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Isglg113\Desktop\01_決算統計担当\01_分掌事務(決算ポストH26～)\07_地方公会計関係\R5\〆切9月16日【総務省財務調査課】令和３年度財政状況資料集の作成について（2回目・地方公会計関係）①\"/>
    </mc:Choice>
  </mc:AlternateContent>
  <xr:revisionPtr revIDLastSave="0" documentId="13_ncr:1_{C45BE9CB-92C3-47CE-A37C-B5E767EAE009}" xr6:coauthVersionLast="36" xr6:coauthVersionMax="36" xr10:uidLastSave="{00000000-0000-0000-0000-000000000000}"/>
  <bookViews>
    <workbookView xWindow="0" yWindow="0" windowWidth="15360" windowHeight="7635" tabRatio="888"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BE35" i="10"/>
  <c r="C35" i="10"/>
  <c r="CO34" i="10"/>
  <c r="CO35" i="10" s="1"/>
  <c r="BW34" i="10"/>
  <c r="BW35" i="10" s="1"/>
  <c r="BW36" i="10" s="1"/>
  <c r="BW37" i="10" s="1"/>
  <c r="BW38" i="10" s="1"/>
  <c r="C34" i="10"/>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<sst xmlns="http://schemas.openxmlformats.org/spreadsheetml/2006/main" count="1129" uniqueCount="604">
  <si>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</si>
  <si>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</si>
  <si>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</si>
  <si>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</si>
  <si>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</si>
  <si>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</si>
  <si>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</si>
  <si>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</si>
  <si>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</si>
  <si>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</si>
  <si>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</si>
  <si>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</si>
  <si>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</si>
  <si>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</si>
  <si>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</si>
  <si>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</si>
  <si>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</si>
  <si>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</si>
  <si>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</si>
  <si>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</si>
  <si>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</si>
  <si>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</si>
  <si>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</si>
  <si>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</si>
  <si>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</si>
  <si>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</si>
  <si>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</si>
  <si>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</si>
  <si>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</si>
  <si>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</si>
  <si>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</si>
  <si>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</si>
  <si>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</si>
  <si>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</si>
  <si>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</si>
  <si>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</si>
  <si>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</si>
  <si>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</si>
  <si>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</si>
  <si>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</si>
  <si>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</si>
  <si>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</si>
  <si>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</si>
  <si>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</si>
  <si>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</si>
  <si>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</si>
  <si>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</si>
  <si>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</si>
  <si>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</si>
  <si>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</si>
  <si>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</si>
  <si>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</si>
  <si>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</si>
  <si>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</si>
  <si>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</si>
  <si>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</si>
  <si>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</si>
  <si>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</si>
  <si>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</si>
  <si>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</si>
  <si>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</si>
  <si>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</si>
  <si>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</si>
  <si>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</si>
  <si>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</si>
  <si>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</si>
  <si>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</si>
  <si>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</si>
  <si>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</si>
  <si>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</si>
  <si>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</si>
  <si>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</si>
  <si>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</si>
  <si>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</si>
  <si>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</si>
  <si>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</si>
  <si>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</si>
  <si>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</si>
  <si>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</si>
  <si>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</si>
  <si>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</si>
  <si>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</si>
  <si>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</si>
  <si>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</si>
  <si>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</si>
  <si>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</si>
  <si>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</si>
  <si>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</si>
  <si>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</si>
  <si>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</si>
  <si>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</si>
  <si>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</si>
  <si>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</si>
  <si>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</si>
  <si>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</si>
  <si>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</si>
  <si>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</si>
  <si>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</si>
  <si>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</si>
  <si>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</si>
  <si>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</si>
  <si>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</si>
  <si>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</si>
  <si>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</si>
  <si>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</si>
  <si>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</si>
  <si>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</si>
  <si>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</si>
  <si>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</si>
  <si>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</si>
  <si>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</si>
  <si>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</si>
  <si>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</si>
  <si>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</si>
  <si>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</si>
  <si>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</si>
  <si>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</si>
  <si>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</si>
  <si>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</si>
  <si>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</si>
  <si>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</si>
  <si>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</si>
  <si>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</si>
  <si>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</si>
  <si>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</si>
  <si>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</si>
  <si>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</si>
  <si>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</si>
  <si>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</si>
  <si>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</si>
  <si>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</si>
  <si>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</si>
  <si>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</si>
  <si>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</si>
  <si>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</si>
  <si>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</si>
  <si>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</si>
  <si>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</si>
  <si>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</si>
  <si>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</si>
  <si>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</si>
  <si>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</si>
  <si>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</si>
  <si>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</si>
  <si>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</si>
  <si>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</si>
  <si>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</si>
  <si>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</si>
  <si>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</si>
  <si>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</si>
  <si>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</si>
  <si>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</si>
  <si>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</si>
  <si>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</si>
  <si>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</si>
  <si>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</si>
  <si>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</si>
  <si>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</si>
  <si>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</si>
  <si>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</si>
  <si>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</si>
  <si>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</si>
  <si>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</si>
  <si>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</si>
  <si>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</si>
  <si>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</si>
  <si>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</si>
  <si>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</si>
  <si>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</si>
  <si>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</si>
  <si>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</si>
  <si>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</si>
  <si>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</si>
  <si>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</si>
  <si>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</si>
  <si>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</si>
  <si>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</si>
  <si>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</si>
  <si>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</si>
  <si>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</si>
  <si>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</si>
  <si>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</si>
  <si>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</si>
  <si>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</si>
  <si>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</si>
  <si>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</si>
  <si>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</si>
  <si>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</si>
  <si>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</si>
  <si>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</si>
  <si>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</si>
  <si>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</si>
  <si>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</si>
  <si>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</si>
  <si>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</si>
  <si>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</si>
  <si>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</si>
  <si>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</si>
  <si>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</si>
  <si>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</si>
  <si>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</si>
  <si>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</si>
  <si>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</si>
  <si>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</si>
  <si>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</si>
  <si>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</si>
  <si>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</si>
  <si>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</si>
  <si>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</si>
  <si>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</si>
  <si>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</si>
  <si>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</si>
  <si>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</si>
  <si>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</si>
  <si>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</si>
  <si>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</si>
  <si>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</si>
  <si>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</si>
  <si>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沖縄県石垣市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</si>
  <si>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</si>
  <si>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</si>
  <si>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</si>
  <si>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</si>
  <si>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</si>
  <si>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</si>
  <si>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</si>
  <si>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</si>
  <si>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</si>
  <si>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</si>
  <si>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</si>
  <si>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</si>
  <si>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</si>
  <si>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</si>
  <si>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</si>
  <si>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</si>
  <si>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</si>
  <si>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</si>
  <si>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</si>
  <si>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</si>
  <si>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</si>
  <si>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</si>
  <si>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</si>
  <si>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</si>
  <si>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</si>
  <si>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</si>
  <si>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</si>
  <si>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</si>
  <si>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</si>
  <si>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</si>
  <si>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</si>
  <si>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</si>
  <si>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</si>
  <si>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</si>
  <si>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</si>
  <si>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</si>
  <si>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</si>
  <si>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</si>
  <si>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</si>
  <si>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</si>
  <si>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</si>
  <si>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</si>
  <si>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</si>
  <si>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</si>
  <si>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</si>
  <si>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</si>
  <si>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</si>
  <si>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</si>
  <si>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</si>
  <si>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</si>
  <si>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</si>
  <si>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</si>
  <si>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</si>
  <si>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</si>
  <si>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</si>
  <si>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</si>
  <si>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</si>
  <si>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</si>
  <si>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</si>
  <si>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</si>
  <si>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</si>
  <si>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</si>
  <si>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</si>
  <si>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</si>
  <si>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</si>
  <si>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</si>
  <si>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</si>
  <si>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</si>
  <si>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</si>
  <si>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</si>
  <si>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</si>
  <si>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</si>
  <si>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</si>
  <si>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</si>
  <si>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</si>
  <si>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</si>
  <si>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</si>
  <si>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</si>
  <si>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</si>
  <si>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</si>
  <si>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</si>
  <si>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</si>
  <si>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</si>
  <si>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</si>
  <si>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</si>
  <si>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</si>
  <si>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</si>
  <si>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</si>
  <si>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</si>
  <si>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</si>
  <si>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</si>
  <si>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</si>
  <si>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</si>
  <si>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</si>
  <si>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</si>
  <si>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</si>
  <si>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</si>
  <si>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</si>
  <si>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</si>
  <si>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</si>
  <si>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</si>
  <si>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</si>
  <si>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</si>
  <si>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</si>
  <si>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</si>
  <si>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</si>
  <si>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</si>
  <si>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</si>
  <si>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</si>
  <si>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</si>
  <si>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</si>
  <si>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</si>
  <si>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</si>
  <si>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</si>
  <si>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</si>
  <si>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</si>
  <si>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</si>
  <si>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</si>
  <si>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</si>
  <si>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</si>
  <si>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</si>
  <si>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</si>
  <si>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</si>
  <si>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</si>
  <si>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</si>
  <si>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</si>
  <si>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</si>
  <si>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港湾整備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</si>
  <si>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</si>
  <si>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</si>
  <si>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</si>
  <si>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</si>
  <si>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</si>
  <si>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</si>
  <si>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</si>
  <si>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</si>
  <si>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</si>
  <si>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</si>
  <si>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</si>
  <si>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</si>
  <si>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</si>
  <si>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</si>
  <si>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</si>
  <si>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</si>
  <si>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</si>
  <si>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</si>
  <si>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</si>
  <si>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</si>
  <si>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</si>
  <si>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</si>
  <si>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</si>
  <si>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</si>
  <si>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</si>
  <si>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</si>
  <si>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</si>
  <si>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</si>
  <si>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</si>
  <si>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沖縄県石垣市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</si>
  <si>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</si>
  <si>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</si>
  <si>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</si>
  <si>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</si>
  <si>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</si>
  <si>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</si>
  <si>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</si>
  <si>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</si>
  <si>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</si>
  <si>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</si>
  <si>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</si>
  <si>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</si>
  <si>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</si>
  <si>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</si>
  <si>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</si>
  <si>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</si>
  <si>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</si>
  <si>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</si>
  <si>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</si>
  <si>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</si>
  <si>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</si>
  <si>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</si>
  <si>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</si>
  <si>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</si>
  <si>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</si>
  <si>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</si>
  <si>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</si>
  <si>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</si>
  <si>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</si>
  <si>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</si>
  <si>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</si>
  <si>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</si>
  <si>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</si>
  <si>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</si>
  <si>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</si>
  <si>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</si>
  <si>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</si>
  <si>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</si>
  <si>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</si>
  <si>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</si>
  <si>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下水道事業会計</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</si>
  <si>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</si>
  <si>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</si>
  <si>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</si>
  <si>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</si>
  <si>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</si>
  <si>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</si>
  <si>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</si>
  <si>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</si>
  <si>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</si>
  <si>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</si>
  <si>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</si>
  <si>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</si>
  <si>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</si>
  <si>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</si>
  <si>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</si>
  <si>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</si>
  <si>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</si>
  <si>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</si>
  <si>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</si>
  <si>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</si>
  <si>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</si>
  <si>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</si>
  <si>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</si>
  <si>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</si>
  <si>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</si>
  <si>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</si>
  <si>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</si>
  <si>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</si>
  <si>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</si>
  <si>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</si>
  <si>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</si>
  <si>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</si>
  <si>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</si>
  <si>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</si>
  <si>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</si>
  <si>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</si>
  <si>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</si>
  <si>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</si>
  <si>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</si>
  <si>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</si>
  <si>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</si>
  <si>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</si>
  <si>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</si>
  <si>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</si>
  <si>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</si>
  <si>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</si>
  <si>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</si>
  <si>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</si>
  <si>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</si>
  <si>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</si>
  <si>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</si>
  <si>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</si>
  <si>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</si>
  <si>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</si>
  <si>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</si>
  <si>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</si>
  <si>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</si>
  <si>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</si>
  <si>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</si>
  <si>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</si>
  <si>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</si>
  <si>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</si>
  <si>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</si>
  <si>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</si>
  <si>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</si>
  <si>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</si>
  <si>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</si>
  <si>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</si>
  <si>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</si>
  <si>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</si>
  <si>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</si>
  <si>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</si>
  <si>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</si>
  <si>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</si>
  <si>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</si>
  <si>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</si>
  <si>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</si>
  <si>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</si>
  <si>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</si>
  <si>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</si>
  <si>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</si>
  <si>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</si>
  <si>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</si>
  <si>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</si>
  <si>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</si>
  <si>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</si>
  <si>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</si>
  <si>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</si>
  <si>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</si>
  <si>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</si>
  <si>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</si>
  <si>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</si>
  <si>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</si>
  <si>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</si>
  <si>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</si>
  <si>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</si>
  <si>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</si>
  <si>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</si>
  <si>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</si>
  <si>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</si>
  <si>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</si>
  <si>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</si>
  <si>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</si>
  <si>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</si>
  <si>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</si>
  <si>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</si>
  <si>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</si>
  <si>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</si>
  <si>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</si>
  <si>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</si>
  <si>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</si>
  <si>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</si>
  <si>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</si>
  <si>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</si>
  <si>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</si>
  <si>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</si>
  <si>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</si>
  <si>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</si>
  <si>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</si>
  <si>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</si>
  <si>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</si>
  <si>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</si>
  <si>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</si>
  <si>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</si>
  <si>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</si>
  <si>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</si>
  <si>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</si>
  <si>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</si>
  <si>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</si>
  <si>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</si>
  <si>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</si>
  <si>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</si>
  <si>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</si>
  <si>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</si>
  <si>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</si>
  <si>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</si>
  <si>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</si>
  <si>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</si>
  <si>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</si>
  <si>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</si>
  <si>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</si>
  <si>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</si>
  <si>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</si>
  <si>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</si>
  <si>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</si>
  <si>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</si>
  <si>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</si>
  <si>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</si>
  <si>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2.46</t>
  </si>
  <si>
    <t>▲ 7.91</t>
  </si>
  <si>
    <t>水道事業会計</t>
  </si>
  <si>
    <t>一般会計</t>
  </si>
  <si>
    <t>下水道事業会計</t>
  </si>
  <si>
    <t>介護保険事業特別会計</t>
  </si>
  <si>
    <t>国民健康保険事業特別会計</t>
  </si>
  <si>
    <t>港湾事業特別会計</t>
  </si>
  <si>
    <t>石垣都市計画土地区画整理事業特別会計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</si>
  <si>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</si>
  <si>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</si>
  <si>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</si>
  <si>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</si>
  <si>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</si>
  <si>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</si>
  <si>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</si>
  <si>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</si>
  <si>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</si>
  <si>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</si>
  <si>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</si>
  <si>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沖縄県市町村総合事務組合　一般会計</t>
  </si>
  <si>
    <t>沖縄県後期高齢者医療広域連合　一般会計</t>
  </si>
  <si>
    <t>沖縄県後期高齢者医療広域連合　事業勘定</t>
  </si>
  <si>
    <t>八重山広域市町村圏事務組合　一般会計</t>
  </si>
  <si>
    <t>沖縄県市町村自治会館管理組合　一般会計</t>
  </si>
  <si>
    <t>八重山食肉センター</t>
    <rPh sb="0" eb="5">
      <t>ヤエヤマショクニク</t>
    </rPh>
    <phoneticPr fontId="2"/>
  </si>
  <si>
    <t>沖縄県信用保証協会</t>
    <rPh sb="0" eb="9">
      <t>オキナワケンシンヨウホショウキョウカイ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</si>
  <si>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</si>
  <si>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</si>
  <si>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</si>
  <si>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</si>
  <si>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</si>
  <si>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率については、類似団体と比較して低い水準となっている。しかし、将来負担比率については前年度より17.6ポイント増となっており、類似団体平均を上回っている。庁舎建設事業や小学校改修改築事業等による起債発行により、将来負担比率に影響している。これらの地方債の償還が始まると、実質公債費比率についても上昇していくことが考えられるため、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</si>
  <si>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</si>
  <si>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</si>
  <si>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</si>
  <si>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類似団体を上回っており、主な原因としては、庁舎建設事業や小学校改修事業、改築事業など大型建設事業の影響によるものである。今後も大型建設事業が予定されているため、その影響を受けることが想定される。
　有形固定資産減価償却率は類似団体平均よりも低くなっている。老朽化していた施設の更新を行ったことにより、前年度より有形固定資産減価償却率は下がったが、更新のための起債発行により、将来負担比率は17.6ポイント増となっている。老朽固定資産の改修等を実施するなど取り組みが必要であるが、改修には多額の費用を要することから、公共施設等総合管理計画を基に計画的な改築更新等を検討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</si>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</sst>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576DDD-6E4D-4924-BA9C-B798B107C18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5B8-45F8-A1B2-F73646EA4F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86569</c:v>
                </c:pt>
                <c:pt idx="1">
                  <c:v>71095</c:v>
                </c:pt>
                <c:pt idx="2">
                  <c:v>112732</c:v>
                </c:pt>
                <c:pt idx="3">
                  <c:v>158163</c:v>
                </c:pt>
                <c:pt idx="4">
                  <c:v>241823</c:v>
                </c:pt>
              </c:numCache>
            </c:numRef>
          </c:val>
          <c:smooth val="0"/>
          <c:extLst>
            <c:ext xmlns:c16="http://schemas.microsoft.com/office/drawing/2014/chart" uri="{C3380CC4-5D6E-409C-BE32-E72D297353CC}">
              <c16:uniqueId val="{00000001-75B8-45F8-A1B2-F73646EA4F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c:v>
                </c:pt>
                <c:pt idx="1">
                  <c:v>4.05</c:v>
                </c:pt>
                <c:pt idx="2">
                  <c:v>2.31</c:v>
                </c:pt>
                <c:pt idx="3">
                  <c:v>1.05</c:v>
                </c:pt>
                <c:pt idx="4">
                  <c:v>5.19</c:v>
                </c:pt>
              </c:numCache>
            </c:numRef>
          </c:val>
          <c:extLst>
            <c:ext xmlns:c16="http://schemas.microsoft.com/office/drawing/2014/chart" uri="{C3380CC4-5D6E-409C-BE32-E72D297353CC}">
              <c16:uniqueId val="{00000000-4752-47D9-8BB9-0D0A15D95B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24.13</c:v>
                </c:pt>
                <c:pt idx="1">
                  <c:v>27.89</c:v>
                </c:pt>
                <c:pt idx="2">
                  <c:v>26.86</c:v>
                </c:pt>
                <c:pt idx="3">
                  <c:v>18.75</c:v>
                </c:pt>
                <c:pt idx="4">
                  <c:v>17.559999999999999</c:v>
                </c:pt>
              </c:numCache>
            </c:numRef>
          </c:val>
          <c:extLst>
            <c:ext xmlns:c16="http://schemas.microsoft.com/office/drawing/2014/chart" uri="{C3380CC4-5D6E-409C-BE32-E72D297353CC}">
              <c16:uniqueId val="{00000001-4752-47D9-8BB9-0D0A15D95B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5.55</c:v>
                </c:pt>
                <c:pt idx="1">
                  <c:v>0.04</c:v>
                </c:pt>
                <c:pt idx="2">
                  <c:v>-2.46</c:v>
                </c:pt>
                <c:pt idx="3">
                  <c:v>-7.91</c:v>
                </c:pt>
                <c:pt idx="4">
                  <c:v>4.04</c:v>
                </c:pt>
              </c:numCache>
            </c:numRef>
          </c:val>
          <c:smooth val="0"/>
          <c:extLst>
            <c:ext xmlns:c16="http://schemas.microsoft.com/office/drawing/2014/chart" uri="{C3380CC4-5D6E-409C-BE32-E72D297353CC}">
              <c16:uniqueId val="{00000002-4752-47D9-8BB9-0D0A15D95B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0.69</c:v>
                </c:pt>
                <c:pt idx="4">
                  <c:v>#N/A</c:v>
                </c:pt>
                <c:pt idx="5">
                  <c:v>0</c:v>
                </c:pt>
                <c:pt idx="6">
                  <c:v>#N/A</c:v>
                </c:pt>
                <c:pt idx="7">
                  <c:v>0</c:v>
                </c:pt>
                <c:pt idx="8">
                  <c:v>#N/A</c:v>
                </c:pt>
                <c:pt idx="9">
                  <c:v>0</c:v>
                </c:pt>
              </c:numCache>
            </c:numRef>
          </c:val>
          <c:extLst>
            <c:ext xmlns:c16="http://schemas.microsoft.com/office/drawing/2014/chart" uri="{C3380CC4-5D6E-409C-BE32-E72D297353CC}">
              <c16:uniqueId val="{00000000-3208-4EF6-80BE-BDA0F778E8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8-4EF6-80BE-BDA0F778E8F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2-3208-4EF6-80BE-BDA0F778E8FF}"/>
            </c:ext>
          </c:extLst>
        </c:ser>
        <c:ser>
          <c:idx val="3"/>
          <c:order val="3"/>
          <c:tx>
            <c:strRef>
              <c:f>データシート!$A$30</c:f>
              <c:strCache>
                <c:ptCount val="1"/>
                <c:pt idx="0">
                  <c:v>石垣都市計画土地区画整理事業特別会計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0.18</c:v>
                </c:pt>
                <c:pt idx="4">
                  <c:v>#N/A</c:v>
                </c:pt>
                <c:pt idx="5">
                  <c:v>7.0000000000000007E-2</c:v>
                </c:pt>
                <c:pt idx="6">
                  <c:v>#N/A</c:v>
                </c:pt>
                <c:pt idx="7">
                  <c:v>0.24</c:v>
                </c:pt>
                <c:pt idx="8">
                  <c:v>#N/A</c:v>
                </c:pt>
                <c:pt idx="9">
                  <c:v>0.22</c:v>
                </c:pt>
              </c:numCache>
            </c:numRef>
          </c:val>
          <c:extLst>
            <c:ext xmlns:c16="http://schemas.microsoft.com/office/drawing/2014/chart" uri="{C3380CC4-5D6E-409C-BE32-E72D297353CC}">
              <c16:uniqueId val="{00000003-3208-4EF6-80BE-BDA0F778E8FF}"/>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1.05</c:v>
                </c:pt>
                <c:pt idx="2">
                  <c:v>#N/A</c:v>
                </c:pt>
                <c:pt idx="3">
                  <c:v>1.1000000000000001</c:v>
                </c:pt>
                <c:pt idx="4">
                  <c:v>#N/A</c:v>
                </c:pt>
                <c:pt idx="5">
                  <c:v>0.23</c:v>
                </c:pt>
                <c:pt idx="6">
                  <c:v>#N/A</c:v>
                </c:pt>
                <c:pt idx="7">
                  <c:v>0.87</c:v>
                </c:pt>
                <c:pt idx="8">
                  <c:v>#N/A</c:v>
                </c:pt>
                <c:pt idx="9">
                  <c:v>0.5</c:v>
                </c:pt>
              </c:numCache>
            </c:numRef>
          </c:val>
          <c:extLst>
            <c:ext xmlns:c16="http://schemas.microsoft.com/office/drawing/2014/chart" uri="{C3380CC4-5D6E-409C-BE32-E72D297353CC}">
              <c16:uniqueId val="{00000004-3208-4EF6-80BE-BDA0F778E8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0.97</c:v>
                </c:pt>
                <c:pt idx="4">
                  <c:v>#N/A</c:v>
                </c:pt>
                <c:pt idx="5">
                  <c:v>1.64</c:v>
                </c:pt>
                <c:pt idx="6">
                  <c:v>#N/A</c:v>
                </c:pt>
                <c:pt idx="7">
                  <c:v>1.48</c:v>
                </c:pt>
                <c:pt idx="8">
                  <c:v>#N/A</c:v>
                </c:pt>
                <c:pt idx="9">
                  <c:v>1.33</c:v>
                </c:pt>
              </c:numCache>
            </c:numRef>
          </c:val>
          <c:extLst>
            <c:ext xmlns:c16="http://schemas.microsoft.com/office/drawing/2014/chart" uri="{C3380CC4-5D6E-409C-BE32-E72D297353CC}">
              <c16:uniqueId val="{00000005-3208-4EF6-80BE-BDA0F778E8F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1.1599999999999999</c:v>
                </c:pt>
                <c:pt idx="4">
                  <c:v>#N/A</c:v>
                </c:pt>
                <c:pt idx="5">
                  <c:v>1.57</c:v>
                </c:pt>
                <c:pt idx="6">
                  <c:v>#N/A</c:v>
                </c:pt>
                <c:pt idx="7">
                  <c:v>1.83</c:v>
                </c:pt>
                <c:pt idx="8">
                  <c:v>#N/A</c:v>
                </c:pt>
                <c:pt idx="9">
                  <c:v>1.37</c:v>
                </c:pt>
              </c:numCache>
            </c:numRef>
          </c:val>
          <c:extLst>
            <c:ext xmlns:c16="http://schemas.microsoft.com/office/drawing/2014/chart" uri="{C3380CC4-5D6E-409C-BE32-E72D297353CC}">
              <c16:uniqueId val="{00000006-3208-4EF6-80BE-BDA0F778E8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1.42</c:v>
                </c:pt>
                <c:pt idx="6">
                  <c:v>#N/A</c:v>
                </c:pt>
                <c:pt idx="7">
                  <c:v>1.83</c:v>
                </c:pt>
                <c:pt idx="8">
                  <c:v>#N/A</c:v>
                </c:pt>
                <c:pt idx="9">
                  <c:v>2.73</c:v>
                </c:pt>
              </c:numCache>
            </c:numRef>
          </c:val>
          <c:extLst>
            <c:ext xmlns:c16="http://schemas.microsoft.com/office/drawing/2014/chart" uri="{C3380CC4-5D6E-409C-BE32-E72D297353CC}">
              <c16:uniqueId val="{00000007-3208-4EF6-80BE-BDA0F778E8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7.71</c:v>
                </c:pt>
                <c:pt idx="2">
                  <c:v>#N/A</c:v>
                </c:pt>
                <c:pt idx="3">
                  <c:v>3.82</c:v>
                </c:pt>
                <c:pt idx="4">
                  <c:v>#N/A</c:v>
                </c:pt>
                <c:pt idx="5">
                  <c:v>2.2200000000000002</c:v>
                </c:pt>
                <c:pt idx="6">
                  <c:v>#N/A</c:v>
                </c:pt>
                <c:pt idx="7">
                  <c:v>0.81</c:v>
                </c:pt>
                <c:pt idx="8">
                  <c:v>#N/A</c:v>
                </c:pt>
                <c:pt idx="9">
                  <c:v>4.97</c:v>
                </c:pt>
              </c:numCache>
            </c:numRef>
          </c:val>
          <c:extLst>
            <c:ext xmlns:c16="http://schemas.microsoft.com/office/drawing/2014/chart" uri="{C3380CC4-5D6E-409C-BE32-E72D297353CC}">
              <c16:uniqueId val="{00000008-3208-4EF6-80BE-BDA0F778E8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c:v>
                </c:pt>
                <c:pt idx="2">
                  <c:v>#N/A</c:v>
                </c:pt>
                <c:pt idx="3">
                  <c:v>13.63</c:v>
                </c:pt>
                <c:pt idx="4">
                  <c:v>#N/A</c:v>
                </c:pt>
                <c:pt idx="5">
                  <c:v>22.83</c:v>
                </c:pt>
                <c:pt idx="6">
                  <c:v>#N/A</c:v>
                </c:pt>
                <c:pt idx="7">
                  <c:v>17.41</c:v>
                </c:pt>
                <c:pt idx="8">
                  <c:v>#N/A</c:v>
                </c:pt>
                <c:pt idx="9">
                  <c:v>17.510000000000002</c:v>
                </c:pt>
              </c:numCache>
            </c:numRef>
          </c:val>
          <c:extLst>
            <c:ext xmlns:c16="http://schemas.microsoft.com/office/drawing/2014/chart" uri="{C3380CC4-5D6E-409C-BE32-E72D297353CC}">
              <c16:uniqueId val="{00000009-3208-4EF6-80BE-BDA0F778E8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1631</c:v>
                </c:pt>
                <c:pt idx="5">
                  <c:v>1662</c:v>
                </c:pt>
                <c:pt idx="8">
                  <c:v>1619</c:v>
                </c:pt>
                <c:pt idx="11">
                  <c:v>1632</c:v>
                </c:pt>
                <c:pt idx="14">
                  <c:v>1610</c:v>
                </c:pt>
              </c:numCache>
            </c:numRef>
          </c:val>
          <c:extLst>
            <c:ext xmlns:c16="http://schemas.microsoft.com/office/drawing/2014/chart" uri="{C3380CC4-5D6E-409C-BE32-E72D297353CC}">
              <c16:uniqueId val="{00000000-1E7C-48B2-AF13-7D65F91C31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7C-48B2-AF13-7D65F91C31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7C-48B2-AF13-7D65F91C31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7C-48B2-AF13-7D65F91C31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c:v>
                </c:pt>
                <c:pt idx="3">
                  <c:v>467</c:v>
                </c:pt>
                <c:pt idx="6">
                  <c:v>502</c:v>
                </c:pt>
                <c:pt idx="9">
                  <c:v>466</c:v>
                </c:pt>
                <c:pt idx="12">
                  <c:v>549</c:v>
                </c:pt>
              </c:numCache>
            </c:numRef>
          </c:val>
          <c:extLst>
            <c:ext xmlns:c16="http://schemas.microsoft.com/office/drawing/2014/chart" uri="{C3380CC4-5D6E-409C-BE32-E72D297353CC}">
              <c16:uniqueId val="{00000004-1E7C-48B2-AF13-7D65F91C31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7C-48B2-AF13-7D65F91C31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7C-48B2-AF13-7D65F91C31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2134</c:v>
                </c:pt>
                <c:pt idx="3">
                  <c:v>2132</c:v>
                </c:pt>
                <c:pt idx="6">
                  <c:v>2015</c:v>
                </c:pt>
                <c:pt idx="9">
                  <c:v>2053</c:v>
                </c:pt>
                <c:pt idx="12">
                  <c:v>2016</c:v>
                </c:pt>
              </c:numCache>
            </c:numRef>
          </c:val>
          <c:extLst>
            <c:ext xmlns:c16="http://schemas.microsoft.com/office/drawing/2014/chart" uri="{C3380CC4-5D6E-409C-BE32-E72D297353CC}">
              <c16:uniqueId val="{00000007-1E7C-48B2-AF13-7D65F91C31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896</c:v>
                </c:pt>
                <c:pt idx="2">
                  <c:v>#N/A</c:v>
                </c:pt>
                <c:pt idx="3">
                  <c:v>#N/A</c:v>
                </c:pt>
                <c:pt idx="4">
                  <c:v>937</c:v>
                </c:pt>
                <c:pt idx="5">
                  <c:v>#N/A</c:v>
                </c:pt>
                <c:pt idx="6">
                  <c:v>#N/A</c:v>
                </c:pt>
                <c:pt idx="7">
                  <c:v>898</c:v>
                </c:pt>
                <c:pt idx="8">
                  <c:v>#N/A</c:v>
                </c:pt>
                <c:pt idx="9">
                  <c:v>#N/A</c:v>
                </c:pt>
                <c:pt idx="10">
                  <c:v>887</c:v>
                </c:pt>
                <c:pt idx="11">
                  <c:v>#N/A</c:v>
                </c:pt>
                <c:pt idx="12">
                  <c:v>#N/A</c:v>
                </c:pt>
                <c:pt idx="13">
                  <c:v>955</c:v>
                </c:pt>
                <c:pt idx="14">
                  <c:v>#N/A</c:v>
                </c:pt>
              </c:numCache>
            </c:numRef>
          </c:val>
          <c:smooth val="0"/>
          <c:extLst>
            <c:ext xmlns:c16="http://schemas.microsoft.com/office/drawing/2014/chart" uri="{C3380CC4-5D6E-409C-BE32-E72D297353CC}">
              <c16:uniqueId val="{00000008-1E7C-48B2-AF13-7D65F91C31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16143</c:v>
                </c:pt>
                <c:pt idx="5">
                  <c:v>17833</c:v>
                </c:pt>
                <c:pt idx="8">
                  <c:v>18773</c:v>
                </c:pt>
                <c:pt idx="11">
                  <c:v>18345</c:v>
                </c:pt>
                <c:pt idx="14">
                  <c:v>19220</c:v>
                </c:pt>
              </c:numCache>
            </c:numRef>
          </c:val>
          <c:extLst>
            <c:ext xmlns:c16="http://schemas.microsoft.com/office/drawing/2014/chart" uri="{C3380CC4-5D6E-409C-BE32-E72D297353CC}">
              <c16:uniqueId val="{00000000-E0DB-4A3E-AF05-BC8BB88394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303</c:v>
                </c:pt>
                <c:pt idx="5">
                  <c:v>310</c:v>
                </c:pt>
                <c:pt idx="8">
                  <c:v>281</c:v>
                </c:pt>
                <c:pt idx="11">
                  <c:v>247</c:v>
                </c:pt>
                <c:pt idx="14">
                  <c:v>479</c:v>
                </c:pt>
              </c:numCache>
            </c:numRef>
          </c:val>
          <c:extLst>
            <c:ext xmlns:c16="http://schemas.microsoft.com/office/drawing/2014/chart" uri="{C3380CC4-5D6E-409C-BE32-E72D297353CC}">
              <c16:uniqueId val="{00000001-E0DB-4A3E-AF05-BC8BB88394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5655</c:v>
                </c:pt>
                <c:pt idx="5">
                  <c:v>6570</c:v>
                </c:pt>
                <c:pt idx="8">
                  <c:v>6763</c:v>
                </c:pt>
                <c:pt idx="11">
                  <c:v>5128</c:v>
                </c:pt>
                <c:pt idx="14">
                  <c:v>4058</c:v>
                </c:pt>
              </c:numCache>
            </c:numRef>
          </c:val>
          <c:extLst>
            <c:ext xmlns:c16="http://schemas.microsoft.com/office/drawing/2014/chart" uri="{C3380CC4-5D6E-409C-BE32-E72D297353CC}">
              <c16:uniqueId val="{00000002-E0DB-4A3E-AF05-BC8BB88394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DB-4A3E-AF05-BC8BB88394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DB-4A3E-AF05-BC8BB88394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48</c:v>
                </c:pt>
                <c:pt idx="3">
                  <c:v>34</c:v>
                </c:pt>
                <c:pt idx="6">
                  <c:v>16</c:v>
                </c:pt>
                <c:pt idx="9">
                  <c:v>2</c:v>
                </c:pt>
                <c:pt idx="12">
                  <c:v>2</c:v>
                </c:pt>
              </c:numCache>
            </c:numRef>
          </c:val>
          <c:extLst>
            <c:ext xmlns:c16="http://schemas.microsoft.com/office/drawing/2014/chart" uri="{C3380CC4-5D6E-409C-BE32-E72D297353CC}">
              <c16:uniqueId val="{00000005-E0DB-4A3E-AF05-BC8BB88394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824</c:v>
                </c:pt>
                <c:pt idx="3">
                  <c:v>616</c:v>
                </c:pt>
                <c:pt idx="6">
                  <c:v>248</c:v>
                </c:pt>
                <c:pt idx="9">
                  <c:v>221</c:v>
                </c:pt>
                <c:pt idx="12">
                  <c:v>71</c:v>
                </c:pt>
              </c:numCache>
            </c:numRef>
          </c:val>
          <c:extLst>
            <c:ext xmlns:c16="http://schemas.microsoft.com/office/drawing/2014/chart" uri="{C3380CC4-5D6E-409C-BE32-E72D297353CC}">
              <c16:uniqueId val="{00000006-E0DB-4A3E-AF05-BC8BB88394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0DB-4A3E-AF05-BC8BB88394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4104</c:v>
                </c:pt>
                <c:pt idx="3">
                  <c:v>5013</c:v>
                </c:pt>
                <c:pt idx="6">
                  <c:v>6112</c:v>
                </c:pt>
                <c:pt idx="9">
                  <c:v>6256</c:v>
                </c:pt>
                <c:pt idx="12">
                  <c:v>5866</c:v>
                </c:pt>
              </c:numCache>
            </c:numRef>
          </c:val>
          <c:extLst>
            <c:ext xmlns:c16="http://schemas.microsoft.com/office/drawing/2014/chart" uri="{C3380CC4-5D6E-409C-BE32-E72D297353CC}">
              <c16:uniqueId val="{00000008-E0DB-4A3E-AF05-BC8BB88394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9-E0DB-4A3E-AF05-BC8BB88394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21494</c:v>
                </c:pt>
                <c:pt idx="3">
                  <c:v>21039</c:v>
                </c:pt>
                <c:pt idx="6">
                  <c:v>22651</c:v>
                </c:pt>
                <c:pt idx="9">
                  <c:v>24878</c:v>
                </c:pt>
                <c:pt idx="12">
                  <c:v>28319</c:v>
                </c:pt>
              </c:numCache>
            </c:numRef>
          </c:val>
          <c:extLst>
            <c:ext xmlns:c16="http://schemas.microsoft.com/office/drawing/2014/chart" uri="{C3380CC4-5D6E-409C-BE32-E72D297353CC}">
              <c16:uniqueId val="{0000000A-E0DB-4A3E-AF05-BC8BB88394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4372</c:v>
                </c:pt>
                <c:pt idx="2">
                  <c:v>#N/A</c:v>
                </c:pt>
                <c:pt idx="3">
                  <c:v>#N/A</c:v>
                </c:pt>
                <c:pt idx="4">
                  <c:v>1989</c:v>
                </c:pt>
                <c:pt idx="5">
                  <c:v>#N/A</c:v>
                </c:pt>
                <c:pt idx="6">
                  <c:v>#N/A</c:v>
                </c:pt>
                <c:pt idx="7">
                  <c:v>3212</c:v>
                </c:pt>
                <c:pt idx="8">
                  <c:v>#N/A</c:v>
                </c:pt>
                <c:pt idx="9">
                  <c:v>#N/A</c:v>
                </c:pt>
                <c:pt idx="10">
                  <c:v>7636</c:v>
                </c:pt>
                <c:pt idx="11">
                  <c:v>#N/A</c:v>
                </c:pt>
                <c:pt idx="12">
                  <c:v>#N/A</c:v>
                </c:pt>
                <c:pt idx="13">
                  <c:v>10502</c:v>
                </c:pt>
                <c:pt idx="14">
                  <c:v>#N/A</c:v>
                </c:pt>
              </c:numCache>
            </c:numRef>
          </c:val>
          <c:smooth val="0"/>
          <c:extLst>
            <c:ext xmlns:c16="http://schemas.microsoft.com/office/drawing/2014/chart" uri="{C3380CC4-5D6E-409C-BE32-E72D297353CC}">
              <c16:uniqueId val="{0000000B-E0DB-4A3E-AF05-BC8BB88394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3765</c:v>
                </c:pt>
                <c:pt idx="1">
                  <c:v>2722</c:v>
                </c:pt>
                <c:pt idx="2">
                  <c:v>2682</c:v>
                </c:pt>
              </c:numCache>
            </c:numRef>
          </c:val>
          <c:extLst>
            <c:ext xmlns:c16="http://schemas.microsoft.com/office/drawing/2014/chart" uri="{C3380CC4-5D6E-409C-BE32-E72D297353CC}">
              <c16:uniqueId val="{00000000-F10C-4ED8-A770-B365F29774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342</c:v>
                </c:pt>
                <c:pt idx="1">
                  <c:v>152</c:v>
                </c:pt>
                <c:pt idx="2">
                  <c:v>314</c:v>
                </c:pt>
              </c:numCache>
            </c:numRef>
          </c:val>
          <c:extLst>
            <c:ext xmlns:c16="http://schemas.microsoft.com/office/drawing/2014/chart" uri="{C3380CC4-5D6E-409C-BE32-E72D297353CC}">
              <c16:uniqueId val="{00000001-F10C-4ED8-A770-B365F29774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2669</c:v>
                </c:pt>
                <c:pt idx="1">
                  <c:v>2254</c:v>
                </c:pt>
                <c:pt idx="2">
                  <c:v>1063</c:v>
                </c:pt>
              </c:numCache>
            </c:numRef>
          </c:val>
          <c:extLst>
            <c:ext xmlns:c16="http://schemas.microsoft.com/office/drawing/2014/chart" uri="{C3380CC4-5D6E-409C-BE32-E72D297353CC}">
              <c16:uniqueId val="{00000002-F10C-4ED8-A770-B365F29774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{45AFF0F0-478B-4520-99F4-FE54D3CF5F4E}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B11-4C3C-9F58-B509F9CCA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{6C75DE92-33B2-491E-99E0-6E5518A8D104}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11-4C3C-9F58-B509F9CCA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{5A8B3F3F-884D-43DF-B6E7-59C90D7C7DF5}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11-4C3C-9F58-B509F9CCA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{263E4A8C-B62E-42D7-B471-9B265AE6924B}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11-4C3C-9F58-B509F9CCA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{D510D932-6E8C-41A2-890A-BEFAD994B944}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11-4C3C-9F58-B509F9CCAD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{BD0CC4C5-F06A-4A7D-8DA8-8C6B25DBBA49}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B11-4C3C-9F58-B509F9CCADBA}"/>
                </c:ext>
              </c:extLst>
            </c:dLbl>
            <c:dLbl>
              <c:idx val="16"/>
              <c:layout>
                <c:manualLayout>
                  <c:x val="-4.5538669966447891E-2"/>
                  <c:y val="-4.771300617284608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{728A9466-F062-40D7-8749-197AFE273CDB}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B11-4C3C-9F58-B509F9CCAD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{BFD6E2D7-00DA-4A25-B3AA-97A3E828B9AA}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B11-4C3C-9F58-B509F9CCAD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{68E2F5F1-C1C7-4DFE-87B4-702E6E215625}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B11-4C3C-9F58-B509F9CCA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61</c:v>
                </c:pt>
                <c:pt idx="16">
                  <c:v>62.4</c:v>
                </c:pt>
                <c:pt idx="24">
                  <c:v>64</c:v>
                </c:pt>
                <c:pt idx="32">
                  <c:v>61.9</c:v>
                </c:pt>
              </c:numCache>
            </c:numRef>
          </c:xVal>
          <c:yVal>
            <c:numRef>
              <c:f>公会計指標分析・財政指標組合せ分析表!$BP$51:$DC$51</c:f>
              <c:numCache>
                <c:formatCode>#,##0.0;"▲ "#,##0.0</c:formatCode>
                <c:ptCount val="40"/>
                <c:pt idx="0">
                  <c:v>35.4</c:v>
                </c:pt>
                <c:pt idx="8">
                  <c:v>16.100000000000001</c:v>
                </c:pt>
                <c:pt idx="16">
                  <c:v>25.8</c:v>
                </c:pt>
                <c:pt idx="24">
                  <c:v>59.1</c:v>
                </c:pt>
                <c:pt idx="32">
                  <c:v>76.7</c:v>
                </c:pt>
              </c:numCache>
            </c:numRef>
          </c:yVal>
          <c:smooth val="0"/>
          <c:extLst>
            <c:ext xmlns:c16="http://schemas.microsoft.com/office/drawing/2014/chart" uri="{C3380CC4-5D6E-409C-BE32-E72D297353CC}">
              <c16:uniqueId val="{00000009-7B11-4C3C-9F58-B509F9CCAD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{EE617B7D-A554-431A-9DDE-50759C74090D}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B11-4C3C-9F58-B509F9CCAD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{16335D09-E5AB-4EBF-A590-766D3AA8F5DA}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11-4C3C-9F58-B509F9CCA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{85A72D0C-B2D4-4820-ACA3-AA500989657F}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11-4C3C-9F58-B509F9CCA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{D6035925-D7A5-4CCB-B7DF-A7150E32B4CE}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11-4C3C-9F58-B509F9CCA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{D5CC449E-1109-4700-96DC-A9E4DE916440}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11-4C3C-9F58-B509F9CCADBA}"/>
                </c:ext>
              </c:extLst>
            </c:dLbl>
            <c:dLbl>
              <c:idx val="8"/>
              <c:layout>
                <c:manualLayout>
                  <c:x val="-3.06818641822397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{6DB91FBE-C729-4C17-ACC9-0E7C15AD1370}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B11-4C3C-9F58-B509F9CCADBA}"/>
                </c:ext>
              </c:extLst>
            </c:dLbl>
            <c:dLbl>
              <c:idx val="16"/>
              <c:layout>
                <c:manualLayout>
                  <c:x val="-3.34790869375667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{A3660100-71BF-4BEA-96B4-A2FD8B459B10}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B11-4C3C-9F58-B509F9CCAD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{9F9D5955-49CD-4ADA-982A-454C324941A5}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B11-4C3C-9F58-B509F9CCADBA}"/>
                </c:ext>
              </c:extLst>
            </c:dLbl>
            <c:dLbl>
              <c:idx val="32"/>
              <c:layout>
                <c:manualLayout>
                  <c:x val="-1.8492831334020431E-2"/>
                  <c:y val="-8.176507803888430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{1ADBA025-C1E0-42D3-B7A8-F18E48A2B75F}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B11-4C3C-9F58-B509F9CCA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7B11-4C3C-9F58-B509F9CCADBA}"/>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{8F8518B5-8E7E-49B9-9D48-5822B03B57D3}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21E-407C-B918-0B4FA4AFE4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{FAC05D3B-D80B-4E8E-8D74-D82316ACC57B}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1E-407C-B918-0B4FA4AFE4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{11F69578-5B0B-477B-9F18-D15C2949A29B}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1E-407C-B918-0B4FA4AFE4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{A8A01A49-7100-43AA-AE7E-A2D615147364}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1E-407C-B918-0B4FA4AFE4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{6C4E35DF-1BA0-4C6C-AAB9-04362E475573}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1E-407C-B918-0B4FA4AFE4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{9DE33E54-B42C-4C2D-B640-750B00CF224F}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21E-407C-B918-0B4FA4AFE4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{00430F91-844D-4D80-97B0-059530163F9B}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21E-407C-B918-0B4FA4AFE4A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{15BD0898-3BF5-4BE8-9D53-9F0663E71DF7}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21E-407C-B918-0B4FA4AFE4A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{6C1663FD-1699-4453-8B81-D45DF43E1DFD}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21E-407C-B918-0B4FA4AFE4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7.1</c:v>
                </c:pt>
                <c:pt idx="16">
                  <c:v>7.3</c:v>
                </c:pt>
                <c:pt idx="24">
                  <c:v>7.2</c:v>
                </c:pt>
                <c:pt idx="32">
                  <c:v>7</c:v>
                </c:pt>
              </c:numCache>
            </c:numRef>
          </c:xVal>
          <c:yVal>
            <c:numRef>
              <c:f>公会計指標分析・財政指標組合せ分析表!$BP$73:$DC$73</c:f>
              <c:numCache>
                <c:formatCode>#,##0.0;"▲ "#,##0.0</c:formatCode>
                <c:ptCount val="40"/>
                <c:pt idx="0">
                  <c:v>35.4</c:v>
                </c:pt>
                <c:pt idx="8">
                  <c:v>16.100000000000001</c:v>
                </c:pt>
                <c:pt idx="16">
                  <c:v>25.8</c:v>
                </c:pt>
                <c:pt idx="24">
                  <c:v>59.1</c:v>
                </c:pt>
                <c:pt idx="32">
                  <c:v>76.7</c:v>
                </c:pt>
              </c:numCache>
            </c:numRef>
          </c:yVal>
          <c:smooth val="0"/>
          <c:extLst>
            <c:ext xmlns:c16="http://schemas.microsoft.com/office/drawing/2014/chart" uri="{C3380CC4-5D6E-409C-BE32-E72D297353CC}">
              <c16:uniqueId val="{00000009-821E-407C-B918-0B4FA4AFE4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{1BF1C1AF-5C88-4194-8034-CFDC0E5ADE84}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21E-407C-B918-0B4FA4AFE4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{DC4503A4-7D18-4F43-9127-C7170AA5D4A1}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1E-407C-B918-0B4FA4AFE4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{4E0085C7-E70E-411E-89C0-2D845615CA77}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1E-407C-B918-0B4FA4AFE4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{8BDD7C4D-17AD-4B90-B004-400CBE7FC7F2}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1E-407C-B918-0B4FA4AFE4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{ED792459-0F4A-4612-94DA-4842DBD7D902}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1E-407C-B918-0B4FA4AFE4A5}"/>
                </c:ext>
              </c:extLst>
            </c:dLbl>
            <c:dLbl>
              <c:idx val="8"/>
              <c:layout>
                <c:manualLayout>
                  <c:x val="-3.4502318643803015E-2"/>
                  <c:y val="-7.65759394262785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{CE2AEC9B-2610-4262-87B2-E98181D309F5}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21E-407C-B918-0B4FA4AFE4A5}"/>
                </c:ext>
              </c:extLst>
            </c:dLbl>
            <c:dLbl>
              <c:idx val="16"/>
              <c:layout>
                <c:manualLayout>
                  <c:x val="-2.876601570038324E-2"/>
                  <c:y val="-4.82573547493094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{09DCE851-B37B-4B71-BEEB-122E2AF3BB40}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21E-407C-B918-0B4FA4AFE4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{25207C1E-D42A-4713-BF11-65A48BE86948}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21E-407C-B918-0B4FA4AFE4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{DDD31795-6FA5-4583-B3C2-C1271C13E51A}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21E-407C-B918-0B4FA4AFE4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21E-407C-B918-0B4FA4AFE4A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公営企業債の元利償還金に対する繰入金は、下水道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る繰入金の増加のため、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今後は新庁舎建設事業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等大規模建設事業に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地方債の借入について、据置期間終了後の令和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年度頃より償還が始まるため増加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。普通建設事業費については、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公共施設の老朽化による耐震補強工事等により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増加する見込みであるため、公共施設等総合管理計画等に基づき、事業の取捨選択を徹底していくことで、事業費の減少を目指し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地方債発行の抑制に努めなければならない。</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将来負担額の地方債の現在高については、新庁舎建設事業等の大規模事業に係る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地方債の発行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3,441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百万円の増となっている。今後も市営団地及び小学校建替等の大規模事業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増が見込まれる。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充当可能額においては、新庁舎建設基金の取崩しのため減となっている。今後も市営団地及び小学校建替等の大規模事業による一部取崩しにより減少が見込まれる。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沖縄県石垣市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ふるさと納税の寄付金増により「まちづくり支援基金」を約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に伴い「庁舎建設基金」や「公共施設整備基金」を約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百万円取り崩したこと等により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公共施設老朽化に伴う更新整備等の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大規模事業が控えていることから、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庁舎建設基金：新庁舎建設事業に充当する基金</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まちづくり支援基金：石垣市のまちづくりに賛同する人々の寄附金を財源として、寄附者の意向を具体化することにより、多様な人々の</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参加による個性あふれるまちづくりに資することを目的とする。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公共施設整備基金：公共施設整備に関する事業を円滑かつ効率的に行うための基金</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奨学基金：経済的に学費の捻出が困難な生徒に対して貸付又は給付を行うための基金</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庁舎建設基金：工事に伴う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1,238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まちづくり支援基金：寄附金受入による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公共施設整備基金：学校建替等の大規模事業に伴う取崩しによる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奨学基金：貸付及び給付に備えて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年度に工事請負費等の一般財源に充当するため、全額取崩す見込である。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まちづくり支援基金：寄附者の意向を踏まえて事業を実施するため、事業規模によって増減が考えられる。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公共施設整備基金：老朽化施設の整備等で緊急的に実施する場合は取崩すことが見込まれる。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奨学基金：進学希望者数により増減が考えられる。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財政調整基金残高は、新庁舎建設事業等による取崩しを行ったため、前年度と比較して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今後も最終処分場延命化や市営団地及び学校建替等の大規模事業が控えていることから、財政調整基金の一部取崩しが見込まれるため、</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普通建設事業の取捨選択を実施し、起債抑制に努めなければならない。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普通建設事業に係る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年度より始まるため、それに備え計画的に積立を行う予定である。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E19138-FC70-40B4-B359-F096D4AB9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D305374-B7FC-4402-AA6B-6A8CAA0AA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289B4C-B25E-4574-979D-655125B4F9E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39AC0F4-1266-414F-94DD-EDDC397DBD2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FF777C-2A6F-4B28-BF1C-A79F3DB7AA7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B8DB1EB-776C-48AF-B889-D42AF805DB1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AA7BE21-C4C2-4FC3-9357-AFAC8EF275C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539AC65-131B-4A53-B906-9BCAE75C4CA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AC93FC-30F4-443E-BD56-B85D5447E6C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AD001A3-E716-4708-B6F7-3658CE6E49E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D7FC090-C8B5-4611-A771-CF6E94C6D97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8D4AE6-CD67-4AFF-8295-87440D7D7F6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8C8E70F-8CD3-47B9-89DE-DE0DA221D6A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7692004-9C51-47EE-9D9D-C50305573B2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6AB9305-B49D-40EE-B7DB-C3584E013EA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4527D6B-3639-4CEC-A4CC-E2F047C3E68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28B86E-B59D-4EEA-A0DC-0B699ECAA13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1713ADF-1693-4F9F-843E-8AE544E5D28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E91999-4870-40AB-ACFB-0479B293BEA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1A7F51E-1B29-4C65-AAEF-EF7679FFCA0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E94071-C88E-47D9-A976-CA5AA5FE518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D0E03D5-01F1-43BC-958D-183EB4CB53A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22F1273-3052-4E86-8856-DAED91C524D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2D1AD17-E5BA-4C9D-BCE8-D2D2DBBD467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36B9D7-0B07-4EA8-83F2-15D21666364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136A7D3-564D-4A24-A315-E2F732EFACE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442467-83E1-4535-B18A-563FE817A02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F6AA66-18CF-45F4-B323-9E564C83ACA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04639E3-266F-42BB-BDAD-1D26A29DBB4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6FB1A0A-378F-4514-A962-19771D058CE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E27157E-BDC4-4490-A08F-14BE9D1468D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843524E-3040-4B62-9A0F-312CE55CCFF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E9CB631-700A-4607-9DC6-8FCFBF6DFE8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89CA9D6-7DC9-45D1-9061-57E8B1D4ACF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0F38071-6F81-49A8-85FE-4ADBCD7734D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C1752CC-3F1C-4EDC-93E9-CA1127A437E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E8EA16B-72CD-4C0E-B740-C6DCE7B09C4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2F1F700-4E5D-46AA-9C85-5EACE20E294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B18B558-D0EA-42B3-BEBA-0655D76960E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61CAA9A-2801-487A-B90A-5170A0789FF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53CE7F6-ED27-454D-AEF5-DD5E2144E81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93B2C3E-C06A-4531-8519-3141AF9ADD9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D5BA460-5A38-4902-9EFD-44E60B6CF8C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49311DC-E105-4715-87F4-180D72C0ED9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5ED8DF1-7EEE-4B52-82D7-C55EE8319B1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DCDB9DA-B4FC-491D-835D-2D7D1EF652B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8B83939-D82F-4181-9DEC-F7E2A05C7C3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有形固定資産減価償却率は全国平均を下回っているおり、前年度比</a:t>
          </a:r>
          <a:r>
            <a:rPr kumimoji="1" lang="en-US" altLang="ja-JP" sz="1050" baseline="0">
              <a:solidFill>
                <a:schemeClr val="dk1"/>
              </a:solidFill>
              <a:effectLst/>
              <a:latin typeface="+mn-lt"/>
              <a:ea typeface="+mn-ea"/>
              <a:cs typeface="+mn-cs"/>
            </a:rPr>
            <a:t>2.1</a:t>
          </a:r>
          <a:r>
            <a:rPr kumimoji="1" lang="ja-JP" altLang="ja-JP" sz="1050" baseline="0">
              <a:solidFill>
                <a:schemeClr val="dk1"/>
              </a:solidFill>
              <a:effectLst/>
              <a:latin typeface="+mn-lt"/>
              <a:ea typeface="+mn-ea"/>
              <a:cs typeface="+mn-cs"/>
            </a:rPr>
            <a:t>ポイント減となっている。これは、庁舎や小学校、市営住宅等の施設の更新が行われたことによるものである。償却率を下げるには、老朽固定資産の改修等を実施するなど取り組みが必要であるが、改修には多額の費用を要することから、公共施設等総合管理計画を基に類似施設の統廃合を含めた改築更新等を検討していく必要がある</a:t>
          </a:r>
          <a:r>
            <a:rPr kumimoji="1" lang="ja-JP" altLang="en-US" sz="105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52C5053-3207-46F7-AE62-8A3C7D39768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E662F4-FC9C-4245-BD63-D11EF470054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C3CABB0-F0DD-4CE0-AEBF-B3D0B387728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7A265E1-4590-498F-A352-B16E9DEC959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91BE500-AA98-4D72-90B6-68092092C2D8}"/>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D95941B-648A-4A82-B334-3C20668FD346}"/>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DD1201D-5A9F-4FA9-8A30-DB7DE1D21A83}"/>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75AE275-B0B9-4291-A114-C155525DDC46}"/>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8477657-3354-4B58-915A-0F5A146723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B472708-2513-4BDE-A065-B796890F83B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F7F6066-9FFA-46DC-937C-BEC1EDDECD2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436D2A6-2D68-49E8-8431-A7EC5ABAEC1D}"/>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C800A31-2B80-4BEE-9B36-D9819DCD5A4E}"/>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1B0E9DE-F743-4600-AE86-F8683561435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1C46186-6B7B-40DC-A968-1313D919802E}"/>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4F671F3-BEF3-49C3-BB3B-F0D885CA6B3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24F239FD-F5C6-4C50-AA00-10D8A5DB0D46}"/>
            </a:ext>
          </a:extLst>
        </xdr:cNvPr>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79B0579B-38A0-4817-AADE-C629843FD7C2}"/>
            </a:ext>
          </a:extLst>
        </xdr:cNvPr>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C95D7E37-855D-49F9-9459-FCB5B1845390}"/>
            </a:ext>
          </a:extLst>
        </xdr:cNvPr>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629F872-29B8-4F70-AFDF-5469EF383E84}"/>
            </a:ext>
          </a:extLst>
        </xdr:cNvPr>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2EF5248C-0DBD-4C3D-B269-E13F738E0C12}"/>
            </a:ext>
          </a:extLst>
        </xdr:cNvPr>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F9D283D6-23D0-418A-8AD2-08D17B236138}"/>
            </a:ext>
          </a:extLst>
        </xdr:cNvPr>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5DF923CB-A90F-44D0-90D8-DC1038835328}"/>
            </a:ext>
          </a:extLst>
        </xdr:cNvPr>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8D94171E-835E-43C3-A3D6-8FB63DA3ABC3}"/>
            </a:ext>
          </a:extLst>
        </xdr:cNvPr>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2DF72F16-3169-45A0-92A5-D2A46A4B37B0}"/>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E712F6C7-AF8F-4B11-BD95-D909216D24F2}"/>
            </a:ext>
          </a:extLst>
        </xdr:cNvPr>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16A3163E-C43E-4DDA-95F8-C2B5AB2ACF1C}"/>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4DD866C-7E86-4D62-B655-3E3F091850B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F5670D0-DBB1-42F9-8C34-2C8B814B277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1682199-759E-4FEA-8050-6DF1E95DF28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4668A0D-DD74-4F40-A281-4157D1D8169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D0F274-A6EC-4866-A103-3EDB9EE0D01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100859</xdr:rowOff>
    </xdr:from>
    <xdr:to>
      <xdr:col>23</xdr:col>
      <xdr:colOff>136525</xdr:colOff>
      <xdr:row>31</xdr:row>
      <xdr:rowOff>31009</xdr:rowOff>
    </xdr:to>
    <xdr:sp macro="" textlink="">
      <xdr:nvSpPr>
        <xdr:cNvPr id="81" name="楕円 80">
          <a:extLst>
            <a:ext uri="{FF2B5EF4-FFF2-40B4-BE49-F238E27FC236}">
              <a16:creationId xmlns:a16="http://schemas.microsoft.com/office/drawing/2014/main" id="{5CE02469-3473-48C3-BCE2-91EC87AE07E4}"/>
            </a:ext>
          </a:extLst>
        </xdr:cNvPr>
        <xdr:cNvSpPr/>
      </xdr:nvSpPr>
      <xdr:spPr>
        <a:xfrm>
          <a:off x="4711700" y="52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123736</xdr:rowOff>
    </xdr:from>
    <xdr:ext cx="405111" cy="259045"/>
    <xdr:sp macro="" textlink="">
      <xdr:nvSpPr>
        <xdr:cNvPr id="82" name="有形固定資産減価償却率該当値テキスト">
          <a:extLst>
            <a:ext uri="{FF2B5EF4-FFF2-40B4-BE49-F238E27FC236}">
              <a16:creationId xmlns:a16="http://schemas.microsoft.com/office/drawing/2014/main" id="{3513F711-813B-4C74-8E93-D4AE380A8A0C}"/>
            </a:ext>
          </a:extLst>
        </xdr:cNvPr>
        <xdr:cNvSpPr txBox="1"/>
      </xdr:nvSpPr>
      <xdr:spPr>
        <a:xfrm>
          <a:off x="4813300" y="509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3" name="楕円 82">
          <a:extLst>
            <a:ext uri="{FF2B5EF4-FFF2-40B4-BE49-F238E27FC236}">
              <a16:creationId xmlns:a16="http://schemas.microsoft.com/office/drawing/2014/main" id="{63A6CC6B-58A2-42B1-9E40-6D63D5B0754D}"/>
            </a:ext>
          </a:extLst>
        </xdr:cNvPr>
        <xdr:cNvSpPr/>
      </xdr:nvSpPr>
      <xdr:spPr>
        <a:xfrm>
          <a:off x="4000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151659</xdr:rowOff>
    </xdr:from>
    <xdr:to>
      <xdr:col>23</xdr:col>
      <xdr:colOff>85725</xdr:colOff>
      <xdr:row>31</xdr:row>
      <xdr:rowOff>17992</xdr:rowOff>
    </xdr:to>
    <xdr:cxnSp macro="">
      <xdr:nvCxnSpPr>
        <xdr:cNvPr id="84" name="直線コネクタ 83">
          <a:extLst>
            <a:ext uri="{FF2B5EF4-FFF2-40B4-BE49-F238E27FC236}">
              <a16:creationId xmlns:a16="http://schemas.microsoft.com/office/drawing/2014/main" id="{6FB7BBEE-0E3E-4EB5-BD43-3D76521B89E0}"/>
            </a:ext>
          </a:extLst>
        </xdr:cNvPr>
        <xdr:cNvCxnSpPr/>
      </xdr:nvCxnSpPr>
      <xdr:spPr>
        <a:xfrm flipV="1">
          <a:off x="4051300" y="5295159"/>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a:extLst>
            <a:ext uri="{FF2B5EF4-FFF2-40B4-BE49-F238E27FC236}">
              <a16:creationId xmlns:a16="http://schemas.microsoft.com/office/drawing/2014/main" id="{6B18362A-971F-4900-83F2-A49804BFEA4F}"/>
            </a:ext>
          </a:extLst>
        </xdr:cNvPr>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17992</xdr:rowOff>
    </xdr:to>
    <xdr:cxnSp macro="">
      <xdr:nvCxnSpPr>
        <xdr:cNvPr id="86" name="直線コネクタ 85">
          <a:extLst>
            <a:ext uri="{FF2B5EF4-FFF2-40B4-BE49-F238E27FC236}">
              <a16:creationId xmlns:a16="http://schemas.microsoft.com/office/drawing/2014/main" id="{5BBD389D-12BE-4931-A6A9-BE070F2FA37B}"/>
            </a:ext>
          </a:extLst>
        </xdr:cNvPr>
        <xdr:cNvCxnSpPr/>
      </xdr:nvCxnSpPr>
      <xdr:spPr>
        <a:xfrm>
          <a:off x="3289300" y="530415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a:extLst>
            <a:ext uri="{FF2B5EF4-FFF2-40B4-BE49-F238E27FC236}">
              <a16:creationId xmlns:a16="http://schemas.microsoft.com/office/drawing/2014/main" id="{5DCC7307-C7AF-4871-B820-750EDA1FF862}"/>
            </a:ext>
          </a:extLst>
        </xdr:cNvPr>
        <xdr:cNvSpPr/>
      </xdr:nvSpPr>
      <xdr:spPr>
        <a:xfrm>
          <a:off x="2476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160655</xdr:rowOff>
    </xdr:to>
    <xdr:cxnSp macro="">
      <xdr:nvCxnSpPr>
        <xdr:cNvPr id="88" name="直線コネクタ 87">
          <a:extLst>
            <a:ext uri="{FF2B5EF4-FFF2-40B4-BE49-F238E27FC236}">
              <a16:creationId xmlns:a16="http://schemas.microsoft.com/office/drawing/2014/main" id="{5B50BA66-EA4C-434A-90C2-78DA38440BA3}"/>
            </a:ext>
          </a:extLst>
        </xdr:cNvPr>
        <xdr:cNvCxnSpPr/>
      </xdr:nvCxnSpPr>
      <xdr:spPr>
        <a:xfrm>
          <a:off x="2527300" y="527896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52282</xdr:rowOff>
    </xdr:from>
    <xdr:to>
      <xdr:col>7</xdr:col>
      <xdr:colOff>187325</xdr:colOff>
      <xdr:row>30</xdr:row>
      <xdr:rowOff>153882</xdr:rowOff>
    </xdr:to>
    <xdr:sp macro="" textlink="">
      <xdr:nvSpPr>
        <xdr:cNvPr id="89" name="楕円 88">
          <a:extLst>
            <a:ext uri="{FF2B5EF4-FFF2-40B4-BE49-F238E27FC236}">
              <a16:creationId xmlns:a16="http://schemas.microsoft.com/office/drawing/2014/main" id="{69942818-8942-4B6D-B5EA-C15C79A6AAE1}"/>
            </a:ext>
          </a:extLst>
        </xdr:cNvPr>
        <xdr:cNvSpPr/>
      </xdr:nvSpPr>
      <xdr:spPr>
        <a:xfrm>
          <a:off x="1714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30</xdr:row>
      <xdr:rowOff>135467</xdr:rowOff>
    </xdr:to>
    <xdr:cxnSp macro="">
      <xdr:nvCxnSpPr>
        <xdr:cNvPr id="90" name="直線コネクタ 89">
          <a:extLst>
            <a:ext uri="{FF2B5EF4-FFF2-40B4-BE49-F238E27FC236}">
              <a16:creationId xmlns:a16="http://schemas.microsoft.com/office/drawing/2014/main" id="{65007CF1-6B8A-4AFC-85C9-0CC8844FBCE4}"/>
            </a:ext>
          </a:extLst>
        </xdr:cNvPr>
        <xdr:cNvCxnSpPr/>
      </xdr:nvCxnSpPr>
      <xdr:spPr>
        <a:xfrm>
          <a:off x="1765300" y="52465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9EC8D3EC-59C3-46A5-B0FF-B1D0E3592897}"/>
            </a:ext>
          </a:extLst>
        </xdr:cNvPr>
        <xdr:cNvSpPr txBox="1"/>
      </xdr:nvSpPr>
      <xdr:spPr>
        <a:xfrm>
          <a:off x="38360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BBD5820C-AE43-44C9-86A0-CD506FB3AFDD}"/>
            </a:ext>
          </a:extLst>
        </xdr:cNvPr>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9170505E-9730-4FF1-A90F-FBDB4FB15970}"/>
            </a:ext>
          </a:extLst>
        </xdr:cNvPr>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D2F1F838-1226-44EB-9D78-D938C8AD0234}"/>
            </a:ext>
          </a:extLst>
        </xdr:cNvPr>
        <xdr:cNvSpPr txBox="1"/>
      </xdr:nvSpPr>
      <xdr:spPr>
        <a:xfrm>
          <a:off x="1562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5" name="n_1mainValue有形固定資産減価償却率">
          <a:extLst>
            <a:ext uri="{FF2B5EF4-FFF2-40B4-BE49-F238E27FC236}">
              <a16:creationId xmlns:a16="http://schemas.microsoft.com/office/drawing/2014/main" id="{6ABA3F69-9911-48DE-BCE1-26A6EFE0C982}"/>
            </a:ext>
          </a:extLst>
        </xdr:cNvPr>
        <xdr:cNvSpPr txBox="1"/>
      </xdr:nvSpPr>
      <xdr:spPr>
        <a:xfrm>
          <a:off x="38360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a:extLst>
            <a:ext uri="{FF2B5EF4-FFF2-40B4-BE49-F238E27FC236}">
              <a16:creationId xmlns:a16="http://schemas.microsoft.com/office/drawing/2014/main" id="{3C1C8D2F-4628-4E2B-845F-16ED1AFA7FC4}"/>
            </a:ext>
          </a:extLst>
        </xdr:cNvPr>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mainValue有形固定資産減価償却率">
          <a:extLst>
            <a:ext uri="{FF2B5EF4-FFF2-40B4-BE49-F238E27FC236}">
              <a16:creationId xmlns:a16="http://schemas.microsoft.com/office/drawing/2014/main" id="{78AEEEFB-555D-4578-A7AD-FD3FA2AE3F9A}"/>
            </a:ext>
          </a:extLst>
        </xdr:cNvPr>
        <xdr:cNvSpPr txBox="1"/>
      </xdr:nvSpPr>
      <xdr:spPr>
        <a:xfrm>
          <a:off x="2324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8" name="n_4mainValue有形固定資産減価償却率">
          <a:extLst>
            <a:ext uri="{FF2B5EF4-FFF2-40B4-BE49-F238E27FC236}">
              <a16:creationId xmlns:a16="http://schemas.microsoft.com/office/drawing/2014/main" id="{29F980CC-FE86-4308-8D38-CB1CDBF68B56}"/>
            </a:ext>
          </a:extLst>
        </xdr:cNvPr>
        <xdr:cNvSpPr txBox="1"/>
      </xdr:nvSpPr>
      <xdr:spPr>
        <a:xfrm>
          <a:off x="15627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09990AA-ED7E-4917-A738-740750D23F7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870DF23-0899-47DA-8D64-6265401B45B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85FB126-8CA4-404C-84A2-892C6E4D0E4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BEE1237-CB13-4271-AE82-48D91BF064E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EF3F94C-4265-4E5B-9C6A-54A90FEF471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8E9F919-DAE5-4C48-9FEC-6B536BB27B8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4DB9E31-D0A1-447E-B210-79FAEFD190F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A313483-4E65-4695-8020-77B70B9D485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49B0A02-C414-471C-AF8A-A91BC09943C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AAD7265-338C-42ED-B1D5-D9F42FDB7B8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2F9F37A-0B88-458F-A2C7-E476FFB1598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7105F1A-321A-4542-ACA5-7E24EC46247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8B49FAA-FA39-4D96-AACA-8D4E799ACB1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債務償還比率は全国及び類似団体の平均を上回り、対前年度比で比較すると</a:t>
          </a:r>
          <a:r>
            <a:rPr kumimoji="1" lang="en-US" altLang="ja-JP" sz="1100" baseline="0">
              <a:solidFill>
                <a:schemeClr val="dk1"/>
              </a:solidFill>
              <a:effectLst/>
              <a:latin typeface="+mn-lt"/>
              <a:ea typeface="+mn-ea"/>
              <a:cs typeface="+mn-cs"/>
            </a:rPr>
            <a:t>122.7</a:t>
          </a:r>
          <a:r>
            <a:rPr kumimoji="1" lang="ja-JP" altLang="ja-JP" sz="1100" baseline="0">
              <a:solidFill>
                <a:schemeClr val="dk1"/>
              </a:solidFill>
              <a:effectLst/>
              <a:latin typeface="+mn-lt"/>
              <a:ea typeface="+mn-ea"/>
              <a:cs typeface="+mn-cs"/>
            </a:rPr>
            <a:t>ポイント増と大幅に増加している。</a:t>
          </a:r>
          <a:endParaRPr lang="ja-JP" altLang="ja-JP">
            <a:effectLst/>
          </a:endParaRPr>
        </a:p>
        <a:p>
          <a:r>
            <a:rPr kumimoji="1" lang="ja-JP" altLang="ja-JP" sz="1100" baseline="0">
              <a:solidFill>
                <a:schemeClr val="dk1"/>
              </a:solidFill>
              <a:effectLst/>
              <a:latin typeface="+mn-lt"/>
              <a:ea typeface="+mn-ea"/>
              <a:cs typeface="+mn-cs"/>
            </a:rPr>
            <a:t>　その主な要因としては、新庁舎建設事業や小学校改修改築事業等による起債発行額の増加があげられる。今後も市営住宅建設事業やごみ処理施設改良事業など大型建設事業を予定しており、将来負担額の影響を受けることが想定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2B38B72-AADA-40CC-8D12-00656565B36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3FCDD5B-03C1-4B8E-BD8C-2A323CD4C25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C09B170-87FB-4FD5-8E6E-F93F8DD165F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4C5835D5-9CD1-4921-B544-B8A58D6A2522}"/>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5D4B18C-8095-49D0-ABB1-6ED1C4DB477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07BBF12-A85A-46ED-926E-C812FD343E0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A862A9A-E717-4979-920C-4E7886D23BE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39AF2CC-837F-4CE6-809A-5B99F84CC047}"/>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CD091D8-4115-45C2-BF80-92F1F3F8EE3E}"/>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13E456C-4E0D-4374-91BD-325726F5484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2FC782F-8744-4C50-8BA2-5C4F5977C42D}"/>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6A089BA-B342-4FEC-A47C-F61B6CE96856}"/>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4D9A432-536E-4EE9-B78F-D4E55DF398F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BF71560-16D4-4959-8835-35BB47B7DB6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7CF6F4D-0442-4768-B1DE-11355F70165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BE23E6E-9A0A-41E2-956E-639BB9B8E23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E04762A-2AAA-43D9-B843-161B1D6E4F1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C31D0002-E851-41A2-900F-18FA61722195}"/>
            </a:ext>
          </a:extLst>
        </xdr:cNvPr>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E8D77E-14B3-495B-A163-9D8923788E00}"/>
            </a:ext>
          </a:extLst>
        </xdr:cNvPr>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F4CA7E71-F673-4F64-8F07-BF6E108F9ACC}"/>
            </a:ext>
          </a:extLst>
        </xdr:cNvPr>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B5F1C24D-2013-4397-8CA0-897222517FBF}"/>
            </a:ext>
          </a:extLst>
        </xdr:cNvPr>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5DAE2388-7E96-419F-9B23-DB454566FBAF}"/>
            </a:ext>
          </a:extLst>
        </xdr:cNvPr>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AC1B8C4-96C0-46CA-82E0-336681617814}"/>
            </a:ext>
          </a:extLst>
        </xdr:cNvPr>
        <xdr:cNvSpPr txBox="1"/>
      </xdr:nvSpPr>
      <xdr:spPr>
        <a:xfrm>
          <a:off x="14846300"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381186F8-5576-4EE0-8692-9733FF6777BC}"/>
            </a:ext>
          </a:extLst>
        </xdr:cNvPr>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12A17D58-F6E2-4764-9830-9573B52A805E}"/>
            </a:ext>
          </a:extLst>
        </xdr:cNvPr>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7D3B08E3-A899-40F3-AF01-92D2AB641FF8}"/>
            </a:ext>
          </a:extLst>
        </xdr:cNvPr>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3837D78-DFB0-42C3-A653-BE941B60E581}"/>
            </a:ext>
          </a:extLst>
        </xdr:cNvPr>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7E7A205D-4E5D-4FC6-AC18-23C6D8CE9650}"/>
            </a:ext>
          </a:extLst>
        </xdr:cNvPr>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B29318B-10E3-4003-9510-847AFCE9B78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31D9E2D-7712-4475-B276-22FDAEFB1C7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3E07173-D3FF-4CFE-96B2-88CEC3C8B0B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1120EFE-AD82-4990-BA3F-8B1339513AC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4BF5FDD-4033-4ADC-A147-F9CA8F2F737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70295</xdr:rowOff>
    </xdr:from>
    <xdr:to>
      <xdr:col>76</xdr:col>
      <xdr:colOff>73025</xdr:colOff>
      <xdr:row>33</xdr:row>
      <xdr:rowOff>445</xdr:rowOff>
    </xdr:to>
    <xdr:sp macro="" textlink="">
      <xdr:nvSpPr>
        <xdr:cNvPr id="145" name="楕円 144">
          <a:extLst>
            <a:ext uri="{FF2B5EF4-FFF2-40B4-BE49-F238E27FC236}">
              <a16:creationId xmlns:a16="http://schemas.microsoft.com/office/drawing/2014/main" id="{A8E4ABCC-BAF7-4AF3-9D3B-C59655395E95}"/>
            </a:ext>
          </a:extLst>
        </xdr:cNvPr>
        <xdr:cNvSpPr/>
      </xdr:nvSpPr>
      <xdr:spPr>
        <a:xfrm>
          <a:off x="14744700" y="5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48722</xdr:rowOff>
    </xdr:from>
    <xdr:ext cx="469744" cy="259045"/>
    <xdr:sp macro="" textlink="">
      <xdr:nvSpPr>
        <xdr:cNvPr id="146" name="債務償還比率該当値テキスト">
          <a:extLst>
            <a:ext uri="{FF2B5EF4-FFF2-40B4-BE49-F238E27FC236}">
              <a16:creationId xmlns:a16="http://schemas.microsoft.com/office/drawing/2014/main" id="{114CF129-915C-4718-A044-9EE0ACDBF31C}"/>
            </a:ext>
          </a:extLst>
        </xdr:cNvPr>
        <xdr:cNvSpPr txBox="1"/>
      </xdr:nvSpPr>
      <xdr:spPr>
        <a:xfrm>
          <a:off x="14846300" y="5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51136</xdr:rowOff>
    </xdr:from>
    <xdr:to>
      <xdr:col>72</xdr:col>
      <xdr:colOff>123825</xdr:colOff>
      <xdr:row>31</xdr:row>
      <xdr:rowOff>152736</xdr:rowOff>
    </xdr:to>
    <xdr:sp macro="" textlink="">
      <xdr:nvSpPr>
        <xdr:cNvPr id="147" name="楕円 146">
          <a:extLst>
            <a:ext uri="{FF2B5EF4-FFF2-40B4-BE49-F238E27FC236}">
              <a16:creationId xmlns:a16="http://schemas.microsoft.com/office/drawing/2014/main" id="{95BDA390-C3D7-4125-87D6-A4BBD14D3CEE}"/>
            </a:ext>
          </a:extLst>
        </xdr:cNvPr>
        <xdr:cNvSpPr/>
      </xdr:nvSpPr>
      <xdr:spPr>
        <a:xfrm>
          <a:off x="14033500" y="53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101936</xdr:rowOff>
    </xdr:from>
    <xdr:to>
      <xdr:col>76</xdr:col>
      <xdr:colOff>22225</xdr:colOff>
      <xdr:row>32</xdr:row>
      <xdr:rowOff>121095</xdr:rowOff>
    </xdr:to>
    <xdr:cxnSp macro="">
      <xdr:nvCxnSpPr>
        <xdr:cNvPr id="148" name="直線コネクタ 147">
          <a:extLst>
            <a:ext uri="{FF2B5EF4-FFF2-40B4-BE49-F238E27FC236}">
              <a16:creationId xmlns:a16="http://schemas.microsoft.com/office/drawing/2014/main" id="{AEC1816E-296F-4F2F-A0F6-80DDAAE5A754}"/>
            </a:ext>
          </a:extLst>
        </xdr:cNvPr>
        <xdr:cNvCxnSpPr/>
      </xdr:nvCxnSpPr>
      <xdr:spPr>
        <a:xfrm>
          <a:off x="14084300" y="5416886"/>
          <a:ext cx="711200" cy="1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93817</xdr:rowOff>
    </xdr:from>
    <xdr:to>
      <xdr:col>68</xdr:col>
      <xdr:colOff>123825</xdr:colOff>
      <xdr:row>31</xdr:row>
      <xdr:rowOff>23967</xdr:rowOff>
    </xdr:to>
    <xdr:sp macro="" textlink="">
      <xdr:nvSpPr>
        <xdr:cNvPr id="149" name="楕円 148">
          <a:extLst>
            <a:ext uri="{FF2B5EF4-FFF2-40B4-BE49-F238E27FC236}">
              <a16:creationId xmlns:a16="http://schemas.microsoft.com/office/drawing/2014/main" id="{617B30C0-882D-4124-B719-A3693EDEA549}"/>
            </a:ext>
          </a:extLst>
        </xdr:cNvPr>
        <xdr:cNvSpPr/>
      </xdr:nvSpPr>
      <xdr:spPr>
        <a:xfrm>
          <a:off x="13271500" y="52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144617</xdr:rowOff>
    </xdr:from>
    <xdr:to>
      <xdr:col>72</xdr:col>
      <xdr:colOff>73025</xdr:colOff>
      <xdr:row>31</xdr:row>
      <xdr:rowOff>101936</xdr:rowOff>
    </xdr:to>
    <xdr:cxnSp macro="">
      <xdr:nvCxnSpPr>
        <xdr:cNvPr id="150" name="直線コネクタ 149">
          <a:extLst>
            <a:ext uri="{FF2B5EF4-FFF2-40B4-BE49-F238E27FC236}">
              <a16:creationId xmlns:a16="http://schemas.microsoft.com/office/drawing/2014/main" id="{B1973632-40DE-4702-8CF6-36748C1F0D60}"/>
            </a:ext>
          </a:extLst>
        </xdr:cNvPr>
        <xdr:cNvCxnSpPr/>
      </xdr:nvCxnSpPr>
      <xdr:spPr>
        <a:xfrm>
          <a:off x="13322300" y="5288117"/>
          <a:ext cx="762000" cy="1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167341</xdr:rowOff>
    </xdr:from>
    <xdr:to>
      <xdr:col>64</xdr:col>
      <xdr:colOff>123825</xdr:colOff>
      <xdr:row>30</xdr:row>
      <xdr:rowOff>97491</xdr:rowOff>
    </xdr:to>
    <xdr:sp macro="" textlink="">
      <xdr:nvSpPr>
        <xdr:cNvPr id="151" name="楕円 150">
          <a:extLst>
            <a:ext uri="{FF2B5EF4-FFF2-40B4-BE49-F238E27FC236}">
              <a16:creationId xmlns:a16="http://schemas.microsoft.com/office/drawing/2014/main" id="{006A71DA-5C2A-432A-8274-D5EFD66EAD49}"/>
            </a:ext>
          </a:extLst>
        </xdr:cNvPr>
        <xdr:cNvSpPr/>
      </xdr:nvSpPr>
      <xdr:spPr>
        <a:xfrm>
          <a:off x="12509500" y="513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46691</xdr:rowOff>
    </xdr:from>
    <xdr:to>
      <xdr:col>68</xdr:col>
      <xdr:colOff>73025</xdr:colOff>
      <xdr:row>30</xdr:row>
      <xdr:rowOff>144617</xdr:rowOff>
    </xdr:to>
    <xdr:cxnSp macro="">
      <xdr:nvCxnSpPr>
        <xdr:cNvPr id="152" name="直線コネクタ 151">
          <a:extLst>
            <a:ext uri="{FF2B5EF4-FFF2-40B4-BE49-F238E27FC236}">
              <a16:creationId xmlns:a16="http://schemas.microsoft.com/office/drawing/2014/main" id="{3A5589FF-04C8-4F46-8F82-C574C55DD222}"/>
            </a:ext>
          </a:extLst>
        </xdr:cNvPr>
        <xdr:cNvCxnSpPr/>
      </xdr:nvCxnSpPr>
      <xdr:spPr>
        <a:xfrm>
          <a:off x="12560300" y="5190191"/>
          <a:ext cx="762000" cy="9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144363</xdr:rowOff>
    </xdr:from>
    <xdr:to>
      <xdr:col>60</xdr:col>
      <xdr:colOff>123825</xdr:colOff>
      <xdr:row>30</xdr:row>
      <xdr:rowOff>74513</xdr:rowOff>
    </xdr:to>
    <xdr:sp macro="" textlink="">
      <xdr:nvSpPr>
        <xdr:cNvPr id="153" name="楕円 152">
          <a:extLst>
            <a:ext uri="{FF2B5EF4-FFF2-40B4-BE49-F238E27FC236}">
              <a16:creationId xmlns:a16="http://schemas.microsoft.com/office/drawing/2014/main" id="{9D03266D-E890-4462-AF9E-127A2B1A3185}"/>
            </a:ext>
          </a:extLst>
        </xdr:cNvPr>
        <xdr:cNvSpPr/>
      </xdr:nvSpPr>
      <xdr:spPr>
        <a:xfrm>
          <a:off x="11747500" y="5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23713</xdr:rowOff>
    </xdr:from>
    <xdr:to>
      <xdr:col>64</xdr:col>
      <xdr:colOff>73025</xdr:colOff>
      <xdr:row>30</xdr:row>
      <xdr:rowOff>46691</xdr:rowOff>
    </xdr:to>
    <xdr:cxnSp macro="">
      <xdr:nvCxnSpPr>
        <xdr:cNvPr id="154" name="直線コネクタ 153">
          <a:extLst>
            <a:ext uri="{FF2B5EF4-FFF2-40B4-BE49-F238E27FC236}">
              <a16:creationId xmlns:a16="http://schemas.microsoft.com/office/drawing/2014/main" id="{6A1E1D46-4597-4793-88A9-290FA8662016}"/>
            </a:ext>
          </a:extLst>
        </xdr:cNvPr>
        <xdr:cNvCxnSpPr/>
      </xdr:nvCxnSpPr>
      <xdr:spPr>
        <a:xfrm>
          <a:off x="11798300" y="5167213"/>
          <a:ext cx="762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1F8F8846-009C-497D-8D36-38CB4CA89BB8}"/>
            </a:ext>
          </a:extLst>
        </xdr:cNvPr>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A7026C25-A440-4FB3-B0A5-5078BC32646E}"/>
            </a:ext>
          </a:extLst>
        </xdr:cNvPr>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4B706B40-89F4-44B2-A4FB-B0E06195BD38}"/>
            </a:ext>
          </a:extLst>
        </xdr:cNvPr>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862F8ABF-A317-4344-9909-ECD18610BA5E}"/>
            </a:ext>
          </a:extLst>
        </xdr:cNvPr>
        <xdr:cNvSpPr txBox="1"/>
      </xdr:nvSpPr>
      <xdr:spPr>
        <a:xfrm>
          <a:off x="1156342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169263</xdr:rowOff>
    </xdr:from>
    <xdr:ext cx="469744" cy="259045"/>
    <xdr:sp macro="" textlink="">
      <xdr:nvSpPr>
        <xdr:cNvPr id="159" name="n_1mainValue債務償還比率">
          <a:extLst>
            <a:ext uri="{FF2B5EF4-FFF2-40B4-BE49-F238E27FC236}">
              <a16:creationId xmlns:a16="http://schemas.microsoft.com/office/drawing/2014/main" id="{39A3E645-375F-4A9E-B261-48C4B42ACE92}"/>
            </a:ext>
          </a:extLst>
        </xdr:cNvPr>
        <xdr:cNvSpPr txBox="1"/>
      </xdr:nvSpPr>
      <xdr:spPr>
        <a:xfrm>
          <a:off x="13836727" y="514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40494</xdr:rowOff>
    </xdr:from>
    <xdr:ext cx="469744" cy="259045"/>
    <xdr:sp macro="" textlink="">
      <xdr:nvSpPr>
        <xdr:cNvPr id="160" name="n_2mainValue債務償還比率">
          <a:extLst>
            <a:ext uri="{FF2B5EF4-FFF2-40B4-BE49-F238E27FC236}">
              <a16:creationId xmlns:a16="http://schemas.microsoft.com/office/drawing/2014/main" id="{CEAD8471-19B8-471A-8608-35DDE32DA945}"/>
            </a:ext>
          </a:extLst>
        </xdr:cNvPr>
        <xdr:cNvSpPr txBox="1"/>
      </xdr:nvSpPr>
      <xdr:spPr>
        <a:xfrm>
          <a:off x="13087427" y="50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114018</xdr:rowOff>
    </xdr:from>
    <xdr:ext cx="469744" cy="259045"/>
    <xdr:sp macro="" textlink="">
      <xdr:nvSpPr>
        <xdr:cNvPr id="161" name="n_3mainValue債務償還比率">
          <a:extLst>
            <a:ext uri="{FF2B5EF4-FFF2-40B4-BE49-F238E27FC236}">
              <a16:creationId xmlns:a16="http://schemas.microsoft.com/office/drawing/2014/main" id="{69224D2E-BF8C-4169-9DD6-1D998758B9CB}"/>
            </a:ext>
          </a:extLst>
        </xdr:cNvPr>
        <xdr:cNvSpPr txBox="1"/>
      </xdr:nvSpPr>
      <xdr:spPr>
        <a:xfrm>
          <a:off x="12325427" y="491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91040</xdr:rowOff>
    </xdr:from>
    <xdr:ext cx="469744" cy="259045"/>
    <xdr:sp macro="" textlink="">
      <xdr:nvSpPr>
        <xdr:cNvPr id="162" name="n_4mainValue債務償還比率">
          <a:extLst>
            <a:ext uri="{FF2B5EF4-FFF2-40B4-BE49-F238E27FC236}">
              <a16:creationId xmlns:a16="http://schemas.microsoft.com/office/drawing/2014/main" id="{B637F380-29FA-4947-BCFC-B242886A8431}"/>
            </a:ext>
          </a:extLst>
        </xdr:cNvPr>
        <xdr:cNvSpPr txBox="1"/>
      </xdr:nvSpPr>
      <xdr:spPr>
        <a:xfrm>
          <a:off x="11563427" y="48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7981238-3BA2-4F81-87BC-C11756C4D8A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7B7775C-DC96-4920-85C0-DB17D9A6D0B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9440BBD-F549-46C2-B120-3A1C7CDA4D2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D8DF4D1-8AD0-42DD-8B6A-E6246A52029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804B174-AF30-4051-BA65-EAB1FA8A005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E6A99D6-A81A-4F44-853F-6DE261D4C48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C7009A-0AA0-4D8B-8561-7D2177275D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E47E31-472F-4176-9D98-98E3521E35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084E02-26BF-45C4-B599-2BE37752AF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36EA5D-64C8-40D1-92A6-F0503B257F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78CA73-B694-49B3-AA0B-240B9E282D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67AF70-2D1C-4B7E-A0EB-16F9BFEFDE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D682AE-2E80-4751-A787-2DA386AA0C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37AE36-39E7-447D-AF1E-F538B10A52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7AD72E-F5AE-45C5-9832-66F559C798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8CD3B2-EF63-40A6-A3F5-DC45C76771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25B442-9EED-4835-B02C-B07D9C0021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B088A5-346C-420F-9129-D7D2E808D3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B6C0DA-8DB9-405C-948E-A2C3502C59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503F48-57D5-4223-9402-203C3D03DD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E26BED-60D5-4102-B942-C3E09D4150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261A3A-EAA2-456A-912D-6938EA5CBB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7560E0-A849-413B-AE48-B084D89796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E9BD91-4BDE-4240-B54C-B072A39F30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C746ED-65BC-4B59-9B65-F242BD31F3D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543246-8E98-4145-A4D0-FD0771A698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DFFCD8-DDD6-4C8A-9C36-30FC5908EE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A17E2E-D972-493B-BD26-94F9714E90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82EBEE-ED08-4F74-8784-B7A3663042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C44EF5-311F-43A8-9235-558DEF887F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A02154-7759-4295-A2FB-BDA2C97DB1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E20670-3CD5-45FF-A020-E1149B5922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449D56-BD90-4D51-9B1C-15B3EC1BA7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E0AB2E-9FE7-44EE-9C72-56FBC8AF70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45D871-A165-4E75-950D-D88BF8B02A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8BEBC32-FF7F-4A8F-B36B-A04B3238ED0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D1558A-FAC9-4985-BADF-3F17ED51C2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3C9A0B-25F1-4C83-B01D-47D4C589F9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2A8870-91B6-4B0E-A82B-9FD200C787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61BC6D-6E6A-48B6-A0E2-75E19D8C39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2BF486-0137-4E08-9CB3-12C558C304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B15A49-3E86-4596-9AE0-9AA315B15B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C58F0E-479C-444A-A1C5-B6E502E7E3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8CFF93-D612-4E35-87ED-D4FEDFE379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FAECC0-A943-4C28-9859-6EEE7BCB83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54065D-770C-4FDF-AEFE-F4E231813A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D0535B-2B43-4A7C-A2CE-9B869C84AE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CDD59A-F44E-4BBF-A900-20FE0CCF4E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54EEE4-BE0F-487F-9832-7509F87391D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83C5029-B458-43E3-B2A6-F84C8DC3ED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1A801E6-7DE6-414C-98DC-E712B5A3613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CAD29F9-FA40-43BF-A5F4-400363FC837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8B71CB6-1030-4FDC-B75A-E5F6B04FF5C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5029D7-7C69-45BE-8333-F1DCE62B80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8B3E2C0-EE0A-4D4A-BD35-5009392B7BB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3C7475-EC7F-4202-9B71-AD67BCE0B1E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57F0C0-AC3D-4B50-83CD-CF9CDD61BF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3BEF4E3-8C54-41CB-ABB5-8C8A8C80A9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BFB335B-D9E1-4828-BC35-4A87EDCA61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86F2909-E7AD-4972-B9AE-10020422729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AE83CC9-33E8-44FD-BD61-82EC1347B6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33671490-5FE8-4626-A074-7C94A841F1C8}"/>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1AE928C3-2189-4417-84FA-00CFEC1DE3A7}"/>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5B4505D6-E775-49F7-9FA3-99CA0DD9444F}"/>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1030CAE8-3CDF-4308-8DFD-58511F54CDEC}"/>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58F752D3-01BC-4AF7-B89C-A161982E5692}"/>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3C6E2B11-8C31-414D-B82D-196BCFCD1F02}"/>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5FC01F30-61F5-48C6-A648-31951F7EF21C}"/>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C171ABF0-BA0D-407B-9B17-AF2BFAA7AA71}"/>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20C3A4F5-1EFA-41FA-8670-0E20F186E9C5}"/>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EB8AF171-1087-4F88-873C-C00B9449612E}"/>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44A06F35-0056-4588-BBC3-B25F9C3DEFD4}"/>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2DC4E2-2D33-4E4D-B1BB-2EDD03016E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E93B52-C930-4FCD-95C7-BFAD4DF714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01A1C48-53C4-4FFA-9CE4-7951E08A7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1E5492-2E59-4A4C-A351-D7F43A45A6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51649A-FD3E-4C6A-9589-69838AE713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a:extLst>
            <a:ext uri="{FF2B5EF4-FFF2-40B4-BE49-F238E27FC236}">
              <a16:creationId xmlns:a16="http://schemas.microsoft.com/office/drawing/2014/main" id="{A2F2A495-B4F8-4160-B89F-B3FF36AD3B01}"/>
            </a:ext>
          </a:extLst>
        </xdr:cNvPr>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道路】&#10;有形固定資産減価償却率該当値テキスト">
          <a:extLst>
            <a:ext uri="{FF2B5EF4-FFF2-40B4-BE49-F238E27FC236}">
              <a16:creationId xmlns:a16="http://schemas.microsoft.com/office/drawing/2014/main" id="{AF213D77-7243-499C-A9AC-536CD23813DA}"/>
            </a:ext>
          </a:extLst>
        </xdr:cNvPr>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a:extLst>
            <a:ext uri="{FF2B5EF4-FFF2-40B4-BE49-F238E27FC236}">
              <a16:creationId xmlns:a16="http://schemas.microsoft.com/office/drawing/2014/main" id="{D5D488CA-3F69-4D96-B52D-4A1065AF034A}"/>
            </a:ext>
          </a:extLst>
        </xdr:cNvPr>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160020</xdr:rowOff>
    </xdr:to>
    <xdr:cxnSp macro="">
      <xdr:nvCxnSpPr>
        <xdr:cNvPr id="76" name="直線コネクタ 75">
          <a:extLst>
            <a:ext uri="{FF2B5EF4-FFF2-40B4-BE49-F238E27FC236}">
              <a16:creationId xmlns:a16="http://schemas.microsoft.com/office/drawing/2014/main" id="{0CC5FC77-A9E8-4072-8E99-8E96B3DD1B4A}"/>
            </a:ext>
          </a:extLst>
        </xdr:cNvPr>
        <xdr:cNvCxnSpPr/>
      </xdr:nvCxnSpPr>
      <xdr:spPr>
        <a:xfrm>
          <a:off x="3797300" y="6640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a:extLst>
            <a:ext uri="{FF2B5EF4-FFF2-40B4-BE49-F238E27FC236}">
              <a16:creationId xmlns:a16="http://schemas.microsoft.com/office/drawing/2014/main" id="{A939E272-8D8C-45EB-9616-B8AD6F1E9878}"/>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125730</xdr:rowOff>
    </xdr:to>
    <xdr:cxnSp macro="">
      <xdr:nvCxnSpPr>
        <xdr:cNvPr id="78" name="直線コネクタ 77">
          <a:extLst>
            <a:ext uri="{FF2B5EF4-FFF2-40B4-BE49-F238E27FC236}">
              <a16:creationId xmlns:a16="http://schemas.microsoft.com/office/drawing/2014/main" id="{F6502B86-C916-4064-B4E9-88962636135A}"/>
            </a:ext>
          </a:extLst>
        </xdr:cNvPr>
        <xdr:cNvCxnSpPr/>
      </xdr:nvCxnSpPr>
      <xdr:spPr>
        <a:xfrm>
          <a:off x="2908300" y="660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a:extLst>
            <a:ext uri="{FF2B5EF4-FFF2-40B4-BE49-F238E27FC236}">
              <a16:creationId xmlns:a16="http://schemas.microsoft.com/office/drawing/2014/main" id="{E16D7D55-6D0E-48CD-93DE-C7CA7992969F}"/>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56D2863A-EC39-405D-8FA9-85BA405EA56A}"/>
            </a:ext>
          </a:extLst>
        </xdr:cNvPr>
        <xdr:cNvCxnSpPr/>
      </xdr:nvCxnSpPr>
      <xdr:spPr>
        <a:xfrm>
          <a:off x="2019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a:extLst>
            <a:ext uri="{FF2B5EF4-FFF2-40B4-BE49-F238E27FC236}">
              <a16:creationId xmlns:a16="http://schemas.microsoft.com/office/drawing/2014/main" id="{0AFFD513-224F-45FD-9162-4DD95E86ECAC}"/>
            </a:ext>
          </a:extLst>
        </xdr:cNvPr>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53340</xdr:rowOff>
    </xdr:to>
    <xdr:cxnSp macro="">
      <xdr:nvCxnSpPr>
        <xdr:cNvPr id="82" name="直線コネクタ 81">
          <a:extLst>
            <a:ext uri="{FF2B5EF4-FFF2-40B4-BE49-F238E27FC236}">
              <a16:creationId xmlns:a16="http://schemas.microsoft.com/office/drawing/2014/main" id="{78B1974D-3FB5-4C57-B447-890596F6D2E9}"/>
            </a:ext>
          </a:extLst>
        </xdr:cNvPr>
        <xdr:cNvCxnSpPr/>
      </xdr:nvCxnSpPr>
      <xdr:spPr>
        <a:xfrm>
          <a:off x="1130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948EC79C-CBA0-4DC5-86A3-3596E0C4F026}"/>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E568F2AC-8952-4AB8-8E09-17D42A24E448}"/>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45404903-3979-4D5A-B38E-9F5D3795FE49}"/>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80C13AA6-ACBC-45CB-AF35-4C5A5354688D}"/>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7" name="n_1mainValue【道路】&#10;有形固定資産減価償却率">
          <a:extLst>
            <a:ext uri="{FF2B5EF4-FFF2-40B4-BE49-F238E27FC236}">
              <a16:creationId xmlns:a16="http://schemas.microsoft.com/office/drawing/2014/main" id="{A11CC76C-D745-4ED9-A92A-B287B6E3A03B}"/>
            </a:ext>
          </a:extLst>
        </xdr:cNvPr>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D4052B31-44EA-49B6-8D9D-C19775A454ED}"/>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D1D2A0A8-CAC7-43CF-BB6A-666E84E24816}"/>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a:extLst>
            <a:ext uri="{FF2B5EF4-FFF2-40B4-BE49-F238E27FC236}">
              <a16:creationId xmlns:a16="http://schemas.microsoft.com/office/drawing/2014/main" id="{3267B9BB-89BF-4FDA-A393-5A283A8694A8}"/>
            </a:ext>
          </a:extLst>
        </xdr:cNvPr>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54110B0-4877-4448-B73F-B0768ABCF3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F91E6D9-8917-4669-A371-B207A2369F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952CF6B-E96F-46BC-A05D-A42722AB9B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28F860E-3E77-4CE9-905D-8ED19B4B50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EF8A2A7-E6B5-4F30-ABA0-F51A282816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CBC34EB-3E16-423E-8524-4D24512F99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1BF86A6-DEA4-42DA-96C7-C9DB6AD521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BD8E2C5-CF6F-4CAC-8E0C-EE3C99F681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D562A70-32DA-4297-9E86-F9FAC544A8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C7A5B66-6A64-419C-A285-8FDC08D045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6A3627C-3D2E-4BD1-BDAC-ACA78530799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812ECDC-813C-4D51-BFD2-AB4A677200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BFE38ED-1917-4321-BC55-EE75A1C9A83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12A2694-F2BE-401B-BE29-A9ECF3F2B9D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456D4BB-651C-41F1-9792-FD95CA9990C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C4BF9AB3-5E26-4D6B-B263-D8A253BE4A9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A5B0606-20FC-4A00-8FA5-59333F0B63B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D046C5B0-3CC6-4370-BEAC-24F76E39FBB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B650ED4-085E-4A6C-8354-9A3D287021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510C145-106C-45C2-A54A-0C8A9764A2A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C09FF5-613E-4C3B-8984-F20E6AF0BE2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B3A8689A-965D-441D-8ADD-BAC352E81FE6}"/>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B0BE9575-77BA-4E4A-9E39-6FA6E5DF4779}"/>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B16FECF9-3E00-43CD-B19B-0DE42E161D25}"/>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5CB9BF31-2259-4E90-98AD-FF588EDBDEB5}"/>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20F306A6-AEB2-4112-89BB-240E2BEEE0EB}"/>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4263BF6A-2C20-433E-806D-48C3004E0D0C}"/>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8B82B569-96EF-4F79-8649-0B6D98D5FA39}"/>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D3A0BDAB-4100-45D4-A684-82DE517CD95D}"/>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EB055FC2-E5C2-4FC5-B675-BEACB66EB4AD}"/>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71A999A8-3102-41EA-A7FD-CAC491E9B686}"/>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D33283B3-3735-4EBD-94DC-C8C37537841E}"/>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D339D46-AE09-4611-B8AA-0D85A5476E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0FB1728-8FCF-4116-B621-69A0964F13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E6A5E7D-A6B7-4854-81DC-185443A2FD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85F309-6CBE-4C9F-8D64-2A673C7DC0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AFC63B9-C033-4E11-AD89-62D71C5D31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122939</xdr:rowOff>
    </xdr:from>
    <xdr:to>
      <xdr:col>55</xdr:col>
      <xdr:colOff>50800</xdr:colOff>
      <xdr:row>41</xdr:row>
      <xdr:rowOff>53089</xdr:rowOff>
    </xdr:to>
    <xdr:sp macro="" textlink="">
      <xdr:nvSpPr>
        <xdr:cNvPr id="128" name="楕円 127">
          <a:extLst>
            <a:ext uri="{FF2B5EF4-FFF2-40B4-BE49-F238E27FC236}">
              <a16:creationId xmlns:a16="http://schemas.microsoft.com/office/drawing/2014/main" id="{3A5F1F23-CEE8-406D-B9AB-E7CC1396A75B}"/>
            </a:ext>
          </a:extLst>
        </xdr:cNvPr>
        <xdr:cNvSpPr/>
      </xdr:nvSpPr>
      <xdr:spPr>
        <a:xfrm>
          <a:off x="10426700" y="69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101366</xdr:rowOff>
    </xdr:from>
    <xdr:ext cx="534377" cy="259045"/>
    <xdr:sp macro="" textlink="">
      <xdr:nvSpPr>
        <xdr:cNvPr id="129" name="【道路】&#10;一人当たり延長該当値テキスト">
          <a:extLst>
            <a:ext uri="{FF2B5EF4-FFF2-40B4-BE49-F238E27FC236}">
              <a16:creationId xmlns:a16="http://schemas.microsoft.com/office/drawing/2014/main" id="{777AF75A-4CC6-4FE5-BF3D-88C6B7628079}"/>
            </a:ext>
          </a:extLst>
        </xdr:cNvPr>
        <xdr:cNvSpPr txBox="1"/>
      </xdr:nvSpPr>
      <xdr:spPr>
        <a:xfrm>
          <a:off x="10515600" y="69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127402</xdr:rowOff>
    </xdr:from>
    <xdr:to>
      <xdr:col>50</xdr:col>
      <xdr:colOff>165100</xdr:colOff>
      <xdr:row>41</xdr:row>
      <xdr:rowOff>57552</xdr:rowOff>
    </xdr:to>
    <xdr:sp macro="" textlink="">
      <xdr:nvSpPr>
        <xdr:cNvPr id="130" name="楕円 129">
          <a:extLst>
            <a:ext uri="{FF2B5EF4-FFF2-40B4-BE49-F238E27FC236}">
              <a16:creationId xmlns:a16="http://schemas.microsoft.com/office/drawing/2014/main" id="{1BA96445-0341-4695-A72E-4DA505C5E4A1}"/>
            </a:ext>
          </a:extLst>
        </xdr:cNvPr>
        <xdr:cNvSpPr/>
      </xdr:nvSpPr>
      <xdr:spPr>
        <a:xfrm>
          <a:off x="9588500" y="69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2289</xdr:rowOff>
    </xdr:from>
    <xdr:to>
      <xdr:col>55</xdr:col>
      <xdr:colOff>0</xdr:colOff>
      <xdr:row>41</xdr:row>
      <xdr:rowOff>6752</xdr:rowOff>
    </xdr:to>
    <xdr:cxnSp macro="">
      <xdr:nvCxnSpPr>
        <xdr:cNvPr id="131" name="直線コネクタ 130">
          <a:extLst>
            <a:ext uri="{FF2B5EF4-FFF2-40B4-BE49-F238E27FC236}">
              <a16:creationId xmlns:a16="http://schemas.microsoft.com/office/drawing/2014/main" id="{9575C944-A409-443E-A178-47FF23B3A4F5}"/>
            </a:ext>
          </a:extLst>
        </xdr:cNvPr>
        <xdr:cNvCxnSpPr/>
      </xdr:nvCxnSpPr>
      <xdr:spPr>
        <a:xfrm flipV="1">
          <a:off x="9639300" y="7031739"/>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123149</xdr:rowOff>
    </xdr:from>
    <xdr:to>
      <xdr:col>46</xdr:col>
      <xdr:colOff>38100</xdr:colOff>
      <xdr:row>41</xdr:row>
      <xdr:rowOff>53299</xdr:rowOff>
    </xdr:to>
    <xdr:sp macro="" textlink="">
      <xdr:nvSpPr>
        <xdr:cNvPr id="132" name="楕円 131">
          <a:extLst>
            <a:ext uri="{FF2B5EF4-FFF2-40B4-BE49-F238E27FC236}">
              <a16:creationId xmlns:a16="http://schemas.microsoft.com/office/drawing/2014/main" id="{0D659F4B-310B-4B39-9B6A-C44115A37C7A}"/>
            </a:ext>
          </a:extLst>
        </xdr:cNvPr>
        <xdr:cNvSpPr/>
      </xdr:nvSpPr>
      <xdr:spPr>
        <a:xfrm>
          <a:off x="8699500" y="69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2499</xdr:rowOff>
    </xdr:from>
    <xdr:to>
      <xdr:col>50</xdr:col>
      <xdr:colOff>114300</xdr:colOff>
      <xdr:row>41</xdr:row>
      <xdr:rowOff>6752</xdr:rowOff>
    </xdr:to>
    <xdr:cxnSp macro="">
      <xdr:nvCxnSpPr>
        <xdr:cNvPr id="133" name="直線コネクタ 132">
          <a:extLst>
            <a:ext uri="{FF2B5EF4-FFF2-40B4-BE49-F238E27FC236}">
              <a16:creationId xmlns:a16="http://schemas.microsoft.com/office/drawing/2014/main" id="{F72CC5EC-F170-4AF5-835B-743D0A60B532}"/>
            </a:ext>
          </a:extLst>
        </xdr:cNvPr>
        <xdr:cNvCxnSpPr/>
      </xdr:nvCxnSpPr>
      <xdr:spPr>
        <a:xfrm>
          <a:off x="8750300" y="7031949"/>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18533</xdr:rowOff>
    </xdr:from>
    <xdr:to>
      <xdr:col>41</xdr:col>
      <xdr:colOff>101600</xdr:colOff>
      <xdr:row>41</xdr:row>
      <xdr:rowOff>120133</xdr:rowOff>
    </xdr:to>
    <xdr:sp macro="" textlink="">
      <xdr:nvSpPr>
        <xdr:cNvPr id="134" name="楕円 133">
          <a:extLst>
            <a:ext uri="{FF2B5EF4-FFF2-40B4-BE49-F238E27FC236}">
              <a16:creationId xmlns:a16="http://schemas.microsoft.com/office/drawing/2014/main" id="{E529BFF0-CFB8-4057-9EDF-9A399D9C34C3}"/>
            </a:ext>
          </a:extLst>
        </xdr:cNvPr>
        <xdr:cNvSpPr/>
      </xdr:nvSpPr>
      <xdr:spPr>
        <a:xfrm>
          <a:off x="7810500" y="70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2499</xdr:rowOff>
    </xdr:from>
    <xdr:to>
      <xdr:col>45</xdr:col>
      <xdr:colOff>177800</xdr:colOff>
      <xdr:row>41</xdr:row>
      <xdr:rowOff>69333</xdr:rowOff>
    </xdr:to>
    <xdr:cxnSp macro="">
      <xdr:nvCxnSpPr>
        <xdr:cNvPr id="135" name="直線コネクタ 134">
          <a:extLst>
            <a:ext uri="{FF2B5EF4-FFF2-40B4-BE49-F238E27FC236}">
              <a16:creationId xmlns:a16="http://schemas.microsoft.com/office/drawing/2014/main" id="{1FED60CB-3548-4CB3-B422-61A45D04483D}"/>
            </a:ext>
          </a:extLst>
        </xdr:cNvPr>
        <xdr:cNvCxnSpPr/>
      </xdr:nvCxnSpPr>
      <xdr:spPr>
        <a:xfrm flipV="1">
          <a:off x="7861300" y="7031949"/>
          <a:ext cx="889000" cy="6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18314</xdr:rowOff>
    </xdr:from>
    <xdr:to>
      <xdr:col>36</xdr:col>
      <xdr:colOff>165100</xdr:colOff>
      <xdr:row>41</xdr:row>
      <xdr:rowOff>119914</xdr:rowOff>
    </xdr:to>
    <xdr:sp macro="" textlink="">
      <xdr:nvSpPr>
        <xdr:cNvPr id="136" name="楕円 135">
          <a:extLst>
            <a:ext uri="{FF2B5EF4-FFF2-40B4-BE49-F238E27FC236}">
              <a16:creationId xmlns:a16="http://schemas.microsoft.com/office/drawing/2014/main" id="{ED27285A-5485-4171-8373-6A0965BD3AAD}"/>
            </a:ext>
          </a:extLst>
        </xdr:cNvPr>
        <xdr:cNvSpPr/>
      </xdr:nvSpPr>
      <xdr:spPr>
        <a:xfrm>
          <a:off x="6921500" y="70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69114</xdr:rowOff>
    </xdr:from>
    <xdr:to>
      <xdr:col>41</xdr:col>
      <xdr:colOff>50800</xdr:colOff>
      <xdr:row>41</xdr:row>
      <xdr:rowOff>69333</xdr:rowOff>
    </xdr:to>
    <xdr:cxnSp macro="">
      <xdr:nvCxnSpPr>
        <xdr:cNvPr id="137" name="直線コネクタ 136">
          <a:extLst>
            <a:ext uri="{FF2B5EF4-FFF2-40B4-BE49-F238E27FC236}">
              <a16:creationId xmlns:a16="http://schemas.microsoft.com/office/drawing/2014/main" id="{9B563EB2-8FBD-416C-A07C-10A46ECEA66C}"/>
            </a:ext>
          </a:extLst>
        </xdr:cNvPr>
        <xdr:cNvCxnSpPr/>
      </xdr:nvCxnSpPr>
      <xdr:spPr>
        <a:xfrm>
          <a:off x="6972300" y="709856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EC2858A-3406-49F6-8184-27AB3784820A}"/>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8A6E18EB-45C1-4CC3-8BC5-C7F27D49B018}"/>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9893595D-9AE9-4EA8-A958-5F1198E742FD}"/>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44D907D0-4F8B-4068-A804-EF7435D1AC1C}"/>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48679</xdr:rowOff>
    </xdr:from>
    <xdr:ext cx="534377" cy="259045"/>
    <xdr:sp macro="" textlink="">
      <xdr:nvSpPr>
        <xdr:cNvPr id="142" name="n_1mainValue【道路】&#10;一人当たり延長">
          <a:extLst>
            <a:ext uri="{FF2B5EF4-FFF2-40B4-BE49-F238E27FC236}">
              <a16:creationId xmlns:a16="http://schemas.microsoft.com/office/drawing/2014/main" id="{A495A8E2-7F44-4106-A307-6DBF8B7FF65A}"/>
            </a:ext>
          </a:extLst>
        </xdr:cNvPr>
        <xdr:cNvSpPr txBox="1"/>
      </xdr:nvSpPr>
      <xdr:spPr>
        <a:xfrm>
          <a:off x="9359411" y="70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44426</xdr:rowOff>
    </xdr:from>
    <xdr:ext cx="534377" cy="259045"/>
    <xdr:sp macro="" textlink="">
      <xdr:nvSpPr>
        <xdr:cNvPr id="143" name="n_2mainValue【道路】&#10;一人当たり延長">
          <a:extLst>
            <a:ext uri="{FF2B5EF4-FFF2-40B4-BE49-F238E27FC236}">
              <a16:creationId xmlns:a16="http://schemas.microsoft.com/office/drawing/2014/main" id="{877607BE-538F-4E36-A6EC-B945D711BD4A}"/>
            </a:ext>
          </a:extLst>
        </xdr:cNvPr>
        <xdr:cNvSpPr txBox="1"/>
      </xdr:nvSpPr>
      <xdr:spPr>
        <a:xfrm>
          <a:off x="8483111" y="70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111260</xdr:rowOff>
    </xdr:from>
    <xdr:ext cx="469744" cy="259045"/>
    <xdr:sp macro="" textlink="">
      <xdr:nvSpPr>
        <xdr:cNvPr id="144" name="n_3mainValue【道路】&#10;一人当たり延長">
          <a:extLst>
            <a:ext uri="{FF2B5EF4-FFF2-40B4-BE49-F238E27FC236}">
              <a16:creationId xmlns:a16="http://schemas.microsoft.com/office/drawing/2014/main" id="{CB7C7AA2-D42B-46B7-A522-71416A9F9BFE}"/>
            </a:ext>
          </a:extLst>
        </xdr:cNvPr>
        <xdr:cNvSpPr txBox="1"/>
      </xdr:nvSpPr>
      <xdr:spPr>
        <a:xfrm>
          <a:off x="7626427" y="714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111041</xdr:rowOff>
    </xdr:from>
    <xdr:ext cx="469744" cy="259045"/>
    <xdr:sp macro="" textlink="">
      <xdr:nvSpPr>
        <xdr:cNvPr id="145" name="n_4mainValue【道路】&#10;一人当たり延長">
          <a:extLst>
            <a:ext uri="{FF2B5EF4-FFF2-40B4-BE49-F238E27FC236}">
              <a16:creationId xmlns:a16="http://schemas.microsoft.com/office/drawing/2014/main" id="{5BA0A97B-BAFB-48EB-93DC-5772BFAE8B9F}"/>
            </a:ext>
          </a:extLst>
        </xdr:cNvPr>
        <xdr:cNvSpPr txBox="1"/>
      </xdr:nvSpPr>
      <xdr:spPr>
        <a:xfrm>
          <a:off x="6737427" y="714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544328E-4120-4E63-9A60-571B13DEE4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50C48C2-B218-4BCB-90A3-39F3A3F68A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E54A1EF-BF86-4C94-9018-DFBB5AA86A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DD20907-D6D0-405A-B717-06442FFE2C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110F3BF-0BDE-4C74-8273-B16E47C7BE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13E6939-A9B4-44EC-A54A-D5B527438C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6CAA3D4-E474-49C0-8D6B-AB81FCDCFC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EA59BAF-FF24-4EFE-A9C2-528114395C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EACF051-EA54-4450-B53D-40922BB705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11826A3-749D-4268-A56B-2786A4CACA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B356AD5-7464-4C01-8EC3-61ED6EC7D5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7804C97-4658-45D7-9BEC-2262AF63A44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B7C4425-8684-4CF2-B38B-84675E804B9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B2C4D91-7EB8-4DA4-A5E2-E8214C245F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89050F4-AC4B-42DA-AF2E-3832FE08D4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059B6A5-18EA-40AF-AF4F-6A4BA3C4F6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511196F-D368-4DBA-AB32-0F858287773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1F50F10-A121-48AA-A2EC-066687BE1A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9DCFABC-43F1-45DD-870A-F655D53CD8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E1B2D37-E0B1-4A27-9B94-7F515EE12ED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736767D-37E5-4A7F-AC7D-564A8063F1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B06CF86-898C-4E3C-8440-32F285261C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CACF07F-B917-4552-B409-326C16DA207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2642BC5-AE2E-4E59-9272-BE3AF6D593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0C245FC-5488-41C4-B679-3402B3FAC3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288B1D9E-2DE7-4118-841B-C502F399D169}"/>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9BB39D2-7320-4313-B0DB-A7698BF3F3FA}"/>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7A84BD20-F2D2-43F1-8BEF-C4072ECA3D32}"/>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643891C-F018-4BA6-8EB9-8D8D5D935784}"/>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1AC7B73D-AA88-4486-8AC4-EA216BB0E9EE}"/>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359EEBE-7E77-478A-8A7E-87CAB814CF2D}"/>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3D429145-2F1B-4DB9-99DA-28368471DC3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4EE6AE13-484D-476E-8217-D49C2611CDA7}"/>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A66AD856-E32C-489C-9E78-2ED04B680309}"/>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9692C7F-8BAE-4EB2-9EF2-7135D9EFF11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B0C45A78-91D5-4E7F-8D22-C50AAE3EA56A}"/>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6CAAFA5-C3C0-43F4-A397-B719757586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9E09E1-221F-4134-A9EB-43BFC95866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99FE2B6-ED0E-4A01-8225-9557B93F64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56F2239-DCFE-4E33-91A6-28888C5132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1DCE0F-380D-44AC-812E-F128917C4B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7" name="楕円 186">
          <a:extLst>
            <a:ext uri="{FF2B5EF4-FFF2-40B4-BE49-F238E27FC236}">
              <a16:creationId xmlns:a16="http://schemas.microsoft.com/office/drawing/2014/main" id="{A942C997-0B98-4D2B-AC72-FE006681A183}"/>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B875C87-FA2C-41D7-94D9-A86168D179DC}"/>
            </a:ext>
          </a:extLst>
        </xdr:cNvPr>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9" name="楕円 188">
          <a:extLst>
            <a:ext uri="{FF2B5EF4-FFF2-40B4-BE49-F238E27FC236}">
              <a16:creationId xmlns:a16="http://schemas.microsoft.com/office/drawing/2014/main" id="{E76228A9-829A-4366-BC12-0F5C6E00A0EA}"/>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57150</xdr:rowOff>
    </xdr:to>
    <xdr:cxnSp macro="">
      <xdr:nvCxnSpPr>
        <xdr:cNvPr id="190" name="直線コネクタ 189">
          <a:extLst>
            <a:ext uri="{FF2B5EF4-FFF2-40B4-BE49-F238E27FC236}">
              <a16:creationId xmlns:a16="http://schemas.microsoft.com/office/drawing/2014/main" id="{CE8B8E41-A540-422C-BC25-EE974AA69C5F}"/>
            </a:ext>
          </a:extLst>
        </xdr:cNvPr>
        <xdr:cNvCxnSpPr/>
      </xdr:nvCxnSpPr>
      <xdr:spPr>
        <a:xfrm flipV="1">
          <a:off x="3797300" y="1051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91" name="楕円 190">
          <a:extLst>
            <a:ext uri="{FF2B5EF4-FFF2-40B4-BE49-F238E27FC236}">
              <a16:creationId xmlns:a16="http://schemas.microsoft.com/office/drawing/2014/main" id="{E2CFFE53-77BB-4E45-ABB8-A1B794F03F2D}"/>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57150</xdr:rowOff>
    </xdr:to>
    <xdr:cxnSp macro="">
      <xdr:nvCxnSpPr>
        <xdr:cNvPr id="192" name="直線コネクタ 191">
          <a:extLst>
            <a:ext uri="{FF2B5EF4-FFF2-40B4-BE49-F238E27FC236}">
              <a16:creationId xmlns:a16="http://schemas.microsoft.com/office/drawing/2014/main" id="{2AB7B425-7F3C-4580-93C6-202BAA322836}"/>
            </a:ext>
          </a:extLst>
        </xdr:cNvPr>
        <xdr:cNvCxnSpPr/>
      </xdr:nvCxnSpPr>
      <xdr:spPr>
        <a:xfrm>
          <a:off x="2908300" y="104878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3" name="楕円 192">
          <a:extLst>
            <a:ext uri="{FF2B5EF4-FFF2-40B4-BE49-F238E27FC236}">
              <a16:creationId xmlns:a16="http://schemas.microsoft.com/office/drawing/2014/main" id="{6B371F18-2FD9-4B25-9EF5-9E9BC64D4F2C}"/>
            </a:ext>
          </a:extLst>
        </xdr:cNvPr>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39188</xdr:rowOff>
    </xdr:to>
    <xdr:cxnSp macro="">
      <xdr:nvCxnSpPr>
        <xdr:cNvPr id="194" name="直線コネクタ 193">
          <a:extLst>
            <a:ext uri="{FF2B5EF4-FFF2-40B4-BE49-F238E27FC236}">
              <a16:creationId xmlns:a16="http://schemas.microsoft.com/office/drawing/2014/main" id="{6D523A43-BE7E-4889-9531-90226D095B33}"/>
            </a:ext>
          </a:extLst>
        </xdr:cNvPr>
        <xdr:cNvCxnSpPr/>
      </xdr:nvCxnSpPr>
      <xdr:spPr>
        <a:xfrm flipV="1">
          <a:off x="2019300" y="104878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a:extLst>
            <a:ext uri="{FF2B5EF4-FFF2-40B4-BE49-F238E27FC236}">
              <a16:creationId xmlns:a16="http://schemas.microsoft.com/office/drawing/2014/main" id="{81711AF3-C5C5-4DD0-84AD-EE928C0F979F}"/>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39188</xdr:rowOff>
    </xdr:to>
    <xdr:cxnSp macro="">
      <xdr:nvCxnSpPr>
        <xdr:cNvPr id="196" name="直線コネクタ 195">
          <a:extLst>
            <a:ext uri="{FF2B5EF4-FFF2-40B4-BE49-F238E27FC236}">
              <a16:creationId xmlns:a16="http://schemas.microsoft.com/office/drawing/2014/main" id="{52339ADE-DAAB-4B42-9000-55CDDB37596E}"/>
            </a:ext>
          </a:extLst>
        </xdr:cNvPr>
        <xdr:cNvCxnSpPr/>
      </xdr:nvCxnSpPr>
      <xdr:spPr>
        <a:xfrm>
          <a:off x="1130300" y="104715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5B159D4-93F4-443C-AD81-3C372FE03D24}"/>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0A7C201-CED2-4C08-92C0-FFE427639964}"/>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CB6259F-4D04-428A-BD9A-38FF6674157D}"/>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5B9F610-6B6F-4D89-9CE9-5778B41023AD}"/>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D8B26DD-FA0D-477D-A45B-C6209FB7425E}"/>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27E7205-54DD-4B3A-8F39-611A53926F98}"/>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FD3333F-3A76-4930-847E-B955847046F3}"/>
            </a:ext>
          </a:extLst>
        </xdr:cNvPr>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93B25C9-E7CB-4019-9D10-963C1F487922}"/>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4CDEC33-EF80-4D96-BA25-CC3913DD53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909988-3189-488E-9469-527C568C8F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5939222-DCED-4DFE-B6AA-AEC214CDAB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55A7AB5-080F-440F-8163-3B76622D54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B309D91-1C6B-43F5-A3C4-7603038A7C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E3611E4-633D-4F6A-B9F4-1225EAEFC8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A0A43F3-CBEB-4E28-BE08-23438D13AE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8986A1E-7C43-4B37-B4B2-48DF45419F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BB4CBC5-3B8C-4290-A462-62CF7A58BA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CE45633-A0A4-44E3-8E79-E4374EEC6B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47BBD15-88F0-4D29-BE56-31BF965F6EB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CEBE9C4-F629-4568-A3EE-6059ED3480E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D197963-5521-46FF-99E4-0A45AD976DE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79E95BC-3988-43D4-981B-6934CCCDF60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DADF0D3-2453-47A9-9DA8-A9E485D9E6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F91F52D3-C72D-4E68-A1D6-9961591B365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49FA45F-9AE7-4FE0-8002-636D985A304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0E3FCED-9677-4772-A6DC-C43DCAB3D9F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94A4AB2-BB71-4615-B135-7F023FDB743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579D09E-7253-492C-8EE6-1411FF09E4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2C46B5A-5F9D-47C7-94C9-2DBF5D806A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5099F22-A1F5-4F43-99A7-15EEEC164F3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5ED146A-0417-49FC-8F16-43636650A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39AE4827-FAE7-415F-B248-5CE175F884EF}"/>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CCF05815-4CD4-4D44-9206-07C34688E28F}"/>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45E968EC-49AA-4131-B436-20688A91970A}"/>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80272FC-623B-4150-823A-F75A69BB80E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945DB2B1-65BC-4CB3-AE6D-91B2E2190529}"/>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BB8D862-9D3D-447E-81C0-E3718F4B1B1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8313BA13-A741-4C8F-A129-0D4B065CD9AB}"/>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7C67C850-2981-4B3D-B0FC-9D8B83BD1ABF}"/>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8AF5C491-B2B4-4D2B-8D02-7F346E1324BC}"/>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E90BC4C3-4F96-4825-B973-A73BB012FE5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C4648699-FCE3-4046-8EFA-AEB7C61EDBA4}"/>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94ECFA7-F589-444F-A45F-88727D28DB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7A1F28-15FD-49A4-BFF9-04D33B3E51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671ECA1-FDD4-49C9-8E4B-0463FE20AC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5FEE59-F032-415A-8E1D-291F884944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7720BDD-0793-45E0-8440-8E9C371C53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17403</xdr:rowOff>
    </xdr:from>
    <xdr:to>
      <xdr:col>55</xdr:col>
      <xdr:colOff>50800</xdr:colOff>
      <xdr:row>64</xdr:row>
      <xdr:rowOff>119003</xdr:rowOff>
    </xdr:to>
    <xdr:sp macro="" textlink="">
      <xdr:nvSpPr>
        <xdr:cNvPr id="244" name="楕円 243">
          <a:extLst>
            <a:ext uri="{FF2B5EF4-FFF2-40B4-BE49-F238E27FC236}">
              <a16:creationId xmlns:a16="http://schemas.microsoft.com/office/drawing/2014/main" id="{ADA905D3-665C-4E09-BEAB-4382B0487192}"/>
            </a:ext>
          </a:extLst>
        </xdr:cNvPr>
        <xdr:cNvSpPr/>
      </xdr:nvSpPr>
      <xdr:spPr>
        <a:xfrm>
          <a:off x="10426700" y="109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103780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6453EF49-699C-4238-B061-6DB325CB05CA}"/>
            </a:ext>
          </a:extLst>
        </xdr:cNvPr>
        <xdr:cNvSpPr txBox="1"/>
      </xdr:nvSpPr>
      <xdr:spPr>
        <a:xfrm>
          <a:off x="10515600" y="109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17642</xdr:rowOff>
    </xdr:from>
    <xdr:to>
      <xdr:col>50</xdr:col>
      <xdr:colOff>165100</xdr:colOff>
      <xdr:row>64</xdr:row>
      <xdr:rowOff>119242</xdr:rowOff>
    </xdr:to>
    <xdr:sp macro="" textlink="">
      <xdr:nvSpPr>
        <xdr:cNvPr id="246" name="楕円 245">
          <a:extLst>
            <a:ext uri="{FF2B5EF4-FFF2-40B4-BE49-F238E27FC236}">
              <a16:creationId xmlns:a16="http://schemas.microsoft.com/office/drawing/2014/main" id="{A6875238-26A8-4A00-AAC3-D192C95DFB00}"/>
            </a:ext>
          </a:extLst>
        </xdr:cNvPr>
        <xdr:cNvSpPr/>
      </xdr:nvSpPr>
      <xdr:spPr>
        <a:xfrm>
          <a:off x="9588500" y="109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68203</xdr:rowOff>
    </xdr:from>
    <xdr:to>
      <xdr:col>55</xdr:col>
      <xdr:colOff>0</xdr:colOff>
      <xdr:row>64</xdr:row>
      <xdr:rowOff>68442</xdr:rowOff>
    </xdr:to>
    <xdr:cxnSp macro="">
      <xdr:nvCxnSpPr>
        <xdr:cNvPr id="247" name="直線コネクタ 246">
          <a:extLst>
            <a:ext uri="{FF2B5EF4-FFF2-40B4-BE49-F238E27FC236}">
              <a16:creationId xmlns:a16="http://schemas.microsoft.com/office/drawing/2014/main" id="{F6CD7AA9-57E9-4744-A8CF-C8F28F998AF1}"/>
            </a:ext>
          </a:extLst>
        </xdr:cNvPr>
        <xdr:cNvCxnSpPr/>
      </xdr:nvCxnSpPr>
      <xdr:spPr>
        <a:xfrm flipV="1">
          <a:off x="9639300" y="11041003"/>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17638</xdr:rowOff>
    </xdr:from>
    <xdr:to>
      <xdr:col>46</xdr:col>
      <xdr:colOff>38100</xdr:colOff>
      <xdr:row>64</xdr:row>
      <xdr:rowOff>119238</xdr:rowOff>
    </xdr:to>
    <xdr:sp macro="" textlink="">
      <xdr:nvSpPr>
        <xdr:cNvPr id="248" name="楕円 247">
          <a:extLst>
            <a:ext uri="{FF2B5EF4-FFF2-40B4-BE49-F238E27FC236}">
              <a16:creationId xmlns:a16="http://schemas.microsoft.com/office/drawing/2014/main" id="{A540525F-CD48-4E0A-A284-9E335B3F8D8F}"/>
            </a:ext>
          </a:extLst>
        </xdr:cNvPr>
        <xdr:cNvSpPr/>
      </xdr:nvSpPr>
      <xdr:spPr>
        <a:xfrm>
          <a:off x="8699500" y="109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68438</xdr:rowOff>
    </xdr:from>
    <xdr:to>
      <xdr:col>50</xdr:col>
      <xdr:colOff>114300</xdr:colOff>
      <xdr:row>64</xdr:row>
      <xdr:rowOff>68442</xdr:rowOff>
    </xdr:to>
    <xdr:cxnSp macro="">
      <xdr:nvCxnSpPr>
        <xdr:cNvPr id="249" name="直線コネクタ 248">
          <a:extLst>
            <a:ext uri="{FF2B5EF4-FFF2-40B4-BE49-F238E27FC236}">
              <a16:creationId xmlns:a16="http://schemas.microsoft.com/office/drawing/2014/main" id="{6DBBC263-D5AB-4F0A-8528-0D5188C519B6}"/>
            </a:ext>
          </a:extLst>
        </xdr:cNvPr>
        <xdr:cNvCxnSpPr/>
      </xdr:nvCxnSpPr>
      <xdr:spPr>
        <a:xfrm>
          <a:off x="8750300" y="1104123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17874</xdr:rowOff>
    </xdr:from>
    <xdr:to>
      <xdr:col>41</xdr:col>
      <xdr:colOff>101600</xdr:colOff>
      <xdr:row>64</xdr:row>
      <xdr:rowOff>119474</xdr:rowOff>
    </xdr:to>
    <xdr:sp macro="" textlink="">
      <xdr:nvSpPr>
        <xdr:cNvPr id="250" name="楕円 249">
          <a:extLst>
            <a:ext uri="{FF2B5EF4-FFF2-40B4-BE49-F238E27FC236}">
              <a16:creationId xmlns:a16="http://schemas.microsoft.com/office/drawing/2014/main" id="{99CCEDA5-24EE-4787-97DE-2F9C7E91E450}"/>
            </a:ext>
          </a:extLst>
        </xdr:cNvPr>
        <xdr:cNvSpPr/>
      </xdr:nvSpPr>
      <xdr:spPr>
        <a:xfrm>
          <a:off x="7810500" y="109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68438</xdr:rowOff>
    </xdr:from>
    <xdr:to>
      <xdr:col>45</xdr:col>
      <xdr:colOff>177800</xdr:colOff>
      <xdr:row>64</xdr:row>
      <xdr:rowOff>68674</xdr:rowOff>
    </xdr:to>
    <xdr:cxnSp macro="">
      <xdr:nvCxnSpPr>
        <xdr:cNvPr id="251" name="直線コネクタ 250">
          <a:extLst>
            <a:ext uri="{FF2B5EF4-FFF2-40B4-BE49-F238E27FC236}">
              <a16:creationId xmlns:a16="http://schemas.microsoft.com/office/drawing/2014/main" id="{B77BEDDF-61BC-4645-B715-CE1ADCA4588D}"/>
            </a:ext>
          </a:extLst>
        </xdr:cNvPr>
        <xdr:cNvCxnSpPr/>
      </xdr:nvCxnSpPr>
      <xdr:spPr>
        <a:xfrm flipV="1">
          <a:off x="7861300" y="11041238"/>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17848</xdr:rowOff>
    </xdr:from>
    <xdr:to>
      <xdr:col>36</xdr:col>
      <xdr:colOff>165100</xdr:colOff>
      <xdr:row>64</xdr:row>
      <xdr:rowOff>119448</xdr:rowOff>
    </xdr:to>
    <xdr:sp macro="" textlink="">
      <xdr:nvSpPr>
        <xdr:cNvPr id="252" name="楕円 251">
          <a:extLst>
            <a:ext uri="{FF2B5EF4-FFF2-40B4-BE49-F238E27FC236}">
              <a16:creationId xmlns:a16="http://schemas.microsoft.com/office/drawing/2014/main" id="{D993D012-D242-42D9-ACA4-F2ED2831EB8C}"/>
            </a:ext>
          </a:extLst>
        </xdr:cNvPr>
        <xdr:cNvSpPr/>
      </xdr:nvSpPr>
      <xdr:spPr>
        <a:xfrm>
          <a:off x="6921500" y="10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68648</xdr:rowOff>
    </xdr:from>
    <xdr:to>
      <xdr:col>41</xdr:col>
      <xdr:colOff>50800</xdr:colOff>
      <xdr:row>64</xdr:row>
      <xdr:rowOff>68674</xdr:rowOff>
    </xdr:to>
    <xdr:cxnSp macro="">
      <xdr:nvCxnSpPr>
        <xdr:cNvPr id="253" name="直線コネクタ 252">
          <a:extLst>
            <a:ext uri="{FF2B5EF4-FFF2-40B4-BE49-F238E27FC236}">
              <a16:creationId xmlns:a16="http://schemas.microsoft.com/office/drawing/2014/main" id="{D8B420D7-FD13-4E8D-91F6-F6DB22C14ED3}"/>
            </a:ext>
          </a:extLst>
        </xdr:cNvPr>
        <xdr:cNvCxnSpPr/>
      </xdr:nvCxnSpPr>
      <xdr:spPr>
        <a:xfrm>
          <a:off x="6972300" y="1104144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F6D8ACF-8045-4477-9295-21B5C39E62D3}"/>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3609A2C-1D51-487B-9954-1BB634237289}"/>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4DF503C-36D7-464D-8A51-646704FA7765}"/>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7BC295B3-3B05-46BF-A6AC-02D1C56BF152}"/>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110369</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C38FA21C-AF97-4F3F-848B-49FD60ACF771}"/>
            </a:ext>
          </a:extLst>
        </xdr:cNvPr>
        <xdr:cNvSpPr txBox="1"/>
      </xdr:nvSpPr>
      <xdr:spPr>
        <a:xfrm>
          <a:off x="9359411" y="110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110365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6564FC4-4959-46EA-B63B-C80D8C474C4F}"/>
            </a:ext>
          </a:extLst>
        </xdr:cNvPr>
        <xdr:cNvSpPr txBox="1"/>
      </xdr:nvSpPr>
      <xdr:spPr>
        <a:xfrm>
          <a:off x="8483111" y="110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110601</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7320F1D-1C60-4365-B3EE-AF6FD1A74FCD}"/>
            </a:ext>
          </a:extLst>
        </xdr:cNvPr>
        <xdr:cNvSpPr txBox="1"/>
      </xdr:nvSpPr>
      <xdr:spPr>
        <a:xfrm>
          <a:off x="7626428" y="110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110575</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DFD9B526-76C3-4F20-A5C1-C7C195E1C270}"/>
            </a:ext>
          </a:extLst>
        </xdr:cNvPr>
        <xdr:cNvSpPr txBox="1"/>
      </xdr:nvSpPr>
      <xdr:spPr>
        <a:xfrm>
          <a:off x="6737428" y="1108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1976E98-463A-49DA-ADEC-430423A6BA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75B1F83-F6CC-44D0-BD25-7EB73F7770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19CCBDE-5E1E-4730-B740-F5E102C836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F6F9A2D-7E0B-42A2-ACE7-F825BFD21E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A469B52-B200-44CF-9D2C-AD434C6414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0EF4F6A-3001-4A85-955A-9FABC3AB0D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8329E3F-A759-41EC-9027-211C0A035C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2C9905F-B35F-42A4-85C4-90BA67D048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1DBF23D-08B7-43A6-B8B6-F641966C1B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86BFA50-6512-4B26-8E18-3472F0E683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C4F1915-E798-4DFA-9E3B-B0FCC5EACC5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851A830-ADA0-4D94-BFBD-4B923CDAC47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B0111A9C-3936-46F6-9AE3-DDED39F1DD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1936677-6481-4E61-BD9E-D9F6C1790A8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68ECDEF-1C83-4F6D-BDF1-4E083FF83B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619165D-814F-4E9A-B5D8-1AC727C314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182FA65-8D0E-4E6C-9C34-21E15F08A4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94BA80C-9738-4FE4-B00E-FF89C903DC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34C9EC9-00DD-4A81-97E7-C5C0C98E902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F1554CC-8057-4339-80B5-535333279B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0984935-F4A3-43EE-824E-B2755734023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850EB54-0A65-4F3C-9EC5-2CDA66B919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4E81D5E9-7F56-452A-A6F4-E4F018E68DA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D0FC16C-F35B-42C8-8C40-2C26B08798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A4031C0-294F-40F6-B67C-666D271347B7}"/>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FB0FD8F-459E-4005-8379-AED3EAF1610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89B18A02-4496-433C-A439-406EA30BD90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4EE955C-4D74-49BC-A817-1A52EADF626A}"/>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4266C720-A5F9-4B54-ACDB-D1225B58AB4B}"/>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2423CFB-4ED0-44E4-8A6D-C046B64BC1E3}"/>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597C19C4-DB8B-4EEA-90BE-8901D33A9BE9}"/>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9621A058-1AC2-44C1-9E66-A661899E58C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B9377D08-3F7A-4E75-9694-C1B04B2EE4D3}"/>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BCCB661-8B39-4BDF-8498-B4DE6DF13ED1}"/>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EE300D3A-181F-4737-A627-734C3219A959}"/>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ABE9AA6-A108-449D-B4BE-6D9BB84C5A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30ACC25-1DEC-4086-895E-91A10A14ED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14F7562-97BE-4431-BE49-C307AA0C5E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70CCF20-3A6A-42D3-9A11-82C7BCCC32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2E6913-B903-4CF9-B42E-42B0511781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302" name="楕円 301">
          <a:extLst>
            <a:ext uri="{FF2B5EF4-FFF2-40B4-BE49-F238E27FC236}">
              <a16:creationId xmlns:a16="http://schemas.microsoft.com/office/drawing/2014/main" id="{31E1F8E3-CC19-4EA0-80AF-0172E3981DF5}"/>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9D17CBA-FBF3-4EF8-9DFD-9F6D154E17AB}"/>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304" name="楕円 303">
          <a:extLst>
            <a:ext uri="{FF2B5EF4-FFF2-40B4-BE49-F238E27FC236}">
              <a16:creationId xmlns:a16="http://schemas.microsoft.com/office/drawing/2014/main" id="{85D5AEB0-0AC1-4EE8-917F-4C2EB26DE957}"/>
            </a:ext>
          </a:extLst>
        </xdr:cNvPr>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81</xdr:row>
      <xdr:rowOff>64770</xdr:rowOff>
    </xdr:to>
    <xdr:cxnSp macro="">
      <xdr:nvCxnSpPr>
        <xdr:cNvPr id="305" name="直線コネクタ 304">
          <a:extLst>
            <a:ext uri="{FF2B5EF4-FFF2-40B4-BE49-F238E27FC236}">
              <a16:creationId xmlns:a16="http://schemas.microsoft.com/office/drawing/2014/main" id="{18BEFCB3-E4C5-4385-A095-337E50FA9400}"/>
            </a:ext>
          </a:extLst>
        </xdr:cNvPr>
        <xdr:cNvCxnSpPr/>
      </xdr:nvCxnSpPr>
      <xdr:spPr>
        <a:xfrm>
          <a:off x="3797300" y="13910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306" name="楕円 305">
          <a:extLst>
            <a:ext uri="{FF2B5EF4-FFF2-40B4-BE49-F238E27FC236}">
              <a16:creationId xmlns:a16="http://schemas.microsoft.com/office/drawing/2014/main" id="{E0506882-5F28-4FBB-B33B-CA73468A66DA}"/>
            </a:ext>
          </a:extLst>
        </xdr:cNvPr>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22861</xdr:rowOff>
    </xdr:to>
    <xdr:cxnSp macro="">
      <xdr:nvCxnSpPr>
        <xdr:cNvPr id="307" name="直線コネクタ 306">
          <a:extLst>
            <a:ext uri="{FF2B5EF4-FFF2-40B4-BE49-F238E27FC236}">
              <a16:creationId xmlns:a16="http://schemas.microsoft.com/office/drawing/2014/main" id="{C1551F43-8B84-4664-B7FC-F0BF348E9578}"/>
            </a:ext>
          </a:extLst>
        </xdr:cNvPr>
        <xdr:cNvCxnSpPr/>
      </xdr:nvCxnSpPr>
      <xdr:spPr>
        <a:xfrm>
          <a:off x="2908300" y="1386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308" name="楕円 307">
          <a:extLst>
            <a:ext uri="{FF2B5EF4-FFF2-40B4-BE49-F238E27FC236}">
              <a16:creationId xmlns:a16="http://schemas.microsoft.com/office/drawing/2014/main" id="{0B0FBE30-051C-4300-8FF6-211568602D46}"/>
            </a:ext>
          </a:extLst>
        </xdr:cNvPr>
        <xdr:cNvSpPr/>
      </xdr:nvSpPr>
      <xdr:spPr>
        <a:xfrm>
          <a:off x="1968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137161</xdr:rowOff>
    </xdr:from>
    <xdr:to>
      <xdr:col>15</xdr:col>
      <xdr:colOff>50800</xdr:colOff>
      <xdr:row>80</xdr:row>
      <xdr:rowOff>150495</xdr:rowOff>
    </xdr:to>
    <xdr:cxnSp macro="">
      <xdr:nvCxnSpPr>
        <xdr:cNvPr id="309" name="直線コネクタ 308">
          <a:extLst>
            <a:ext uri="{FF2B5EF4-FFF2-40B4-BE49-F238E27FC236}">
              <a16:creationId xmlns:a16="http://schemas.microsoft.com/office/drawing/2014/main" id="{AB7513AF-3E36-48F3-BBC8-50A87A03E660}"/>
            </a:ext>
          </a:extLst>
        </xdr:cNvPr>
        <xdr:cNvCxnSpPr/>
      </xdr:nvCxnSpPr>
      <xdr:spPr>
        <a:xfrm>
          <a:off x="2019300" y="138531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42545</xdr:rowOff>
    </xdr:from>
    <xdr:to>
      <xdr:col>6</xdr:col>
      <xdr:colOff>38100</xdr:colOff>
      <xdr:row>80</xdr:row>
      <xdr:rowOff>144145</xdr:rowOff>
    </xdr:to>
    <xdr:sp macro="" textlink="">
      <xdr:nvSpPr>
        <xdr:cNvPr id="310" name="楕円 309">
          <a:extLst>
            <a:ext uri="{FF2B5EF4-FFF2-40B4-BE49-F238E27FC236}">
              <a16:creationId xmlns:a16="http://schemas.microsoft.com/office/drawing/2014/main" id="{317E58F5-95BD-4801-BFF4-8B1559208644}"/>
            </a:ext>
          </a:extLst>
        </xdr:cNvPr>
        <xdr:cNvSpPr/>
      </xdr:nvSpPr>
      <xdr:spPr>
        <a:xfrm>
          <a:off x="1079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93345</xdr:rowOff>
    </xdr:from>
    <xdr:to>
      <xdr:col>10</xdr:col>
      <xdr:colOff>114300</xdr:colOff>
      <xdr:row>80</xdr:row>
      <xdr:rowOff>137161</xdr:rowOff>
    </xdr:to>
    <xdr:cxnSp macro="">
      <xdr:nvCxnSpPr>
        <xdr:cNvPr id="311" name="直線コネクタ 310">
          <a:extLst>
            <a:ext uri="{FF2B5EF4-FFF2-40B4-BE49-F238E27FC236}">
              <a16:creationId xmlns:a16="http://schemas.microsoft.com/office/drawing/2014/main" id="{54AD8A75-28A3-42D0-B3DA-240B3C93E485}"/>
            </a:ext>
          </a:extLst>
        </xdr:cNvPr>
        <xdr:cNvCxnSpPr/>
      </xdr:nvCxnSpPr>
      <xdr:spPr>
        <a:xfrm>
          <a:off x="1130300" y="13809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F1F4669E-533D-4183-A61C-07957A0BA067}"/>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515ED837-D718-4F6A-8DED-F465C348728C}"/>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A6B5830E-3CE0-4E4F-A327-371236198009}"/>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70E1F443-7950-4E28-A43E-D039B01A7175}"/>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316" name="n_1mainValue【公営住宅】&#10;有形固定資産減価償却率">
          <a:extLst>
            <a:ext uri="{FF2B5EF4-FFF2-40B4-BE49-F238E27FC236}">
              <a16:creationId xmlns:a16="http://schemas.microsoft.com/office/drawing/2014/main" id="{E90DF640-A1E8-40D0-A29B-F3F05B738B93}"/>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317" name="n_2mainValue【公営住宅】&#10;有形固定資産減価償却率">
          <a:extLst>
            <a:ext uri="{FF2B5EF4-FFF2-40B4-BE49-F238E27FC236}">
              <a16:creationId xmlns:a16="http://schemas.microsoft.com/office/drawing/2014/main" id="{757706DB-54B7-4D07-BD26-E19FE61A6E7C}"/>
            </a:ext>
          </a:extLst>
        </xdr:cNvPr>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318" name="n_3mainValue【公営住宅】&#10;有形固定資産減価償却率">
          <a:extLst>
            <a:ext uri="{FF2B5EF4-FFF2-40B4-BE49-F238E27FC236}">
              <a16:creationId xmlns:a16="http://schemas.microsoft.com/office/drawing/2014/main" id="{FB805290-C60C-481E-88B0-FEC7EDD6A46F}"/>
            </a:ext>
          </a:extLst>
        </xdr:cNvPr>
        <xdr:cNvSpPr txBox="1"/>
      </xdr:nvSpPr>
      <xdr:spPr>
        <a:xfrm>
          <a:off x="1816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160672</xdr:rowOff>
    </xdr:from>
    <xdr:ext cx="405111" cy="259045"/>
    <xdr:sp macro="" textlink="">
      <xdr:nvSpPr>
        <xdr:cNvPr id="319" name="n_4mainValue【公営住宅】&#10;有形固定資産減価償却率">
          <a:extLst>
            <a:ext uri="{FF2B5EF4-FFF2-40B4-BE49-F238E27FC236}">
              <a16:creationId xmlns:a16="http://schemas.microsoft.com/office/drawing/2014/main" id="{C7A54448-74E2-460F-A701-F0F736031061}"/>
            </a:ext>
          </a:extLst>
        </xdr:cNvPr>
        <xdr:cNvSpPr txBox="1"/>
      </xdr:nvSpPr>
      <xdr:spPr>
        <a:xfrm>
          <a:off x="927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283692F-E875-4EDB-9C18-123CEB86A2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DA7B760-5390-49A8-A1A6-580BFBB3E9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A873D9C-4343-4672-AE75-0355F947B3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68C17CC-2CAD-40C9-99BC-D78DFB014C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87BAE1D-D64F-4F37-B7DF-0B8B5D177F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FC7A7A4-E40A-4B37-B54C-37A41F9668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D8E219B-6D33-4B7C-A179-82A28088F5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451BFE9-374E-4058-9AEE-6EFCDB6018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6056F7F-D7F6-439B-8B07-48A736049B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75B68F2-6841-42D1-8D11-0C1896DB6B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823DD90-DB9C-4698-9CAF-79272E8A1A9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7E82F291-183C-4EA6-8EAE-1095CEC636D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85D9D13C-8990-464C-85DA-70AC8BB56C0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16E348AC-112B-4100-931E-1A5366F9A13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E3FF0E8-4452-4A28-B753-5B289B033E4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13D3D8B9-E187-4F31-9D5F-5C261762FBC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7875D821-F308-44F7-A892-06D03D5A02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4D4F29C8-907C-45EC-9996-7CE15219F61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78E78DF-12D8-4C42-B2A6-C152EF4594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A2A026D3-6868-4390-9CF7-20ED7B75E5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8F6816A-4C7C-439E-B749-FD3B8198B4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515FF260-06D6-41D2-81A7-65964457D49D}"/>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866642C5-9F3C-478F-AB64-C7DB1C9E5E81}"/>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BA71DA0D-DF89-44D9-82CE-F620F16030A8}"/>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4AF9EB0A-800B-4204-ACE7-13E29B4ED7D6}"/>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36ED5A51-939C-4D8F-B519-BEFF1BCDB83A}"/>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7FE0C3D6-894D-4390-8E2E-33EA0722866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3A48D5C6-86E7-44D5-96F5-9D44459FCAAF}"/>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C703E888-A99D-4F6F-AF06-471059A675DA}"/>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96EA3E5B-4417-41DC-B48E-109DF24FB98A}"/>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E837F3-F36D-4BF0-A970-FF3129139AE3}"/>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95044F70-E00A-4E6E-8034-B4DA681B28E7}"/>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6672E62-126B-4EBC-BCBE-EC09AB2AAE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1DDB91F-4203-4D87-AE37-85E4F27A42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09248F2-A768-4DDE-98E6-9644785E98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6744846-FDBF-4760-9BBE-27CEDABDE1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56569BD-8602-456E-A968-8A14A223F7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147275</xdr:rowOff>
    </xdr:from>
    <xdr:to>
      <xdr:col>55</xdr:col>
      <xdr:colOff>50800</xdr:colOff>
      <xdr:row>86</xdr:row>
      <xdr:rowOff>77425</xdr:rowOff>
    </xdr:to>
    <xdr:sp macro="" textlink="">
      <xdr:nvSpPr>
        <xdr:cNvPr id="357" name="楕円 356">
          <a:extLst>
            <a:ext uri="{FF2B5EF4-FFF2-40B4-BE49-F238E27FC236}">
              <a16:creationId xmlns:a16="http://schemas.microsoft.com/office/drawing/2014/main" id="{CD2B67EC-64F6-4D4B-876A-C59FB5AEE57A}"/>
            </a:ext>
          </a:extLst>
        </xdr:cNvPr>
        <xdr:cNvSpPr/>
      </xdr:nvSpPr>
      <xdr:spPr>
        <a:xfrm>
          <a:off x="10426700" y="14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9B0D073F-2123-4CB1-B12F-FDBB177DA108}"/>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147275</xdr:rowOff>
    </xdr:from>
    <xdr:to>
      <xdr:col>50</xdr:col>
      <xdr:colOff>165100</xdr:colOff>
      <xdr:row>86</xdr:row>
      <xdr:rowOff>77425</xdr:rowOff>
    </xdr:to>
    <xdr:sp macro="" textlink="">
      <xdr:nvSpPr>
        <xdr:cNvPr id="359" name="楕円 358">
          <a:extLst>
            <a:ext uri="{FF2B5EF4-FFF2-40B4-BE49-F238E27FC236}">
              <a16:creationId xmlns:a16="http://schemas.microsoft.com/office/drawing/2014/main" id="{854C92CF-7093-4CEA-86A9-1C2C88077CB9}"/>
            </a:ext>
          </a:extLst>
        </xdr:cNvPr>
        <xdr:cNvSpPr/>
      </xdr:nvSpPr>
      <xdr:spPr>
        <a:xfrm>
          <a:off x="9588500" y="14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26625</xdr:rowOff>
    </xdr:from>
    <xdr:to>
      <xdr:col>55</xdr:col>
      <xdr:colOff>0</xdr:colOff>
      <xdr:row>86</xdr:row>
      <xdr:rowOff>26625</xdr:rowOff>
    </xdr:to>
    <xdr:cxnSp macro="">
      <xdr:nvCxnSpPr>
        <xdr:cNvPr id="360" name="直線コネクタ 359">
          <a:extLst>
            <a:ext uri="{FF2B5EF4-FFF2-40B4-BE49-F238E27FC236}">
              <a16:creationId xmlns:a16="http://schemas.microsoft.com/office/drawing/2014/main" id="{1FBE0C7C-FAA0-49DA-A009-1248DE08EC29}"/>
            </a:ext>
          </a:extLst>
        </xdr:cNvPr>
        <xdr:cNvCxnSpPr/>
      </xdr:nvCxnSpPr>
      <xdr:spPr>
        <a:xfrm>
          <a:off x="9639300" y="1477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147275</xdr:rowOff>
    </xdr:from>
    <xdr:to>
      <xdr:col>46</xdr:col>
      <xdr:colOff>38100</xdr:colOff>
      <xdr:row>86</xdr:row>
      <xdr:rowOff>77425</xdr:rowOff>
    </xdr:to>
    <xdr:sp macro="" textlink="">
      <xdr:nvSpPr>
        <xdr:cNvPr id="361" name="楕円 360">
          <a:extLst>
            <a:ext uri="{FF2B5EF4-FFF2-40B4-BE49-F238E27FC236}">
              <a16:creationId xmlns:a16="http://schemas.microsoft.com/office/drawing/2014/main" id="{F97DA6ED-D9FF-4FB6-9B22-FCFBB6CA56A2}"/>
            </a:ext>
          </a:extLst>
        </xdr:cNvPr>
        <xdr:cNvSpPr/>
      </xdr:nvSpPr>
      <xdr:spPr>
        <a:xfrm>
          <a:off x="8699500" y="14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26625</xdr:rowOff>
    </xdr:from>
    <xdr:to>
      <xdr:col>50</xdr:col>
      <xdr:colOff>114300</xdr:colOff>
      <xdr:row>86</xdr:row>
      <xdr:rowOff>26625</xdr:rowOff>
    </xdr:to>
    <xdr:cxnSp macro="">
      <xdr:nvCxnSpPr>
        <xdr:cNvPr id="362" name="直線コネクタ 361">
          <a:extLst>
            <a:ext uri="{FF2B5EF4-FFF2-40B4-BE49-F238E27FC236}">
              <a16:creationId xmlns:a16="http://schemas.microsoft.com/office/drawing/2014/main" id="{9305693F-4FFE-4F26-B412-7CC5060C3072}"/>
            </a:ext>
          </a:extLst>
        </xdr:cNvPr>
        <xdr:cNvCxnSpPr/>
      </xdr:nvCxnSpPr>
      <xdr:spPr>
        <a:xfrm>
          <a:off x="8750300" y="1477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147228</xdr:rowOff>
    </xdr:from>
    <xdr:to>
      <xdr:col>41</xdr:col>
      <xdr:colOff>101600</xdr:colOff>
      <xdr:row>86</xdr:row>
      <xdr:rowOff>77378</xdr:rowOff>
    </xdr:to>
    <xdr:sp macro="" textlink="">
      <xdr:nvSpPr>
        <xdr:cNvPr id="363" name="楕円 362">
          <a:extLst>
            <a:ext uri="{FF2B5EF4-FFF2-40B4-BE49-F238E27FC236}">
              <a16:creationId xmlns:a16="http://schemas.microsoft.com/office/drawing/2014/main" id="{DE837805-A5AA-4C35-AB25-B14D359276B4}"/>
            </a:ext>
          </a:extLst>
        </xdr:cNvPr>
        <xdr:cNvSpPr/>
      </xdr:nvSpPr>
      <xdr:spPr>
        <a:xfrm>
          <a:off x="7810500" y="147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26578</xdr:rowOff>
    </xdr:from>
    <xdr:to>
      <xdr:col>45</xdr:col>
      <xdr:colOff>177800</xdr:colOff>
      <xdr:row>86</xdr:row>
      <xdr:rowOff>26625</xdr:rowOff>
    </xdr:to>
    <xdr:cxnSp macro="">
      <xdr:nvCxnSpPr>
        <xdr:cNvPr id="364" name="直線コネクタ 363">
          <a:extLst>
            <a:ext uri="{FF2B5EF4-FFF2-40B4-BE49-F238E27FC236}">
              <a16:creationId xmlns:a16="http://schemas.microsoft.com/office/drawing/2014/main" id="{9A269134-3599-41BD-BB0C-0B04DE2A56D8}"/>
            </a:ext>
          </a:extLst>
        </xdr:cNvPr>
        <xdr:cNvCxnSpPr/>
      </xdr:nvCxnSpPr>
      <xdr:spPr>
        <a:xfrm>
          <a:off x="7861300" y="14771278"/>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147183</xdr:rowOff>
    </xdr:from>
    <xdr:to>
      <xdr:col>36</xdr:col>
      <xdr:colOff>165100</xdr:colOff>
      <xdr:row>86</xdr:row>
      <xdr:rowOff>77333</xdr:rowOff>
    </xdr:to>
    <xdr:sp macro="" textlink="">
      <xdr:nvSpPr>
        <xdr:cNvPr id="365" name="楕円 364">
          <a:extLst>
            <a:ext uri="{FF2B5EF4-FFF2-40B4-BE49-F238E27FC236}">
              <a16:creationId xmlns:a16="http://schemas.microsoft.com/office/drawing/2014/main" id="{3F328255-9022-4D18-950C-C408446415CA}"/>
            </a:ext>
          </a:extLst>
        </xdr:cNvPr>
        <xdr:cNvSpPr/>
      </xdr:nvSpPr>
      <xdr:spPr>
        <a:xfrm>
          <a:off x="6921500" y="147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26533</xdr:rowOff>
    </xdr:from>
    <xdr:to>
      <xdr:col>41</xdr:col>
      <xdr:colOff>50800</xdr:colOff>
      <xdr:row>86</xdr:row>
      <xdr:rowOff>26578</xdr:rowOff>
    </xdr:to>
    <xdr:cxnSp macro="">
      <xdr:nvCxnSpPr>
        <xdr:cNvPr id="366" name="直線コネクタ 365">
          <a:extLst>
            <a:ext uri="{FF2B5EF4-FFF2-40B4-BE49-F238E27FC236}">
              <a16:creationId xmlns:a16="http://schemas.microsoft.com/office/drawing/2014/main" id="{54EDCF1B-E7C4-447E-AA33-9AE8C8A10B63}"/>
            </a:ext>
          </a:extLst>
        </xdr:cNvPr>
        <xdr:cNvCxnSpPr/>
      </xdr:nvCxnSpPr>
      <xdr:spPr>
        <a:xfrm>
          <a:off x="6972300" y="1477123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DD7BBE75-F7EF-4ED0-A173-261277FDAC13}"/>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34514B3C-3908-49E7-8E8B-BF6B9E1C2FBE}"/>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B712C83-9A05-4473-8701-53C1FE63B909}"/>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FA73C139-8CC1-466E-81AF-EDA8CF5E21E5}"/>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68552</xdr:rowOff>
    </xdr:from>
    <xdr:ext cx="469744" cy="259045"/>
    <xdr:sp macro="" textlink="">
      <xdr:nvSpPr>
        <xdr:cNvPr id="371" name="n_1mainValue【公営住宅】&#10;一人当たり面積">
          <a:extLst>
            <a:ext uri="{FF2B5EF4-FFF2-40B4-BE49-F238E27FC236}">
              <a16:creationId xmlns:a16="http://schemas.microsoft.com/office/drawing/2014/main" id="{D851D25C-F01E-43C7-9238-692B3CD6B8CC}"/>
            </a:ext>
          </a:extLst>
        </xdr:cNvPr>
        <xdr:cNvSpPr txBox="1"/>
      </xdr:nvSpPr>
      <xdr:spPr>
        <a:xfrm>
          <a:off x="9391727" y="1481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68552</xdr:rowOff>
    </xdr:from>
    <xdr:ext cx="469744" cy="259045"/>
    <xdr:sp macro="" textlink="">
      <xdr:nvSpPr>
        <xdr:cNvPr id="372" name="n_2mainValue【公営住宅】&#10;一人当たり面積">
          <a:extLst>
            <a:ext uri="{FF2B5EF4-FFF2-40B4-BE49-F238E27FC236}">
              <a16:creationId xmlns:a16="http://schemas.microsoft.com/office/drawing/2014/main" id="{00F97B76-48A4-47F4-B647-B0F80F7E2B5F}"/>
            </a:ext>
          </a:extLst>
        </xdr:cNvPr>
        <xdr:cNvSpPr txBox="1"/>
      </xdr:nvSpPr>
      <xdr:spPr>
        <a:xfrm>
          <a:off x="8515427" y="1481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68505</xdr:rowOff>
    </xdr:from>
    <xdr:ext cx="469744" cy="259045"/>
    <xdr:sp macro="" textlink="">
      <xdr:nvSpPr>
        <xdr:cNvPr id="373" name="n_3mainValue【公営住宅】&#10;一人当たり面積">
          <a:extLst>
            <a:ext uri="{FF2B5EF4-FFF2-40B4-BE49-F238E27FC236}">
              <a16:creationId xmlns:a16="http://schemas.microsoft.com/office/drawing/2014/main" id="{92223FBF-A841-4A47-9DB4-04741F6F8EA9}"/>
            </a:ext>
          </a:extLst>
        </xdr:cNvPr>
        <xdr:cNvSpPr txBox="1"/>
      </xdr:nvSpPr>
      <xdr:spPr>
        <a:xfrm>
          <a:off x="7626427" y="1481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68460</xdr:rowOff>
    </xdr:from>
    <xdr:ext cx="469744" cy="259045"/>
    <xdr:sp macro="" textlink="">
      <xdr:nvSpPr>
        <xdr:cNvPr id="374" name="n_4mainValue【公営住宅】&#10;一人当たり面積">
          <a:extLst>
            <a:ext uri="{FF2B5EF4-FFF2-40B4-BE49-F238E27FC236}">
              <a16:creationId xmlns:a16="http://schemas.microsoft.com/office/drawing/2014/main" id="{C98E939B-6570-47D3-A770-045E03876873}"/>
            </a:ext>
          </a:extLst>
        </xdr:cNvPr>
        <xdr:cNvSpPr txBox="1"/>
      </xdr:nvSpPr>
      <xdr:spPr>
        <a:xfrm>
          <a:off x="6737427" y="148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70AEF67-9750-4176-A710-3B37807294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8E4CCFB-BBAC-4771-8272-FE3A840D44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E45EFFB-0441-4C88-AAF4-E54FFD3227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ADFD967-773A-498F-98D1-3CEB159E77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0F3C05B-EDBA-4579-8A88-7D387CF5A0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6FDBD69-9F5B-4DB6-B671-26FC638AB4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798B67B-FF98-43A5-BC7B-08E9CAEE87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1B285CB-24EE-4716-8957-59435FD650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78F4C87F-7B30-4906-82E2-92FD611AEB7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CB1F1E72-CC1A-4331-8771-CB96FD8AE2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141BD75-68DB-4D1E-A457-CCDEC1F9157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49C9696A-8802-4F9E-ADBA-64D52DB092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E1B2C505-77AD-490B-B278-CBDFB4D4B09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8B8F777D-F58B-44B1-93B4-A38C1906E5B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68D09E57-EF27-4DCE-9009-7B8DFC8661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59F0D905-763B-4D61-A444-D33CA2140F6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E85E61AB-AE5D-4F02-8E10-E0773674933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19BBE1D2-3F35-4927-AD20-72CFB32CB10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3EA04D77-3D22-40CC-98B9-DA768669A1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8417FBB2-EF2C-4C05-A810-83ED4650E27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8422E2E5-5BBC-495B-B765-D4491B73377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6ABB300F-C857-4060-BBB1-08586718C81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24EB386E-9806-43B9-AA29-17ED2A11DF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5A3B7C8A-EBE6-4913-AFA5-A9B8257F03A4}"/>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F264AC45-D170-4A18-8518-442FC6117641}"/>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8077A7B7-9DE0-4EE3-8098-94D1067796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F63927E4-664B-4272-8AC3-DD9DA7B8F1D7}"/>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37345F7D-382B-4C9E-8E4A-9063ADAECFB7}"/>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6B385FB6-5E92-4035-A11B-15C703776AD7}"/>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12DE66D7-9B23-45C2-A97A-439FF63C91B6}"/>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1D79A3A6-5A5A-4E9B-81AA-82067A11D534}"/>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FA772BA1-73DA-4E1B-B1A6-9ECAD6F23B44}"/>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932CE983-B49C-48C8-B076-62D9825B9573}"/>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48F07E2E-1700-4EBB-92C2-AAF505FB5386}"/>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E6FB478-3B96-47B7-9798-F39FAA08021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C415355-281B-4684-9C3C-F0EFAE650B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9527836-734B-4E81-9016-B489FCE4ED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D27D984-B106-43A6-9042-B24F6C835E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9C8A67B-057E-49CE-B671-DF9DA15288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86361</xdr:rowOff>
    </xdr:from>
    <xdr:to>
      <xdr:col>24</xdr:col>
      <xdr:colOff>114300</xdr:colOff>
      <xdr:row>103</xdr:row>
      <xdr:rowOff>16511</xdr:rowOff>
    </xdr:to>
    <xdr:sp macro="" textlink="">
      <xdr:nvSpPr>
        <xdr:cNvPr id="414" name="楕円 413">
          <a:extLst>
            <a:ext uri="{FF2B5EF4-FFF2-40B4-BE49-F238E27FC236}">
              <a16:creationId xmlns:a16="http://schemas.microsoft.com/office/drawing/2014/main" id="{8E5DBD24-9E07-431A-AD68-C40940D5EFC2}"/>
            </a:ext>
          </a:extLst>
        </xdr:cNvPr>
        <xdr:cNvSpPr/>
      </xdr:nvSpPr>
      <xdr:spPr>
        <a:xfrm>
          <a:off x="4584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109238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EADE6F94-3F40-40AC-BD41-A127FCE74911}"/>
            </a:ext>
          </a:extLst>
        </xdr:cNvPr>
        <xdr:cNvSpPr txBox="1"/>
      </xdr:nvSpPr>
      <xdr:spPr>
        <a:xfrm>
          <a:off x="4673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69850</xdr:rowOff>
    </xdr:from>
    <xdr:to>
      <xdr:col>20</xdr:col>
      <xdr:colOff>38100</xdr:colOff>
      <xdr:row>103</xdr:row>
      <xdr:rowOff>0</xdr:rowOff>
    </xdr:to>
    <xdr:sp macro="" textlink="">
      <xdr:nvSpPr>
        <xdr:cNvPr id="416" name="楕円 415">
          <a:extLst>
            <a:ext uri="{FF2B5EF4-FFF2-40B4-BE49-F238E27FC236}">
              <a16:creationId xmlns:a16="http://schemas.microsoft.com/office/drawing/2014/main" id="{14828204-E1A1-4223-A714-17B2F5B66F13}"/>
            </a:ext>
          </a:extLst>
        </xdr:cNvPr>
        <xdr:cNvSpPr/>
      </xdr:nvSpPr>
      <xdr:spPr>
        <a:xfrm>
          <a:off x="374650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120650</xdr:rowOff>
    </xdr:from>
    <xdr:to>
      <xdr:col>24</xdr:col>
      <xdr:colOff>63500</xdr:colOff>
      <xdr:row>102</xdr:row>
      <xdr:rowOff>137161</xdr:rowOff>
    </xdr:to>
    <xdr:cxnSp macro="">
      <xdr:nvCxnSpPr>
        <xdr:cNvPr id="417" name="直線コネクタ 416">
          <a:extLst>
            <a:ext uri="{FF2B5EF4-FFF2-40B4-BE49-F238E27FC236}">
              <a16:creationId xmlns:a16="http://schemas.microsoft.com/office/drawing/2014/main" id="{139DE216-9904-4584-98CF-08D81C69ECF6}"/>
            </a:ext>
          </a:extLst>
        </xdr:cNvPr>
        <xdr:cNvCxnSpPr/>
      </xdr:nvCxnSpPr>
      <xdr:spPr>
        <a:xfrm>
          <a:off x="3797300" y="176085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52070</xdr:rowOff>
    </xdr:from>
    <xdr:to>
      <xdr:col>15</xdr:col>
      <xdr:colOff>101600</xdr:colOff>
      <xdr:row>102</xdr:row>
      <xdr:rowOff>153670</xdr:rowOff>
    </xdr:to>
    <xdr:sp macro="" textlink="">
      <xdr:nvSpPr>
        <xdr:cNvPr id="418" name="楕円 417">
          <a:extLst>
            <a:ext uri="{FF2B5EF4-FFF2-40B4-BE49-F238E27FC236}">
              <a16:creationId xmlns:a16="http://schemas.microsoft.com/office/drawing/2014/main" id="{7EC9CAC5-A24B-4E0C-8BCD-A309537F6A70}"/>
            </a:ext>
          </a:extLst>
        </xdr:cNvPr>
        <xdr:cNvSpPr/>
      </xdr:nvSpPr>
      <xdr:spPr>
        <a:xfrm>
          <a:off x="2857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102</xdr:row>
      <xdr:rowOff>120650</xdr:rowOff>
    </xdr:to>
    <xdr:cxnSp macro="">
      <xdr:nvCxnSpPr>
        <xdr:cNvPr id="419" name="直線コネクタ 418">
          <a:extLst>
            <a:ext uri="{FF2B5EF4-FFF2-40B4-BE49-F238E27FC236}">
              <a16:creationId xmlns:a16="http://schemas.microsoft.com/office/drawing/2014/main" id="{A2C80D46-F0A2-4185-A1D0-F38207FE855C}"/>
            </a:ext>
          </a:extLst>
        </xdr:cNvPr>
        <xdr:cNvCxnSpPr/>
      </xdr:nvCxnSpPr>
      <xdr:spPr>
        <a:xfrm>
          <a:off x="2908300" y="175907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33020</xdr:rowOff>
    </xdr:from>
    <xdr:to>
      <xdr:col>10</xdr:col>
      <xdr:colOff>165100</xdr:colOff>
      <xdr:row>102</xdr:row>
      <xdr:rowOff>134620</xdr:rowOff>
    </xdr:to>
    <xdr:sp macro="" textlink="">
      <xdr:nvSpPr>
        <xdr:cNvPr id="420" name="楕円 419">
          <a:extLst>
            <a:ext uri="{FF2B5EF4-FFF2-40B4-BE49-F238E27FC236}">
              <a16:creationId xmlns:a16="http://schemas.microsoft.com/office/drawing/2014/main" id="{E7CC9FE1-EB83-4EF1-8591-E046EAA33157}"/>
            </a:ext>
          </a:extLst>
        </xdr:cNvPr>
        <xdr:cNvSpPr/>
      </xdr:nvSpPr>
      <xdr:spPr>
        <a:xfrm>
          <a:off x="1968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83820</xdr:rowOff>
    </xdr:from>
    <xdr:to>
      <xdr:col>15</xdr:col>
      <xdr:colOff>50800</xdr:colOff>
      <xdr:row>102</xdr:row>
      <xdr:rowOff>102870</xdr:rowOff>
    </xdr:to>
    <xdr:cxnSp macro="">
      <xdr:nvCxnSpPr>
        <xdr:cNvPr id="421" name="直線コネクタ 420">
          <a:extLst>
            <a:ext uri="{FF2B5EF4-FFF2-40B4-BE49-F238E27FC236}">
              <a16:creationId xmlns:a16="http://schemas.microsoft.com/office/drawing/2014/main" id="{3839AC2D-B731-4F22-8FFD-57EFE5E95E4C}"/>
            </a:ext>
          </a:extLst>
        </xdr:cNvPr>
        <xdr:cNvCxnSpPr/>
      </xdr:nvCxnSpPr>
      <xdr:spPr>
        <a:xfrm>
          <a:off x="2019300" y="17571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11430</xdr:rowOff>
    </xdr:from>
    <xdr:to>
      <xdr:col>6</xdr:col>
      <xdr:colOff>38100</xdr:colOff>
      <xdr:row>102</xdr:row>
      <xdr:rowOff>113030</xdr:rowOff>
    </xdr:to>
    <xdr:sp macro="" textlink="">
      <xdr:nvSpPr>
        <xdr:cNvPr id="422" name="楕円 421">
          <a:extLst>
            <a:ext uri="{FF2B5EF4-FFF2-40B4-BE49-F238E27FC236}">
              <a16:creationId xmlns:a16="http://schemas.microsoft.com/office/drawing/2014/main" id="{51E45460-676A-40F8-9E6B-E84942910D2F}"/>
            </a:ext>
          </a:extLst>
        </xdr:cNvPr>
        <xdr:cNvSpPr/>
      </xdr:nvSpPr>
      <xdr:spPr>
        <a:xfrm>
          <a:off x="10795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62230</xdr:rowOff>
    </xdr:from>
    <xdr:to>
      <xdr:col>10</xdr:col>
      <xdr:colOff>114300</xdr:colOff>
      <xdr:row>102</xdr:row>
      <xdr:rowOff>83820</xdr:rowOff>
    </xdr:to>
    <xdr:cxnSp macro="">
      <xdr:nvCxnSpPr>
        <xdr:cNvPr id="423" name="直線コネクタ 422">
          <a:extLst>
            <a:ext uri="{FF2B5EF4-FFF2-40B4-BE49-F238E27FC236}">
              <a16:creationId xmlns:a16="http://schemas.microsoft.com/office/drawing/2014/main" id="{0F6CC4A9-D891-4F9B-A2EA-01533C5E8E46}"/>
            </a:ext>
          </a:extLst>
        </xdr:cNvPr>
        <xdr:cNvCxnSpPr/>
      </xdr:nvCxnSpPr>
      <xdr:spPr>
        <a:xfrm>
          <a:off x="1130300" y="175501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A077561E-B3A4-4EF0-AC94-BA9D616D8FC3}"/>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AB58DE25-C827-4292-9146-EACAA0A176BD}"/>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F48E5243-65D5-496C-83FA-B55108E1744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0F78A12B-4129-49EC-A8FA-22AF525507D9}"/>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16527</xdr:rowOff>
    </xdr:from>
    <xdr:ext cx="405111" cy="259045"/>
    <xdr:sp macro="" textlink="">
      <xdr:nvSpPr>
        <xdr:cNvPr id="428" name="n_1mainValue【港湾・漁港】&#10;有形固定資産減価償却率">
          <a:extLst>
            <a:ext uri="{FF2B5EF4-FFF2-40B4-BE49-F238E27FC236}">
              <a16:creationId xmlns:a16="http://schemas.microsoft.com/office/drawing/2014/main" id="{85605B9B-0E42-401B-8DA8-63EF00AFFD20}"/>
            </a:ext>
          </a:extLst>
        </xdr:cNvPr>
        <xdr:cNvSpPr txBox="1"/>
      </xdr:nvSpPr>
      <xdr:spPr>
        <a:xfrm>
          <a:off x="3582044" y="1733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170197</xdr:rowOff>
    </xdr:from>
    <xdr:ext cx="405111" cy="259045"/>
    <xdr:sp macro="" textlink="">
      <xdr:nvSpPr>
        <xdr:cNvPr id="429" name="n_2mainValue【港湾・漁港】&#10;有形固定資産減価償却率">
          <a:extLst>
            <a:ext uri="{FF2B5EF4-FFF2-40B4-BE49-F238E27FC236}">
              <a16:creationId xmlns:a16="http://schemas.microsoft.com/office/drawing/2014/main" id="{92BB7BC3-B87F-4E12-98CB-DFB28D3471AE}"/>
            </a:ext>
          </a:extLst>
        </xdr:cNvPr>
        <xdr:cNvSpPr txBox="1"/>
      </xdr:nvSpPr>
      <xdr:spPr>
        <a:xfrm>
          <a:off x="2705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151147</xdr:rowOff>
    </xdr:from>
    <xdr:ext cx="405111" cy="259045"/>
    <xdr:sp macro="" textlink="">
      <xdr:nvSpPr>
        <xdr:cNvPr id="430" name="n_3mainValue【港湾・漁港】&#10;有形固定資産減価償却率">
          <a:extLst>
            <a:ext uri="{FF2B5EF4-FFF2-40B4-BE49-F238E27FC236}">
              <a16:creationId xmlns:a16="http://schemas.microsoft.com/office/drawing/2014/main" id="{F4909921-05DE-48E5-97AC-D0825180E860}"/>
            </a:ext>
          </a:extLst>
        </xdr:cNvPr>
        <xdr:cNvSpPr txBox="1"/>
      </xdr:nvSpPr>
      <xdr:spPr>
        <a:xfrm>
          <a:off x="1816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129557</xdr:rowOff>
    </xdr:from>
    <xdr:ext cx="405111" cy="259045"/>
    <xdr:sp macro="" textlink="">
      <xdr:nvSpPr>
        <xdr:cNvPr id="431" name="n_4mainValue【港湾・漁港】&#10;有形固定資産減価償却率">
          <a:extLst>
            <a:ext uri="{FF2B5EF4-FFF2-40B4-BE49-F238E27FC236}">
              <a16:creationId xmlns:a16="http://schemas.microsoft.com/office/drawing/2014/main" id="{E14ABFB4-C6AF-44BB-AD24-EBE6328B2432}"/>
            </a:ext>
          </a:extLst>
        </xdr:cNvPr>
        <xdr:cNvSpPr txBox="1"/>
      </xdr:nvSpPr>
      <xdr:spPr>
        <a:xfrm>
          <a:off x="927744" y="1727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2EDBB70-1ECB-48EC-9A80-BB7814A582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BBA02A37-9C52-44B9-9DED-0FB56BC18A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2F6A6317-8FFC-4549-AA5C-C5A132A97C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7127BA91-2C53-49BE-B3A8-E72CD6CF83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449B79A3-E6D6-4DCD-A7E1-7F6F043E00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15DD184F-47D4-4773-8152-38700C36AE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CFD1B80-7146-4971-AA74-1BEDB0E3F1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FB65421-57E0-4500-BC64-A8AA6F445FE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4851E9D-23BD-433D-ADF7-A059C55EE9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ECC80C2E-584E-42FE-9996-50B492DC826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E472E70F-9DE8-45CD-AA25-9D085729DB2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97C4CC21-D926-45F7-BBD5-1A2B217ABC5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E8C82590-A606-40B4-8CC7-C3DE004EF61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78ABECFD-A0D0-43A4-8666-A6E95D66BBE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1C8C60AD-A991-4505-8D6B-319B4E1C467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17E09893-8E98-454B-A49E-EABAA671720B}"/>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633793CE-DD64-4DFF-A85C-D2D03FB8DF8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F22FE754-528E-402E-B0D0-80CCA236027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70C93BC6-4A57-4A79-9312-5866ED5C5B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225EECE-82B6-40E1-BC9F-BFBC11A2E64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B9F72417-B099-4C07-889C-A92D2C7647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F2EAF9E0-7FD6-473E-AE9A-556B6A1E5183}"/>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AE5A91F7-33B3-49F5-8D89-16998ED9C5F3}"/>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7866064C-42C5-4577-A23C-A7997AE3239B}"/>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59E06CBD-AB72-44A4-B413-E0C36A5F1FD6}"/>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EBD315F9-326F-4074-9EB4-70EEA688140F}"/>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EE4E5C45-ECEA-43B5-8EE3-21C6EBA4425B}"/>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CA784688-8404-45AA-8798-C9B8226368E5}"/>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FC43B024-A9FF-4EF7-83D2-70DF78BA518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4C639A00-ED69-4D54-B50B-2D13BE12395A}"/>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D697452A-F861-41BA-A41E-08CCEA2DEC8E}"/>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905C0A81-9F54-4360-8BC1-ADF93458D324}"/>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8866E6F-B70B-405C-A514-E0F9FCE41E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F9C2321-95D7-4641-B845-40DCCD8EFCB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8E91C15-8ECD-4CC4-8DC7-092856D9A2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DA9A381-404B-4971-BF58-BD308BF75F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3CA1286-EDD7-4A2F-B596-1C6392F8C2D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127488</xdr:rowOff>
    </xdr:from>
    <xdr:to>
      <xdr:col>55</xdr:col>
      <xdr:colOff>50800</xdr:colOff>
      <xdr:row>108</xdr:row>
      <xdr:rowOff>57638</xdr:rowOff>
    </xdr:to>
    <xdr:sp macro="" textlink="">
      <xdr:nvSpPr>
        <xdr:cNvPr id="469" name="楕円 468">
          <a:extLst>
            <a:ext uri="{FF2B5EF4-FFF2-40B4-BE49-F238E27FC236}">
              <a16:creationId xmlns:a16="http://schemas.microsoft.com/office/drawing/2014/main" id="{3768471B-1848-4BC6-B972-36A15204D672}"/>
            </a:ext>
          </a:extLst>
        </xdr:cNvPr>
        <xdr:cNvSpPr/>
      </xdr:nvSpPr>
      <xdr:spPr>
        <a:xfrm>
          <a:off x="10426700" y="184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42415</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62B16602-A81F-4313-B929-8FF0E4C04240}"/>
            </a:ext>
          </a:extLst>
        </xdr:cNvPr>
        <xdr:cNvSpPr txBox="1"/>
      </xdr:nvSpPr>
      <xdr:spPr>
        <a:xfrm>
          <a:off x="10515600" y="1838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128961</xdr:rowOff>
    </xdr:from>
    <xdr:to>
      <xdr:col>50</xdr:col>
      <xdr:colOff>165100</xdr:colOff>
      <xdr:row>108</xdr:row>
      <xdr:rowOff>59111</xdr:rowOff>
    </xdr:to>
    <xdr:sp macro="" textlink="">
      <xdr:nvSpPr>
        <xdr:cNvPr id="471" name="楕円 470">
          <a:extLst>
            <a:ext uri="{FF2B5EF4-FFF2-40B4-BE49-F238E27FC236}">
              <a16:creationId xmlns:a16="http://schemas.microsoft.com/office/drawing/2014/main" id="{564D7679-0982-427E-A848-6CC59BBF5751}"/>
            </a:ext>
          </a:extLst>
        </xdr:cNvPr>
        <xdr:cNvSpPr/>
      </xdr:nvSpPr>
      <xdr:spPr>
        <a:xfrm>
          <a:off x="9588500" y="184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6838</xdr:rowOff>
    </xdr:from>
    <xdr:to>
      <xdr:col>55</xdr:col>
      <xdr:colOff>0</xdr:colOff>
      <xdr:row>108</xdr:row>
      <xdr:rowOff>8311</xdr:rowOff>
    </xdr:to>
    <xdr:cxnSp macro="">
      <xdr:nvCxnSpPr>
        <xdr:cNvPr id="472" name="直線コネクタ 471">
          <a:extLst>
            <a:ext uri="{FF2B5EF4-FFF2-40B4-BE49-F238E27FC236}">
              <a16:creationId xmlns:a16="http://schemas.microsoft.com/office/drawing/2014/main" id="{EF3E5DE0-AA4C-48EC-A1FE-FA84892CEBD3}"/>
            </a:ext>
          </a:extLst>
        </xdr:cNvPr>
        <xdr:cNvCxnSpPr/>
      </xdr:nvCxnSpPr>
      <xdr:spPr>
        <a:xfrm flipV="1">
          <a:off x="9639300" y="18523438"/>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129897</xdr:rowOff>
    </xdr:from>
    <xdr:to>
      <xdr:col>46</xdr:col>
      <xdr:colOff>38100</xdr:colOff>
      <xdr:row>108</xdr:row>
      <xdr:rowOff>60047</xdr:rowOff>
    </xdr:to>
    <xdr:sp macro="" textlink="">
      <xdr:nvSpPr>
        <xdr:cNvPr id="473" name="楕円 472">
          <a:extLst>
            <a:ext uri="{FF2B5EF4-FFF2-40B4-BE49-F238E27FC236}">
              <a16:creationId xmlns:a16="http://schemas.microsoft.com/office/drawing/2014/main" id="{316FA0AD-11CB-43B4-A417-938076CCC856}"/>
            </a:ext>
          </a:extLst>
        </xdr:cNvPr>
        <xdr:cNvSpPr/>
      </xdr:nvSpPr>
      <xdr:spPr>
        <a:xfrm>
          <a:off x="8699500" y="1847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8311</xdr:rowOff>
    </xdr:from>
    <xdr:to>
      <xdr:col>50</xdr:col>
      <xdr:colOff>114300</xdr:colOff>
      <xdr:row>108</xdr:row>
      <xdr:rowOff>9247</xdr:rowOff>
    </xdr:to>
    <xdr:cxnSp macro="">
      <xdr:nvCxnSpPr>
        <xdr:cNvPr id="474" name="直線コネクタ 473">
          <a:extLst>
            <a:ext uri="{FF2B5EF4-FFF2-40B4-BE49-F238E27FC236}">
              <a16:creationId xmlns:a16="http://schemas.microsoft.com/office/drawing/2014/main" id="{75C668FB-C3AF-4D4F-BACC-DAB110428A55}"/>
            </a:ext>
          </a:extLst>
        </xdr:cNvPr>
        <xdr:cNvCxnSpPr/>
      </xdr:nvCxnSpPr>
      <xdr:spPr>
        <a:xfrm flipV="1">
          <a:off x="8750300" y="18524911"/>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130601</xdr:rowOff>
    </xdr:from>
    <xdr:to>
      <xdr:col>41</xdr:col>
      <xdr:colOff>101600</xdr:colOff>
      <xdr:row>108</xdr:row>
      <xdr:rowOff>60751</xdr:rowOff>
    </xdr:to>
    <xdr:sp macro="" textlink="">
      <xdr:nvSpPr>
        <xdr:cNvPr id="475" name="楕円 474">
          <a:extLst>
            <a:ext uri="{FF2B5EF4-FFF2-40B4-BE49-F238E27FC236}">
              <a16:creationId xmlns:a16="http://schemas.microsoft.com/office/drawing/2014/main" id="{DD9E13A5-15F1-44EA-AA79-ECDFE691ABD6}"/>
            </a:ext>
          </a:extLst>
        </xdr:cNvPr>
        <xdr:cNvSpPr/>
      </xdr:nvSpPr>
      <xdr:spPr>
        <a:xfrm>
          <a:off x="7810500" y="184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9247</xdr:rowOff>
    </xdr:from>
    <xdr:to>
      <xdr:col>45</xdr:col>
      <xdr:colOff>177800</xdr:colOff>
      <xdr:row>108</xdr:row>
      <xdr:rowOff>9951</xdr:rowOff>
    </xdr:to>
    <xdr:cxnSp macro="">
      <xdr:nvCxnSpPr>
        <xdr:cNvPr id="476" name="直線コネクタ 475">
          <a:extLst>
            <a:ext uri="{FF2B5EF4-FFF2-40B4-BE49-F238E27FC236}">
              <a16:creationId xmlns:a16="http://schemas.microsoft.com/office/drawing/2014/main" id="{B8583657-18CC-4C37-8737-3BF1C55B0EF7}"/>
            </a:ext>
          </a:extLst>
        </xdr:cNvPr>
        <xdr:cNvCxnSpPr/>
      </xdr:nvCxnSpPr>
      <xdr:spPr>
        <a:xfrm flipV="1">
          <a:off x="7861300" y="1852584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130967</xdr:rowOff>
    </xdr:from>
    <xdr:to>
      <xdr:col>36</xdr:col>
      <xdr:colOff>165100</xdr:colOff>
      <xdr:row>108</xdr:row>
      <xdr:rowOff>61117</xdr:rowOff>
    </xdr:to>
    <xdr:sp macro="" textlink="">
      <xdr:nvSpPr>
        <xdr:cNvPr id="477" name="楕円 476">
          <a:extLst>
            <a:ext uri="{FF2B5EF4-FFF2-40B4-BE49-F238E27FC236}">
              <a16:creationId xmlns:a16="http://schemas.microsoft.com/office/drawing/2014/main" id="{AEF38539-DFC9-4D59-A46A-3287EF8E1379}"/>
            </a:ext>
          </a:extLst>
        </xdr:cNvPr>
        <xdr:cNvSpPr/>
      </xdr:nvSpPr>
      <xdr:spPr>
        <a:xfrm>
          <a:off x="6921500" y="18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9951</xdr:rowOff>
    </xdr:from>
    <xdr:to>
      <xdr:col>41</xdr:col>
      <xdr:colOff>50800</xdr:colOff>
      <xdr:row>108</xdr:row>
      <xdr:rowOff>10317</xdr:rowOff>
    </xdr:to>
    <xdr:cxnSp macro="">
      <xdr:nvCxnSpPr>
        <xdr:cNvPr id="478" name="直線コネクタ 477">
          <a:extLst>
            <a:ext uri="{FF2B5EF4-FFF2-40B4-BE49-F238E27FC236}">
              <a16:creationId xmlns:a16="http://schemas.microsoft.com/office/drawing/2014/main" id="{4EA65966-F19B-495C-BA1F-DAE2570BA0D8}"/>
            </a:ext>
          </a:extLst>
        </xdr:cNvPr>
        <xdr:cNvCxnSpPr/>
      </xdr:nvCxnSpPr>
      <xdr:spPr>
        <a:xfrm flipV="1">
          <a:off x="6972300" y="1852655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FB288B86-E8D1-47D8-8E90-DE4F74AD38F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F3CFF00F-1422-4797-88E3-B4A6D1229618}"/>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1AFEB72B-39F4-4249-80DB-FA485BA460B4}"/>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9A485E37-AE0E-46C5-8E36-AF3A4217DB0C}"/>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50238</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8E5D3FAE-DDE9-496E-BC53-77569C494585}"/>
            </a:ext>
          </a:extLst>
        </xdr:cNvPr>
        <xdr:cNvSpPr txBox="1"/>
      </xdr:nvSpPr>
      <xdr:spPr>
        <a:xfrm>
          <a:off x="9327095" y="1856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51174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1CB2EAE2-5098-4F98-B6BD-E75119B61164}"/>
            </a:ext>
          </a:extLst>
        </xdr:cNvPr>
        <xdr:cNvSpPr txBox="1"/>
      </xdr:nvSpPr>
      <xdr:spPr>
        <a:xfrm>
          <a:off x="8450795" y="1856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51878</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E3D8E17B-CFD6-4EA6-AE02-ECFF48A27E00}"/>
            </a:ext>
          </a:extLst>
        </xdr:cNvPr>
        <xdr:cNvSpPr txBox="1"/>
      </xdr:nvSpPr>
      <xdr:spPr>
        <a:xfrm>
          <a:off x="7561795" y="185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52244</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29BDF4C5-8FC6-45B0-80EB-9D51D42497CD}"/>
            </a:ext>
          </a:extLst>
        </xdr:cNvPr>
        <xdr:cNvSpPr txBox="1"/>
      </xdr:nvSpPr>
      <xdr:spPr>
        <a:xfrm>
          <a:off x="6672795" y="1856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21191325-D4A6-4EAA-9019-3DC2604B8B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F9F28D24-AB60-4AA6-9791-693EFFD0FC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52AAA3D7-A6FD-436B-B67E-EABE47F954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C1290315-4957-47CE-9F74-C7DC2721CC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68B6D773-83C4-4A2D-B444-AE0B1FC9CC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FC09CB4F-5FF0-4273-BCB5-54195F7DF2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90C13C2F-9F8F-4A45-994C-A6DF91D746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EA03664E-B5F1-4F42-B9D1-3729D8DC21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2CEA1CD-0D3C-4D59-A18C-054FE275AF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A6A0F1CB-04E7-44C4-80B9-9D607CF131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3621289F-0EE7-4329-9589-5D3ED4B591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D1C7A92E-2700-4D82-BCFB-4A9533F6C8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D7CAE9C3-08B2-44F6-B320-DDCD33EC90C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30F91650-F0EF-4569-90C8-0FD1D7DF7D8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E69BD676-D885-4C36-8C1C-50C70EBC77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75F09FEB-12B4-46FA-9CBA-F950C5B11D5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FDFCD014-255F-4F25-88B9-2333866B601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B4FD3B2A-FE01-42D6-B842-75D7A89FBC0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15E99A6E-75E6-4F80-9E0F-B8221453E8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15A0CDCD-2332-4980-9A1C-93381E6534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467E2C03-51BF-4F75-A25B-9BBFB3BA26EF}"/>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6638D87A-A15D-4C25-AE32-37A6726B45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C8696F28-44B4-4AB2-973C-74D290EB39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595F1D0B-79A0-4F1A-8FEB-65582B051A0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9001A9E8-7DD3-4AC2-8A36-FB1CA3C4BF8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C0C1CDB4-FD91-49DE-975D-2A68E529687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0E6E1972-5583-4717-A879-489AFD6678B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A2E23832-3CA8-4BCC-A783-A87C201F563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C7FB4157-4731-448F-B333-CC6E086C609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37AF6696-0933-4A5B-9F73-4B10D74DBA0D}"/>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01EF952-1F43-4D3C-B4D8-083B875E4EB7}"/>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21F18A23-E404-4425-8C2D-4372D3395444}"/>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37BD1100-A111-4C6A-BC1F-7271F02E58D1}"/>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1128E414-1933-45D6-B323-38C7A3FA1EF5}"/>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74E046E-A0C7-44C2-B18B-C6BA031CCF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2CFCD16-DE34-490F-B09D-7FF6949B8B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6B31013A-5477-4A91-9BA6-755929F342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2FA7C91-50F1-47D3-A7E3-8937935A60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A03908F-9633-438E-A044-4E9A24D3E2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144780</xdr:rowOff>
    </xdr:from>
    <xdr:to>
      <xdr:col>85</xdr:col>
      <xdr:colOff>177800</xdr:colOff>
      <xdr:row>36</xdr:row>
      <xdr:rowOff>74930</xdr:rowOff>
    </xdr:to>
    <xdr:sp macro="" textlink="">
      <xdr:nvSpPr>
        <xdr:cNvPr id="526" name="楕円 525">
          <a:extLst>
            <a:ext uri="{FF2B5EF4-FFF2-40B4-BE49-F238E27FC236}">
              <a16:creationId xmlns:a16="http://schemas.microsoft.com/office/drawing/2014/main" id="{D7C21792-DB83-445B-9F05-BB84BCC4A837}"/>
            </a:ext>
          </a:extLst>
        </xdr:cNvPr>
        <xdr:cNvSpPr/>
      </xdr:nvSpPr>
      <xdr:spPr>
        <a:xfrm>
          <a:off x="16268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167657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12D4652B-12EB-4A90-8690-3AA1377DBCFA}"/>
            </a:ext>
          </a:extLst>
        </xdr:cNvPr>
        <xdr:cNvSpPr txBox="1"/>
      </xdr:nvSpPr>
      <xdr:spPr>
        <a:xfrm>
          <a:off x="16357600" y="599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95250</xdr:rowOff>
    </xdr:from>
    <xdr:to>
      <xdr:col>81</xdr:col>
      <xdr:colOff>101600</xdr:colOff>
      <xdr:row>38</xdr:row>
      <xdr:rowOff>25400</xdr:rowOff>
    </xdr:to>
    <xdr:sp macro="" textlink="">
      <xdr:nvSpPr>
        <xdr:cNvPr id="528" name="楕円 527">
          <a:extLst>
            <a:ext uri="{FF2B5EF4-FFF2-40B4-BE49-F238E27FC236}">
              <a16:creationId xmlns:a16="http://schemas.microsoft.com/office/drawing/2014/main" id="{5C842FF7-3687-493C-B62E-D4367A41ED3D}"/>
            </a:ext>
          </a:extLst>
        </xdr:cNvPr>
        <xdr:cNvSpPr/>
      </xdr:nvSpPr>
      <xdr:spPr>
        <a:xfrm>
          <a:off x="1543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24130</xdr:rowOff>
    </xdr:from>
    <xdr:to>
      <xdr:col>85</xdr:col>
      <xdr:colOff>127000</xdr:colOff>
      <xdr:row>37</xdr:row>
      <xdr:rowOff>146050</xdr:rowOff>
    </xdr:to>
    <xdr:cxnSp macro="">
      <xdr:nvCxnSpPr>
        <xdr:cNvPr id="529" name="直線コネクタ 528">
          <a:extLst>
            <a:ext uri="{FF2B5EF4-FFF2-40B4-BE49-F238E27FC236}">
              <a16:creationId xmlns:a16="http://schemas.microsoft.com/office/drawing/2014/main" id="{B72C2C28-88A6-4BCE-8056-1DA094E5AC5E}"/>
            </a:ext>
          </a:extLst>
        </xdr:cNvPr>
        <xdr:cNvCxnSpPr/>
      </xdr:nvCxnSpPr>
      <xdr:spPr>
        <a:xfrm flipV="1">
          <a:off x="15481300" y="619633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530" name="楕円 529">
          <a:extLst>
            <a:ext uri="{FF2B5EF4-FFF2-40B4-BE49-F238E27FC236}">
              <a16:creationId xmlns:a16="http://schemas.microsoft.com/office/drawing/2014/main" id="{3B02EB66-2252-491C-B776-E21D8EE73CDA}"/>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146050</xdr:rowOff>
    </xdr:to>
    <xdr:cxnSp macro="">
      <xdr:nvCxnSpPr>
        <xdr:cNvPr id="531" name="直線コネクタ 530">
          <a:extLst>
            <a:ext uri="{FF2B5EF4-FFF2-40B4-BE49-F238E27FC236}">
              <a16:creationId xmlns:a16="http://schemas.microsoft.com/office/drawing/2014/main" id="{3092E60E-AA82-4C49-82B9-D90614EEF9BA}"/>
            </a:ext>
          </a:extLst>
        </xdr:cNvPr>
        <xdr:cNvCxnSpPr/>
      </xdr:nvCxnSpPr>
      <xdr:spPr>
        <a:xfrm>
          <a:off x="14592300" y="64693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104140</xdr:rowOff>
    </xdr:from>
    <xdr:to>
      <xdr:col>72</xdr:col>
      <xdr:colOff>38100</xdr:colOff>
      <xdr:row>38</xdr:row>
      <xdr:rowOff>34290</xdr:rowOff>
    </xdr:to>
    <xdr:sp macro="" textlink="">
      <xdr:nvSpPr>
        <xdr:cNvPr id="532" name="楕円 531">
          <a:extLst>
            <a:ext uri="{FF2B5EF4-FFF2-40B4-BE49-F238E27FC236}">
              <a16:creationId xmlns:a16="http://schemas.microsoft.com/office/drawing/2014/main" id="{74D0DDF2-A854-4CD4-BB31-38F0EF7FCBFF}"/>
            </a:ext>
          </a:extLst>
        </xdr:cNvPr>
        <xdr:cNvSpPr/>
      </xdr:nvSpPr>
      <xdr:spPr>
        <a:xfrm>
          <a:off x="13652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37</xdr:row>
      <xdr:rowOff>154940</xdr:rowOff>
    </xdr:to>
    <xdr:cxnSp macro="">
      <xdr:nvCxnSpPr>
        <xdr:cNvPr id="533" name="直線コネクタ 532">
          <a:extLst>
            <a:ext uri="{FF2B5EF4-FFF2-40B4-BE49-F238E27FC236}">
              <a16:creationId xmlns:a16="http://schemas.microsoft.com/office/drawing/2014/main" id="{7A0DA667-50F3-44B3-95EF-5814E76ED447}"/>
            </a:ext>
          </a:extLst>
        </xdr:cNvPr>
        <xdr:cNvCxnSpPr/>
      </xdr:nvCxnSpPr>
      <xdr:spPr>
        <a:xfrm flipV="1">
          <a:off x="13703300" y="64693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77470</xdr:rowOff>
    </xdr:from>
    <xdr:to>
      <xdr:col>67</xdr:col>
      <xdr:colOff>101600</xdr:colOff>
      <xdr:row>38</xdr:row>
      <xdr:rowOff>7620</xdr:rowOff>
    </xdr:to>
    <xdr:sp macro="" textlink="">
      <xdr:nvSpPr>
        <xdr:cNvPr id="534" name="楕円 533">
          <a:extLst>
            <a:ext uri="{FF2B5EF4-FFF2-40B4-BE49-F238E27FC236}">
              <a16:creationId xmlns:a16="http://schemas.microsoft.com/office/drawing/2014/main" id="{1346BF53-FF37-4AF1-B42D-E0489C28AA1C}"/>
            </a:ext>
          </a:extLst>
        </xdr:cNvPr>
        <xdr:cNvSpPr/>
      </xdr:nvSpPr>
      <xdr:spPr>
        <a:xfrm>
          <a:off x="12763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128270</xdr:rowOff>
    </xdr:from>
    <xdr:to>
      <xdr:col>71</xdr:col>
      <xdr:colOff>177800</xdr:colOff>
      <xdr:row>37</xdr:row>
      <xdr:rowOff>154940</xdr:rowOff>
    </xdr:to>
    <xdr:cxnSp macro="">
      <xdr:nvCxnSpPr>
        <xdr:cNvPr id="535" name="直線コネクタ 534">
          <a:extLst>
            <a:ext uri="{FF2B5EF4-FFF2-40B4-BE49-F238E27FC236}">
              <a16:creationId xmlns:a16="http://schemas.microsoft.com/office/drawing/2014/main" id="{8EAF1B66-699F-4208-80FB-F05C28190568}"/>
            </a:ext>
          </a:extLst>
        </xdr:cNvPr>
        <xdr:cNvCxnSpPr/>
      </xdr:nvCxnSpPr>
      <xdr:spPr>
        <a:xfrm>
          <a:off x="12814300" y="6471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32B61D2C-D670-482B-8C98-8F9870223361}"/>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28951221-CB4F-4A3B-BA56-DFA805875E5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4815E466-2A7C-4258-AC39-22F74CFE2E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E4C83D6B-F582-45E4-AB6E-6B8D1369F5FB}"/>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16527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F625ED60-480D-44AF-81EB-ABD6F566C38B}"/>
            </a:ext>
          </a:extLst>
        </xdr:cNvPr>
        <xdr:cNvSpPr txBox="1"/>
      </xdr:nvSpPr>
      <xdr:spPr>
        <a:xfrm>
          <a:off x="152660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167657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A18FDABA-871F-438A-8826-ADB6177B278B}"/>
            </a:ext>
          </a:extLst>
        </xdr:cNvPr>
        <xdr:cNvSpPr txBox="1"/>
      </xdr:nvSpPr>
      <xdr:spPr>
        <a:xfrm>
          <a:off x="14389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25417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CBFD5AD2-F95E-480E-8012-D161BA1C94C5}"/>
            </a:ext>
          </a:extLst>
        </xdr:cNvPr>
        <xdr:cNvSpPr txBox="1"/>
      </xdr:nvSpPr>
      <xdr:spPr>
        <a:xfrm>
          <a:off x="13500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170197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E255FD3A-4125-4384-808F-48E6125765E0}"/>
            </a:ext>
          </a:extLst>
        </xdr:cNvPr>
        <xdr:cNvSpPr txBox="1"/>
      </xdr:nvSpPr>
      <xdr:spPr>
        <a:xfrm>
          <a:off x="126117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10240253-9E5B-4626-B0AC-B076A59EA9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A356D1F-F108-4352-A73D-DF04CECB4A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C154C7A7-25F0-405F-9E14-166AD850B7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BA1CAF36-6B05-4E8E-8455-E407EA71D3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40C8C039-B289-4B60-BADA-694247D910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D3621297-6A2A-4DE2-8CD0-40E601D7D3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4EFD8681-8AA2-420F-A130-96FEB0C0EE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2C670FAF-A103-47D5-81C4-B71411EC07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868B5225-1BE1-4089-8D6C-B7DDB2E786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7DCCBDA7-BA85-4FC7-9C40-B33693FEA9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F93B35F3-AD9A-4CFA-A754-CB99146BF21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9BA5B645-FCAD-4AB8-ACB7-122C3DE2289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BDA93CE9-BBAE-4359-A4C8-93930AC38C0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24279923-C017-4909-9A9E-4F6F3AA1946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DDEF916B-0FBD-4E69-B08D-54F8E85B2C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6BF8F344-6D24-408B-976F-59EA6B74BFE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1EF46504-6AA0-400C-B897-77CA409BCD1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3332ED0C-7BB3-4009-8F4E-EB2DECCA379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8D5E6259-9AFD-40BB-AA2F-33A0AA25EA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FFB7BDB2-3C48-4573-A554-A31479CA19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C9A4106C-A9C3-4EC6-9EEC-ABD1CB586B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CA2CE873-438D-4C23-99B8-A4F1D9D19D3D}"/>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6DB1445C-6416-480A-8F40-A7C9D4E2F777}"/>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EDA52A2C-371C-430A-99BF-5CDC3125912D}"/>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84225BAB-6EDE-4EFF-921B-9B0CF8330661}"/>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7DB12360-218F-486C-B070-A166249D4777}"/>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5A9A08BA-8E46-4369-9B87-B03DAB762707}"/>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36D1CA1B-DBB3-4406-8DF4-35226E77CB92}"/>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6DA4E43C-628C-4612-A0AB-AAAAC4FBB94B}"/>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ECE435A3-FC48-4BBE-B14B-58209EB9116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76324ED1-CF3D-4B91-9A63-A8A70F038AC1}"/>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FD4D8DFC-AC54-482B-8F6F-E95BE75CAEA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C2B4C30-C95E-425C-AA1F-73A3E067C3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D6805233-EB44-413F-9CC4-97D61D204C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24DACC3-C017-452D-93C7-9971644159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7057063-8479-4704-8A4E-25532F9F3A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29CBE40-089D-40D1-8C5F-99C7A435ED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1" name="楕円 580">
          <a:extLst>
            <a:ext uri="{FF2B5EF4-FFF2-40B4-BE49-F238E27FC236}">
              <a16:creationId xmlns:a16="http://schemas.microsoft.com/office/drawing/2014/main" id="{C39362EC-F402-4FAC-86F2-81E05C4B6AAE}"/>
            </a:ext>
          </a:extLst>
        </xdr:cNvPr>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143273</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8033469D-9A20-482A-929C-E02CA302F2F1}"/>
            </a:ext>
          </a:extLst>
        </xdr:cNvPr>
        <xdr:cNvSpPr txBox="1"/>
      </xdr:nvSpPr>
      <xdr:spPr>
        <a:xfrm>
          <a:off x="22199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583" name="楕円 582">
          <a:extLst>
            <a:ext uri="{FF2B5EF4-FFF2-40B4-BE49-F238E27FC236}">
              <a16:creationId xmlns:a16="http://schemas.microsoft.com/office/drawing/2014/main" id="{7EE1E8DE-6231-47D1-8CC5-06CDE53555F6}"/>
            </a:ext>
          </a:extLst>
        </xdr:cNvPr>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44196</xdr:rowOff>
    </xdr:from>
    <xdr:to>
      <xdr:col>116</xdr:col>
      <xdr:colOff>63500</xdr:colOff>
      <xdr:row>39</xdr:row>
      <xdr:rowOff>85344</xdr:rowOff>
    </xdr:to>
    <xdr:cxnSp macro="">
      <xdr:nvCxnSpPr>
        <xdr:cNvPr id="584" name="直線コネクタ 583">
          <a:extLst>
            <a:ext uri="{FF2B5EF4-FFF2-40B4-BE49-F238E27FC236}">
              <a16:creationId xmlns:a16="http://schemas.microsoft.com/office/drawing/2014/main" id="{BEF9E570-B919-4AF2-8148-8EEF109F56C3}"/>
            </a:ext>
          </a:extLst>
        </xdr:cNvPr>
        <xdr:cNvCxnSpPr/>
      </xdr:nvCxnSpPr>
      <xdr:spPr>
        <a:xfrm flipV="1">
          <a:off x="21323300" y="673074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34544</xdr:rowOff>
    </xdr:from>
    <xdr:to>
      <xdr:col>107</xdr:col>
      <xdr:colOff>101600</xdr:colOff>
      <xdr:row>39</xdr:row>
      <xdr:rowOff>136144</xdr:rowOff>
    </xdr:to>
    <xdr:sp macro="" textlink="">
      <xdr:nvSpPr>
        <xdr:cNvPr id="585" name="楕円 584">
          <a:extLst>
            <a:ext uri="{FF2B5EF4-FFF2-40B4-BE49-F238E27FC236}">
              <a16:creationId xmlns:a16="http://schemas.microsoft.com/office/drawing/2014/main" id="{696952CC-1FF2-4E61-80C5-F70927016E6D}"/>
            </a:ext>
          </a:extLst>
        </xdr:cNvPr>
        <xdr:cNvSpPr/>
      </xdr:nvSpPr>
      <xdr:spPr>
        <a:xfrm>
          <a:off x="2038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85344</xdr:rowOff>
    </xdr:from>
    <xdr:to>
      <xdr:col>111</xdr:col>
      <xdr:colOff>177800</xdr:colOff>
      <xdr:row>39</xdr:row>
      <xdr:rowOff>85344</xdr:rowOff>
    </xdr:to>
    <xdr:cxnSp macro="">
      <xdr:nvCxnSpPr>
        <xdr:cNvPr id="586" name="直線コネクタ 585">
          <a:extLst>
            <a:ext uri="{FF2B5EF4-FFF2-40B4-BE49-F238E27FC236}">
              <a16:creationId xmlns:a16="http://schemas.microsoft.com/office/drawing/2014/main" id="{DA930E35-784C-4930-947D-3C130CD6FF73}"/>
            </a:ext>
          </a:extLst>
        </xdr:cNvPr>
        <xdr:cNvCxnSpPr/>
      </xdr:nvCxnSpPr>
      <xdr:spPr>
        <a:xfrm>
          <a:off x="20434300" y="677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87" name="楕円 586">
          <a:extLst>
            <a:ext uri="{FF2B5EF4-FFF2-40B4-BE49-F238E27FC236}">
              <a16:creationId xmlns:a16="http://schemas.microsoft.com/office/drawing/2014/main" id="{E190F7EE-3215-436D-9231-BF4A75FC6A00}"/>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85344</xdr:rowOff>
    </xdr:from>
    <xdr:to>
      <xdr:col>107</xdr:col>
      <xdr:colOff>50800</xdr:colOff>
      <xdr:row>39</xdr:row>
      <xdr:rowOff>87630</xdr:rowOff>
    </xdr:to>
    <xdr:cxnSp macro="">
      <xdr:nvCxnSpPr>
        <xdr:cNvPr id="588" name="直線コネクタ 587">
          <a:extLst>
            <a:ext uri="{FF2B5EF4-FFF2-40B4-BE49-F238E27FC236}">
              <a16:creationId xmlns:a16="http://schemas.microsoft.com/office/drawing/2014/main" id="{15C15CFB-9DAB-46A1-BB23-F6528CDF4434}"/>
            </a:ext>
          </a:extLst>
        </xdr:cNvPr>
        <xdr:cNvCxnSpPr/>
      </xdr:nvCxnSpPr>
      <xdr:spPr>
        <a:xfrm flipV="1">
          <a:off x="19545300" y="677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34544</xdr:rowOff>
    </xdr:from>
    <xdr:to>
      <xdr:col>98</xdr:col>
      <xdr:colOff>38100</xdr:colOff>
      <xdr:row>39</xdr:row>
      <xdr:rowOff>136144</xdr:rowOff>
    </xdr:to>
    <xdr:sp macro="" textlink="">
      <xdr:nvSpPr>
        <xdr:cNvPr id="589" name="楕円 588">
          <a:extLst>
            <a:ext uri="{FF2B5EF4-FFF2-40B4-BE49-F238E27FC236}">
              <a16:creationId xmlns:a16="http://schemas.microsoft.com/office/drawing/2014/main" id="{28D7C3B2-28D9-4DCB-9AB5-EF138E8A5291}"/>
            </a:ext>
          </a:extLst>
        </xdr:cNvPr>
        <xdr:cNvSpPr/>
      </xdr:nvSpPr>
      <xdr:spPr>
        <a:xfrm>
          <a:off x="18605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85344</xdr:rowOff>
    </xdr:from>
    <xdr:to>
      <xdr:col>102</xdr:col>
      <xdr:colOff>114300</xdr:colOff>
      <xdr:row>39</xdr:row>
      <xdr:rowOff>87630</xdr:rowOff>
    </xdr:to>
    <xdr:cxnSp macro="">
      <xdr:nvCxnSpPr>
        <xdr:cNvPr id="590" name="直線コネクタ 589">
          <a:extLst>
            <a:ext uri="{FF2B5EF4-FFF2-40B4-BE49-F238E27FC236}">
              <a16:creationId xmlns:a16="http://schemas.microsoft.com/office/drawing/2014/main" id="{31B0F20B-5AF1-4B9C-AC53-D74EE6971398}"/>
            </a:ext>
          </a:extLst>
        </xdr:cNvPr>
        <xdr:cNvCxnSpPr/>
      </xdr:nvCxnSpPr>
      <xdr:spPr>
        <a:xfrm>
          <a:off x="18656300" y="677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3B891002-3F99-40E2-A142-A0A7380F11CB}"/>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C001A3DB-DBF3-4F67-9108-AFBA50797012}"/>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146B542-6E81-4CF1-9D42-3964377917B2}"/>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3286119E-8E4F-49D0-9E50-9C9173794713}"/>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127271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1EFA3CE9-1F22-43A3-A12F-BF3E680EED62}"/>
            </a:ext>
          </a:extLst>
        </xdr:cNvPr>
        <xdr:cNvSpPr txBox="1"/>
      </xdr:nvSpPr>
      <xdr:spPr>
        <a:xfrm>
          <a:off x="210757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127271</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2EEBE5E0-4B4D-468E-8516-D6CCEE7FB292}"/>
            </a:ext>
          </a:extLst>
        </xdr:cNvPr>
        <xdr:cNvSpPr txBox="1"/>
      </xdr:nvSpPr>
      <xdr:spPr>
        <a:xfrm>
          <a:off x="201994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DD37AAD7-0472-4876-B060-455547922D73}"/>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127271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C8BE4EDF-88BE-44AB-BB20-94E90F1B2957}"/>
            </a:ext>
          </a:extLst>
        </xdr:cNvPr>
        <xdr:cNvSpPr txBox="1"/>
      </xdr:nvSpPr>
      <xdr:spPr>
        <a:xfrm>
          <a:off x="184214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265B1E5D-6B80-4873-9502-01AE42D74C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F97CE13A-5D0B-4D95-8E75-DED795EEDF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D31A8BD7-EA27-4B9E-BE21-74FF50EBB2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818CAD7C-ADCD-4470-9BE0-B689AE06CB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94CC886F-D509-4EB2-A558-686E0D438B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4D668FF7-199C-4815-9770-7D2537D736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7871A1E9-777A-4EE7-B22F-79B2C08230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366CB95B-4487-49EE-A1AA-D19FF0E049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947FE7D5-BC78-482D-A1AD-763E3557BE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1D092C4E-E049-4D4A-A1D3-DCD6E9C85B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14ED390C-F148-40C7-8F9C-FEE6712B10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CEE893C8-D685-4C05-8443-DF9717813B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4C80CF59-7157-4385-8021-921AFA2E475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AAA55191-C032-4809-9207-668297BBE69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13B14D63-A423-4C9C-B6AB-65EDBDB63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BB7A57A6-3E8A-4FD8-8932-66EC5932519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9F477524-4BD6-46DE-A3A6-6E7EE166E1D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638566B7-A02E-4EE5-9DA2-FD37CE4CF56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AB3464AD-08DA-4FA2-8F3D-BFBB8857EC9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DD724A94-54EF-4F23-976A-A46328841B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29D079C9-A73A-46E2-A295-C7C494A41A7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789B885E-9445-4ECE-8E84-4ED8DC2C7F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1D41CEF1-6DE5-4B9B-927A-C5A62B564019}"/>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98AD92DA-6E2F-42AD-80B4-7591D06B3E2D}"/>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EB3160F1-A6C9-4E61-AF32-0A3127FDC6E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DCEA623C-1DD4-4381-B757-5339314911F2}"/>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97ADE0E1-7BAB-4D72-9FC3-54809E030F39}"/>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CE630F37-6788-43CF-923E-67594488426D}"/>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435ACC18-BDFF-4404-8320-88904A16D643}"/>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44DAAEAF-4C39-4779-B6EF-D983D72624D5}"/>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057BE1BD-B596-4056-9980-AD6B73BE9884}"/>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93E60862-46DB-4437-B49D-A3B209E0A488}"/>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B8817ACD-85D0-47FC-8E89-05B462F22E6B}"/>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F956BB7F-BD64-4CBB-A056-5C1C1653C8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22AE1D70-01CC-4EDB-A23D-30A00C4CDA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18ED68FA-2B2A-4910-8D35-9E7BEB1DF6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2A7F7DD-9B91-488B-8A8D-77B612F526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1134ABC-FD6D-4740-B60B-DA72AA104E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37" name="楕円 636">
          <a:extLst>
            <a:ext uri="{FF2B5EF4-FFF2-40B4-BE49-F238E27FC236}">
              <a16:creationId xmlns:a16="http://schemas.microsoft.com/office/drawing/2014/main" id="{60AB7A9E-7463-4823-B72F-A8E609D8F1DC}"/>
            </a:ext>
          </a:extLst>
        </xdr:cNvPr>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BF9BEFFF-79A3-4171-8FF9-FE6665920C2E}"/>
            </a:ext>
          </a:extLst>
        </xdr:cNvPr>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168656</xdr:rowOff>
    </xdr:from>
    <xdr:to>
      <xdr:col>81</xdr:col>
      <xdr:colOff>101600</xdr:colOff>
      <xdr:row>58</xdr:row>
      <xdr:rowOff>98806</xdr:rowOff>
    </xdr:to>
    <xdr:sp macro="" textlink="">
      <xdr:nvSpPr>
        <xdr:cNvPr id="639" name="楕円 638">
          <a:extLst>
            <a:ext uri="{FF2B5EF4-FFF2-40B4-BE49-F238E27FC236}">
              <a16:creationId xmlns:a16="http://schemas.microsoft.com/office/drawing/2014/main" id="{901C54FE-2FE1-4F3E-88F9-2370AC241C53}"/>
            </a:ext>
          </a:extLst>
        </xdr:cNvPr>
        <xdr:cNvSpPr/>
      </xdr:nvSpPr>
      <xdr:spPr>
        <a:xfrm>
          <a:off x="15430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48006</xdr:rowOff>
    </xdr:to>
    <xdr:cxnSp macro="">
      <xdr:nvCxnSpPr>
        <xdr:cNvPr id="640" name="直線コネクタ 639">
          <a:extLst>
            <a:ext uri="{FF2B5EF4-FFF2-40B4-BE49-F238E27FC236}">
              <a16:creationId xmlns:a16="http://schemas.microsoft.com/office/drawing/2014/main" id="{ED5834B1-72CC-442D-920A-9284FBDCB96B}"/>
            </a:ext>
          </a:extLst>
        </xdr:cNvPr>
        <xdr:cNvCxnSpPr/>
      </xdr:nvCxnSpPr>
      <xdr:spPr>
        <a:xfrm flipV="1">
          <a:off x="15481300" y="9898380"/>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641" name="楕円 640">
          <a:extLst>
            <a:ext uri="{FF2B5EF4-FFF2-40B4-BE49-F238E27FC236}">
              <a16:creationId xmlns:a16="http://schemas.microsoft.com/office/drawing/2014/main" id="{901CA6FB-D4C5-44A4-AA15-DB26A3E99218}"/>
            </a:ext>
          </a:extLst>
        </xdr:cNvPr>
        <xdr:cNvSpPr/>
      </xdr:nvSpPr>
      <xdr:spPr>
        <a:xfrm>
          <a:off x="14541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48006</xdr:rowOff>
    </xdr:to>
    <xdr:cxnSp macro="">
      <xdr:nvCxnSpPr>
        <xdr:cNvPr id="642" name="直線コネクタ 641">
          <a:extLst>
            <a:ext uri="{FF2B5EF4-FFF2-40B4-BE49-F238E27FC236}">
              <a16:creationId xmlns:a16="http://schemas.microsoft.com/office/drawing/2014/main" id="{447F4C9F-0330-48E0-A147-9B76DE7701CF}"/>
            </a:ext>
          </a:extLst>
        </xdr:cNvPr>
        <xdr:cNvCxnSpPr/>
      </xdr:nvCxnSpPr>
      <xdr:spPr>
        <a:xfrm>
          <a:off x="14592300" y="9957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111506</xdr:rowOff>
    </xdr:from>
    <xdr:to>
      <xdr:col>72</xdr:col>
      <xdr:colOff>38100</xdr:colOff>
      <xdr:row>58</xdr:row>
      <xdr:rowOff>41656</xdr:rowOff>
    </xdr:to>
    <xdr:sp macro="" textlink="">
      <xdr:nvSpPr>
        <xdr:cNvPr id="643" name="楕円 642">
          <a:extLst>
            <a:ext uri="{FF2B5EF4-FFF2-40B4-BE49-F238E27FC236}">
              <a16:creationId xmlns:a16="http://schemas.microsoft.com/office/drawing/2014/main" id="{DDD0F3C2-13B2-48A9-AA39-65163DD158D5}"/>
            </a:ext>
          </a:extLst>
        </xdr:cNvPr>
        <xdr:cNvSpPr/>
      </xdr:nvSpPr>
      <xdr:spPr>
        <a:xfrm>
          <a:off x="13652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162306</xdr:rowOff>
    </xdr:from>
    <xdr:to>
      <xdr:col>76</xdr:col>
      <xdr:colOff>114300</xdr:colOff>
      <xdr:row>58</xdr:row>
      <xdr:rowOff>13716</xdr:rowOff>
    </xdr:to>
    <xdr:cxnSp macro="">
      <xdr:nvCxnSpPr>
        <xdr:cNvPr id="644" name="直線コネクタ 643">
          <a:extLst>
            <a:ext uri="{FF2B5EF4-FFF2-40B4-BE49-F238E27FC236}">
              <a16:creationId xmlns:a16="http://schemas.microsoft.com/office/drawing/2014/main" id="{CB6308B7-AA24-4550-AF6A-39CE3F4CCA2B}"/>
            </a:ext>
          </a:extLst>
        </xdr:cNvPr>
        <xdr:cNvCxnSpPr/>
      </xdr:nvCxnSpPr>
      <xdr:spPr>
        <a:xfrm>
          <a:off x="13703300" y="99349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45" name="楕円 644">
          <a:extLst>
            <a:ext uri="{FF2B5EF4-FFF2-40B4-BE49-F238E27FC236}">
              <a16:creationId xmlns:a16="http://schemas.microsoft.com/office/drawing/2014/main" id="{28C6B68F-F83C-40B9-BDBB-E2F0A021D06E}"/>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57</xdr:row>
      <xdr:rowOff>162306</xdr:rowOff>
    </xdr:to>
    <xdr:cxnSp macro="">
      <xdr:nvCxnSpPr>
        <xdr:cNvPr id="646" name="直線コネクタ 645">
          <a:extLst>
            <a:ext uri="{FF2B5EF4-FFF2-40B4-BE49-F238E27FC236}">
              <a16:creationId xmlns:a16="http://schemas.microsoft.com/office/drawing/2014/main" id="{AAFDED42-40FA-4764-AE87-B17A59641F9F}"/>
            </a:ext>
          </a:extLst>
        </xdr:cNvPr>
        <xdr:cNvCxnSpPr/>
      </xdr:nvCxnSpPr>
      <xdr:spPr>
        <a:xfrm>
          <a:off x="12814300" y="99098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a:extLst>
            <a:ext uri="{FF2B5EF4-FFF2-40B4-BE49-F238E27FC236}">
              <a16:creationId xmlns:a16="http://schemas.microsoft.com/office/drawing/2014/main" id="{EB1D633D-B30C-403B-9DC4-00365813A97E}"/>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C98D54B7-C4D4-4320-925D-DB96F3309588}"/>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a:extLst>
            <a:ext uri="{FF2B5EF4-FFF2-40B4-BE49-F238E27FC236}">
              <a16:creationId xmlns:a16="http://schemas.microsoft.com/office/drawing/2014/main" id="{17B79E85-1A92-4B59-8948-3EBDB489EAC7}"/>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268FF29F-0351-4C2F-A745-100F2241890A}"/>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115333</xdr:rowOff>
    </xdr:from>
    <xdr:ext cx="405111" cy="259045"/>
    <xdr:sp macro="" textlink="">
      <xdr:nvSpPr>
        <xdr:cNvPr id="651" name="n_1mainValue【学校施設】&#10;有形固定資産減価償却率">
          <a:extLst>
            <a:ext uri="{FF2B5EF4-FFF2-40B4-BE49-F238E27FC236}">
              <a16:creationId xmlns:a16="http://schemas.microsoft.com/office/drawing/2014/main" id="{F422D491-AA91-4447-A627-AA7E6B6534CF}"/>
            </a:ext>
          </a:extLst>
        </xdr:cNvPr>
        <xdr:cNvSpPr txBox="1"/>
      </xdr:nvSpPr>
      <xdr:spPr>
        <a:xfrm>
          <a:off x="152660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652" name="n_2mainValue【学校施設】&#10;有形固定資産減価償却率">
          <a:extLst>
            <a:ext uri="{FF2B5EF4-FFF2-40B4-BE49-F238E27FC236}">
              <a16:creationId xmlns:a16="http://schemas.microsoft.com/office/drawing/2014/main" id="{6CB1DAF9-97A9-4751-ACD1-7B4E40857C93}"/>
            </a:ext>
          </a:extLst>
        </xdr:cNvPr>
        <xdr:cNvSpPr txBox="1"/>
      </xdr:nvSpPr>
      <xdr:spPr>
        <a:xfrm>
          <a:off x="14389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58183</xdr:rowOff>
    </xdr:from>
    <xdr:ext cx="405111" cy="259045"/>
    <xdr:sp macro="" textlink="">
      <xdr:nvSpPr>
        <xdr:cNvPr id="653" name="n_3mainValue【学校施設】&#10;有形固定資産減価償却率">
          <a:extLst>
            <a:ext uri="{FF2B5EF4-FFF2-40B4-BE49-F238E27FC236}">
              <a16:creationId xmlns:a16="http://schemas.microsoft.com/office/drawing/2014/main" id="{EA438B6A-381C-41AC-9C73-E117B3BF75C0}"/>
            </a:ext>
          </a:extLst>
        </xdr:cNvPr>
        <xdr:cNvSpPr txBox="1"/>
      </xdr:nvSpPr>
      <xdr:spPr>
        <a:xfrm>
          <a:off x="13500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54" name="n_4mainValue【学校施設】&#10;有形固定資産減価償却率">
          <a:extLst>
            <a:ext uri="{FF2B5EF4-FFF2-40B4-BE49-F238E27FC236}">
              <a16:creationId xmlns:a16="http://schemas.microsoft.com/office/drawing/2014/main" id="{F0858AAD-EB3F-4727-A499-E955D7C3099F}"/>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76768F1D-E1B3-42A1-9B16-2DD94CAFCA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75379FEC-312E-4C18-BDF7-943D63B558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C174B49E-454A-4599-91B9-C6DEAB2691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5441F89B-6DEB-40CB-AD6D-63F1B2BFDD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373F69E0-0101-43DA-9268-4C3DEDC4B1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8DE50871-6DF7-45DC-B2A3-62AFE801E7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5E555041-9416-4568-B32A-49684461E8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353C77EF-E78B-4372-8AB0-3135059BAB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9537AA72-7955-4FE9-BD39-DCF64A2883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E42CC58B-7D23-4215-AE59-52622A10F8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44E7C42E-A396-4572-9C30-D56DC71B554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7801480A-C04E-46CA-B8E9-4D114ED76C5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630FB11E-E1AF-481E-85CA-4E184E27CF2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CBECA07A-1D64-42D0-BFB5-11C21338F59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174B7614-DBEF-452D-9124-A29816E105C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DC3A0D77-711C-4875-B6C8-315D521194E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CBA5BB60-9D0B-4CD2-AECB-B1B911F0698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E272B467-D02C-4638-875E-8DE9B166AD1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E65DC79B-33F5-4CEB-B1DD-EC18CCE9933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C1D8F267-2345-4A66-8F34-8C1569C542B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E395CB4A-4D33-4439-A315-0E5E0561F9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07B375DC-6B72-40D5-8781-B61535722F2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608A21B1-972D-4FB0-AA1F-51A8E16A4E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3184D361-E9CD-482D-AAE1-73E05E781DE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E46F7045-A954-42E5-BA39-3BA2E41EDC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DB461AEE-48D4-4342-A053-68880C11C18C}"/>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AA882F25-7ED1-4D81-925C-7BDADD96C629}"/>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FC526826-BC67-4AA1-BE3C-4AE87BAB229C}"/>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D940C90E-52D8-4360-A213-BD5DF6B04608}"/>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21D6FBF2-5583-4092-8CC8-B8C63A7F91DA}"/>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6AA9EDE2-8894-43BC-B1C5-6ABDBB189D64}"/>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52D4AC2A-4C9A-4B68-BE85-E4FF2575B72D}"/>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EA1BC114-A5FD-4FF2-B8D8-90DF51EB1BC9}"/>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2700DAF5-0487-45FA-B388-CCF5B2A27F59}"/>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FF243BD6-68C1-4D4B-BF89-478DE5CB4A4A}"/>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AC5F66F4-0FC8-49E1-93DF-FD13445D5B67}"/>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634C429-8009-49C6-B48D-92637306A5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E49C114E-4EFA-4C65-922F-E2AE2D1CA4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44AA4F0-E3FD-4892-85F0-62B49C6B25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C15C501-B899-484A-A595-13CFACDEC9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E6452344-C81A-4688-85C4-0B79115919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95994</xdr:rowOff>
    </xdr:from>
    <xdr:to>
      <xdr:col>116</xdr:col>
      <xdr:colOff>114300</xdr:colOff>
      <xdr:row>63</xdr:row>
      <xdr:rowOff>26144</xdr:rowOff>
    </xdr:to>
    <xdr:sp macro="" textlink="">
      <xdr:nvSpPr>
        <xdr:cNvPr id="696" name="楕円 695">
          <a:extLst>
            <a:ext uri="{FF2B5EF4-FFF2-40B4-BE49-F238E27FC236}">
              <a16:creationId xmlns:a16="http://schemas.microsoft.com/office/drawing/2014/main" id="{3C60725C-1027-4C41-814A-6B2F6B27EB02}"/>
            </a:ext>
          </a:extLst>
        </xdr:cNvPr>
        <xdr:cNvSpPr/>
      </xdr:nvSpPr>
      <xdr:spPr>
        <a:xfrm>
          <a:off x="22110700" y="107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74421</xdr:rowOff>
    </xdr:from>
    <xdr:ext cx="469744" cy="259045"/>
    <xdr:sp macro="" textlink="">
      <xdr:nvSpPr>
        <xdr:cNvPr id="697" name="【学校施設】&#10;一人当たり面積該当値テキスト">
          <a:extLst>
            <a:ext uri="{FF2B5EF4-FFF2-40B4-BE49-F238E27FC236}">
              <a16:creationId xmlns:a16="http://schemas.microsoft.com/office/drawing/2014/main" id="{0001FA74-0C21-4D93-8253-3B9F7A04D403}"/>
            </a:ext>
          </a:extLst>
        </xdr:cNvPr>
        <xdr:cNvSpPr txBox="1"/>
      </xdr:nvSpPr>
      <xdr:spPr>
        <a:xfrm>
          <a:off x="22199600" y="107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118038</xdr:rowOff>
    </xdr:from>
    <xdr:to>
      <xdr:col>112</xdr:col>
      <xdr:colOff>38100</xdr:colOff>
      <xdr:row>63</xdr:row>
      <xdr:rowOff>48188</xdr:rowOff>
    </xdr:to>
    <xdr:sp macro="" textlink="">
      <xdr:nvSpPr>
        <xdr:cNvPr id="698" name="楕円 697">
          <a:extLst>
            <a:ext uri="{FF2B5EF4-FFF2-40B4-BE49-F238E27FC236}">
              <a16:creationId xmlns:a16="http://schemas.microsoft.com/office/drawing/2014/main" id="{6FE732B3-4AE5-476A-9BC9-B127E5F5C7C0}"/>
            </a:ext>
          </a:extLst>
        </xdr:cNvPr>
        <xdr:cNvSpPr/>
      </xdr:nvSpPr>
      <xdr:spPr>
        <a:xfrm>
          <a:off x="21272500" y="107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146794</xdr:rowOff>
    </xdr:from>
    <xdr:to>
      <xdr:col>116</xdr:col>
      <xdr:colOff>63500</xdr:colOff>
      <xdr:row>62</xdr:row>
      <xdr:rowOff>168838</xdr:rowOff>
    </xdr:to>
    <xdr:cxnSp macro="">
      <xdr:nvCxnSpPr>
        <xdr:cNvPr id="699" name="直線コネクタ 698">
          <a:extLst>
            <a:ext uri="{FF2B5EF4-FFF2-40B4-BE49-F238E27FC236}">
              <a16:creationId xmlns:a16="http://schemas.microsoft.com/office/drawing/2014/main" id="{B47D520E-2C8D-419E-9F84-EEA40083C589}"/>
            </a:ext>
          </a:extLst>
        </xdr:cNvPr>
        <xdr:cNvCxnSpPr/>
      </xdr:nvCxnSpPr>
      <xdr:spPr>
        <a:xfrm flipV="1">
          <a:off x="21323300" y="10776694"/>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117711</xdr:rowOff>
    </xdr:from>
    <xdr:to>
      <xdr:col>107</xdr:col>
      <xdr:colOff>101600</xdr:colOff>
      <xdr:row>63</xdr:row>
      <xdr:rowOff>47861</xdr:rowOff>
    </xdr:to>
    <xdr:sp macro="" textlink="">
      <xdr:nvSpPr>
        <xdr:cNvPr id="700" name="楕円 699">
          <a:extLst>
            <a:ext uri="{FF2B5EF4-FFF2-40B4-BE49-F238E27FC236}">
              <a16:creationId xmlns:a16="http://schemas.microsoft.com/office/drawing/2014/main" id="{872781BD-F19A-4423-B5CF-D18A146EE52D}"/>
            </a:ext>
          </a:extLst>
        </xdr:cNvPr>
        <xdr:cNvSpPr/>
      </xdr:nvSpPr>
      <xdr:spPr>
        <a:xfrm>
          <a:off x="20383500" y="107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168511</xdr:rowOff>
    </xdr:from>
    <xdr:to>
      <xdr:col>111</xdr:col>
      <xdr:colOff>177800</xdr:colOff>
      <xdr:row>62</xdr:row>
      <xdr:rowOff>168838</xdr:rowOff>
    </xdr:to>
    <xdr:cxnSp macro="">
      <xdr:nvCxnSpPr>
        <xdr:cNvPr id="701" name="直線コネクタ 700">
          <a:extLst>
            <a:ext uri="{FF2B5EF4-FFF2-40B4-BE49-F238E27FC236}">
              <a16:creationId xmlns:a16="http://schemas.microsoft.com/office/drawing/2014/main" id="{EEFBCED6-DA95-44E2-AFB9-067BF2DE78FA}"/>
            </a:ext>
          </a:extLst>
        </xdr:cNvPr>
        <xdr:cNvCxnSpPr/>
      </xdr:nvCxnSpPr>
      <xdr:spPr>
        <a:xfrm>
          <a:off x="20434300" y="1079841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702" name="楕円 701">
          <a:extLst>
            <a:ext uri="{FF2B5EF4-FFF2-40B4-BE49-F238E27FC236}">
              <a16:creationId xmlns:a16="http://schemas.microsoft.com/office/drawing/2014/main" id="{6662E110-136B-4DF9-8DA2-2F0563EC76B2}"/>
            </a:ext>
          </a:extLst>
        </xdr:cNvPr>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62</xdr:row>
      <xdr:rowOff>168511</xdr:rowOff>
    </xdr:to>
    <xdr:cxnSp macro="">
      <xdr:nvCxnSpPr>
        <xdr:cNvPr id="703" name="直線コネクタ 702">
          <a:extLst>
            <a:ext uri="{FF2B5EF4-FFF2-40B4-BE49-F238E27FC236}">
              <a16:creationId xmlns:a16="http://schemas.microsoft.com/office/drawing/2014/main" id="{EB5DFD90-AEA4-4FBB-90C6-401088411219}"/>
            </a:ext>
          </a:extLst>
        </xdr:cNvPr>
        <xdr:cNvCxnSpPr/>
      </xdr:nvCxnSpPr>
      <xdr:spPr>
        <a:xfrm>
          <a:off x="19545300" y="1079677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117711</xdr:rowOff>
    </xdr:from>
    <xdr:to>
      <xdr:col>98</xdr:col>
      <xdr:colOff>38100</xdr:colOff>
      <xdr:row>63</xdr:row>
      <xdr:rowOff>47861</xdr:rowOff>
    </xdr:to>
    <xdr:sp macro="" textlink="">
      <xdr:nvSpPr>
        <xdr:cNvPr id="704" name="楕円 703">
          <a:extLst>
            <a:ext uri="{FF2B5EF4-FFF2-40B4-BE49-F238E27FC236}">
              <a16:creationId xmlns:a16="http://schemas.microsoft.com/office/drawing/2014/main" id="{7B7343D3-2CEA-4179-B471-266C9452E11B}"/>
            </a:ext>
          </a:extLst>
        </xdr:cNvPr>
        <xdr:cNvSpPr/>
      </xdr:nvSpPr>
      <xdr:spPr>
        <a:xfrm>
          <a:off x="18605500" y="107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62</xdr:row>
      <xdr:rowOff>168511</xdr:rowOff>
    </xdr:to>
    <xdr:cxnSp macro="">
      <xdr:nvCxnSpPr>
        <xdr:cNvPr id="705" name="直線コネクタ 704">
          <a:extLst>
            <a:ext uri="{FF2B5EF4-FFF2-40B4-BE49-F238E27FC236}">
              <a16:creationId xmlns:a16="http://schemas.microsoft.com/office/drawing/2014/main" id="{5EE2B616-2D67-4396-8FD4-DE845F46BB02}"/>
            </a:ext>
          </a:extLst>
        </xdr:cNvPr>
        <xdr:cNvCxnSpPr/>
      </xdr:nvCxnSpPr>
      <xdr:spPr>
        <a:xfrm flipV="1">
          <a:off x="18656300" y="1079677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B5067E0E-E856-482E-BB9A-2B32AFEC6EAB}"/>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B8D2B222-79B0-472D-AA08-67B58EFAAA17}"/>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FC2D4DCE-708D-4F83-A217-86971D013799}"/>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a:extLst>
            <a:ext uri="{FF2B5EF4-FFF2-40B4-BE49-F238E27FC236}">
              <a16:creationId xmlns:a16="http://schemas.microsoft.com/office/drawing/2014/main" id="{88A380BF-0447-4ED4-AFA2-07B82F92CA35}"/>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39315</xdr:rowOff>
    </xdr:from>
    <xdr:ext cx="469744" cy="259045"/>
    <xdr:sp macro="" textlink="">
      <xdr:nvSpPr>
        <xdr:cNvPr id="710" name="n_1mainValue【学校施設】&#10;一人当たり面積">
          <a:extLst>
            <a:ext uri="{FF2B5EF4-FFF2-40B4-BE49-F238E27FC236}">
              <a16:creationId xmlns:a16="http://schemas.microsoft.com/office/drawing/2014/main" id="{BF81E8EF-CB19-4A0E-8669-9590E47FF1B9}"/>
            </a:ext>
          </a:extLst>
        </xdr:cNvPr>
        <xdr:cNvSpPr txBox="1"/>
      </xdr:nvSpPr>
      <xdr:spPr>
        <a:xfrm>
          <a:off x="21075727" y="108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38988</xdr:rowOff>
    </xdr:from>
    <xdr:ext cx="469744" cy="259045"/>
    <xdr:sp macro="" textlink="">
      <xdr:nvSpPr>
        <xdr:cNvPr id="711" name="n_2mainValue【学校施設】&#10;一人当たり面積">
          <a:extLst>
            <a:ext uri="{FF2B5EF4-FFF2-40B4-BE49-F238E27FC236}">
              <a16:creationId xmlns:a16="http://schemas.microsoft.com/office/drawing/2014/main" id="{B57D85FB-93AF-44B3-B7EF-AFB27E0688F9}"/>
            </a:ext>
          </a:extLst>
        </xdr:cNvPr>
        <xdr:cNvSpPr txBox="1"/>
      </xdr:nvSpPr>
      <xdr:spPr>
        <a:xfrm>
          <a:off x="20199427" y="1084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712" name="n_3mainValue【学校施設】&#10;一人当たり面積">
          <a:extLst>
            <a:ext uri="{FF2B5EF4-FFF2-40B4-BE49-F238E27FC236}">
              <a16:creationId xmlns:a16="http://schemas.microsoft.com/office/drawing/2014/main" id="{68FF7B04-223D-4CCE-B129-715DA8B15756}"/>
            </a:ext>
          </a:extLst>
        </xdr:cNvPr>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38988</xdr:rowOff>
    </xdr:from>
    <xdr:ext cx="469744" cy="259045"/>
    <xdr:sp macro="" textlink="">
      <xdr:nvSpPr>
        <xdr:cNvPr id="713" name="n_4mainValue【学校施設】&#10;一人当たり面積">
          <a:extLst>
            <a:ext uri="{FF2B5EF4-FFF2-40B4-BE49-F238E27FC236}">
              <a16:creationId xmlns:a16="http://schemas.microsoft.com/office/drawing/2014/main" id="{86839C2F-69CF-45DE-9962-C1CD498AB223}"/>
            </a:ext>
          </a:extLst>
        </xdr:cNvPr>
        <xdr:cNvSpPr txBox="1"/>
      </xdr:nvSpPr>
      <xdr:spPr>
        <a:xfrm>
          <a:off x="18421427" y="1084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96B9F085-19C2-465B-8026-A389646DBC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13AE26E0-DD5A-4382-942F-1847212B97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7578E87-B3EB-4A92-A941-6F458C76B5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8BC21C38-8C68-4DBC-9B85-4B1E01C561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56A723AB-31FC-4897-94E2-1FAE5E6C2A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FF9B1EAA-8B78-43F4-940E-232D0DCF42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D4C0976D-4ECF-459B-B728-0BD9EB743C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4E135E12-5C10-4655-8601-849AD7D208C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0D6D6A93-0A4F-47F3-B77E-F9B3834242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683CDBA2-647B-4971-AAC4-404CFE0D81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27B0BB88-2340-4039-9DB9-E0006ECB89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93C5E31A-0AB8-4A74-9FFD-7D3ED20B0D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DA839629-8040-4DDC-926F-3C974A1683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F2C16929-D5EA-4267-90E8-CF622050AF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3F52890A-9F92-4CAC-80F9-04436BACC2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8E3E314F-46EA-4C59-999A-4CE84A96832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C3FFCB8B-F95E-43E9-BFC4-2CF6F4F9DF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8C21789-560A-4A9C-A02C-60847DFD80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9DB122BB-B8B5-4ED6-9E3B-6AB24F37C1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62C5160C-AF88-463F-ACD2-141A6787F3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A27BA19D-7CD9-499C-95A5-9272D7E7FE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223DA93B-8F3C-438C-AD58-35157158E8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38D75FB2-DF12-49AB-BB76-A9A097CEEC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B9861E97-4621-4C89-8E83-B0B9CF1161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E306C208-E8D5-4E70-B654-3D7DC29EC7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AF2ED9C-E5F1-42C5-95D7-2EF06EE156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4FA21A61-05D3-4812-8B1D-BBA922AFAE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C3E376DF-438B-4F95-9779-6CDD2E5835E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AADBC1F3-E74F-469F-869A-3F151744905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9891613E-2A83-421F-9EFC-91E5DB7C7F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E42EED3F-1F2C-4085-999D-24B1A5F536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74478B68-C972-4835-B13D-58DFC8D1C7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DEDB6308-51E7-44C5-A140-E946A1D6DCF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F613BD97-A229-46DB-AFBC-822C48D23F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8A5BD903-84A2-42F9-9F07-0979FFE6D34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3EDB5A98-CC54-4617-AA3B-91512F7768A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12A19E13-E40C-4C64-95C2-4CBA82B9369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9586AE95-21BD-4685-BEF7-F40590F09D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50341E1D-26A6-42D3-B618-925FCD21986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43E3BD86-F839-4059-A00C-856D5676D7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0DD67ABC-2D99-4F17-B7CF-92AA2785451D}"/>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B0CD8AD2-A8C2-400B-8E21-C0967667F6D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AF1D9D0B-F979-4B9B-8DF1-898AE4D2231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a:extLst>
            <a:ext uri="{FF2B5EF4-FFF2-40B4-BE49-F238E27FC236}">
              <a16:creationId xmlns:a16="http://schemas.microsoft.com/office/drawing/2014/main" id="{CB4D64FE-6948-4BCC-AAFD-5D8CD017F6C7}"/>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a:extLst>
            <a:ext uri="{FF2B5EF4-FFF2-40B4-BE49-F238E27FC236}">
              <a16:creationId xmlns:a16="http://schemas.microsoft.com/office/drawing/2014/main" id="{833AC23B-D2A1-441B-B8F2-722C43A6A7F2}"/>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a:extLst>
            <a:ext uri="{FF2B5EF4-FFF2-40B4-BE49-F238E27FC236}">
              <a16:creationId xmlns:a16="http://schemas.microsoft.com/office/drawing/2014/main" id="{2ABEA3AD-1773-44ED-8E43-5DD86A212AE3}"/>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a:extLst>
            <a:ext uri="{FF2B5EF4-FFF2-40B4-BE49-F238E27FC236}">
              <a16:creationId xmlns:a16="http://schemas.microsoft.com/office/drawing/2014/main" id="{97D179FD-3EF3-4AA1-8278-142A291B877F}"/>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a:extLst>
            <a:ext uri="{FF2B5EF4-FFF2-40B4-BE49-F238E27FC236}">
              <a16:creationId xmlns:a16="http://schemas.microsoft.com/office/drawing/2014/main" id="{8398D33D-650D-4BD8-B057-7D5A245AF7E2}"/>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a:extLst>
            <a:ext uri="{FF2B5EF4-FFF2-40B4-BE49-F238E27FC236}">
              <a16:creationId xmlns:a16="http://schemas.microsoft.com/office/drawing/2014/main" id="{41C3DEA9-75D8-4A4B-A96F-2DB366253896}"/>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a:extLst>
            <a:ext uri="{FF2B5EF4-FFF2-40B4-BE49-F238E27FC236}">
              <a16:creationId xmlns:a16="http://schemas.microsoft.com/office/drawing/2014/main" id="{50CB48C0-9847-4C82-AAA6-2735B26A9E61}"/>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a:extLst>
            <a:ext uri="{FF2B5EF4-FFF2-40B4-BE49-F238E27FC236}">
              <a16:creationId xmlns:a16="http://schemas.microsoft.com/office/drawing/2014/main" id="{37487E2D-C596-4A69-9E6B-7F92BCD08854}"/>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7BE82F76-FE71-460F-B3D0-8512712496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312F36D5-5350-43AF-970A-14F468A653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64C0B213-944B-4B69-BDEF-36FF0A5ED2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6AB7FAB-6C86-4F82-BC5F-0A71D16074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69D0D04-A963-48D5-9957-E1941F1097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770" name="楕円 769">
          <a:extLst>
            <a:ext uri="{FF2B5EF4-FFF2-40B4-BE49-F238E27FC236}">
              <a16:creationId xmlns:a16="http://schemas.microsoft.com/office/drawing/2014/main" id="{99B044C8-2394-466B-8C79-468C813FBFE5}"/>
            </a:ext>
          </a:extLst>
        </xdr:cNvPr>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146702</xdr:rowOff>
    </xdr:from>
    <xdr:ext cx="405111" cy="259045"/>
    <xdr:sp macro="" textlink="">
      <xdr:nvSpPr>
        <xdr:cNvPr id="771" name="【公民館】&#10;有形固定資産減価償却率該当値テキスト">
          <a:extLst>
            <a:ext uri="{FF2B5EF4-FFF2-40B4-BE49-F238E27FC236}">
              <a16:creationId xmlns:a16="http://schemas.microsoft.com/office/drawing/2014/main" id="{C126B7C8-3BEF-4541-974B-97C43F3979A3}"/>
            </a:ext>
          </a:extLst>
        </xdr:cNvPr>
        <xdr:cNvSpPr txBox="1"/>
      </xdr:nvSpPr>
      <xdr:spPr>
        <a:xfrm>
          <a:off x="16357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772" name="楕円 771">
          <a:extLst>
            <a:ext uri="{FF2B5EF4-FFF2-40B4-BE49-F238E27FC236}">
              <a16:creationId xmlns:a16="http://schemas.microsoft.com/office/drawing/2014/main" id="{B4AC2A9E-505C-436C-8E30-F89FDAE24AB9}"/>
            </a:ext>
          </a:extLst>
        </xdr:cNvPr>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47625</xdr:rowOff>
    </xdr:to>
    <xdr:cxnSp macro="">
      <xdr:nvCxnSpPr>
        <xdr:cNvPr id="773" name="直線コネクタ 772">
          <a:extLst>
            <a:ext uri="{FF2B5EF4-FFF2-40B4-BE49-F238E27FC236}">
              <a16:creationId xmlns:a16="http://schemas.microsoft.com/office/drawing/2014/main" id="{70FEB074-664D-4B5E-9803-F77273F11727}"/>
            </a:ext>
          </a:extLst>
        </xdr:cNvPr>
        <xdr:cNvCxnSpPr/>
      </xdr:nvCxnSpPr>
      <xdr:spPr>
        <a:xfrm>
          <a:off x="15481300" y="181775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774" name="楕円 773">
          <a:extLst>
            <a:ext uri="{FF2B5EF4-FFF2-40B4-BE49-F238E27FC236}">
              <a16:creationId xmlns:a16="http://schemas.microsoft.com/office/drawing/2014/main" id="{F0BE3906-4CBF-41C6-97F0-89FFF9D255C9}"/>
            </a:ext>
          </a:extLst>
        </xdr:cNvPr>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106</xdr:row>
      <xdr:rowOff>3811</xdr:rowOff>
    </xdr:to>
    <xdr:cxnSp macro="">
      <xdr:nvCxnSpPr>
        <xdr:cNvPr id="775" name="直線コネクタ 774">
          <a:extLst>
            <a:ext uri="{FF2B5EF4-FFF2-40B4-BE49-F238E27FC236}">
              <a16:creationId xmlns:a16="http://schemas.microsoft.com/office/drawing/2014/main" id="{B6E8C804-D9CF-431F-9B51-C40EA5D36B43}"/>
            </a:ext>
          </a:extLst>
        </xdr:cNvPr>
        <xdr:cNvCxnSpPr/>
      </xdr:nvCxnSpPr>
      <xdr:spPr>
        <a:xfrm>
          <a:off x="14592300" y="181336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76" name="楕円 775">
          <a:extLst>
            <a:ext uri="{FF2B5EF4-FFF2-40B4-BE49-F238E27FC236}">
              <a16:creationId xmlns:a16="http://schemas.microsoft.com/office/drawing/2014/main" id="{8588D678-1467-4166-9F40-EC8FDE6183E8}"/>
            </a:ext>
          </a:extLst>
        </xdr:cNvPr>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131445</xdr:rowOff>
    </xdr:to>
    <xdr:cxnSp macro="">
      <xdr:nvCxnSpPr>
        <xdr:cNvPr id="777" name="直線コネクタ 776">
          <a:extLst>
            <a:ext uri="{FF2B5EF4-FFF2-40B4-BE49-F238E27FC236}">
              <a16:creationId xmlns:a16="http://schemas.microsoft.com/office/drawing/2014/main" id="{C7EDCF1A-C083-4E78-8C0F-50A785F9D573}"/>
            </a:ext>
          </a:extLst>
        </xdr:cNvPr>
        <xdr:cNvCxnSpPr/>
      </xdr:nvCxnSpPr>
      <xdr:spPr>
        <a:xfrm>
          <a:off x="13703300" y="1800225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73025</xdr:rowOff>
    </xdr:from>
    <xdr:to>
      <xdr:col>67</xdr:col>
      <xdr:colOff>101600</xdr:colOff>
      <xdr:row>105</xdr:row>
      <xdr:rowOff>3175</xdr:rowOff>
    </xdr:to>
    <xdr:sp macro="" textlink="">
      <xdr:nvSpPr>
        <xdr:cNvPr id="778" name="楕円 777">
          <a:extLst>
            <a:ext uri="{FF2B5EF4-FFF2-40B4-BE49-F238E27FC236}">
              <a16:creationId xmlns:a16="http://schemas.microsoft.com/office/drawing/2014/main" id="{D27EB836-D353-4B3C-A34F-D8BC369D5E76}"/>
            </a:ext>
          </a:extLst>
        </xdr:cNvPr>
        <xdr:cNvSpPr/>
      </xdr:nvSpPr>
      <xdr:spPr>
        <a:xfrm>
          <a:off x="12763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123825</xdr:rowOff>
    </xdr:from>
    <xdr:to>
      <xdr:col>71</xdr:col>
      <xdr:colOff>177800</xdr:colOff>
      <xdr:row>105</xdr:row>
      <xdr:rowOff>0</xdr:rowOff>
    </xdr:to>
    <xdr:cxnSp macro="">
      <xdr:nvCxnSpPr>
        <xdr:cNvPr id="779" name="直線コネクタ 778">
          <a:extLst>
            <a:ext uri="{FF2B5EF4-FFF2-40B4-BE49-F238E27FC236}">
              <a16:creationId xmlns:a16="http://schemas.microsoft.com/office/drawing/2014/main" id="{DD0A04C0-E5DF-4C0C-9767-B0242F8CB477}"/>
            </a:ext>
          </a:extLst>
        </xdr:cNvPr>
        <xdr:cNvCxnSpPr/>
      </xdr:nvCxnSpPr>
      <xdr:spPr>
        <a:xfrm>
          <a:off x="12814300" y="17954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a:extLst>
            <a:ext uri="{FF2B5EF4-FFF2-40B4-BE49-F238E27FC236}">
              <a16:creationId xmlns:a16="http://schemas.microsoft.com/office/drawing/2014/main" id="{4F6ADC3E-9726-45C8-89E7-A29879DB435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a:extLst>
            <a:ext uri="{FF2B5EF4-FFF2-40B4-BE49-F238E27FC236}">
              <a16:creationId xmlns:a16="http://schemas.microsoft.com/office/drawing/2014/main" id="{CE6F4A90-E1BD-44A5-9CE3-B33EE982FDB7}"/>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a:extLst>
            <a:ext uri="{FF2B5EF4-FFF2-40B4-BE49-F238E27FC236}">
              <a16:creationId xmlns:a16="http://schemas.microsoft.com/office/drawing/2014/main" id="{7688C597-91AB-4448-B554-EB08A47552A3}"/>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3" name="n_4aveValue【公民館】&#10;有形固定資産減価償却率">
          <a:extLst>
            <a:ext uri="{FF2B5EF4-FFF2-40B4-BE49-F238E27FC236}">
              <a16:creationId xmlns:a16="http://schemas.microsoft.com/office/drawing/2014/main" id="{E6A114B3-81C8-4D84-9D14-D3050B175573}"/>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784" name="n_1mainValue【公民館】&#10;有形固定資産減価償却率">
          <a:extLst>
            <a:ext uri="{FF2B5EF4-FFF2-40B4-BE49-F238E27FC236}">
              <a16:creationId xmlns:a16="http://schemas.microsoft.com/office/drawing/2014/main" id="{27C4DC60-7AED-4CD9-B5F0-4BAB78A3F6E8}"/>
            </a:ext>
          </a:extLst>
        </xdr:cNvPr>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785" name="n_2mainValue【公民館】&#10;有形固定資産減価償却率">
          <a:extLst>
            <a:ext uri="{FF2B5EF4-FFF2-40B4-BE49-F238E27FC236}">
              <a16:creationId xmlns:a16="http://schemas.microsoft.com/office/drawing/2014/main" id="{F4B54BC4-0A35-474D-B6D1-659115197499}"/>
            </a:ext>
          </a:extLst>
        </xdr:cNvPr>
        <xdr:cNvSpPr txBox="1"/>
      </xdr:nvSpPr>
      <xdr:spPr>
        <a:xfrm>
          <a:off x="14389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786" name="n_3mainValue【公民館】&#10;有形固定資産減価償却率">
          <a:extLst>
            <a:ext uri="{FF2B5EF4-FFF2-40B4-BE49-F238E27FC236}">
              <a16:creationId xmlns:a16="http://schemas.microsoft.com/office/drawing/2014/main" id="{9726F10B-AB25-4AD1-8FBC-20F8C47872BE}"/>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87" name="n_4mainValue【公民館】&#10;有形固定資産減価償却率">
          <a:extLst>
            <a:ext uri="{FF2B5EF4-FFF2-40B4-BE49-F238E27FC236}">
              <a16:creationId xmlns:a16="http://schemas.microsoft.com/office/drawing/2014/main" id="{3D743DA3-6D04-4ED0-A13D-50478CA839FD}"/>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7EAA42A4-8EF5-4690-9D86-403075CDB9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C2923028-DF79-4AC4-BCB4-65179353E4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F7AAF90C-CD6F-494A-BD87-761CF86ED6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E4FE19F4-DA87-4886-BBAD-CF6C7800BA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BF2A10-EE5D-416E-A74F-7034205729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175F6659-B484-4154-BB6B-023D266284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13A3C84B-AB01-4FAF-B36D-4A605906CF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FE4031F6-D636-4651-AD7D-4BBF3797FE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18CD1BD4-4D72-4411-BFC9-650CDE3571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BECA2937-FB29-4739-8FB9-E4E1F975DF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1AAE67FB-8B27-4C8B-946E-C02CD33B4F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5FC3FF07-58C1-401B-9A68-FC53F85062F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F4EC782E-8FBC-4BDD-9702-C690140D14D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84996094-D970-4D0A-950E-07BA69DE5AA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F530543B-9060-41E8-9302-84D0568F7C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E73E5AFD-9E60-4794-BDFB-E08EF263B5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E6BA7FB8-06D4-4592-8B42-8B0D3B6707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25D9FFD9-DF87-4D98-B5A8-B12A812DE99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881E7389-22BD-433B-8969-A4C864AA56C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EF774DF3-0716-4B27-9BD5-3BAC59D0B0B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69BD0EE9-DAB4-4FF6-910D-4213B09B301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A29060A4-085C-4E7F-904E-A11BFFB9E02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64C30214-8773-496D-B941-02C47A696A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50FEFCF1-8FF8-4A4F-AA1B-4A9BDEBD33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5C91479E-0A4E-45C8-8547-E154EF78D5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a:extLst>
            <a:ext uri="{FF2B5EF4-FFF2-40B4-BE49-F238E27FC236}">
              <a16:creationId xmlns:a16="http://schemas.microsoft.com/office/drawing/2014/main" id="{14802AA8-F04C-4152-9A90-FEB6C505B9A8}"/>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a:extLst>
            <a:ext uri="{FF2B5EF4-FFF2-40B4-BE49-F238E27FC236}">
              <a16:creationId xmlns:a16="http://schemas.microsoft.com/office/drawing/2014/main" id="{0DE0F7BE-F087-421B-B5EA-BF604027D17D}"/>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a:extLst>
            <a:ext uri="{FF2B5EF4-FFF2-40B4-BE49-F238E27FC236}">
              <a16:creationId xmlns:a16="http://schemas.microsoft.com/office/drawing/2014/main" id="{129937F9-C923-49EF-A27A-9AD202746C1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a:extLst>
            <a:ext uri="{FF2B5EF4-FFF2-40B4-BE49-F238E27FC236}">
              <a16:creationId xmlns:a16="http://schemas.microsoft.com/office/drawing/2014/main" id="{3BD4A600-7001-4CEE-8CD2-11460F762BE2}"/>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a:extLst>
            <a:ext uri="{FF2B5EF4-FFF2-40B4-BE49-F238E27FC236}">
              <a16:creationId xmlns:a16="http://schemas.microsoft.com/office/drawing/2014/main" id="{AE7D38D3-6235-473A-AA7A-07FB2E9A30E4}"/>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18" name="【公民館】&#10;一人当たり面積平均値テキスト">
          <a:extLst>
            <a:ext uri="{FF2B5EF4-FFF2-40B4-BE49-F238E27FC236}">
              <a16:creationId xmlns:a16="http://schemas.microsoft.com/office/drawing/2014/main" id="{4FB84FE6-30C0-4181-944F-C86BBC304BF8}"/>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a:extLst>
            <a:ext uri="{FF2B5EF4-FFF2-40B4-BE49-F238E27FC236}">
              <a16:creationId xmlns:a16="http://schemas.microsoft.com/office/drawing/2014/main" id="{E3B1152D-C3B9-4B0F-A6C6-70B52104356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a:extLst>
            <a:ext uri="{FF2B5EF4-FFF2-40B4-BE49-F238E27FC236}">
              <a16:creationId xmlns:a16="http://schemas.microsoft.com/office/drawing/2014/main" id="{DE0C1F2D-C9EF-459E-9F0F-DCA43047B926}"/>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a:extLst>
            <a:ext uri="{FF2B5EF4-FFF2-40B4-BE49-F238E27FC236}">
              <a16:creationId xmlns:a16="http://schemas.microsoft.com/office/drawing/2014/main" id="{346CF404-E139-42BF-BE0D-C331382D57DB}"/>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a:extLst>
            <a:ext uri="{FF2B5EF4-FFF2-40B4-BE49-F238E27FC236}">
              <a16:creationId xmlns:a16="http://schemas.microsoft.com/office/drawing/2014/main" id="{D856B00B-73C7-47F9-BDD8-F1BA1815E30C}"/>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a:extLst>
            <a:ext uri="{FF2B5EF4-FFF2-40B4-BE49-F238E27FC236}">
              <a16:creationId xmlns:a16="http://schemas.microsoft.com/office/drawing/2014/main" id="{0BB7E2D8-9A38-458D-83E1-3EFC3F6A3A9B}"/>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59EAA6B-65F8-4DE6-8986-BC603FDDDA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B92018B-A38E-479D-A056-109CED081E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73944CD-DF49-41D9-9D3B-CB17A13481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7B61F86-7B0C-4377-90EE-FBEBC41BCC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7583F6E-93CC-49DE-BCBF-1561E102A2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134257</xdr:rowOff>
    </xdr:from>
    <xdr:to>
      <xdr:col>116</xdr:col>
      <xdr:colOff>114300</xdr:colOff>
      <xdr:row>109</xdr:row>
      <xdr:rowOff>64407</xdr:rowOff>
    </xdr:to>
    <xdr:sp macro="" textlink="">
      <xdr:nvSpPr>
        <xdr:cNvPr id="829" name="楕円 828">
          <a:extLst>
            <a:ext uri="{FF2B5EF4-FFF2-40B4-BE49-F238E27FC236}">
              <a16:creationId xmlns:a16="http://schemas.microsoft.com/office/drawing/2014/main" id="{FF5A04E0-16B1-4E4B-8531-5CC1240ACD6A}"/>
            </a:ext>
          </a:extLst>
        </xdr:cNvPr>
        <xdr:cNvSpPr/>
      </xdr:nvSpPr>
      <xdr:spPr>
        <a:xfrm>
          <a:off x="221107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49184</xdr:rowOff>
    </xdr:from>
    <xdr:ext cx="469744" cy="259045"/>
    <xdr:sp macro="" textlink="">
      <xdr:nvSpPr>
        <xdr:cNvPr id="830" name="【公民館】&#10;一人当たり面積該当値テキスト">
          <a:extLst>
            <a:ext uri="{FF2B5EF4-FFF2-40B4-BE49-F238E27FC236}">
              <a16:creationId xmlns:a16="http://schemas.microsoft.com/office/drawing/2014/main" id="{374F275F-1B0E-4676-9119-9399E10B6923}"/>
            </a:ext>
          </a:extLst>
        </xdr:cNvPr>
        <xdr:cNvSpPr txBox="1"/>
      </xdr:nvSpPr>
      <xdr:spPr>
        <a:xfrm>
          <a:off x="22199600" y="185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134257</xdr:rowOff>
    </xdr:from>
    <xdr:to>
      <xdr:col>112</xdr:col>
      <xdr:colOff>38100</xdr:colOff>
      <xdr:row>109</xdr:row>
      <xdr:rowOff>64407</xdr:rowOff>
    </xdr:to>
    <xdr:sp macro="" textlink="">
      <xdr:nvSpPr>
        <xdr:cNvPr id="831" name="楕円 830">
          <a:extLst>
            <a:ext uri="{FF2B5EF4-FFF2-40B4-BE49-F238E27FC236}">
              <a16:creationId xmlns:a16="http://schemas.microsoft.com/office/drawing/2014/main" id="{E349711C-CA2D-4F18-9F15-8D37D790CCA8}"/>
            </a:ext>
          </a:extLst>
        </xdr:cNvPr>
        <xdr:cNvSpPr/>
      </xdr:nvSpPr>
      <xdr:spPr>
        <a:xfrm>
          <a:off x="21272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13607</xdr:rowOff>
    </xdr:from>
    <xdr:to>
      <xdr:col>116</xdr:col>
      <xdr:colOff>63500</xdr:colOff>
      <xdr:row>109</xdr:row>
      <xdr:rowOff>13607</xdr:rowOff>
    </xdr:to>
    <xdr:cxnSp macro="">
      <xdr:nvCxnSpPr>
        <xdr:cNvPr id="832" name="直線コネクタ 831">
          <a:extLst>
            <a:ext uri="{FF2B5EF4-FFF2-40B4-BE49-F238E27FC236}">
              <a16:creationId xmlns:a16="http://schemas.microsoft.com/office/drawing/2014/main" id="{F00D6BDF-76B7-4248-816E-F1221A1F6B0E}"/>
            </a:ext>
          </a:extLst>
        </xdr:cNvPr>
        <xdr:cNvCxnSpPr/>
      </xdr:nvCxnSpPr>
      <xdr:spPr>
        <a:xfrm>
          <a:off x="21323300" y="1870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134257</xdr:rowOff>
    </xdr:from>
    <xdr:to>
      <xdr:col>107</xdr:col>
      <xdr:colOff>101600</xdr:colOff>
      <xdr:row>109</xdr:row>
      <xdr:rowOff>64407</xdr:rowOff>
    </xdr:to>
    <xdr:sp macro="" textlink="">
      <xdr:nvSpPr>
        <xdr:cNvPr id="833" name="楕円 832">
          <a:extLst>
            <a:ext uri="{FF2B5EF4-FFF2-40B4-BE49-F238E27FC236}">
              <a16:creationId xmlns:a16="http://schemas.microsoft.com/office/drawing/2014/main" id="{D39DFE2D-9F39-4C80-ADFF-DB3AF48FDAC7}"/>
            </a:ext>
          </a:extLst>
        </xdr:cNvPr>
        <xdr:cNvSpPr/>
      </xdr:nvSpPr>
      <xdr:spPr>
        <a:xfrm>
          <a:off x="20383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13607</xdr:rowOff>
    </xdr:from>
    <xdr:to>
      <xdr:col>111</xdr:col>
      <xdr:colOff>177800</xdr:colOff>
      <xdr:row>109</xdr:row>
      <xdr:rowOff>13607</xdr:rowOff>
    </xdr:to>
    <xdr:cxnSp macro="">
      <xdr:nvCxnSpPr>
        <xdr:cNvPr id="834" name="直線コネクタ 833">
          <a:extLst>
            <a:ext uri="{FF2B5EF4-FFF2-40B4-BE49-F238E27FC236}">
              <a16:creationId xmlns:a16="http://schemas.microsoft.com/office/drawing/2014/main" id="{97B80A45-07A1-4883-B107-91A3C05F3016}"/>
            </a:ext>
          </a:extLst>
        </xdr:cNvPr>
        <xdr:cNvCxnSpPr/>
      </xdr:nvCxnSpPr>
      <xdr:spPr>
        <a:xfrm>
          <a:off x="20434300" y="1870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150586</xdr:rowOff>
    </xdr:from>
    <xdr:to>
      <xdr:col>102</xdr:col>
      <xdr:colOff>165100</xdr:colOff>
      <xdr:row>109</xdr:row>
      <xdr:rowOff>80736</xdr:rowOff>
    </xdr:to>
    <xdr:sp macro="" textlink="">
      <xdr:nvSpPr>
        <xdr:cNvPr id="835" name="楕円 834">
          <a:extLst>
            <a:ext uri="{FF2B5EF4-FFF2-40B4-BE49-F238E27FC236}">
              <a16:creationId xmlns:a16="http://schemas.microsoft.com/office/drawing/2014/main" id="{4F427D65-14AA-499E-B7FC-00E91909DDBF}"/>
            </a:ext>
          </a:extLst>
        </xdr:cNvPr>
        <xdr:cNvSpPr/>
      </xdr:nvSpPr>
      <xdr:spPr>
        <a:xfrm>
          <a:off x="19494500" y="186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13607</xdr:rowOff>
    </xdr:from>
    <xdr:to>
      <xdr:col>107</xdr:col>
      <xdr:colOff>50800</xdr:colOff>
      <xdr:row>109</xdr:row>
      <xdr:rowOff>29936</xdr:rowOff>
    </xdr:to>
    <xdr:cxnSp macro="">
      <xdr:nvCxnSpPr>
        <xdr:cNvPr id="836" name="直線コネクタ 835">
          <a:extLst>
            <a:ext uri="{FF2B5EF4-FFF2-40B4-BE49-F238E27FC236}">
              <a16:creationId xmlns:a16="http://schemas.microsoft.com/office/drawing/2014/main" id="{E526506C-8B2B-4C09-A33A-2DFDBE7D20D6}"/>
            </a:ext>
          </a:extLst>
        </xdr:cNvPr>
        <xdr:cNvCxnSpPr/>
      </xdr:nvCxnSpPr>
      <xdr:spPr>
        <a:xfrm flipV="1">
          <a:off x="19545300" y="18701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150586</xdr:rowOff>
    </xdr:from>
    <xdr:to>
      <xdr:col>98</xdr:col>
      <xdr:colOff>38100</xdr:colOff>
      <xdr:row>109</xdr:row>
      <xdr:rowOff>80736</xdr:rowOff>
    </xdr:to>
    <xdr:sp macro="" textlink="">
      <xdr:nvSpPr>
        <xdr:cNvPr id="837" name="楕円 836">
          <a:extLst>
            <a:ext uri="{FF2B5EF4-FFF2-40B4-BE49-F238E27FC236}">
              <a16:creationId xmlns:a16="http://schemas.microsoft.com/office/drawing/2014/main" id="{93B24B59-4DDD-41C0-B01E-6F134DCD417D}"/>
            </a:ext>
          </a:extLst>
        </xdr:cNvPr>
        <xdr:cNvSpPr/>
      </xdr:nvSpPr>
      <xdr:spPr>
        <a:xfrm>
          <a:off x="18605500" y="186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29936</xdr:rowOff>
    </xdr:from>
    <xdr:to>
      <xdr:col>102</xdr:col>
      <xdr:colOff>114300</xdr:colOff>
      <xdr:row>109</xdr:row>
      <xdr:rowOff>29936</xdr:rowOff>
    </xdr:to>
    <xdr:cxnSp macro="">
      <xdr:nvCxnSpPr>
        <xdr:cNvPr id="838" name="直線コネクタ 837">
          <a:extLst>
            <a:ext uri="{FF2B5EF4-FFF2-40B4-BE49-F238E27FC236}">
              <a16:creationId xmlns:a16="http://schemas.microsoft.com/office/drawing/2014/main" id="{176080EC-A210-463A-8536-51867071C3C6}"/>
            </a:ext>
          </a:extLst>
        </xdr:cNvPr>
        <xdr:cNvCxnSpPr/>
      </xdr:nvCxnSpPr>
      <xdr:spPr>
        <a:xfrm>
          <a:off x="18656300" y="18717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39" name="n_1aveValue【公民館】&#10;一人当たり面積">
          <a:extLst>
            <a:ext uri="{FF2B5EF4-FFF2-40B4-BE49-F238E27FC236}">
              <a16:creationId xmlns:a16="http://schemas.microsoft.com/office/drawing/2014/main" id="{51561615-90AF-4780-934F-BC5ABB81B653}"/>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0" name="n_2aveValue【公民館】&#10;一人当たり面積">
          <a:extLst>
            <a:ext uri="{FF2B5EF4-FFF2-40B4-BE49-F238E27FC236}">
              <a16:creationId xmlns:a16="http://schemas.microsoft.com/office/drawing/2014/main" id="{22C79269-AE0F-4C9E-B4B2-EAE75CEE14BA}"/>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1" name="n_3aveValue【公民館】&#10;一人当たり面積">
          <a:extLst>
            <a:ext uri="{FF2B5EF4-FFF2-40B4-BE49-F238E27FC236}">
              <a16:creationId xmlns:a16="http://schemas.microsoft.com/office/drawing/2014/main" id="{841028AA-B20F-4D43-941A-3ECFEBCDB8BA}"/>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2" name="n_4aveValue【公民館】&#10;一人当たり面積">
          <a:extLst>
            <a:ext uri="{FF2B5EF4-FFF2-40B4-BE49-F238E27FC236}">
              <a16:creationId xmlns:a16="http://schemas.microsoft.com/office/drawing/2014/main" id="{7DAEB17F-5809-4D1B-8558-61C267540B9D}"/>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55534</xdr:rowOff>
    </xdr:from>
    <xdr:ext cx="469744" cy="259045"/>
    <xdr:sp macro="" textlink="">
      <xdr:nvSpPr>
        <xdr:cNvPr id="843" name="n_1mainValue【公民館】&#10;一人当たり面積">
          <a:extLst>
            <a:ext uri="{FF2B5EF4-FFF2-40B4-BE49-F238E27FC236}">
              <a16:creationId xmlns:a16="http://schemas.microsoft.com/office/drawing/2014/main" id="{D41892C7-373E-465A-B390-2BDDCBA73C40}"/>
            </a:ext>
          </a:extLst>
        </xdr:cNvPr>
        <xdr:cNvSpPr txBox="1"/>
      </xdr:nvSpPr>
      <xdr:spPr>
        <a:xfrm>
          <a:off x="210757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55534</xdr:rowOff>
    </xdr:from>
    <xdr:ext cx="469744" cy="259045"/>
    <xdr:sp macro="" textlink="">
      <xdr:nvSpPr>
        <xdr:cNvPr id="844" name="n_2mainValue【公民館】&#10;一人当たり面積">
          <a:extLst>
            <a:ext uri="{FF2B5EF4-FFF2-40B4-BE49-F238E27FC236}">
              <a16:creationId xmlns:a16="http://schemas.microsoft.com/office/drawing/2014/main" id="{F95D0929-41F4-46D0-B2B7-516B30AE30C6}"/>
            </a:ext>
          </a:extLst>
        </xdr:cNvPr>
        <xdr:cNvSpPr txBox="1"/>
      </xdr:nvSpPr>
      <xdr:spPr>
        <a:xfrm>
          <a:off x="201994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71863</xdr:rowOff>
    </xdr:from>
    <xdr:ext cx="469744" cy="259045"/>
    <xdr:sp macro="" textlink="">
      <xdr:nvSpPr>
        <xdr:cNvPr id="845" name="n_3mainValue【公民館】&#10;一人当たり面積">
          <a:extLst>
            <a:ext uri="{FF2B5EF4-FFF2-40B4-BE49-F238E27FC236}">
              <a16:creationId xmlns:a16="http://schemas.microsoft.com/office/drawing/2014/main" id="{C31ECDA9-3FED-44BB-8032-5E8E6E8F16A9}"/>
            </a:ext>
          </a:extLst>
        </xdr:cNvPr>
        <xdr:cNvSpPr txBox="1"/>
      </xdr:nvSpPr>
      <xdr:spPr>
        <a:xfrm>
          <a:off x="19310427"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71863</xdr:rowOff>
    </xdr:from>
    <xdr:ext cx="469744" cy="259045"/>
    <xdr:sp macro="" textlink="">
      <xdr:nvSpPr>
        <xdr:cNvPr id="846" name="n_4mainValue【公民館】&#10;一人当たり面積">
          <a:extLst>
            <a:ext uri="{FF2B5EF4-FFF2-40B4-BE49-F238E27FC236}">
              <a16:creationId xmlns:a16="http://schemas.microsoft.com/office/drawing/2014/main" id="{66EE6CE2-4A85-4E6C-89AD-91CF4E97033B}"/>
            </a:ext>
          </a:extLst>
        </xdr:cNvPr>
        <xdr:cNvSpPr txBox="1"/>
      </xdr:nvSpPr>
      <xdr:spPr>
        <a:xfrm>
          <a:off x="18421427"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F18E44E2-0513-4A6D-A024-09C93A568E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A26B984C-703F-47F1-8F06-1A5EC67DF5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B0DCC610-B72A-40C1-B8B3-B3A4A014C0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類似団体と比較して有形固定資産減価償却率が高くなっている施設は、道路、橋りょう・トンネル、公民館となってる。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橋梁・トンネルについては、これまでの対症療法的な維持管理から予防保全型の維持管理へ転換するとともに橋梁長寿命化計画の見直しを行い、同計画に基づき、順次修繕を実施していくことから減少を見込んでいる。また、今後市道においても長寿命化計画を策定し計画的な改修を行っていく。</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認定こども園・幼稚園・保育所については認定こども園整備に伴い、前年度から</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ポイント減となっており、また学校施設についても改築等により前年度から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特に低くなっている施設は、公営住宅、港湾・漁港である。これらについては、市営住宅の建て替えやクルーズ岸壁整備を進めており、今後も減少していくものと見込んでいる。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E65AFD-1D51-4B46-A9ED-6809553100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5364A6-316E-4B22-815E-791207FC86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688394-71E0-43A1-9D10-6A389020A8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10A090-1987-4A4C-B0A4-EA780316FB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990BEE-5AD1-4693-BC4E-4544D6ED0C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E247C9-D091-4FDB-9A8C-51C484BB42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5FD328-8CF3-4DD2-95EC-CB4546A90C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D33C70-EB09-4F52-8434-393A092904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BE9382-1C98-4862-A169-984365F6F3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8C6E0E-12FF-4E23-BC40-1FB6F752AD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F2EA09-F7E2-401F-8A4A-0F0C205389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07CABB-BE5F-43DF-92DF-22D8A62C9E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5B3441-D71D-42BF-A90C-A4396DB598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041525-D805-45B1-B71A-2F123FDEB4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9FE82C-612F-41E6-A995-B15AB03837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7F25B6-F929-4AFD-AB0D-AC4674403D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965414-0551-4208-9C6B-54CF196E02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CC73B4-564B-42E3-882B-1F35690DB2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54790E-74F0-49F5-85BF-2153A8C623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79A73C-6748-4693-B8FF-2654A8DDB4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4503CE-5DE1-428D-879C-6EB2B56167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3B0633-FA15-48A6-AC65-E95BD66E8A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53AA57-6E1C-407E-B73B-B24FA09071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E6C5D1-0878-43C5-A627-8E52046F28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5C8A4B-F1C9-461A-A087-A4F24D065D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AC7504-A16C-4D20-A184-EA93F97D31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DFF53F-6562-4074-AB61-0B8873EFD6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8ED2DD-51B2-4EC9-B5A7-481DA619AF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4BDC07-A472-4989-8407-234107A447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0D7714-0FC4-4B92-958A-2C460D9554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7AA778-1274-4A8F-9AEB-5C67237AA1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32E9B8-5F13-45CC-9B53-D1DE05E75C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B9E4B5-3106-4D90-89DE-DEF04201B1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A7A4F4-48A9-48DD-A64A-24063BB545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5FE81B-79FB-4C8B-9416-19337152C1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E77F53-FE9B-4C99-AB77-025A613686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CFBB13D-45FF-40FC-B2D5-0F145C6A53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E92E35-ADE2-4C73-9DF0-8D3A394DD0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9923D1-85E1-4E74-AC5C-061391F142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148986-0D5B-4CAD-B182-4436C33F78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77D4C4-F928-4DE1-81E6-5E6F96F6B0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C2FEAB-3374-42F9-A775-666CBD0418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43DAF3-08FB-47C5-AFE7-DBA1ACB391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306E66-3F2A-475A-B74A-DAF4C7899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E81AE4D-A550-495B-96F7-FE5C5F1824E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2D468B-776E-4EE7-8B0D-F6C6FE39FAC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DDE9FD7-4063-4EE9-A68B-70D9E11E7A1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9746651-314C-4878-B64C-A64AAE333D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0DA2867-6BF1-4271-A367-7CAA195EAEF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4EAFE1-46FC-4E67-B999-4CB96939520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505EEC-8814-4FAB-8677-E70873FDD71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C2CCD9-518F-49A0-9E08-C0F9A466032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906C55-7E8E-42EE-82ED-6644447E6FB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353F46-CCE1-4B1A-B358-A7415B144AE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3762B1-97F7-412F-874B-47A276026F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7F9A61-CB9A-42D3-A928-3DF7EE12FE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1DF7BFF-F4CB-4333-8653-F546A900694A}"/>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D1124F1-25E4-4106-A9B6-D7ECD9E8CBE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6AC4F92-CAAC-4753-A18C-5BC01A4FE38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B5621903-5BC3-4B5C-9E18-0DABC86E9717}"/>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A81272D1-F800-433C-A8D4-931DEFB1FC21}"/>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3140C72A-06A0-4075-8F19-69601613C3EC}"/>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C7995246-A7AA-44FD-8262-81F3DF25AFD8}"/>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50E56C9F-2C6C-4FCE-947E-30C40803312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752D5FEE-A7B1-4B55-91CD-96E0CEF48804}"/>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73191934-6CC5-4E4C-99A6-1429FCA2BD7F}"/>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E954EE5E-69DC-47A9-AFAD-A4FAB5C7D743}"/>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B4EA38-2953-4409-BFD0-D1077E52CB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FC11F2-0767-4A07-93D4-D943A88891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28A7E9-F0FB-4584-8E15-1435BF2482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0C2A44-38F2-42C0-A070-4F4FD9E34B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F76975-309B-4D59-A2CD-9D1254ECA0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a:extLst>
            <a:ext uri="{FF2B5EF4-FFF2-40B4-BE49-F238E27FC236}">
              <a16:creationId xmlns:a16="http://schemas.microsoft.com/office/drawing/2014/main" id="{3656FBF9-F988-459C-8671-918CC131113E}"/>
            </a:ext>
          </a:extLst>
        </xdr:cNvPr>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a:extLst>
            <a:ext uri="{FF2B5EF4-FFF2-40B4-BE49-F238E27FC236}">
              <a16:creationId xmlns:a16="http://schemas.microsoft.com/office/drawing/2014/main" id="{1401F204-16B1-49DD-8CC7-5484B164857F}"/>
            </a:ext>
          </a:extLst>
        </xdr:cNvPr>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6" name="楕円 75">
          <a:extLst>
            <a:ext uri="{FF2B5EF4-FFF2-40B4-BE49-F238E27FC236}">
              <a16:creationId xmlns:a16="http://schemas.microsoft.com/office/drawing/2014/main" id="{423FD593-103A-439C-975E-D2F864D4011A}"/>
            </a:ext>
          </a:extLst>
        </xdr:cNvPr>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FE0CA5F8-1455-4216-8E38-5B52B1F32A6F}"/>
            </a:ext>
          </a:extLst>
        </xdr:cNvPr>
        <xdr:cNvCxnSpPr/>
      </xdr:nvCxnSpPr>
      <xdr:spPr>
        <a:xfrm>
          <a:off x="3797300" y="6623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E0584C42-9350-49A2-A405-F7C7422A10A3}"/>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108857</xdr:rowOff>
    </xdr:to>
    <xdr:cxnSp macro="">
      <xdr:nvCxnSpPr>
        <xdr:cNvPr id="79" name="直線コネクタ 78">
          <a:extLst>
            <a:ext uri="{FF2B5EF4-FFF2-40B4-BE49-F238E27FC236}">
              <a16:creationId xmlns:a16="http://schemas.microsoft.com/office/drawing/2014/main" id="{4B1D465E-BE8C-4736-B59E-A03005683D1B}"/>
            </a:ext>
          </a:extLst>
        </xdr:cNvPr>
        <xdr:cNvCxnSpPr/>
      </xdr:nvCxnSpPr>
      <xdr:spPr>
        <a:xfrm>
          <a:off x="2908300" y="659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a:extLst>
            <a:ext uri="{FF2B5EF4-FFF2-40B4-BE49-F238E27FC236}">
              <a16:creationId xmlns:a16="http://schemas.microsoft.com/office/drawing/2014/main" id="{AEA968C2-F408-44B9-8BF6-BD27A0411EC6}"/>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24415ECF-62C2-445F-8551-F216DF44E876}"/>
            </a:ext>
          </a:extLst>
        </xdr:cNvPr>
        <xdr:cNvCxnSpPr/>
      </xdr:nvCxnSpPr>
      <xdr:spPr>
        <a:xfrm>
          <a:off x="2019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82" name="楕円 81">
          <a:extLst>
            <a:ext uri="{FF2B5EF4-FFF2-40B4-BE49-F238E27FC236}">
              <a16:creationId xmlns:a16="http://schemas.microsoft.com/office/drawing/2014/main" id="{6DF7825E-61B1-4881-B586-2E41ABAA6EE0}"/>
            </a:ext>
          </a:extLst>
        </xdr:cNvPr>
        <xdr:cNvSpPr/>
      </xdr:nvSpPr>
      <xdr:spPr>
        <a:xfrm>
          <a:off x="1079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9253</xdr:rowOff>
    </xdr:from>
    <xdr:to>
      <xdr:col>10</xdr:col>
      <xdr:colOff>114300</xdr:colOff>
      <xdr:row>38</xdr:row>
      <xdr:rowOff>41910</xdr:rowOff>
    </xdr:to>
    <xdr:cxnSp macro="">
      <xdr:nvCxnSpPr>
        <xdr:cNvPr id="83" name="直線コネクタ 82">
          <a:extLst>
            <a:ext uri="{FF2B5EF4-FFF2-40B4-BE49-F238E27FC236}">
              <a16:creationId xmlns:a16="http://schemas.microsoft.com/office/drawing/2014/main" id="{D14F9D4F-F18F-4C1D-88B2-A38256F92B98}"/>
            </a:ext>
          </a:extLst>
        </xdr:cNvPr>
        <xdr:cNvCxnSpPr/>
      </xdr:nvCxnSpPr>
      <xdr:spPr>
        <a:xfrm>
          <a:off x="1130300" y="65243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E378241F-5902-403E-9162-307D13EEB16C}"/>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98139C53-9799-4E3B-9287-E8822F44343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289EF3-969C-4A48-8A76-17CBADC7EDCB}"/>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39DC1927-A6B1-411B-B5B3-D696529B7ECA}"/>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98F815DD-C198-4A73-AD83-C0A600F31854}"/>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724FD58A-482F-4B90-8150-CCE428CDCA69}"/>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a:extLst>
            <a:ext uri="{FF2B5EF4-FFF2-40B4-BE49-F238E27FC236}">
              <a16:creationId xmlns:a16="http://schemas.microsoft.com/office/drawing/2014/main" id="{BAA26C4D-AFAF-4EAB-8614-BF6D0ACF2557}"/>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51180</xdr:rowOff>
    </xdr:from>
    <xdr:ext cx="405111" cy="259045"/>
    <xdr:sp macro="" textlink="">
      <xdr:nvSpPr>
        <xdr:cNvPr id="91" name="n_4mainValue【図書館】&#10;有形固定資産減価償却率">
          <a:extLst>
            <a:ext uri="{FF2B5EF4-FFF2-40B4-BE49-F238E27FC236}">
              <a16:creationId xmlns:a16="http://schemas.microsoft.com/office/drawing/2014/main" id="{2FF99220-44EB-4BDD-A120-D46AEAE184C6}"/>
            </a:ext>
          </a:extLst>
        </xdr:cNvPr>
        <xdr:cNvSpPr txBox="1"/>
      </xdr:nvSpPr>
      <xdr:spPr>
        <a:xfrm>
          <a:off x="927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B4D2B90-97AD-48E0-89AB-3CCBDA9986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28A864-4360-4C16-9A9F-364B12B1B3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79973A-E756-4187-B088-A156F5570E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835ACEC-7B3F-42A1-98F0-A059D928DC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7C14122-6C0F-46F8-A5C4-5A6772B701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59BDAEE-F1B7-4B89-836F-4BF58C042F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4FDEE9-6256-4250-A8AB-5B874E8170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8B94BA-C728-4021-BCA9-1903FDB8F6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8A14D53-F712-42A3-8BA1-112205934E8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7981C31-9C2D-4ABA-9128-489BA46CCC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C664879-57D5-42E5-AF09-E125FA6062D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752E24-A7E8-4621-BC1F-BAADE566009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64454D7-1DA3-42C9-AA42-932CAFE4F4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2800997-1ED8-40DC-85A6-F2DF94E3F7A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88AD25E-31B0-4A8B-AC2E-8F936129AA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3682B8A-FE57-4A89-9668-8977B94B85A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9FBF5E4-1133-405F-AFAA-A44B2C9E3F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FC934A3-F8D3-416E-A7EC-DBF107B6459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192A507-B614-4BE5-AC82-B946681C9B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19AF963-DDEE-4879-BD47-8A824792204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C445DA3-B793-475F-8DD5-E132790242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2D1781E-C85D-4FF3-8A35-7F92463D964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12D1039-C328-49F7-BFF7-B847996B85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9305A369-93F8-4F63-8CE5-FF950667A4AE}"/>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3D623222-63DE-4F4F-AE2A-E1CD04D0C302}"/>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8BBAFB29-4259-4E0A-9F06-D3B18CD8784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41E9DB3E-71A2-4310-91FB-3001EBD75AE7}"/>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5F3413BA-849F-40D6-A79B-77FEA6E9AE8E}"/>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8F8EA651-D67B-453B-9B0E-3A5D09D8C5ED}"/>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8E59FB53-6F2D-4CCE-A8DF-99181070D4EA}"/>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3775303C-FE68-4B88-AAE0-1695945470D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AE27EE55-D7F9-4055-89D7-6CF405CEB4EC}"/>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A2119A27-501D-4AE0-91A1-9974C857A259}"/>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28E1E4EF-CCB4-4D93-A7B9-63F491B98C36}"/>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AA388B-D64F-4D5E-B25E-C7B28771F7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3E2E9E-3CE7-4CB1-BDEB-0E43F13F53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A317A1-DBF3-474B-A937-C7D95FB71C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86D5DD0-865E-4423-9EF1-FDD18E1D5C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32C5A0-22AD-4975-888F-6CDEF73C8B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A195E404-B781-462D-A4F9-70DA0606DD38}"/>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6C7A6A20-08E5-4AF9-8F01-BF6BE1EF904B}"/>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C19E8419-6712-4F5F-ADBE-65672E009981}"/>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5719ABA9-956C-4494-856F-567574FEA613}"/>
            </a:ext>
          </a:extLst>
        </xdr:cNvPr>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F560F497-0CC0-42ED-8219-684F51A60F57}"/>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B7A0D67D-DB8F-4FF8-908F-1E4B7A9B8B3B}"/>
            </a:ext>
          </a:extLst>
        </xdr:cNvPr>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7" name="楕円 136">
          <a:extLst>
            <a:ext uri="{FF2B5EF4-FFF2-40B4-BE49-F238E27FC236}">
              <a16:creationId xmlns:a16="http://schemas.microsoft.com/office/drawing/2014/main" id="{F80A7B53-2E22-41D9-BD55-F9867B6CDCA1}"/>
            </a:ext>
          </a:extLst>
        </xdr:cNvPr>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160020</xdr:rowOff>
    </xdr:to>
    <xdr:cxnSp macro="">
      <xdr:nvCxnSpPr>
        <xdr:cNvPr id="138" name="直線コネクタ 137">
          <a:extLst>
            <a:ext uri="{FF2B5EF4-FFF2-40B4-BE49-F238E27FC236}">
              <a16:creationId xmlns:a16="http://schemas.microsoft.com/office/drawing/2014/main" id="{42B89DA8-53EB-4357-880E-33402AD7133F}"/>
            </a:ext>
          </a:extLst>
        </xdr:cNvPr>
        <xdr:cNvCxnSpPr/>
      </xdr:nvCxnSpPr>
      <xdr:spPr>
        <a:xfrm>
          <a:off x="7861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39" name="楕円 138">
          <a:extLst>
            <a:ext uri="{FF2B5EF4-FFF2-40B4-BE49-F238E27FC236}">
              <a16:creationId xmlns:a16="http://schemas.microsoft.com/office/drawing/2014/main" id="{C0F8E2C4-055E-46AB-8894-BBCBF8E98B8E}"/>
            </a:ext>
          </a:extLst>
        </xdr:cNvPr>
        <xdr:cNvSpPr/>
      </xdr:nvSpPr>
      <xdr:spPr>
        <a:xfrm>
          <a:off x="692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156210</xdr:rowOff>
    </xdr:to>
    <xdr:cxnSp macro="">
      <xdr:nvCxnSpPr>
        <xdr:cNvPr id="140" name="直線コネクタ 139">
          <a:extLst>
            <a:ext uri="{FF2B5EF4-FFF2-40B4-BE49-F238E27FC236}">
              <a16:creationId xmlns:a16="http://schemas.microsoft.com/office/drawing/2014/main" id="{A04995D0-AFC3-4BED-99BE-A2708ED4FE27}"/>
            </a:ext>
          </a:extLst>
        </xdr:cNvPr>
        <xdr:cNvCxnSpPr/>
      </xdr:nvCxnSpPr>
      <xdr:spPr>
        <a:xfrm>
          <a:off x="6972300" y="701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5D5C9BCF-E159-4402-A331-4B8F6D9CBD15}"/>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9942F9EE-6835-4171-B423-36E6277B88A6}"/>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B3C4361F-B739-4FD2-9B64-1DD5ED547F52}"/>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4904AA58-6AF2-4969-8180-90AAB72DF442}"/>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30F16D6A-8B11-4C5F-9CA2-5C3E6150D98C}"/>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57180D53-F24E-413C-8A4D-81A2CA5ADEF7}"/>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7" name="n_3mainValue【図書館】&#10;一人当たり面積">
          <a:extLst>
            <a:ext uri="{FF2B5EF4-FFF2-40B4-BE49-F238E27FC236}">
              <a16:creationId xmlns:a16="http://schemas.microsoft.com/office/drawing/2014/main" id="{543D9DD5-6D6C-454F-B274-DAEE496B0CA8}"/>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8" name="n_4mainValue【図書館】&#10;一人当たり面積">
          <a:extLst>
            <a:ext uri="{FF2B5EF4-FFF2-40B4-BE49-F238E27FC236}">
              <a16:creationId xmlns:a16="http://schemas.microsoft.com/office/drawing/2014/main" id="{CC977725-9EF9-48F4-AD0B-02D770070238}"/>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47D14E4-D3AB-4670-97D9-DEBE555473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1A51CC-2231-4B21-89A9-0071D6ABE7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3D2E82C-B242-419E-906D-AAAC57F575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7C21388-9D8D-4E70-9B45-2F8438671F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157D193-4E6A-472E-9AFA-A3457EC740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FE98F9D-5956-4A4C-99E6-C83A3B6BEA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1C427AC-584A-42A8-89DA-649B1F1003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D1782FD-A4DF-46D0-9247-7664154422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70137F8-22BC-4C42-AE75-5BC3965973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C11F11C-B001-4A49-B865-D25CC18DAD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D0F588D-4B7D-404A-86DA-7CD20D434A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0DB3EEB-DA3C-4C0D-93C9-CFD9997DDB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AB30F4E-BD7B-4959-AAE2-B51853F0DD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B4CF628-D503-4E20-846F-FC2DB5896A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872EA3E-35FC-4211-AFDA-B4D0074F08F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23C0650-CA36-4BC5-8FAE-3A1139D86C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6456D7A-AD7D-4DD7-B02E-6CF1246536A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3155BB8-5503-45C3-B1F4-95F5E801ED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8B2D620-F9D9-4425-9DAE-CF5C29BD90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1D8AAEB-FC4B-4D88-A077-92E72050D6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0F6C35C-8A19-47F4-A233-2D1892B376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5F17A03-079C-45BC-A8E6-5423AEA8EC8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1809C62-515C-4D07-B7BF-C93B623CF1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8C208BF-AE91-4420-9D32-C4BCC564BB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75C0A49-1345-42D3-890F-D543BA3025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F1A1337-DCD9-4ACD-AD2F-08F78855458B}"/>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E2D5CC7-2387-4A56-9310-F6324C25C79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7624299-A23B-452E-B7E7-C48185AC7C8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CA7ACFA-E46C-4456-B132-18360754DE7C}"/>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282F4892-2FF9-49AD-AAEC-042573188168}"/>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5EC56C4-A5F0-44B4-8FC1-40877B0D70CB}"/>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9113F55-D994-41B0-B0E7-C04A0FEF923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C00341C1-DC98-43C0-90A3-D36CCBCEFC9F}"/>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22E10B30-4B4E-4476-9B2C-137F7C9F00C3}"/>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E4AF853D-9FDC-4F2E-9204-625D4D44436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28C168AB-CB1E-4582-B904-BB7888F76075}"/>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11C936-4CE6-4E0F-8188-8B26BB62AA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3C66EB-09C6-48ED-A508-C20193D1F5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F0C838C-D82F-4B42-929C-7F6980969D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8E52488-1FED-4266-BC36-CC0E1936DB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C9BFD6D-A47D-4EF3-AC59-28D63C5F63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a:extLst>
            <a:ext uri="{FF2B5EF4-FFF2-40B4-BE49-F238E27FC236}">
              <a16:creationId xmlns:a16="http://schemas.microsoft.com/office/drawing/2014/main" id="{C7100526-4C9E-4A11-BED7-8389F4D3408A}"/>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142D3EF-7B11-4886-85A7-9FC5F899958A}"/>
            </a:ext>
          </a:extLst>
        </xdr:cNvPr>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92" name="楕円 191">
          <a:extLst>
            <a:ext uri="{FF2B5EF4-FFF2-40B4-BE49-F238E27FC236}">
              <a16:creationId xmlns:a16="http://schemas.microsoft.com/office/drawing/2014/main" id="{794453D2-28BE-423B-89A4-462AA0400A47}"/>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60416</xdr:rowOff>
    </xdr:to>
    <xdr:cxnSp macro="">
      <xdr:nvCxnSpPr>
        <xdr:cNvPr id="193" name="直線コネクタ 192">
          <a:extLst>
            <a:ext uri="{FF2B5EF4-FFF2-40B4-BE49-F238E27FC236}">
              <a16:creationId xmlns:a16="http://schemas.microsoft.com/office/drawing/2014/main" id="{D0B80085-5BE0-4D50-A05E-7BA7A6CAE03D}"/>
            </a:ext>
          </a:extLst>
        </xdr:cNvPr>
        <xdr:cNvCxnSpPr/>
      </xdr:nvCxnSpPr>
      <xdr:spPr>
        <a:xfrm>
          <a:off x="3797300" y="105009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4" name="楕円 193">
          <a:extLst>
            <a:ext uri="{FF2B5EF4-FFF2-40B4-BE49-F238E27FC236}">
              <a16:creationId xmlns:a16="http://schemas.microsoft.com/office/drawing/2014/main" id="{F4764871-83A8-446C-AA22-FD9C21986BF7}"/>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42454</xdr:rowOff>
    </xdr:to>
    <xdr:cxnSp macro="">
      <xdr:nvCxnSpPr>
        <xdr:cNvPr id="195" name="直線コネクタ 194">
          <a:extLst>
            <a:ext uri="{FF2B5EF4-FFF2-40B4-BE49-F238E27FC236}">
              <a16:creationId xmlns:a16="http://schemas.microsoft.com/office/drawing/2014/main" id="{A1B77BA7-7DF8-4B82-8741-0731365E6EDC}"/>
            </a:ext>
          </a:extLst>
        </xdr:cNvPr>
        <xdr:cNvCxnSpPr/>
      </xdr:nvCxnSpPr>
      <xdr:spPr>
        <a:xfrm>
          <a:off x="2908300" y="104813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6" name="楕円 195">
          <a:extLst>
            <a:ext uri="{FF2B5EF4-FFF2-40B4-BE49-F238E27FC236}">
              <a16:creationId xmlns:a16="http://schemas.microsoft.com/office/drawing/2014/main" id="{AED02A02-E7A3-4101-A54F-E20564478E8C}"/>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22860</xdr:rowOff>
    </xdr:to>
    <xdr:cxnSp macro="">
      <xdr:nvCxnSpPr>
        <xdr:cNvPr id="197" name="直線コネクタ 196">
          <a:extLst>
            <a:ext uri="{FF2B5EF4-FFF2-40B4-BE49-F238E27FC236}">
              <a16:creationId xmlns:a16="http://schemas.microsoft.com/office/drawing/2014/main" id="{14C3FB8C-6AE4-4A9B-911C-C91AEC17FAC1}"/>
            </a:ext>
          </a:extLst>
        </xdr:cNvPr>
        <xdr:cNvCxnSpPr/>
      </xdr:nvCxnSpPr>
      <xdr:spPr>
        <a:xfrm>
          <a:off x="2019300" y="1047151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a:extLst>
            <a:ext uri="{FF2B5EF4-FFF2-40B4-BE49-F238E27FC236}">
              <a16:creationId xmlns:a16="http://schemas.microsoft.com/office/drawing/2014/main" id="{30F80EF0-D4F3-46CC-B516-7153BDFEFA73}"/>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13063</xdr:rowOff>
    </xdr:to>
    <xdr:cxnSp macro="">
      <xdr:nvCxnSpPr>
        <xdr:cNvPr id="199" name="直線コネクタ 198">
          <a:extLst>
            <a:ext uri="{FF2B5EF4-FFF2-40B4-BE49-F238E27FC236}">
              <a16:creationId xmlns:a16="http://schemas.microsoft.com/office/drawing/2014/main" id="{76CAFFA0-8A2F-4F0B-81D5-0638823B4DE8}"/>
            </a:ext>
          </a:extLst>
        </xdr:cNvPr>
        <xdr:cNvCxnSpPr/>
      </xdr:nvCxnSpPr>
      <xdr:spPr>
        <a:xfrm>
          <a:off x="1130300" y="104519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1AAFCBFA-BFE5-42E6-AE7C-7249ADAF0FCF}"/>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0F2F771D-D291-4FB8-AF0D-E714C659B7E4}"/>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578C9407-C750-408A-A767-3F3A99FB8AA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D8A98AFD-8ECB-4F3F-B4F5-FBBBF82335B2}"/>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204" name="n_1mainValue【体育館・プール】&#10;有形固定資産減価償却率">
          <a:extLst>
            <a:ext uri="{FF2B5EF4-FFF2-40B4-BE49-F238E27FC236}">
              <a16:creationId xmlns:a16="http://schemas.microsoft.com/office/drawing/2014/main" id="{F97B385B-74C5-402E-806C-2F6A61593324}"/>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90187</xdr:rowOff>
    </xdr:from>
    <xdr:ext cx="405111" cy="259045"/>
    <xdr:sp macro="" textlink="">
      <xdr:nvSpPr>
        <xdr:cNvPr id="205" name="n_2mainValue【体育館・プール】&#10;有形固定資産減価償却率">
          <a:extLst>
            <a:ext uri="{FF2B5EF4-FFF2-40B4-BE49-F238E27FC236}">
              <a16:creationId xmlns:a16="http://schemas.microsoft.com/office/drawing/2014/main" id="{49595A4A-0E31-4D32-8102-044F72EA5976}"/>
            </a:ext>
          </a:extLst>
        </xdr:cNvPr>
        <xdr:cNvSpPr txBox="1"/>
      </xdr:nvSpPr>
      <xdr:spPr>
        <a:xfrm>
          <a:off x="2705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6" name="n_3mainValue【体育館・プール】&#10;有形固定資産減価償却率">
          <a:extLst>
            <a:ext uri="{FF2B5EF4-FFF2-40B4-BE49-F238E27FC236}">
              <a16:creationId xmlns:a16="http://schemas.microsoft.com/office/drawing/2014/main" id="{B67B6D45-4AF3-4135-B833-3575BE44A97F}"/>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7" name="n_4mainValue【体育館・プール】&#10;有形固定資産減価償却率">
          <a:extLst>
            <a:ext uri="{FF2B5EF4-FFF2-40B4-BE49-F238E27FC236}">
              <a16:creationId xmlns:a16="http://schemas.microsoft.com/office/drawing/2014/main" id="{4CA9140A-E25D-49FB-A9FF-F5CA7869E973}"/>
            </a:ext>
          </a:extLst>
        </xdr:cNvPr>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D8FB773-0461-4C52-9876-E1770B0D6D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CDDE6D2-1B33-45ED-87F4-00163D2916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5834337-FF71-4197-A0BC-B1BC653A90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12B38A9-9694-4FA5-8D16-C42DE57ABB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8201FA4-28EF-4B81-ADAD-E165D39B09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C27BE3D-C655-475B-8801-9FC06B682E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91504D5-1357-46E7-9354-5E10BA5F68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E729B78-5FE7-482B-8871-03B5D0D014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4E8B06F-02CA-4310-8BFC-1639870023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A24D339-96A4-4EC4-AC6F-5943D896B9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DA8B5AA-5040-4065-B1BA-DCF7F61F44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3842024-A672-431C-BB5B-8B19ACB1370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D8CFEEB-2A05-4281-A358-5F28B8A65A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980CBA79-80B6-4533-946E-2DEF045E35E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72EA739-1F79-4040-A9FE-B592EEC544E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93A71A7-5ADF-4395-B4EA-A009C64AF69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589020B-0793-4FCC-878A-2EAF974D4C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BF5CAAE-90C4-4BAB-97B8-ECB71A46420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1433E5B-74D5-41CD-9F80-3F0FF9DDF7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0EBB65A-3360-4373-B2A7-61DA16E4F16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ACBAD92-530A-4B0C-9FA0-24741CCF85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2D92BA6-FE18-4A2D-83A5-54BFEA7C8D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4B756876-BE4D-4474-BCE0-CC744C8622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294F5ADD-B7D9-4926-8663-03BF05C13037}"/>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F671F126-74CF-4495-8EE1-FF6644D5CC4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EF2A0C0F-96BA-4047-A2DF-40F15996EC95}"/>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DE8FE3C4-8DA7-4AA9-94B4-CDC2B0D4EDAE}"/>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CC6C018E-80C9-4F17-9854-2AE1E1CCA34C}"/>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570B848E-E0AB-418E-8EF0-1192CB4105C6}"/>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17011EAB-B6AB-48B5-B292-AC56EC4BCF43}"/>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37D09EF-93E4-4F12-9AAB-8E960E354B1F}"/>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B6364ABB-400A-4106-9B47-3EABC6876F5C}"/>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D243D851-D2F4-433F-87ED-CC9D0E34085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89AC2E46-2532-4262-8816-A90DB0C3739F}"/>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1421286-1178-4233-87F4-D43E054DF9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092C786-09E1-40CB-942B-A86200F9CD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B277162-EF2A-4B94-91D0-AA33BA25D9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1843B37-BFE8-4F79-82DA-78A9B60504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9B6E96-76A7-4712-BAFF-319635D7C4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75311</xdr:rowOff>
    </xdr:from>
    <xdr:to>
      <xdr:col>55</xdr:col>
      <xdr:colOff>50800</xdr:colOff>
      <xdr:row>57</xdr:row>
      <xdr:rowOff>5461</xdr:rowOff>
    </xdr:to>
    <xdr:sp macro="" textlink="">
      <xdr:nvSpPr>
        <xdr:cNvPr id="247" name="楕円 246">
          <a:extLst>
            <a:ext uri="{FF2B5EF4-FFF2-40B4-BE49-F238E27FC236}">
              <a16:creationId xmlns:a16="http://schemas.microsoft.com/office/drawing/2014/main" id="{501F7773-66E3-4321-A3F9-EA293A81280E}"/>
            </a:ext>
          </a:extLst>
        </xdr:cNvPr>
        <xdr:cNvSpPr/>
      </xdr:nvSpPr>
      <xdr:spPr>
        <a:xfrm>
          <a:off x="10426700" y="96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28338</xdr:rowOff>
    </xdr:from>
    <xdr:ext cx="469744" cy="259045"/>
    <xdr:sp macro="" textlink="">
      <xdr:nvSpPr>
        <xdr:cNvPr id="248" name="【体育館・プール】&#10;一人当たり面積該当値テキスト">
          <a:extLst>
            <a:ext uri="{FF2B5EF4-FFF2-40B4-BE49-F238E27FC236}">
              <a16:creationId xmlns:a16="http://schemas.microsoft.com/office/drawing/2014/main" id="{D0E7A782-24F0-4DFB-BD38-C1EDC9ACC845}"/>
            </a:ext>
          </a:extLst>
        </xdr:cNvPr>
        <xdr:cNvSpPr txBox="1"/>
      </xdr:nvSpPr>
      <xdr:spPr>
        <a:xfrm>
          <a:off x="10515600" y="96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77597</xdr:rowOff>
    </xdr:from>
    <xdr:to>
      <xdr:col>50</xdr:col>
      <xdr:colOff>165100</xdr:colOff>
      <xdr:row>57</xdr:row>
      <xdr:rowOff>7747</xdr:rowOff>
    </xdr:to>
    <xdr:sp macro="" textlink="">
      <xdr:nvSpPr>
        <xdr:cNvPr id="249" name="楕円 248">
          <a:extLst>
            <a:ext uri="{FF2B5EF4-FFF2-40B4-BE49-F238E27FC236}">
              <a16:creationId xmlns:a16="http://schemas.microsoft.com/office/drawing/2014/main" id="{3426F671-4E3D-414B-808C-96B7E9EFC36A}"/>
            </a:ext>
          </a:extLst>
        </xdr:cNvPr>
        <xdr:cNvSpPr/>
      </xdr:nvSpPr>
      <xdr:spPr>
        <a:xfrm>
          <a:off x="9588500" y="96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126111</xdr:rowOff>
    </xdr:from>
    <xdr:to>
      <xdr:col>55</xdr:col>
      <xdr:colOff>0</xdr:colOff>
      <xdr:row>56</xdr:row>
      <xdr:rowOff>128397</xdr:rowOff>
    </xdr:to>
    <xdr:cxnSp macro="">
      <xdr:nvCxnSpPr>
        <xdr:cNvPr id="250" name="直線コネクタ 249">
          <a:extLst>
            <a:ext uri="{FF2B5EF4-FFF2-40B4-BE49-F238E27FC236}">
              <a16:creationId xmlns:a16="http://schemas.microsoft.com/office/drawing/2014/main" id="{7119805C-AB3D-437F-B98F-1914FC17CF25}"/>
            </a:ext>
          </a:extLst>
        </xdr:cNvPr>
        <xdr:cNvCxnSpPr/>
      </xdr:nvCxnSpPr>
      <xdr:spPr>
        <a:xfrm flipV="1">
          <a:off x="9639300" y="97273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111506</xdr:rowOff>
    </xdr:from>
    <xdr:to>
      <xdr:col>46</xdr:col>
      <xdr:colOff>38100</xdr:colOff>
      <xdr:row>64</xdr:row>
      <xdr:rowOff>41656</xdr:rowOff>
    </xdr:to>
    <xdr:sp macro="" textlink="">
      <xdr:nvSpPr>
        <xdr:cNvPr id="251" name="楕円 250">
          <a:extLst>
            <a:ext uri="{FF2B5EF4-FFF2-40B4-BE49-F238E27FC236}">
              <a16:creationId xmlns:a16="http://schemas.microsoft.com/office/drawing/2014/main" id="{87693E11-1D7F-49BE-A12D-77713E9B7A7A}"/>
            </a:ext>
          </a:extLst>
        </xdr:cNvPr>
        <xdr:cNvSpPr/>
      </xdr:nvSpPr>
      <xdr:spPr>
        <a:xfrm>
          <a:off x="8699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128397</xdr:rowOff>
    </xdr:from>
    <xdr:to>
      <xdr:col>50</xdr:col>
      <xdr:colOff>114300</xdr:colOff>
      <xdr:row>63</xdr:row>
      <xdr:rowOff>162306</xdr:rowOff>
    </xdr:to>
    <xdr:cxnSp macro="">
      <xdr:nvCxnSpPr>
        <xdr:cNvPr id="252" name="直線コネクタ 251">
          <a:extLst>
            <a:ext uri="{FF2B5EF4-FFF2-40B4-BE49-F238E27FC236}">
              <a16:creationId xmlns:a16="http://schemas.microsoft.com/office/drawing/2014/main" id="{83EF8B8A-74BB-4CC8-BD80-0446DF510A52}"/>
            </a:ext>
          </a:extLst>
        </xdr:cNvPr>
        <xdr:cNvCxnSpPr/>
      </xdr:nvCxnSpPr>
      <xdr:spPr>
        <a:xfrm flipV="1">
          <a:off x="8750300" y="9729597"/>
          <a:ext cx="889000" cy="12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111125</xdr:rowOff>
    </xdr:from>
    <xdr:to>
      <xdr:col>41</xdr:col>
      <xdr:colOff>101600</xdr:colOff>
      <xdr:row>64</xdr:row>
      <xdr:rowOff>41275</xdr:rowOff>
    </xdr:to>
    <xdr:sp macro="" textlink="">
      <xdr:nvSpPr>
        <xdr:cNvPr id="253" name="楕円 252">
          <a:extLst>
            <a:ext uri="{FF2B5EF4-FFF2-40B4-BE49-F238E27FC236}">
              <a16:creationId xmlns:a16="http://schemas.microsoft.com/office/drawing/2014/main" id="{C30672D1-B87B-44A1-A57A-148E6D3B0C5A}"/>
            </a:ext>
          </a:extLst>
        </xdr:cNvPr>
        <xdr:cNvSpPr/>
      </xdr:nvSpPr>
      <xdr:spPr>
        <a:xfrm>
          <a:off x="7810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161925</xdr:rowOff>
    </xdr:from>
    <xdr:to>
      <xdr:col>45</xdr:col>
      <xdr:colOff>177800</xdr:colOff>
      <xdr:row>63</xdr:row>
      <xdr:rowOff>162306</xdr:rowOff>
    </xdr:to>
    <xdr:cxnSp macro="">
      <xdr:nvCxnSpPr>
        <xdr:cNvPr id="254" name="直線コネクタ 253">
          <a:extLst>
            <a:ext uri="{FF2B5EF4-FFF2-40B4-BE49-F238E27FC236}">
              <a16:creationId xmlns:a16="http://schemas.microsoft.com/office/drawing/2014/main" id="{35AFBD06-5712-4A14-83FB-F5074A9D4F91}"/>
            </a:ext>
          </a:extLst>
        </xdr:cNvPr>
        <xdr:cNvCxnSpPr/>
      </xdr:nvCxnSpPr>
      <xdr:spPr>
        <a:xfrm>
          <a:off x="7861300" y="109632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110744</xdr:rowOff>
    </xdr:from>
    <xdr:to>
      <xdr:col>36</xdr:col>
      <xdr:colOff>165100</xdr:colOff>
      <xdr:row>64</xdr:row>
      <xdr:rowOff>40894</xdr:rowOff>
    </xdr:to>
    <xdr:sp macro="" textlink="">
      <xdr:nvSpPr>
        <xdr:cNvPr id="255" name="楕円 254">
          <a:extLst>
            <a:ext uri="{FF2B5EF4-FFF2-40B4-BE49-F238E27FC236}">
              <a16:creationId xmlns:a16="http://schemas.microsoft.com/office/drawing/2014/main" id="{F3FCE5A0-7277-44D1-8047-91C039667613}"/>
            </a:ext>
          </a:extLst>
        </xdr:cNvPr>
        <xdr:cNvSpPr/>
      </xdr:nvSpPr>
      <xdr:spPr>
        <a:xfrm>
          <a:off x="69215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161544</xdr:rowOff>
    </xdr:from>
    <xdr:to>
      <xdr:col>41</xdr:col>
      <xdr:colOff>50800</xdr:colOff>
      <xdr:row>63</xdr:row>
      <xdr:rowOff>161925</xdr:rowOff>
    </xdr:to>
    <xdr:cxnSp macro="">
      <xdr:nvCxnSpPr>
        <xdr:cNvPr id="256" name="直線コネクタ 255">
          <a:extLst>
            <a:ext uri="{FF2B5EF4-FFF2-40B4-BE49-F238E27FC236}">
              <a16:creationId xmlns:a16="http://schemas.microsoft.com/office/drawing/2014/main" id="{906B7D2F-5C1A-4891-9267-5D9411791BA6}"/>
            </a:ext>
          </a:extLst>
        </xdr:cNvPr>
        <xdr:cNvCxnSpPr/>
      </xdr:nvCxnSpPr>
      <xdr:spPr>
        <a:xfrm>
          <a:off x="6972300" y="109628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1BC244EA-3005-4ABC-9FDA-AABE8E4F76FA}"/>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F6D66C65-FBB5-450B-8B85-110C4E9DA4F9}"/>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64FF33B7-8214-4572-A282-F1B54FB60DA5}"/>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D6BA36C-EFD1-4744-BC5B-B4CA9656E75F}"/>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24274</xdr:rowOff>
    </xdr:from>
    <xdr:ext cx="469744" cy="259045"/>
    <xdr:sp macro="" textlink="">
      <xdr:nvSpPr>
        <xdr:cNvPr id="261" name="n_1mainValue【体育館・プール】&#10;一人当たり面積">
          <a:extLst>
            <a:ext uri="{FF2B5EF4-FFF2-40B4-BE49-F238E27FC236}">
              <a16:creationId xmlns:a16="http://schemas.microsoft.com/office/drawing/2014/main" id="{138D346B-7B0F-4DE8-81BD-A2CB6C08294B}"/>
            </a:ext>
          </a:extLst>
        </xdr:cNvPr>
        <xdr:cNvSpPr txBox="1"/>
      </xdr:nvSpPr>
      <xdr:spPr>
        <a:xfrm>
          <a:off x="9391727" y="94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32783</xdr:rowOff>
    </xdr:from>
    <xdr:ext cx="469744" cy="259045"/>
    <xdr:sp macro="" textlink="">
      <xdr:nvSpPr>
        <xdr:cNvPr id="262" name="n_2mainValue【体育館・プール】&#10;一人当たり面積">
          <a:extLst>
            <a:ext uri="{FF2B5EF4-FFF2-40B4-BE49-F238E27FC236}">
              <a16:creationId xmlns:a16="http://schemas.microsoft.com/office/drawing/2014/main" id="{7B2C1092-8E25-4457-806F-E5A7E7F147BD}"/>
            </a:ext>
          </a:extLst>
        </xdr:cNvPr>
        <xdr:cNvSpPr txBox="1"/>
      </xdr:nvSpPr>
      <xdr:spPr>
        <a:xfrm>
          <a:off x="8515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32402</xdr:rowOff>
    </xdr:from>
    <xdr:ext cx="469744" cy="259045"/>
    <xdr:sp macro="" textlink="">
      <xdr:nvSpPr>
        <xdr:cNvPr id="263" name="n_3mainValue【体育館・プール】&#10;一人当たり面積">
          <a:extLst>
            <a:ext uri="{FF2B5EF4-FFF2-40B4-BE49-F238E27FC236}">
              <a16:creationId xmlns:a16="http://schemas.microsoft.com/office/drawing/2014/main" id="{4FCE3F3E-CCB8-4A89-9C5E-89BB9497A8C1}"/>
            </a:ext>
          </a:extLst>
        </xdr:cNvPr>
        <xdr:cNvSpPr txBox="1"/>
      </xdr:nvSpPr>
      <xdr:spPr>
        <a:xfrm>
          <a:off x="7626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32021</xdr:rowOff>
    </xdr:from>
    <xdr:ext cx="469744" cy="259045"/>
    <xdr:sp macro="" textlink="">
      <xdr:nvSpPr>
        <xdr:cNvPr id="264" name="n_4mainValue【体育館・プール】&#10;一人当たり面積">
          <a:extLst>
            <a:ext uri="{FF2B5EF4-FFF2-40B4-BE49-F238E27FC236}">
              <a16:creationId xmlns:a16="http://schemas.microsoft.com/office/drawing/2014/main" id="{B41187D3-5CDB-4873-ACC8-E05A161CD7F4}"/>
            </a:ext>
          </a:extLst>
        </xdr:cNvPr>
        <xdr:cNvSpPr txBox="1"/>
      </xdr:nvSpPr>
      <xdr:spPr>
        <a:xfrm>
          <a:off x="6737427"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EA021B9-ACBD-4789-9536-9B4078FC44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1A7EBE8-B61C-4950-BE8E-5E6896DD95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6351A57-CAAC-4AF1-B0C5-CB5B454884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F8D942E-1F39-4BA7-A5FF-9D1C1C9A90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3DAFA83-581F-4F80-A987-CE6C9FBB42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CFFC91F-F5FB-436D-AD5D-76D3E4718C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AD9EBFA-DD3A-4553-A2B7-2A85304079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DD83F68-44FD-4615-A2B5-2E1F2ECDBB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E7A7358-53DE-4328-A8AF-DA7320A30A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435BCFA-4BFC-4847-984D-688C39F1267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6BE1656-EC3E-4133-9443-E226158627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A41B5F5-1F27-4B93-AD7C-7AE0B64FE27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272B790-D130-4E2D-B013-30F633D3B50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E6FBC2DC-F667-41B4-8BBC-95D94DAEECD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3D5805F-C24F-4F0F-A96B-3271074B08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3F667B8-C620-4123-BA7F-C98EC67F90D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4DC2A3A-C630-451A-9A6C-DF9905E6DA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8A82684-76B3-4055-B8A1-3D4C1ECFAA8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EA5B1C6-3F94-4E85-9AD6-5CC09F2711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F616A2A-89AF-4917-89B3-A6AA34904A1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6E9BA54-8842-4C24-A2AE-9B8878927D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1B6B624-FD94-4895-AC11-2C9CF6255AB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C075C17-E927-4C3E-A54D-6044A328E14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EAE8FF7-8D6F-4808-B1CF-4D5B68C16B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1278915-17BD-4C79-8188-FC4AC30E6B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F1A72F7-AFE6-44CF-AAFF-854882EFC0C2}"/>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9C788F4E-B0AC-483A-8534-54D7777268B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88E259D-2714-4573-A1A7-6A7040D567E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5F91374D-B28B-4EFC-80FD-6C41C345002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796228DA-FC36-4E25-A466-5BB4D542F50B}"/>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B43C9C05-355A-4AC9-855D-0FCA4C31A8A6}"/>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A687E08-649F-4473-A8F4-ED81A0C6385B}"/>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FF7A6C51-0308-4367-8D5A-9B2CECDEA78F}"/>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B7871BA8-B9CD-4618-9DF1-131BACD97073}"/>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818F9E5D-9E58-4A27-83A4-0428B6E8B147}"/>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7C2DA0E1-AAE7-4A3D-87C9-1DD1B7963228}"/>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547E83-996E-4DA9-A2C3-973754BDC3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57D37E-2C70-4471-BA8F-94B8B7E5BA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4C2DA3-023D-4FFC-A23A-6016E7CD42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6708EC-0A54-4F10-9B6E-458E0229AC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6FA169D-BC28-4715-A6C5-F7F7A00546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160382</xdr:rowOff>
    </xdr:from>
    <xdr:to>
      <xdr:col>24</xdr:col>
      <xdr:colOff>114300</xdr:colOff>
      <xdr:row>85</xdr:row>
      <xdr:rowOff>90532</xdr:rowOff>
    </xdr:to>
    <xdr:sp macro="" textlink="">
      <xdr:nvSpPr>
        <xdr:cNvPr id="306" name="楕円 305">
          <a:extLst>
            <a:ext uri="{FF2B5EF4-FFF2-40B4-BE49-F238E27FC236}">
              <a16:creationId xmlns:a16="http://schemas.microsoft.com/office/drawing/2014/main" id="{DB99EE52-3B4F-489C-BB2F-C70EF7E9CA2B}"/>
            </a:ext>
          </a:extLst>
        </xdr:cNvPr>
        <xdr:cNvSpPr/>
      </xdr:nvSpPr>
      <xdr:spPr>
        <a:xfrm>
          <a:off x="4584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138809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01AD0CF-4A74-4D35-AEAC-6635DB38A02B}"/>
            </a:ext>
          </a:extLst>
        </xdr:cNvPr>
        <xdr:cNvSpPr txBox="1"/>
      </xdr:nvSpPr>
      <xdr:spPr>
        <a:xfrm>
          <a:off x="4673600"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308" name="楕円 307">
          <a:extLst>
            <a:ext uri="{FF2B5EF4-FFF2-40B4-BE49-F238E27FC236}">
              <a16:creationId xmlns:a16="http://schemas.microsoft.com/office/drawing/2014/main" id="{936FED0A-B2E7-4C47-B863-F6BBABFA7A16}"/>
            </a:ext>
          </a:extLst>
        </xdr:cNvPr>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xdr:rowOff>
    </xdr:from>
    <xdr:to>
      <xdr:col>24</xdr:col>
      <xdr:colOff>63500</xdr:colOff>
      <xdr:row>85</xdr:row>
      <xdr:rowOff>39732</xdr:rowOff>
    </xdr:to>
    <xdr:cxnSp macro="">
      <xdr:nvCxnSpPr>
        <xdr:cNvPr id="309" name="直線コネクタ 308">
          <a:extLst>
            <a:ext uri="{FF2B5EF4-FFF2-40B4-BE49-F238E27FC236}">
              <a16:creationId xmlns:a16="http://schemas.microsoft.com/office/drawing/2014/main" id="{407B8F0E-2D67-41F9-8AFA-99AC58CC9760}"/>
            </a:ext>
          </a:extLst>
        </xdr:cNvPr>
        <xdr:cNvCxnSpPr/>
      </xdr:nvCxnSpPr>
      <xdr:spPr>
        <a:xfrm>
          <a:off x="3797300" y="145819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91802</xdr:rowOff>
    </xdr:from>
    <xdr:to>
      <xdr:col>15</xdr:col>
      <xdr:colOff>101600</xdr:colOff>
      <xdr:row>85</xdr:row>
      <xdr:rowOff>21952</xdr:rowOff>
    </xdr:to>
    <xdr:sp macro="" textlink="">
      <xdr:nvSpPr>
        <xdr:cNvPr id="310" name="楕円 309">
          <a:extLst>
            <a:ext uri="{FF2B5EF4-FFF2-40B4-BE49-F238E27FC236}">
              <a16:creationId xmlns:a16="http://schemas.microsoft.com/office/drawing/2014/main" id="{F62980D2-BBF7-4E83-AF03-55D13A425519}"/>
            </a:ext>
          </a:extLst>
        </xdr:cNvPr>
        <xdr:cNvSpPr/>
      </xdr:nvSpPr>
      <xdr:spPr>
        <a:xfrm>
          <a:off x="2857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142602</xdr:rowOff>
    </xdr:from>
    <xdr:to>
      <xdr:col>19</xdr:col>
      <xdr:colOff>177800</xdr:colOff>
      <xdr:row>85</xdr:row>
      <xdr:rowOff>8708</xdr:rowOff>
    </xdr:to>
    <xdr:cxnSp macro="">
      <xdr:nvCxnSpPr>
        <xdr:cNvPr id="311" name="直線コネクタ 310">
          <a:extLst>
            <a:ext uri="{FF2B5EF4-FFF2-40B4-BE49-F238E27FC236}">
              <a16:creationId xmlns:a16="http://schemas.microsoft.com/office/drawing/2014/main" id="{9F0DC074-E295-4CD7-A417-1CDACE9C297A}"/>
            </a:ext>
          </a:extLst>
        </xdr:cNvPr>
        <xdr:cNvCxnSpPr/>
      </xdr:nvCxnSpPr>
      <xdr:spPr>
        <a:xfrm>
          <a:off x="2908300" y="145444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312" name="楕円 311">
          <a:extLst>
            <a:ext uri="{FF2B5EF4-FFF2-40B4-BE49-F238E27FC236}">
              <a16:creationId xmlns:a16="http://schemas.microsoft.com/office/drawing/2014/main" id="{542E269A-192C-479E-A8DC-2E3CE2E877A6}"/>
            </a:ext>
          </a:extLst>
        </xdr:cNvPr>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142602</xdr:rowOff>
    </xdr:to>
    <xdr:cxnSp macro="">
      <xdr:nvCxnSpPr>
        <xdr:cNvPr id="313" name="直線コネクタ 312">
          <a:extLst>
            <a:ext uri="{FF2B5EF4-FFF2-40B4-BE49-F238E27FC236}">
              <a16:creationId xmlns:a16="http://schemas.microsoft.com/office/drawing/2014/main" id="{C11359A0-F6B2-477E-88C5-D27C6260118B}"/>
            </a:ext>
          </a:extLst>
        </xdr:cNvPr>
        <xdr:cNvCxnSpPr/>
      </xdr:nvCxnSpPr>
      <xdr:spPr>
        <a:xfrm>
          <a:off x="2019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28121</xdr:rowOff>
    </xdr:from>
    <xdr:to>
      <xdr:col>6</xdr:col>
      <xdr:colOff>38100</xdr:colOff>
      <xdr:row>84</xdr:row>
      <xdr:rowOff>129721</xdr:rowOff>
    </xdr:to>
    <xdr:sp macro="" textlink="">
      <xdr:nvSpPr>
        <xdr:cNvPr id="314" name="楕円 313">
          <a:extLst>
            <a:ext uri="{FF2B5EF4-FFF2-40B4-BE49-F238E27FC236}">
              <a16:creationId xmlns:a16="http://schemas.microsoft.com/office/drawing/2014/main" id="{78FC12BC-602B-4D0A-8617-6068A5A50F61}"/>
            </a:ext>
          </a:extLst>
        </xdr:cNvPr>
        <xdr:cNvSpPr/>
      </xdr:nvSpPr>
      <xdr:spPr>
        <a:xfrm>
          <a:off x="1079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78921</xdr:rowOff>
    </xdr:from>
    <xdr:to>
      <xdr:col>10</xdr:col>
      <xdr:colOff>114300</xdr:colOff>
      <xdr:row>84</xdr:row>
      <xdr:rowOff>105048</xdr:rowOff>
    </xdr:to>
    <xdr:cxnSp macro="">
      <xdr:nvCxnSpPr>
        <xdr:cNvPr id="315" name="直線コネクタ 314">
          <a:extLst>
            <a:ext uri="{FF2B5EF4-FFF2-40B4-BE49-F238E27FC236}">
              <a16:creationId xmlns:a16="http://schemas.microsoft.com/office/drawing/2014/main" id="{EAD6758A-5E32-4749-8802-EED55D6A5B81}"/>
            </a:ext>
          </a:extLst>
        </xdr:cNvPr>
        <xdr:cNvCxnSpPr/>
      </xdr:nvCxnSpPr>
      <xdr:spPr>
        <a:xfrm>
          <a:off x="1130300" y="144807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7431492D-9EAF-45A1-86FC-BEF2C1D4EE1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3653912C-8228-4A73-8482-82BFA9726F09}"/>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1835F0CA-5988-46A3-93D5-00DC5704A8A9}"/>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FC2E3D5-7C3C-417C-BB61-DB9DF84D7D6A}"/>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20" name="n_1mainValue【福祉施設】&#10;有形固定資産減価償却率">
          <a:extLst>
            <a:ext uri="{FF2B5EF4-FFF2-40B4-BE49-F238E27FC236}">
              <a16:creationId xmlns:a16="http://schemas.microsoft.com/office/drawing/2014/main" id="{1D9E7A02-ADA9-4B6D-B68B-0BD420D9D1F3}"/>
            </a:ext>
          </a:extLst>
        </xdr:cNvPr>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13079</xdr:rowOff>
    </xdr:from>
    <xdr:ext cx="405111" cy="259045"/>
    <xdr:sp macro="" textlink="">
      <xdr:nvSpPr>
        <xdr:cNvPr id="321" name="n_2mainValue【福祉施設】&#10;有形固定資産減価償却率">
          <a:extLst>
            <a:ext uri="{FF2B5EF4-FFF2-40B4-BE49-F238E27FC236}">
              <a16:creationId xmlns:a16="http://schemas.microsoft.com/office/drawing/2014/main" id="{64015752-18DC-49E0-BA08-36B39BB5A975}"/>
            </a:ext>
          </a:extLst>
        </xdr:cNvPr>
        <xdr:cNvSpPr txBox="1"/>
      </xdr:nvSpPr>
      <xdr:spPr>
        <a:xfrm>
          <a:off x="2705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22" name="n_3mainValue【福祉施設】&#10;有形固定資産減価償却率">
          <a:extLst>
            <a:ext uri="{FF2B5EF4-FFF2-40B4-BE49-F238E27FC236}">
              <a16:creationId xmlns:a16="http://schemas.microsoft.com/office/drawing/2014/main" id="{9A51CE33-D973-4342-B8BB-1FBB3C4EE8CB}"/>
            </a:ext>
          </a:extLst>
        </xdr:cNvPr>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120848</xdr:rowOff>
    </xdr:from>
    <xdr:ext cx="405111" cy="259045"/>
    <xdr:sp macro="" textlink="">
      <xdr:nvSpPr>
        <xdr:cNvPr id="323" name="n_4mainValue【福祉施設】&#10;有形固定資産減価償却率">
          <a:extLst>
            <a:ext uri="{FF2B5EF4-FFF2-40B4-BE49-F238E27FC236}">
              <a16:creationId xmlns:a16="http://schemas.microsoft.com/office/drawing/2014/main" id="{5608AF71-DF12-4E74-84DB-4240D06540F1}"/>
            </a:ext>
          </a:extLst>
        </xdr:cNvPr>
        <xdr:cNvSpPr txBox="1"/>
      </xdr:nvSpPr>
      <xdr:spPr>
        <a:xfrm>
          <a:off x="927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347ACBC-713F-45F6-AEDC-A0BABFE99F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212C704-7EF8-4C88-8385-49241550AF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C01E912-9E3D-4A96-8E59-173C07C92E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AD53053-BC69-46F4-8C50-E113F5380F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1B6D24F-9729-48A4-839E-8A3502BB04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35B9D7A-5885-4EF3-97AC-AF029618FE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B1C674C-1D0A-40CF-831F-A22EF7983A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EC8F382-29DA-4448-B664-E68EABF275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6B1DC11-AEBF-44FC-A8B0-553CDCA743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E5E64CA-539A-4CAC-93E7-99C0538B4E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E566A88-B2E9-4C50-9097-5D890379A99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5AEC5F31-D1DD-489E-88B0-064C4FD9CC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7A38E3C9-D51C-4810-98EA-61AB413C44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FF31EE2-3A69-4F75-BE4E-B4A44A6278D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9442FCB-B604-4B52-88B7-CB9ECFE19E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99D88125-BF45-4A86-80EA-8F3C9C1AA64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F511C87-63FF-4CDE-9772-58BC2184C45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BCED3699-8086-4034-A478-12E8C14A2B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766F474-6C72-4058-9918-91EFAB71E6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82E7140-807F-4A6F-8C47-DCA33E89A2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7256180-4C3E-48AE-B75B-AC08D51E26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13A26856-F445-48E3-9221-BE6C3FE0B08F}"/>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B46E1D7B-D922-49BE-AF93-1EF9A3A66691}"/>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1A5D73A8-7F88-4831-AA28-F84ED0393ACE}"/>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98638A6A-4572-4FF9-961D-A2BAA8F34983}"/>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F3015A02-2A7E-4D43-B7CB-759FD95EA65F}"/>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F41F648B-2308-47D0-BB95-FCC5940B359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D7AA3721-AFB4-43C3-9B60-9456016E5895}"/>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1C7B9815-0FDC-48A3-8CD7-12F7FE108FDA}"/>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C878B1B7-328B-4427-AB6C-1FAF447F4A28}"/>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3982F295-02F8-480B-B06D-A2AAA73DE0C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BDD4203A-1253-4C19-A4A8-0CB10B8EABE9}"/>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EA4F78-1BF3-48F9-A5C9-DD0A2AA0FC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CAD3B05-866E-4CEB-8F75-23C1122603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D8B38FA-4FCB-4551-972B-F7176ECB0E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71A73AF-2E58-4B32-B124-B0CD6D9DFD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9CA7864-CB6C-4F50-9350-170F5C20D9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61" name="楕円 360">
          <a:extLst>
            <a:ext uri="{FF2B5EF4-FFF2-40B4-BE49-F238E27FC236}">
              <a16:creationId xmlns:a16="http://schemas.microsoft.com/office/drawing/2014/main" id="{A561FDF2-6FDC-43CF-ADB5-75ADB07D8ED3}"/>
            </a:ext>
          </a:extLst>
        </xdr:cNvPr>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2" name="【福祉施設】&#10;一人当たり面積該当値テキスト">
          <a:extLst>
            <a:ext uri="{FF2B5EF4-FFF2-40B4-BE49-F238E27FC236}">
              <a16:creationId xmlns:a16="http://schemas.microsoft.com/office/drawing/2014/main" id="{67F545C1-6204-4117-85EA-521B3EA1E142}"/>
            </a:ext>
          </a:extLst>
        </xdr:cNvPr>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63" name="楕円 362">
          <a:extLst>
            <a:ext uri="{FF2B5EF4-FFF2-40B4-BE49-F238E27FC236}">
              <a16:creationId xmlns:a16="http://schemas.microsoft.com/office/drawing/2014/main" id="{7F4213E1-0631-4C0B-A6DB-D0602EBD6009}"/>
            </a:ext>
          </a:extLst>
        </xdr:cNvPr>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166115</xdr:rowOff>
    </xdr:to>
    <xdr:cxnSp macro="">
      <xdr:nvCxnSpPr>
        <xdr:cNvPr id="364" name="直線コネクタ 363">
          <a:extLst>
            <a:ext uri="{FF2B5EF4-FFF2-40B4-BE49-F238E27FC236}">
              <a16:creationId xmlns:a16="http://schemas.microsoft.com/office/drawing/2014/main" id="{E03549CC-F121-4F90-8EDE-6BE887075F6F}"/>
            </a:ext>
          </a:extLst>
        </xdr:cNvPr>
        <xdr:cNvCxnSpPr/>
      </xdr:nvCxnSpPr>
      <xdr:spPr>
        <a:xfrm>
          <a:off x="9639300" y="1473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5" name="楕円 364">
          <a:extLst>
            <a:ext uri="{FF2B5EF4-FFF2-40B4-BE49-F238E27FC236}">
              <a16:creationId xmlns:a16="http://schemas.microsoft.com/office/drawing/2014/main" id="{E562B314-9168-472A-8487-266CDA686348}"/>
            </a:ext>
          </a:extLst>
        </xdr:cNvPr>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166115</xdr:rowOff>
    </xdr:to>
    <xdr:cxnSp macro="">
      <xdr:nvCxnSpPr>
        <xdr:cNvPr id="366" name="直線コネクタ 365">
          <a:extLst>
            <a:ext uri="{FF2B5EF4-FFF2-40B4-BE49-F238E27FC236}">
              <a16:creationId xmlns:a16="http://schemas.microsoft.com/office/drawing/2014/main" id="{DE5E5491-2BE9-4EF2-BD00-BCE0482B02DC}"/>
            </a:ext>
          </a:extLst>
        </xdr:cNvPr>
        <xdr:cNvCxnSpPr/>
      </xdr:nvCxnSpPr>
      <xdr:spPr>
        <a:xfrm>
          <a:off x="8750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67" name="楕円 366">
          <a:extLst>
            <a:ext uri="{FF2B5EF4-FFF2-40B4-BE49-F238E27FC236}">
              <a16:creationId xmlns:a16="http://schemas.microsoft.com/office/drawing/2014/main" id="{F84FECFC-1326-43A3-99EF-6AE4E0A630E5}"/>
            </a:ext>
          </a:extLst>
        </xdr:cNvPr>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166115</xdr:rowOff>
    </xdr:to>
    <xdr:cxnSp macro="">
      <xdr:nvCxnSpPr>
        <xdr:cNvPr id="368" name="直線コネクタ 367">
          <a:extLst>
            <a:ext uri="{FF2B5EF4-FFF2-40B4-BE49-F238E27FC236}">
              <a16:creationId xmlns:a16="http://schemas.microsoft.com/office/drawing/2014/main" id="{B359C15C-B8F3-431A-BCDA-91F3C4F7E9A7}"/>
            </a:ext>
          </a:extLst>
        </xdr:cNvPr>
        <xdr:cNvCxnSpPr/>
      </xdr:nvCxnSpPr>
      <xdr:spPr>
        <a:xfrm>
          <a:off x="7861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115315</xdr:rowOff>
    </xdr:from>
    <xdr:to>
      <xdr:col>36</xdr:col>
      <xdr:colOff>165100</xdr:colOff>
      <xdr:row>86</xdr:row>
      <xdr:rowOff>45465</xdr:rowOff>
    </xdr:to>
    <xdr:sp macro="" textlink="">
      <xdr:nvSpPr>
        <xdr:cNvPr id="369" name="楕円 368">
          <a:extLst>
            <a:ext uri="{FF2B5EF4-FFF2-40B4-BE49-F238E27FC236}">
              <a16:creationId xmlns:a16="http://schemas.microsoft.com/office/drawing/2014/main" id="{8F8C49F2-837D-4081-9C59-89E0C5B01CAB}"/>
            </a:ext>
          </a:extLst>
        </xdr:cNvPr>
        <xdr:cNvSpPr/>
      </xdr:nvSpPr>
      <xdr:spPr>
        <a:xfrm>
          <a:off x="6921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166115</xdr:rowOff>
    </xdr:to>
    <xdr:cxnSp macro="">
      <xdr:nvCxnSpPr>
        <xdr:cNvPr id="370" name="直線コネクタ 369">
          <a:extLst>
            <a:ext uri="{FF2B5EF4-FFF2-40B4-BE49-F238E27FC236}">
              <a16:creationId xmlns:a16="http://schemas.microsoft.com/office/drawing/2014/main" id="{893C6555-D4EE-4A54-8722-7E86E85B3E4C}"/>
            </a:ext>
          </a:extLst>
        </xdr:cNvPr>
        <xdr:cNvCxnSpPr/>
      </xdr:nvCxnSpPr>
      <xdr:spPr>
        <a:xfrm>
          <a:off x="6972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3D1FF429-67D8-4429-8C41-55F2B877C1C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15DF3678-A0E0-4B89-BBA3-8EC1CAFF30D3}"/>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72A6D73E-8CD4-473B-BAF9-05B96F0A508A}"/>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5304BB9D-B242-484B-B881-C40DC58D789C}"/>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75" name="n_1mainValue【福祉施設】&#10;一人当たり面積">
          <a:extLst>
            <a:ext uri="{FF2B5EF4-FFF2-40B4-BE49-F238E27FC236}">
              <a16:creationId xmlns:a16="http://schemas.microsoft.com/office/drawing/2014/main" id="{6BD2AEA2-59B1-4C4C-A8B9-E1B020EF3F0C}"/>
            </a:ext>
          </a:extLst>
        </xdr:cNvPr>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6" name="n_2mainValue【福祉施設】&#10;一人当たり面積">
          <a:extLst>
            <a:ext uri="{FF2B5EF4-FFF2-40B4-BE49-F238E27FC236}">
              <a16:creationId xmlns:a16="http://schemas.microsoft.com/office/drawing/2014/main" id="{0CE4C32A-E396-4442-A64E-B4E494E9E915}"/>
            </a:ext>
          </a:extLst>
        </xdr:cNvPr>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77" name="n_3mainValue【福祉施設】&#10;一人当たり面積">
          <a:extLst>
            <a:ext uri="{FF2B5EF4-FFF2-40B4-BE49-F238E27FC236}">
              <a16:creationId xmlns:a16="http://schemas.microsoft.com/office/drawing/2014/main" id="{EF711847-D52D-465A-9181-67BFE744CEEA}"/>
            </a:ext>
          </a:extLst>
        </xdr:cNvPr>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36592</xdr:rowOff>
    </xdr:from>
    <xdr:ext cx="469744" cy="259045"/>
    <xdr:sp macro="" textlink="">
      <xdr:nvSpPr>
        <xdr:cNvPr id="378" name="n_4mainValue【福祉施設】&#10;一人当たり面積">
          <a:extLst>
            <a:ext uri="{FF2B5EF4-FFF2-40B4-BE49-F238E27FC236}">
              <a16:creationId xmlns:a16="http://schemas.microsoft.com/office/drawing/2014/main" id="{92470DA8-7235-4EB3-BDED-6C34D929E125}"/>
            </a:ext>
          </a:extLst>
        </xdr:cNvPr>
        <xdr:cNvSpPr txBox="1"/>
      </xdr:nvSpPr>
      <xdr:spPr>
        <a:xfrm>
          <a:off x="6737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21B7910-1C5A-459A-AEAF-8BAB76C49C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20F962E-8B25-4316-A553-EE7F71BB81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DED4CCC-E9D4-4B08-A3A0-8FDCDBE28D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B554E07-8DAC-4516-88B2-A219BA1211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D23628A-0CF5-43EE-A8B9-163688EFB2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EE46F36-1943-4ED8-983F-2CBDA83E1B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41AF310-05CB-4089-8445-D2CDEBBEB3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0693047-43BA-4459-B8F2-8FD0B15C08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87967CC-35B5-422D-AF6D-72DBF1372C3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7F865BF-BCE4-4E42-9659-BE573F90FC5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DA04E9D-9D92-4ED4-8912-A2FF5C16081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99CE20F-27D7-4B36-A89B-74CBD4D8B55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E43D58C8-DF14-486D-9651-48BD0F29E22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672CF63-5C9E-4226-8687-EFBEB226E31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40FC114-3143-4B21-BB54-94F2EB7587B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6A1481E-77B1-42ED-B03A-80BF38821F5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048D4D1-4A8C-4CCE-8462-59DBCB6B0DE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09C35DD-C4B8-4FCF-B281-5F4B8901633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4D25D284-1834-47FE-9A65-FC0170B45D1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6353B3B-EDFF-4AB5-AE0C-23A1D3E8FDD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F52F110-6D95-451D-B104-E4674BFD37C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5EA2C86-B67D-408E-8112-8F5DB64D0B1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72D05D6-0CE0-47FA-A4E0-80AD84E7BE4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2B0A9DB-2451-4D93-B3E4-B98FFA8C2C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172AB01-456B-4A6C-A976-346A2698FC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3E857489-36F6-4C1B-9C53-797679A24622}"/>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43B39C7B-BC6F-4AD0-8173-75EA62E6B87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8724FA68-6D0F-4331-AEA9-88860CBE247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29395177-0754-40AF-83D1-B0EFA5189C72}"/>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482FE35-0D97-45CA-8769-DB5BF0893A22}"/>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30F55EAB-99F5-416A-8BE6-C32DB6CA44BA}"/>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E20A8EAF-500B-4DAD-B77D-83B074F65F9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FA047E4-A5AD-416F-97F4-B9EE76B78DD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3071C46F-0346-44C1-B575-D35E48C32A7A}"/>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A1BBF8D2-F19D-4413-A726-60560299C23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B5B132EA-9D9E-49F9-B0F9-72921FF1CBAF}"/>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1CA8B3C-A55F-4A3A-89D9-57461B4707F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8920B98-FFB9-43B3-934F-F13A08E930E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CD95361-7C60-4152-8BDC-76184E3D9C6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33126E3-14FA-46EC-8ECB-87D4E47AD73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5A6A089-8185-40D7-B508-50AC1F3F19E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420" name="楕円 419">
          <a:extLst>
            <a:ext uri="{FF2B5EF4-FFF2-40B4-BE49-F238E27FC236}">
              <a16:creationId xmlns:a16="http://schemas.microsoft.com/office/drawing/2014/main" id="{142C7FF7-0BC3-4309-BAC4-FF3B74BC0777}"/>
            </a:ext>
          </a:extLst>
        </xdr:cNvPr>
        <xdr:cNvSpPr/>
      </xdr:nvSpPr>
      <xdr:spPr>
        <a:xfrm>
          <a:off x="4584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1146C4B-4D61-438E-9402-D399B9433CBC}"/>
            </a:ext>
          </a:extLst>
        </xdr:cNvPr>
        <xdr:cNvSpPr txBox="1"/>
      </xdr:nvSpPr>
      <xdr:spPr>
        <a:xfrm>
          <a:off x="4673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422" name="楕円 421">
          <a:extLst>
            <a:ext uri="{FF2B5EF4-FFF2-40B4-BE49-F238E27FC236}">
              <a16:creationId xmlns:a16="http://schemas.microsoft.com/office/drawing/2014/main" id="{ECA4DA9A-7F4B-44C2-BF0F-997BDE7DA348}"/>
            </a:ext>
          </a:extLst>
        </xdr:cNvPr>
        <xdr:cNvSpPr/>
      </xdr:nvSpPr>
      <xdr:spPr>
        <a:xfrm>
          <a:off x="3746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38644</xdr:rowOff>
    </xdr:to>
    <xdr:cxnSp macro="">
      <xdr:nvCxnSpPr>
        <xdr:cNvPr id="423" name="直線コネクタ 422">
          <a:extLst>
            <a:ext uri="{FF2B5EF4-FFF2-40B4-BE49-F238E27FC236}">
              <a16:creationId xmlns:a16="http://schemas.microsoft.com/office/drawing/2014/main" id="{7C0296F7-4FD2-4BE5-ABBD-C333ACA04658}"/>
            </a:ext>
          </a:extLst>
        </xdr:cNvPr>
        <xdr:cNvCxnSpPr/>
      </xdr:nvCxnSpPr>
      <xdr:spPr>
        <a:xfrm>
          <a:off x="3797300" y="183478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24" name="楕円 423">
          <a:extLst>
            <a:ext uri="{FF2B5EF4-FFF2-40B4-BE49-F238E27FC236}">
              <a16:creationId xmlns:a16="http://schemas.microsoft.com/office/drawing/2014/main" id="{B06C9CCD-19CC-477E-8754-18FD3A23E92D}"/>
            </a:ext>
          </a:extLst>
        </xdr:cNvPr>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2721</xdr:rowOff>
    </xdr:to>
    <xdr:cxnSp macro="">
      <xdr:nvCxnSpPr>
        <xdr:cNvPr id="425" name="直線コネクタ 424">
          <a:extLst>
            <a:ext uri="{FF2B5EF4-FFF2-40B4-BE49-F238E27FC236}">
              <a16:creationId xmlns:a16="http://schemas.microsoft.com/office/drawing/2014/main" id="{5168F724-0583-421C-A78C-796D007BB38B}"/>
            </a:ext>
          </a:extLst>
        </xdr:cNvPr>
        <xdr:cNvCxnSpPr/>
      </xdr:nvCxnSpPr>
      <xdr:spPr>
        <a:xfrm>
          <a:off x="2908300" y="1831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426" name="楕円 425">
          <a:extLst>
            <a:ext uri="{FF2B5EF4-FFF2-40B4-BE49-F238E27FC236}">
              <a16:creationId xmlns:a16="http://schemas.microsoft.com/office/drawing/2014/main" id="{A6AF40FC-19B8-4476-A344-6B0EE485D551}"/>
            </a:ext>
          </a:extLst>
        </xdr:cNvPr>
        <xdr:cNvSpPr/>
      </xdr:nvSpPr>
      <xdr:spPr>
        <a:xfrm>
          <a:off x="1968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138249</xdr:rowOff>
    </xdr:to>
    <xdr:cxnSp macro="">
      <xdr:nvCxnSpPr>
        <xdr:cNvPr id="427" name="直線コネクタ 426">
          <a:extLst>
            <a:ext uri="{FF2B5EF4-FFF2-40B4-BE49-F238E27FC236}">
              <a16:creationId xmlns:a16="http://schemas.microsoft.com/office/drawing/2014/main" id="{45E7DE8B-8188-4C14-9F51-78286A98BF41}"/>
            </a:ext>
          </a:extLst>
        </xdr:cNvPr>
        <xdr:cNvCxnSpPr/>
      </xdr:nvCxnSpPr>
      <xdr:spPr>
        <a:xfrm>
          <a:off x="2019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428" name="楕円 427">
          <a:extLst>
            <a:ext uri="{FF2B5EF4-FFF2-40B4-BE49-F238E27FC236}">
              <a16:creationId xmlns:a16="http://schemas.microsoft.com/office/drawing/2014/main" id="{B490747F-CD28-4942-90D6-01804657CCDA}"/>
            </a:ext>
          </a:extLst>
        </xdr:cNvPr>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102326</xdr:rowOff>
    </xdr:to>
    <xdr:cxnSp macro="">
      <xdr:nvCxnSpPr>
        <xdr:cNvPr id="429" name="直線コネクタ 428">
          <a:extLst>
            <a:ext uri="{FF2B5EF4-FFF2-40B4-BE49-F238E27FC236}">
              <a16:creationId xmlns:a16="http://schemas.microsoft.com/office/drawing/2014/main" id="{0BDD694D-1625-48D5-9AE8-85CE2760C828}"/>
            </a:ext>
          </a:extLst>
        </xdr:cNvPr>
        <xdr:cNvCxnSpPr/>
      </xdr:nvCxnSpPr>
      <xdr:spPr>
        <a:xfrm>
          <a:off x="1130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63383941-E1E3-4537-99B2-99D23F5E5BD5}"/>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8744CD53-ACF1-4F7E-AFEF-B7CD0CA77CC7}"/>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773DD76F-6201-4878-B367-DE3D3E7C794B}"/>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F712FF96-8B15-4480-A2D9-183851C02818}"/>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434" name="n_1mainValue【市民会館】&#10;有形固定資産減価償却率">
          <a:extLst>
            <a:ext uri="{FF2B5EF4-FFF2-40B4-BE49-F238E27FC236}">
              <a16:creationId xmlns:a16="http://schemas.microsoft.com/office/drawing/2014/main" id="{6C86BA29-521F-4971-83D8-47D34C9419E6}"/>
            </a:ext>
          </a:extLst>
        </xdr:cNvPr>
        <xdr:cNvSpPr txBox="1"/>
      </xdr:nvSpPr>
      <xdr:spPr>
        <a:xfrm>
          <a:off x="3582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35" name="n_2mainValue【市民会館】&#10;有形固定資産減価償却率">
          <a:extLst>
            <a:ext uri="{FF2B5EF4-FFF2-40B4-BE49-F238E27FC236}">
              <a16:creationId xmlns:a16="http://schemas.microsoft.com/office/drawing/2014/main" id="{34B9F047-3D16-49B5-B66E-3D6F87D713F6}"/>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436" name="n_3mainValue【市民会館】&#10;有形固定資産減価償却率">
          <a:extLst>
            <a:ext uri="{FF2B5EF4-FFF2-40B4-BE49-F238E27FC236}">
              <a16:creationId xmlns:a16="http://schemas.microsoft.com/office/drawing/2014/main" id="{4421BD9A-8824-431D-8848-A69DCB3991CB}"/>
            </a:ext>
          </a:extLst>
        </xdr:cNvPr>
        <xdr:cNvSpPr txBox="1"/>
      </xdr:nvSpPr>
      <xdr:spPr>
        <a:xfrm>
          <a:off x="1816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437" name="n_4mainValue【市民会館】&#10;有形固定資産減価償却率">
          <a:extLst>
            <a:ext uri="{FF2B5EF4-FFF2-40B4-BE49-F238E27FC236}">
              <a16:creationId xmlns:a16="http://schemas.microsoft.com/office/drawing/2014/main" id="{9DE33608-72B2-41BC-A2F4-D1DFE213F1BD}"/>
            </a:ext>
          </a:extLst>
        </xdr:cNvPr>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4C20B18-ECFA-4E4B-9A48-8EE1C961DF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A1F6F29-F5E2-4905-AC4F-EDCDE4C6BE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3054D75-EA5A-42D0-92D7-C22F2F1F3B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6C8E08D-0488-45A8-B425-4351C9F305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926B1B2-1476-4A50-80A6-B6991089A3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11DDF40-22BB-43F5-B2B2-0D8A34D925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8FFDB09-A47C-40CB-9827-84404A8D7A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50DC2FD-4BEF-4252-AE80-E81AC7093B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EBA282A-A53E-4D56-9AB8-9E0276ECD33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D9B53EFF-65FF-4B71-AA94-B5317ABBA1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C866C2A-02CD-43D6-8478-D4D956A5A12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2B1D510-4B95-4B5E-9532-5772B5E73C9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C72B283-4D20-476A-8B90-54043F0F1F5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656E5B2-3990-4E99-B18F-04658BE22B6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86CC7088-6749-4F08-9EBD-5DE3F61DE2F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92920A7-35FF-4919-9CD3-3135DC7AD59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5289AD25-3272-4853-AF21-48DC1216C6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4CB3EBA5-2B0F-41A0-AB21-A7FB2D685C4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8B15E4B-9858-40E5-871A-75A9A96F310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22C3015-EE9B-4401-A11D-72897B4D8FD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8FAF8D8-9E30-4941-BB9A-F5C65B90700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A282CCE4-5BDC-4383-8910-0D55BF33EC8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5119EA5-505B-475B-813F-46AB5E89D9F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8F3410D5-9D84-4833-80DF-E40E131E722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B90F9307-3323-422B-8E04-D9C2FBC78573}"/>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F7803590-77F1-4F36-8E21-21C92ED60D1B}"/>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49D47DDA-665F-45F5-ABF4-F0CA2007C4AF}"/>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E8B20733-80BD-49E7-A2EF-3C44A0CC373F}"/>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EA363B5E-0D5B-4BAC-80AE-E8638EC9545C}"/>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516A39DE-672E-4301-88E8-56CA6C740692}"/>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545081B-F355-4AA8-B47E-2C4B60600F6B}"/>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4C259831-4663-4FC8-8157-0AB5EFF8FFF9}"/>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291A15F6-F0B6-4756-A7DD-C691D8A712E7}"/>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FC0A3765-6223-4314-BFC1-6369D65050D4}"/>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C113EA5-949F-4438-B7DA-E5E77DC42C5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036ADFF-51A7-4772-947B-6D93B53EB69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CF6919C-6D39-4164-B6B0-ED95377646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1FA7DC4-C296-4879-B8DF-76A38DF3C9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9353338-68F5-407A-B503-412CCAB6A59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19686</xdr:rowOff>
    </xdr:from>
    <xdr:to>
      <xdr:col>55</xdr:col>
      <xdr:colOff>50800</xdr:colOff>
      <xdr:row>107</xdr:row>
      <xdr:rowOff>121286</xdr:rowOff>
    </xdr:to>
    <xdr:sp macro="" textlink="">
      <xdr:nvSpPr>
        <xdr:cNvPr id="477" name="楕円 476">
          <a:extLst>
            <a:ext uri="{FF2B5EF4-FFF2-40B4-BE49-F238E27FC236}">
              <a16:creationId xmlns:a16="http://schemas.microsoft.com/office/drawing/2014/main" id="{C5F16674-D142-4F90-AD8A-8CC64A38F280}"/>
            </a:ext>
          </a:extLst>
        </xdr:cNvPr>
        <xdr:cNvSpPr/>
      </xdr:nvSpPr>
      <xdr:spPr>
        <a:xfrm>
          <a:off x="10426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169563</xdr:rowOff>
    </xdr:from>
    <xdr:ext cx="469744" cy="259045"/>
    <xdr:sp macro="" textlink="">
      <xdr:nvSpPr>
        <xdr:cNvPr id="478" name="【市民会館】&#10;一人当たり面積該当値テキスト">
          <a:extLst>
            <a:ext uri="{FF2B5EF4-FFF2-40B4-BE49-F238E27FC236}">
              <a16:creationId xmlns:a16="http://schemas.microsoft.com/office/drawing/2014/main" id="{14BD956B-EC74-4F52-B0B7-59B839F5E7A7}"/>
            </a:ext>
          </a:extLst>
        </xdr:cNvPr>
        <xdr:cNvSpPr txBox="1"/>
      </xdr:nvSpPr>
      <xdr:spPr>
        <a:xfrm>
          <a:off x="10515600"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19686</xdr:rowOff>
    </xdr:from>
    <xdr:to>
      <xdr:col>50</xdr:col>
      <xdr:colOff>165100</xdr:colOff>
      <xdr:row>107</xdr:row>
      <xdr:rowOff>121286</xdr:rowOff>
    </xdr:to>
    <xdr:sp macro="" textlink="">
      <xdr:nvSpPr>
        <xdr:cNvPr id="479" name="楕円 478">
          <a:extLst>
            <a:ext uri="{FF2B5EF4-FFF2-40B4-BE49-F238E27FC236}">
              <a16:creationId xmlns:a16="http://schemas.microsoft.com/office/drawing/2014/main" id="{FA5BD6EA-5F16-447E-BB5B-E1056D3B779F}"/>
            </a:ext>
          </a:extLst>
        </xdr:cNvPr>
        <xdr:cNvSpPr/>
      </xdr:nvSpPr>
      <xdr:spPr>
        <a:xfrm>
          <a:off x="9588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70486</xdr:rowOff>
    </xdr:from>
    <xdr:to>
      <xdr:col>55</xdr:col>
      <xdr:colOff>0</xdr:colOff>
      <xdr:row>107</xdr:row>
      <xdr:rowOff>70486</xdr:rowOff>
    </xdr:to>
    <xdr:cxnSp macro="">
      <xdr:nvCxnSpPr>
        <xdr:cNvPr id="480" name="直線コネクタ 479">
          <a:extLst>
            <a:ext uri="{FF2B5EF4-FFF2-40B4-BE49-F238E27FC236}">
              <a16:creationId xmlns:a16="http://schemas.microsoft.com/office/drawing/2014/main" id="{FCEBB7BA-8D02-4BA6-A7BC-DF2E87E0AF39}"/>
            </a:ext>
          </a:extLst>
        </xdr:cNvPr>
        <xdr:cNvCxnSpPr/>
      </xdr:nvCxnSpPr>
      <xdr:spPr>
        <a:xfrm>
          <a:off x="9639300" y="1841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19686</xdr:rowOff>
    </xdr:from>
    <xdr:to>
      <xdr:col>46</xdr:col>
      <xdr:colOff>38100</xdr:colOff>
      <xdr:row>107</xdr:row>
      <xdr:rowOff>121286</xdr:rowOff>
    </xdr:to>
    <xdr:sp macro="" textlink="">
      <xdr:nvSpPr>
        <xdr:cNvPr id="481" name="楕円 480">
          <a:extLst>
            <a:ext uri="{FF2B5EF4-FFF2-40B4-BE49-F238E27FC236}">
              <a16:creationId xmlns:a16="http://schemas.microsoft.com/office/drawing/2014/main" id="{9E9AD150-2C1F-49CF-ADC8-8F2352A756B5}"/>
            </a:ext>
          </a:extLst>
        </xdr:cNvPr>
        <xdr:cNvSpPr/>
      </xdr:nvSpPr>
      <xdr:spPr>
        <a:xfrm>
          <a:off x="8699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70486</xdr:rowOff>
    </xdr:from>
    <xdr:to>
      <xdr:col>50</xdr:col>
      <xdr:colOff>114300</xdr:colOff>
      <xdr:row>107</xdr:row>
      <xdr:rowOff>70486</xdr:rowOff>
    </xdr:to>
    <xdr:cxnSp macro="">
      <xdr:nvCxnSpPr>
        <xdr:cNvPr id="482" name="直線コネクタ 481">
          <a:extLst>
            <a:ext uri="{FF2B5EF4-FFF2-40B4-BE49-F238E27FC236}">
              <a16:creationId xmlns:a16="http://schemas.microsoft.com/office/drawing/2014/main" id="{6DF2C233-ED20-40BD-8327-D317AA1E4ABC}"/>
            </a:ext>
          </a:extLst>
        </xdr:cNvPr>
        <xdr:cNvCxnSpPr/>
      </xdr:nvCxnSpPr>
      <xdr:spPr>
        <a:xfrm>
          <a:off x="8750300" y="1841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17780</xdr:rowOff>
    </xdr:from>
    <xdr:to>
      <xdr:col>41</xdr:col>
      <xdr:colOff>101600</xdr:colOff>
      <xdr:row>107</xdr:row>
      <xdr:rowOff>119380</xdr:rowOff>
    </xdr:to>
    <xdr:sp macro="" textlink="">
      <xdr:nvSpPr>
        <xdr:cNvPr id="483" name="楕円 482">
          <a:extLst>
            <a:ext uri="{FF2B5EF4-FFF2-40B4-BE49-F238E27FC236}">
              <a16:creationId xmlns:a16="http://schemas.microsoft.com/office/drawing/2014/main" id="{BBF68384-1FA7-4700-B1A6-F47A005F8209}"/>
            </a:ext>
          </a:extLst>
        </xdr:cNvPr>
        <xdr:cNvSpPr/>
      </xdr:nvSpPr>
      <xdr:spPr>
        <a:xfrm>
          <a:off x="781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107</xdr:row>
      <xdr:rowOff>70486</xdr:rowOff>
    </xdr:to>
    <xdr:cxnSp macro="">
      <xdr:nvCxnSpPr>
        <xdr:cNvPr id="484" name="直線コネクタ 483">
          <a:extLst>
            <a:ext uri="{FF2B5EF4-FFF2-40B4-BE49-F238E27FC236}">
              <a16:creationId xmlns:a16="http://schemas.microsoft.com/office/drawing/2014/main" id="{A7801D85-845E-4375-924C-E8E62B620D81}"/>
            </a:ext>
          </a:extLst>
        </xdr:cNvPr>
        <xdr:cNvCxnSpPr/>
      </xdr:nvCxnSpPr>
      <xdr:spPr>
        <a:xfrm>
          <a:off x="7861300" y="1841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17780</xdr:rowOff>
    </xdr:from>
    <xdr:to>
      <xdr:col>36</xdr:col>
      <xdr:colOff>165100</xdr:colOff>
      <xdr:row>107</xdr:row>
      <xdr:rowOff>119380</xdr:rowOff>
    </xdr:to>
    <xdr:sp macro="" textlink="">
      <xdr:nvSpPr>
        <xdr:cNvPr id="485" name="楕円 484">
          <a:extLst>
            <a:ext uri="{FF2B5EF4-FFF2-40B4-BE49-F238E27FC236}">
              <a16:creationId xmlns:a16="http://schemas.microsoft.com/office/drawing/2014/main" id="{DADAC05B-2128-4AC7-8047-4D1922429FBD}"/>
            </a:ext>
          </a:extLst>
        </xdr:cNvPr>
        <xdr:cNvSpPr/>
      </xdr:nvSpPr>
      <xdr:spPr>
        <a:xfrm>
          <a:off x="692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68580</xdr:rowOff>
    </xdr:from>
    <xdr:to>
      <xdr:col>41</xdr:col>
      <xdr:colOff>50800</xdr:colOff>
      <xdr:row>107</xdr:row>
      <xdr:rowOff>68580</xdr:rowOff>
    </xdr:to>
    <xdr:cxnSp macro="">
      <xdr:nvCxnSpPr>
        <xdr:cNvPr id="486" name="直線コネクタ 485">
          <a:extLst>
            <a:ext uri="{FF2B5EF4-FFF2-40B4-BE49-F238E27FC236}">
              <a16:creationId xmlns:a16="http://schemas.microsoft.com/office/drawing/2014/main" id="{7AF4D6DE-4DE4-401C-B369-A0BDF5260554}"/>
            </a:ext>
          </a:extLst>
        </xdr:cNvPr>
        <xdr:cNvCxnSpPr/>
      </xdr:nvCxnSpPr>
      <xdr:spPr>
        <a:xfrm>
          <a:off x="6972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34F8C4B0-AACA-4F27-AA8D-BF156914E20F}"/>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6CEA6D92-7F0D-4F0B-887E-9F1D47778676}"/>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BD3F4C34-03F0-411E-90C6-D2181ED0A49D}"/>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ECCE23B4-AEB7-478D-9B4F-4D8AEB06E754}"/>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112413</xdr:rowOff>
    </xdr:from>
    <xdr:ext cx="469744" cy="259045"/>
    <xdr:sp macro="" textlink="">
      <xdr:nvSpPr>
        <xdr:cNvPr id="491" name="n_1mainValue【市民会館】&#10;一人当たり面積">
          <a:extLst>
            <a:ext uri="{FF2B5EF4-FFF2-40B4-BE49-F238E27FC236}">
              <a16:creationId xmlns:a16="http://schemas.microsoft.com/office/drawing/2014/main" id="{578F71A2-7FD1-4815-99EB-CCC770DACC11}"/>
            </a:ext>
          </a:extLst>
        </xdr:cNvPr>
        <xdr:cNvSpPr txBox="1"/>
      </xdr:nvSpPr>
      <xdr:spPr>
        <a:xfrm>
          <a:off x="9391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112413</xdr:rowOff>
    </xdr:from>
    <xdr:ext cx="469744" cy="259045"/>
    <xdr:sp macro="" textlink="">
      <xdr:nvSpPr>
        <xdr:cNvPr id="492" name="n_2mainValue【市民会館】&#10;一人当たり面積">
          <a:extLst>
            <a:ext uri="{FF2B5EF4-FFF2-40B4-BE49-F238E27FC236}">
              <a16:creationId xmlns:a16="http://schemas.microsoft.com/office/drawing/2014/main" id="{33E90D35-EAD0-4995-86E5-FF7E3B4C90D0}"/>
            </a:ext>
          </a:extLst>
        </xdr:cNvPr>
        <xdr:cNvSpPr txBox="1"/>
      </xdr:nvSpPr>
      <xdr:spPr>
        <a:xfrm>
          <a:off x="8515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110507</xdr:rowOff>
    </xdr:from>
    <xdr:ext cx="469744" cy="259045"/>
    <xdr:sp macro="" textlink="">
      <xdr:nvSpPr>
        <xdr:cNvPr id="493" name="n_3mainValue【市民会館】&#10;一人当たり面積">
          <a:extLst>
            <a:ext uri="{FF2B5EF4-FFF2-40B4-BE49-F238E27FC236}">
              <a16:creationId xmlns:a16="http://schemas.microsoft.com/office/drawing/2014/main" id="{BE53C58C-86DB-496C-8EC2-7383D10D5217}"/>
            </a:ext>
          </a:extLst>
        </xdr:cNvPr>
        <xdr:cNvSpPr txBox="1"/>
      </xdr:nvSpPr>
      <xdr:spPr>
        <a:xfrm>
          <a:off x="7626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110507</xdr:rowOff>
    </xdr:from>
    <xdr:ext cx="469744" cy="259045"/>
    <xdr:sp macro="" textlink="">
      <xdr:nvSpPr>
        <xdr:cNvPr id="494" name="n_4mainValue【市民会館】&#10;一人当たり面積">
          <a:extLst>
            <a:ext uri="{FF2B5EF4-FFF2-40B4-BE49-F238E27FC236}">
              <a16:creationId xmlns:a16="http://schemas.microsoft.com/office/drawing/2014/main" id="{F72FB3FC-FFF8-4434-9F90-8AAEDECA99F3}"/>
            </a:ext>
          </a:extLst>
        </xdr:cNvPr>
        <xdr:cNvSpPr txBox="1"/>
      </xdr:nvSpPr>
      <xdr:spPr>
        <a:xfrm>
          <a:off x="6737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9511B06-825B-4086-94DB-D852E22F43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63A278F-9638-4898-BBFD-C2DA2C9AD6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934AD7C-00FB-4BD8-B0D8-EAB74F0F69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BC647E3-8193-4FE3-A988-E80262EEEE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68E6B92-79B9-4BED-8757-04C24E76C7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7BCD2F0-0D69-43D0-88A0-D664AB3B05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04EEF0A-A714-4EFF-A9F3-21BCBE1BFC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4A86891-11AB-471B-93BC-165B183CEF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9DDA587-65A1-4CE9-B0C4-6A7958B65E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6F6746F-A6A4-4AA7-B234-809F4D1FFA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66C63F74-E3D6-4412-8835-4011BF8755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6DFDA5DE-9129-43FF-8841-56998CB637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38727674-99BA-4589-87C8-CE6E0CCE7C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855618B7-DBE2-49EB-9480-7319187F040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5782CD47-86FC-446E-8B30-191D5460503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3E5BC44-0887-4BD2-866C-F365BD6380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EB36B1DF-07ED-4FA9-93F2-A48184E7A16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297B909A-015D-4282-85B4-8D6DCB9C75B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F4754667-62BC-4A3A-8EC8-A7BA58353E1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DC5E3A0A-F9EB-40BE-BC07-B95EB01F34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C80D787C-9344-4C78-9CFA-8A48086CF4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21913626-3EDF-4BFA-B11E-3ABF102A4E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9B4C7F8B-D015-4381-86AF-BD35CD91856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96E155C4-24E2-4524-BAF5-A62863A4C9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8A43849E-8CE4-4B2C-8F83-4CD4B5680B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268F0D59-B320-4025-979A-24BEBD025299}"/>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44E78EFD-1978-4C07-B295-14C49255CA6D}"/>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67C1FB79-CC83-400F-AC78-7DE7065C8B34}"/>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CAC6449E-00B3-4D7F-83FC-67A4E2B93B38}"/>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2BB36815-BE1F-44F3-8450-368014E44533}"/>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621F29B2-7BA6-47A6-8587-3E57A1B5BBB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F0E0BC89-D12A-4772-A0C2-55F960526EEB}"/>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8F0C9B3D-9682-497E-A39F-9B90C57B9C51}"/>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F10CE0AD-4C74-4955-85AD-F5EF2DD6DCB2}"/>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E1C1D3A2-96CF-4FE6-9990-B48813510358}"/>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552D4C8C-901B-4815-8D7D-AB04414BEEE5}"/>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5286B06-9E31-4E7D-AF69-EAD723A10A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27963AD-FD62-47E1-A52D-6C05F737A0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DEB14DB-A895-4909-827E-D80CBD5139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D56C49F-BBD4-4E3E-ACBD-86CA2B1DA8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293C10A-79CD-4274-B0D0-B2F768CAB1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536" name="楕円 535">
          <a:extLst>
            <a:ext uri="{FF2B5EF4-FFF2-40B4-BE49-F238E27FC236}">
              <a16:creationId xmlns:a16="http://schemas.microsoft.com/office/drawing/2014/main" id="{7F920BD4-FC41-4669-90A4-D8D5BE157B0B}"/>
            </a:ext>
          </a:extLst>
        </xdr:cNvPr>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8EDF0A9A-AEBD-4A15-BA93-AC1138DF908D}"/>
            </a:ext>
          </a:extLst>
        </xdr:cNvPr>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538" name="楕円 537">
          <a:extLst>
            <a:ext uri="{FF2B5EF4-FFF2-40B4-BE49-F238E27FC236}">
              <a16:creationId xmlns:a16="http://schemas.microsoft.com/office/drawing/2014/main" id="{497B8CC1-288A-4826-A11A-0A91A480A42F}"/>
            </a:ext>
          </a:extLst>
        </xdr:cNvPr>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36</xdr:row>
      <xdr:rowOff>110490</xdr:rowOff>
    </xdr:to>
    <xdr:cxnSp macro="">
      <xdr:nvCxnSpPr>
        <xdr:cNvPr id="539" name="直線コネクタ 538">
          <a:extLst>
            <a:ext uri="{FF2B5EF4-FFF2-40B4-BE49-F238E27FC236}">
              <a16:creationId xmlns:a16="http://schemas.microsoft.com/office/drawing/2014/main" id="{B892B7D9-3141-48E0-8822-D18E72B31EAE}"/>
            </a:ext>
          </a:extLst>
        </xdr:cNvPr>
        <xdr:cNvCxnSpPr/>
      </xdr:nvCxnSpPr>
      <xdr:spPr>
        <a:xfrm flipV="1">
          <a:off x="15481300" y="6107974"/>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40" name="楕円 539">
          <a:extLst>
            <a:ext uri="{FF2B5EF4-FFF2-40B4-BE49-F238E27FC236}">
              <a16:creationId xmlns:a16="http://schemas.microsoft.com/office/drawing/2014/main" id="{6CA6302C-C1B8-4B96-ADD8-54629F74A358}"/>
            </a:ext>
          </a:extLst>
        </xdr:cNvPr>
        <xdr:cNvSpPr/>
      </xdr:nvSpPr>
      <xdr:spPr>
        <a:xfrm>
          <a:off x="14541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37</xdr:row>
      <xdr:rowOff>154577</xdr:rowOff>
    </xdr:to>
    <xdr:cxnSp macro="">
      <xdr:nvCxnSpPr>
        <xdr:cNvPr id="541" name="直線コネクタ 540">
          <a:extLst>
            <a:ext uri="{FF2B5EF4-FFF2-40B4-BE49-F238E27FC236}">
              <a16:creationId xmlns:a16="http://schemas.microsoft.com/office/drawing/2014/main" id="{5AE883C6-3639-49DA-81B9-12D769A5905B}"/>
            </a:ext>
          </a:extLst>
        </xdr:cNvPr>
        <xdr:cNvCxnSpPr/>
      </xdr:nvCxnSpPr>
      <xdr:spPr>
        <a:xfrm flipV="1">
          <a:off x="14592300" y="628269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42" name="楕円 541">
          <a:extLst>
            <a:ext uri="{FF2B5EF4-FFF2-40B4-BE49-F238E27FC236}">
              <a16:creationId xmlns:a16="http://schemas.microsoft.com/office/drawing/2014/main" id="{36D79186-04AD-4896-A61F-861BB036993E}"/>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37</xdr:row>
      <xdr:rowOff>156210</xdr:rowOff>
    </xdr:to>
    <xdr:cxnSp macro="">
      <xdr:nvCxnSpPr>
        <xdr:cNvPr id="543" name="直線コネクタ 542">
          <a:extLst>
            <a:ext uri="{FF2B5EF4-FFF2-40B4-BE49-F238E27FC236}">
              <a16:creationId xmlns:a16="http://schemas.microsoft.com/office/drawing/2014/main" id="{BB73866A-1C0C-4639-86A1-E980EBAA08C7}"/>
            </a:ext>
          </a:extLst>
        </xdr:cNvPr>
        <xdr:cNvCxnSpPr/>
      </xdr:nvCxnSpPr>
      <xdr:spPr>
        <a:xfrm flipV="1">
          <a:off x="13703300" y="64982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544" name="楕円 543">
          <a:extLst>
            <a:ext uri="{FF2B5EF4-FFF2-40B4-BE49-F238E27FC236}">
              <a16:creationId xmlns:a16="http://schemas.microsoft.com/office/drawing/2014/main" id="{34BF2398-F69B-49EF-9E46-20525B8A23E3}"/>
            </a:ext>
          </a:extLst>
        </xdr:cNvPr>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107224</xdr:rowOff>
    </xdr:from>
    <xdr:to>
      <xdr:col>71</xdr:col>
      <xdr:colOff>177800</xdr:colOff>
      <xdr:row>37</xdr:row>
      <xdr:rowOff>156210</xdr:rowOff>
    </xdr:to>
    <xdr:cxnSp macro="">
      <xdr:nvCxnSpPr>
        <xdr:cNvPr id="545" name="直線コネクタ 544">
          <a:extLst>
            <a:ext uri="{FF2B5EF4-FFF2-40B4-BE49-F238E27FC236}">
              <a16:creationId xmlns:a16="http://schemas.microsoft.com/office/drawing/2014/main" id="{04B6DD25-3BC1-4F05-B307-7B65BC16AA55}"/>
            </a:ext>
          </a:extLst>
        </xdr:cNvPr>
        <xdr:cNvCxnSpPr/>
      </xdr:nvCxnSpPr>
      <xdr:spPr>
        <a:xfrm>
          <a:off x="12814300" y="64508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60392ED-57F3-4E5E-846F-87396EFB4EC6}"/>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F1B8B638-165C-4EC5-9CDB-7A0B92951211}"/>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19CC595-3311-4F9D-BDAD-77AB51B02A59}"/>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3CF2032F-B09B-45D3-85E2-0D64BA215B88}"/>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A33708D4-5843-48DC-927E-5C148B7D1C86}"/>
            </a:ext>
          </a:extLst>
        </xdr:cNvPr>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50454</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B7105996-5C76-46BB-BC3A-570C76EFA9B4}"/>
            </a:ext>
          </a:extLst>
        </xdr:cNvPr>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985386B3-A97E-437A-949E-40C83257571E}"/>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149151</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4C86A3CD-D029-4B89-907D-073D142B51A7}"/>
            </a:ext>
          </a:extLst>
        </xdr:cNvPr>
        <xdr:cNvSpPr txBox="1"/>
      </xdr:nvSpPr>
      <xdr:spPr>
        <a:xfrm>
          <a:off x="12611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07E78A7-2FB3-4A78-8406-56B3B52FCA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C4B643A8-4A1B-42D7-AD68-C693EC82A6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637968F7-AA49-4DFA-96C1-7BE4EF10B8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6F00E33-0742-4EA8-B513-7A174B1651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9B7A0175-5685-4A59-B81D-600F305DCB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FB391EC3-5293-4FCB-BF07-5BF4182968A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5EF36764-A96F-4DAD-AFA5-82170BC3E1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5E6D8107-B470-409A-96FC-B819752516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80EF046B-C81D-4C51-AE05-95A53904E7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5255DE8-571C-4535-B116-B246F77395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7925EDB-D200-460E-926D-28C61185DB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F7040F38-E644-430B-A7F5-CB7C7B2C380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A9E083C0-772C-4B1A-BB49-85FCB9F1010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32F8D43-2CD6-4A5A-AC0B-99EC0A135E2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AEC58480-CE5D-4741-B5BE-D24DF82C5B6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C1F6B525-8B05-4CF1-AD22-46A389AD91F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149E2FD6-AFE0-42AD-B931-1BD49A1269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811F5E51-7D7B-4F39-9575-55B75077EA2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E6D5ED12-AE86-4973-9BD8-DFEB02AEE6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918389F-F678-4E83-B242-259D87F326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D1FF9E90-E196-4625-921A-00F3A499B1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F715A9D-E060-4019-9EEF-57CBFB0E4C1C}"/>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D228FD5D-0B56-4580-847A-A442B186B085}"/>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A2FCAE6F-788E-4217-BADC-5532520437A9}"/>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C297E3DE-D43F-4754-8D87-3616D7C269BB}"/>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BD200DD-B8C1-4232-AFBF-D09BF457177A}"/>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991F75D-E754-41B5-A192-679C7998388A}"/>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45CC80FB-5BC6-47DE-8D22-9041DA24ED5C}"/>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6DABCAAC-2519-45E5-B2F1-ABE8800ED826}"/>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D21DF803-15DE-4657-A410-5094213CCBBF}"/>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E90BCA14-CF19-4592-810C-0E3123608E2F}"/>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EED7E431-EEFB-4537-B6AF-2A09ECF36FD3}"/>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272517F-4DDA-43DD-B8B6-015FF39DB8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6E54B2D-7D5B-4022-89C8-38F44ED805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268156A-2D71-4154-8137-80792EFDF55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F84CCC9-C392-4036-BA61-7BE7CF8342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854D2EC-3D9F-4F39-961A-60AF2FA267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18117</xdr:rowOff>
    </xdr:from>
    <xdr:to>
      <xdr:col>116</xdr:col>
      <xdr:colOff>114300</xdr:colOff>
      <xdr:row>40</xdr:row>
      <xdr:rowOff>119717</xdr:rowOff>
    </xdr:to>
    <xdr:sp macro="" textlink="">
      <xdr:nvSpPr>
        <xdr:cNvPr id="591" name="楕円 590">
          <a:extLst>
            <a:ext uri="{FF2B5EF4-FFF2-40B4-BE49-F238E27FC236}">
              <a16:creationId xmlns:a16="http://schemas.microsoft.com/office/drawing/2014/main" id="{22EAC4E6-1A92-4F8E-982D-271FD116DA7E}"/>
            </a:ext>
          </a:extLst>
        </xdr:cNvPr>
        <xdr:cNvSpPr/>
      </xdr:nvSpPr>
      <xdr:spPr>
        <a:xfrm>
          <a:off x="22110700" y="68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167994</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84F89D4E-B915-42AE-9A76-5AA59DF5BDB5}"/>
            </a:ext>
          </a:extLst>
        </xdr:cNvPr>
        <xdr:cNvSpPr txBox="1"/>
      </xdr:nvSpPr>
      <xdr:spPr>
        <a:xfrm>
          <a:off x="22199600" y="68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99457</xdr:rowOff>
    </xdr:from>
    <xdr:to>
      <xdr:col>112</xdr:col>
      <xdr:colOff>38100</xdr:colOff>
      <xdr:row>41</xdr:row>
      <xdr:rowOff>29607</xdr:rowOff>
    </xdr:to>
    <xdr:sp macro="" textlink="">
      <xdr:nvSpPr>
        <xdr:cNvPr id="593" name="楕円 592">
          <a:extLst>
            <a:ext uri="{FF2B5EF4-FFF2-40B4-BE49-F238E27FC236}">
              <a16:creationId xmlns:a16="http://schemas.microsoft.com/office/drawing/2014/main" id="{600A2F80-CEE8-47D6-B01C-E370DA519F63}"/>
            </a:ext>
          </a:extLst>
        </xdr:cNvPr>
        <xdr:cNvSpPr/>
      </xdr:nvSpPr>
      <xdr:spPr>
        <a:xfrm>
          <a:off x="21272500" y="69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68917</xdr:rowOff>
    </xdr:from>
    <xdr:to>
      <xdr:col>116</xdr:col>
      <xdr:colOff>63500</xdr:colOff>
      <xdr:row>40</xdr:row>
      <xdr:rowOff>150257</xdr:rowOff>
    </xdr:to>
    <xdr:cxnSp macro="">
      <xdr:nvCxnSpPr>
        <xdr:cNvPr id="594" name="直線コネクタ 593">
          <a:extLst>
            <a:ext uri="{FF2B5EF4-FFF2-40B4-BE49-F238E27FC236}">
              <a16:creationId xmlns:a16="http://schemas.microsoft.com/office/drawing/2014/main" id="{56E7BC0B-E662-4E58-BD42-1CEF4395A2E3}"/>
            </a:ext>
          </a:extLst>
        </xdr:cNvPr>
        <xdr:cNvCxnSpPr/>
      </xdr:nvCxnSpPr>
      <xdr:spPr>
        <a:xfrm flipV="1">
          <a:off x="21323300" y="6926917"/>
          <a:ext cx="838200" cy="8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145630</xdr:rowOff>
    </xdr:from>
    <xdr:to>
      <xdr:col>107</xdr:col>
      <xdr:colOff>101600</xdr:colOff>
      <xdr:row>41</xdr:row>
      <xdr:rowOff>75780</xdr:rowOff>
    </xdr:to>
    <xdr:sp macro="" textlink="">
      <xdr:nvSpPr>
        <xdr:cNvPr id="595" name="楕円 594">
          <a:extLst>
            <a:ext uri="{FF2B5EF4-FFF2-40B4-BE49-F238E27FC236}">
              <a16:creationId xmlns:a16="http://schemas.microsoft.com/office/drawing/2014/main" id="{4BDBA0F9-2B37-494B-AED2-CC21C7169649}"/>
            </a:ext>
          </a:extLst>
        </xdr:cNvPr>
        <xdr:cNvSpPr/>
      </xdr:nvSpPr>
      <xdr:spPr>
        <a:xfrm>
          <a:off x="20383500" y="70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150257</xdr:rowOff>
    </xdr:from>
    <xdr:to>
      <xdr:col>111</xdr:col>
      <xdr:colOff>177800</xdr:colOff>
      <xdr:row>41</xdr:row>
      <xdr:rowOff>24980</xdr:rowOff>
    </xdr:to>
    <xdr:cxnSp macro="">
      <xdr:nvCxnSpPr>
        <xdr:cNvPr id="596" name="直線コネクタ 595">
          <a:extLst>
            <a:ext uri="{FF2B5EF4-FFF2-40B4-BE49-F238E27FC236}">
              <a16:creationId xmlns:a16="http://schemas.microsoft.com/office/drawing/2014/main" id="{CF79AE97-C591-4CDD-A404-D98D19580D7F}"/>
            </a:ext>
          </a:extLst>
        </xdr:cNvPr>
        <xdr:cNvCxnSpPr/>
      </xdr:nvCxnSpPr>
      <xdr:spPr>
        <a:xfrm flipV="1">
          <a:off x="20434300" y="7008257"/>
          <a:ext cx="889000" cy="4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163836</xdr:rowOff>
    </xdr:from>
    <xdr:to>
      <xdr:col>102</xdr:col>
      <xdr:colOff>165100</xdr:colOff>
      <xdr:row>41</xdr:row>
      <xdr:rowOff>93986</xdr:rowOff>
    </xdr:to>
    <xdr:sp macro="" textlink="">
      <xdr:nvSpPr>
        <xdr:cNvPr id="597" name="楕円 596">
          <a:extLst>
            <a:ext uri="{FF2B5EF4-FFF2-40B4-BE49-F238E27FC236}">
              <a16:creationId xmlns:a16="http://schemas.microsoft.com/office/drawing/2014/main" id="{4F39EFA0-0B7D-4A2B-AA93-1C4AE92D95DF}"/>
            </a:ext>
          </a:extLst>
        </xdr:cNvPr>
        <xdr:cNvSpPr/>
      </xdr:nvSpPr>
      <xdr:spPr>
        <a:xfrm>
          <a:off x="19494500" y="7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24980</xdr:rowOff>
    </xdr:from>
    <xdr:to>
      <xdr:col>107</xdr:col>
      <xdr:colOff>50800</xdr:colOff>
      <xdr:row>41</xdr:row>
      <xdr:rowOff>43186</xdr:rowOff>
    </xdr:to>
    <xdr:cxnSp macro="">
      <xdr:nvCxnSpPr>
        <xdr:cNvPr id="598" name="直線コネクタ 597">
          <a:extLst>
            <a:ext uri="{FF2B5EF4-FFF2-40B4-BE49-F238E27FC236}">
              <a16:creationId xmlns:a16="http://schemas.microsoft.com/office/drawing/2014/main" id="{1607F987-E7E2-423F-82E6-C70C22F616AD}"/>
            </a:ext>
          </a:extLst>
        </xdr:cNvPr>
        <xdr:cNvCxnSpPr/>
      </xdr:nvCxnSpPr>
      <xdr:spPr>
        <a:xfrm flipV="1">
          <a:off x="19545300" y="7054430"/>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163530</xdr:rowOff>
    </xdr:from>
    <xdr:to>
      <xdr:col>98</xdr:col>
      <xdr:colOff>38100</xdr:colOff>
      <xdr:row>41</xdr:row>
      <xdr:rowOff>93680</xdr:rowOff>
    </xdr:to>
    <xdr:sp macro="" textlink="">
      <xdr:nvSpPr>
        <xdr:cNvPr id="599" name="楕円 598">
          <a:extLst>
            <a:ext uri="{FF2B5EF4-FFF2-40B4-BE49-F238E27FC236}">
              <a16:creationId xmlns:a16="http://schemas.microsoft.com/office/drawing/2014/main" id="{234C0D2D-7834-49DD-B868-0569E66C79FA}"/>
            </a:ext>
          </a:extLst>
        </xdr:cNvPr>
        <xdr:cNvSpPr/>
      </xdr:nvSpPr>
      <xdr:spPr>
        <a:xfrm>
          <a:off x="18605500" y="70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42880</xdr:rowOff>
    </xdr:from>
    <xdr:to>
      <xdr:col>102</xdr:col>
      <xdr:colOff>114300</xdr:colOff>
      <xdr:row>41</xdr:row>
      <xdr:rowOff>43186</xdr:rowOff>
    </xdr:to>
    <xdr:cxnSp macro="">
      <xdr:nvCxnSpPr>
        <xdr:cNvPr id="600" name="直線コネクタ 599">
          <a:extLst>
            <a:ext uri="{FF2B5EF4-FFF2-40B4-BE49-F238E27FC236}">
              <a16:creationId xmlns:a16="http://schemas.microsoft.com/office/drawing/2014/main" id="{FF2C809F-0C95-443D-A6A9-E024D83F077B}"/>
            </a:ext>
          </a:extLst>
        </xdr:cNvPr>
        <xdr:cNvCxnSpPr/>
      </xdr:nvCxnSpPr>
      <xdr:spPr>
        <a:xfrm>
          <a:off x="18656300" y="707233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2D4490D3-A3F8-4173-8D67-F93D06D8CDA1}"/>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5B122313-ADF1-40F5-9199-4B19F7F2EEDF}"/>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6878EDA4-8696-43F3-8A24-D6425EA8556F}"/>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5F017A3F-461B-4747-B399-A75817E718C3}"/>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20734</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453F3B03-1489-40A4-8EA0-1865B5A34A27}"/>
            </a:ext>
          </a:extLst>
        </xdr:cNvPr>
        <xdr:cNvSpPr txBox="1"/>
      </xdr:nvSpPr>
      <xdr:spPr>
        <a:xfrm>
          <a:off x="21043411" y="705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66907</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7462422A-299E-4620-A68D-21700342F68C}"/>
            </a:ext>
          </a:extLst>
        </xdr:cNvPr>
        <xdr:cNvSpPr txBox="1"/>
      </xdr:nvSpPr>
      <xdr:spPr>
        <a:xfrm>
          <a:off x="20167111" y="70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85113</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7EC08CA1-6D98-4290-9DCF-17B06766D1BB}"/>
            </a:ext>
          </a:extLst>
        </xdr:cNvPr>
        <xdr:cNvSpPr txBox="1"/>
      </xdr:nvSpPr>
      <xdr:spPr>
        <a:xfrm>
          <a:off x="19278111" y="7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84807</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EC04FEC3-8336-490B-9F5B-91A2AD4AAA51}"/>
            </a:ext>
          </a:extLst>
        </xdr:cNvPr>
        <xdr:cNvSpPr txBox="1"/>
      </xdr:nvSpPr>
      <xdr:spPr>
        <a:xfrm>
          <a:off x="18389111" y="7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FBDB49-8600-4B5A-B05E-B060C465BA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8BD7A898-A432-4926-B7C9-EAE8660FDD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C3CBBB3B-1CD2-4306-BE35-8523B50345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729DD2E0-8563-4C92-97C6-4E884F35A9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C4A3126E-33C7-4789-B487-F44560F70E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EE60630-5EEC-4467-84E4-F77AD86408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90623C29-DBEB-4CB1-9B85-3A2B9313A6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4E5BAD20-7860-4CB7-AB44-80FD95C889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131611D5-2093-4255-8DEB-1A9D10BCB8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E99B2AD5-4730-4D51-9818-4099E909C5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E9E6D099-5331-41BF-9C18-8919103AEF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2CAC5B58-3627-489D-BCCE-68A04B618DE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1C84274C-179D-46F6-87C5-C147E14C808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CE6DED1C-13AC-4D3D-BE7E-04B34FC491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4E297797-71B2-4F76-8214-C44E96C40E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B812CC4A-8F16-4849-86CA-653B1A3DE07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644B6B59-04EE-45E8-8F22-13EAD20B3BA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CE11A9CB-0235-4155-9DA9-DB547085E9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172CF0FF-39F7-4DF7-A47A-E1A07CA93A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159C0080-0933-49DD-81DF-D98241F9B5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23E6167E-D214-4E5C-8002-4AFAA9C2F7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91B2E11-594D-4411-9C12-B0AB407E88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ED8F59DC-9814-4422-99E3-374615D703D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7FAAF5C3-1205-48D8-A5FD-6CB53217ED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3F712846-D72B-4AF6-B91D-D80C7C3D7D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0C6B88AF-C299-4BC5-BE74-41B1F809C3CD}"/>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51AAC5E1-11C9-4DDF-A6A8-AAE479A1396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A7FC77D7-C923-488D-A2DD-86C83B2861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566CC94C-6874-4307-9321-9DE6AB7CD3B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42F37408-5CC3-4F0B-B93B-F7E17E1B27ED}"/>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961D4554-B365-4F05-AF16-5BE31BEF9C2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9DC1D27-28D4-472D-AD2E-42CC760C3835}"/>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7726C40A-4B95-4A7D-9FB8-8D69746262EF}"/>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8203DF4D-09DC-446C-9357-FB49706D2CA4}"/>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3218F366-C337-4180-A6F5-AE83BCDF736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F5FBEEC4-0D86-4C7B-B6AB-E1DCCDAC0302}"/>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EB6C1AF-B4ED-4C4F-8171-1951746D9E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001DAA0-788C-485B-AD2E-5D0D7E0FB0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773CC56-A3E9-43EC-AF68-DAA5B109B2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4247360-2607-4311-8AF0-7A818CA16A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829859D-1F7B-4E4E-A1D5-258AB15A5C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50" name="楕円 649">
          <a:extLst>
            <a:ext uri="{FF2B5EF4-FFF2-40B4-BE49-F238E27FC236}">
              <a16:creationId xmlns:a16="http://schemas.microsoft.com/office/drawing/2014/main" id="{7FB083CB-191A-4C42-8D0D-12E0C0CA4455}"/>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441CD1F-39E8-45F4-9F2D-E07A2325133D}"/>
            </a:ext>
          </a:extLst>
        </xdr:cNvPr>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153307</xdr:rowOff>
    </xdr:from>
    <xdr:to>
      <xdr:col>81</xdr:col>
      <xdr:colOff>101600</xdr:colOff>
      <xdr:row>59</xdr:row>
      <xdr:rowOff>83457</xdr:rowOff>
    </xdr:to>
    <xdr:sp macro="" textlink="">
      <xdr:nvSpPr>
        <xdr:cNvPr id="652" name="楕円 651">
          <a:extLst>
            <a:ext uri="{FF2B5EF4-FFF2-40B4-BE49-F238E27FC236}">
              <a16:creationId xmlns:a16="http://schemas.microsoft.com/office/drawing/2014/main" id="{D34BA230-48B8-4B7B-B9BC-3C8839F1710E}"/>
            </a:ext>
          </a:extLst>
        </xdr:cNvPr>
        <xdr:cNvSpPr/>
      </xdr:nvSpPr>
      <xdr:spPr>
        <a:xfrm>
          <a:off x="15430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32657</xdr:rowOff>
    </xdr:from>
    <xdr:to>
      <xdr:col>85</xdr:col>
      <xdr:colOff>127000</xdr:colOff>
      <xdr:row>59</xdr:row>
      <xdr:rowOff>80010</xdr:rowOff>
    </xdr:to>
    <xdr:cxnSp macro="">
      <xdr:nvCxnSpPr>
        <xdr:cNvPr id="653" name="直線コネクタ 652">
          <a:extLst>
            <a:ext uri="{FF2B5EF4-FFF2-40B4-BE49-F238E27FC236}">
              <a16:creationId xmlns:a16="http://schemas.microsoft.com/office/drawing/2014/main" id="{148FAACA-E8A9-4170-AFEB-8E05AF828806}"/>
            </a:ext>
          </a:extLst>
        </xdr:cNvPr>
        <xdr:cNvCxnSpPr/>
      </xdr:nvCxnSpPr>
      <xdr:spPr>
        <a:xfrm>
          <a:off x="15481300" y="1014820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107587</xdr:rowOff>
    </xdr:from>
    <xdr:to>
      <xdr:col>76</xdr:col>
      <xdr:colOff>165100</xdr:colOff>
      <xdr:row>59</xdr:row>
      <xdr:rowOff>37737</xdr:rowOff>
    </xdr:to>
    <xdr:sp macro="" textlink="">
      <xdr:nvSpPr>
        <xdr:cNvPr id="654" name="楕円 653">
          <a:extLst>
            <a:ext uri="{FF2B5EF4-FFF2-40B4-BE49-F238E27FC236}">
              <a16:creationId xmlns:a16="http://schemas.microsoft.com/office/drawing/2014/main" id="{7FA572CC-7A33-441B-963C-CBA0DB2E0A87}"/>
            </a:ext>
          </a:extLst>
        </xdr:cNvPr>
        <xdr:cNvSpPr/>
      </xdr:nvSpPr>
      <xdr:spPr>
        <a:xfrm>
          <a:off x="14541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158387</xdr:rowOff>
    </xdr:from>
    <xdr:to>
      <xdr:col>81</xdr:col>
      <xdr:colOff>50800</xdr:colOff>
      <xdr:row>59</xdr:row>
      <xdr:rowOff>32657</xdr:rowOff>
    </xdr:to>
    <xdr:cxnSp macro="">
      <xdr:nvCxnSpPr>
        <xdr:cNvPr id="655" name="直線コネクタ 654">
          <a:extLst>
            <a:ext uri="{FF2B5EF4-FFF2-40B4-BE49-F238E27FC236}">
              <a16:creationId xmlns:a16="http://schemas.microsoft.com/office/drawing/2014/main" id="{B74A7267-EF7B-44AE-829C-E62E8ADDE29A}"/>
            </a:ext>
          </a:extLst>
        </xdr:cNvPr>
        <xdr:cNvCxnSpPr/>
      </xdr:nvCxnSpPr>
      <xdr:spPr>
        <a:xfrm>
          <a:off x="14592300" y="101024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56" name="楕円 655">
          <a:extLst>
            <a:ext uri="{FF2B5EF4-FFF2-40B4-BE49-F238E27FC236}">
              <a16:creationId xmlns:a16="http://schemas.microsoft.com/office/drawing/2014/main" id="{36BECBC7-4857-4E1B-BA3B-6F51FC19C87A}"/>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57150</xdr:rowOff>
    </xdr:to>
    <xdr:cxnSp macro="">
      <xdr:nvCxnSpPr>
        <xdr:cNvPr id="657" name="直線コネクタ 656">
          <a:extLst>
            <a:ext uri="{FF2B5EF4-FFF2-40B4-BE49-F238E27FC236}">
              <a16:creationId xmlns:a16="http://schemas.microsoft.com/office/drawing/2014/main" id="{BC82738B-82DA-4BEF-AA24-1599B708CB24}"/>
            </a:ext>
          </a:extLst>
        </xdr:cNvPr>
        <xdr:cNvCxnSpPr/>
      </xdr:nvCxnSpPr>
      <xdr:spPr>
        <a:xfrm flipV="1">
          <a:off x="13703300" y="1010248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658" name="楕円 657">
          <a:extLst>
            <a:ext uri="{FF2B5EF4-FFF2-40B4-BE49-F238E27FC236}">
              <a16:creationId xmlns:a16="http://schemas.microsoft.com/office/drawing/2014/main" id="{EE65B172-F5EE-4092-B00C-995309A3F6FD}"/>
            </a:ext>
          </a:extLst>
        </xdr:cNvPr>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57150</xdr:rowOff>
    </xdr:to>
    <xdr:cxnSp macro="">
      <xdr:nvCxnSpPr>
        <xdr:cNvPr id="659" name="直線コネクタ 658">
          <a:extLst>
            <a:ext uri="{FF2B5EF4-FFF2-40B4-BE49-F238E27FC236}">
              <a16:creationId xmlns:a16="http://schemas.microsoft.com/office/drawing/2014/main" id="{B7FE45E7-E4DB-4C72-9F64-D1F69324B581}"/>
            </a:ext>
          </a:extLst>
        </xdr:cNvPr>
        <xdr:cNvCxnSpPr/>
      </xdr:nvCxnSpPr>
      <xdr:spPr>
        <a:xfrm>
          <a:off x="12814300" y="101302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757B5F92-1FF5-4C5B-BE5C-0841C9D5BF9A}"/>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B2A4C49-5AFC-4036-861B-737C037956D1}"/>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808E69EB-A410-40CB-A04A-9A2ED933F846}"/>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3BC159D9-9AD6-4958-B45B-B979B86B240D}"/>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99984</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9CF2F807-EE64-4D10-8F51-AC888CCF4B93}"/>
            </a:ext>
          </a:extLst>
        </xdr:cNvPr>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54264</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D48C6CC-0ACE-4C20-A769-072E8B634F47}"/>
            </a:ext>
          </a:extLst>
        </xdr:cNvPr>
        <xdr:cNvSpPr txBox="1"/>
      </xdr:nvSpPr>
      <xdr:spPr>
        <a:xfrm>
          <a:off x="14389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81BC1A34-F307-47BD-A8C5-C03CE6C23077}"/>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E8028EAF-C507-4ADA-A98E-066F221637BA}"/>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BC8D0996-B6FF-437E-AC35-441A49571C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3F06D62E-0C58-47F5-BC1F-38A8D27365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B3920EC-79BB-4DB1-9D07-4C73F5A585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E6EB20C5-ADD4-4501-A6B3-3DF5F3C280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A20BB8E0-98D0-458E-B860-A405166EF5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681F395A-5971-4A02-9694-781448833A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2604C79D-E9CC-4A7E-A8A8-CD6E521E03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6A7B99ED-B40A-4631-9C33-DAE7655FEA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EC871BC7-43BB-4C2F-90C3-A4028A5181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449468C4-7117-4712-B2A4-B681786B5C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D04A80AE-BCA8-466F-A5AA-4E8387875E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F1E218D1-0157-469C-BF27-52DD01BA5E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41DA9803-045B-49A5-BF82-6BDB65AC7C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9371FA01-13F5-4D55-A11A-6E70F58CB76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83976956-99EA-4535-B9B4-BCE87B6435C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B39BAA32-18E2-454E-83E2-ACB736C1B3E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E76B1657-07B1-4AC8-99DF-2172B2051AB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C012FA6C-4C73-46F0-985F-81C0C941516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18BF11AA-1FD3-4151-BEDA-1245F442759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4D7F4A52-1D10-47F0-885B-FC740C8460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131A5DF-463E-487C-AF20-1167BE18B9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3523EEA-90B0-4EED-877A-969218A1B44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699EA9B-B5D6-46ED-9E33-56EF584963B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929D7996-863B-42FD-A93B-7EC510B910A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4E05A01-9072-4E3C-863C-14A93BDE823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49691598-A5EC-430A-ADFE-70E98C3351F9}"/>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D4F28C14-B923-4897-990C-018112298363}"/>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734A0DAF-DDA4-4A98-9266-8F444AE34381}"/>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FB04F1AD-4963-46F9-9AD9-DED00B0363F8}"/>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7D881C62-604C-49B6-991E-589A18EFC771}"/>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22FBF5C1-621B-415A-ABF3-A416A04A883D}"/>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A2288704-90A9-4164-A6F3-6A0AA25DBB6A}"/>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875DE343-BFFC-47F9-9731-1F4BCF5D53C1}"/>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843EB40E-9B96-4AC3-A0E3-8395697AA7C1}"/>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94077B7-D17D-44AF-90B7-CE074B150A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11917F5-CE19-4FBD-8A91-954776579F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9557C56-434B-423E-8DB7-A1A039476B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B32237D-046C-4862-AC88-1FD05374F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5927335-7063-4308-9E7C-A9AFE90593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707" name="楕円 706">
          <a:extLst>
            <a:ext uri="{FF2B5EF4-FFF2-40B4-BE49-F238E27FC236}">
              <a16:creationId xmlns:a16="http://schemas.microsoft.com/office/drawing/2014/main" id="{23DF226E-D432-48C6-9A33-C68D276180A4}"/>
            </a:ext>
          </a:extLst>
        </xdr:cNvPr>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EEC4494-8F6E-49EE-AE8F-B6D963319119}"/>
            </a:ext>
          </a:extLst>
        </xdr:cNvPr>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709" name="楕円 708">
          <a:extLst>
            <a:ext uri="{FF2B5EF4-FFF2-40B4-BE49-F238E27FC236}">
              <a16:creationId xmlns:a16="http://schemas.microsoft.com/office/drawing/2014/main" id="{7773D88C-E120-410D-A05D-6D37C94228DC}"/>
            </a:ext>
          </a:extLst>
        </xdr:cNvPr>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710" name="直線コネクタ 709">
          <a:extLst>
            <a:ext uri="{FF2B5EF4-FFF2-40B4-BE49-F238E27FC236}">
              <a16:creationId xmlns:a16="http://schemas.microsoft.com/office/drawing/2014/main" id="{89700E18-FAF6-4E0B-B5F6-118257150EB9}"/>
            </a:ext>
          </a:extLst>
        </xdr:cNvPr>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711" name="楕円 710">
          <a:extLst>
            <a:ext uri="{FF2B5EF4-FFF2-40B4-BE49-F238E27FC236}">
              <a16:creationId xmlns:a16="http://schemas.microsoft.com/office/drawing/2014/main" id="{4A3000F8-05AE-4AD4-8591-152B2E51A772}"/>
            </a:ext>
          </a:extLst>
        </xdr:cNvPr>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712" name="直線コネクタ 711">
          <a:extLst>
            <a:ext uri="{FF2B5EF4-FFF2-40B4-BE49-F238E27FC236}">
              <a16:creationId xmlns:a16="http://schemas.microsoft.com/office/drawing/2014/main" id="{50D7AF1E-0D5A-4700-A33C-8861F83AFB44}"/>
            </a:ext>
          </a:extLst>
        </xdr:cNvPr>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162560</xdr:rowOff>
    </xdr:from>
    <xdr:to>
      <xdr:col>102</xdr:col>
      <xdr:colOff>165100</xdr:colOff>
      <xdr:row>62</xdr:row>
      <xdr:rowOff>92710</xdr:rowOff>
    </xdr:to>
    <xdr:sp macro="" textlink="">
      <xdr:nvSpPr>
        <xdr:cNvPr id="713" name="楕円 712">
          <a:extLst>
            <a:ext uri="{FF2B5EF4-FFF2-40B4-BE49-F238E27FC236}">
              <a16:creationId xmlns:a16="http://schemas.microsoft.com/office/drawing/2014/main" id="{EB1EA4AF-D305-4F34-85A5-A7F0AAAA05BB}"/>
            </a:ext>
          </a:extLst>
        </xdr:cNvPr>
        <xdr:cNvSpPr/>
      </xdr:nvSpPr>
      <xdr:spPr>
        <a:xfrm>
          <a:off x="19494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62</xdr:row>
      <xdr:rowOff>41910</xdr:rowOff>
    </xdr:to>
    <xdr:cxnSp macro="">
      <xdr:nvCxnSpPr>
        <xdr:cNvPr id="714" name="直線コネクタ 713">
          <a:extLst>
            <a:ext uri="{FF2B5EF4-FFF2-40B4-BE49-F238E27FC236}">
              <a16:creationId xmlns:a16="http://schemas.microsoft.com/office/drawing/2014/main" id="{91DE2421-BA92-4163-90D0-96E824635937}"/>
            </a:ext>
          </a:extLst>
        </xdr:cNvPr>
        <xdr:cNvCxnSpPr/>
      </xdr:nvCxnSpPr>
      <xdr:spPr>
        <a:xfrm flipV="1">
          <a:off x="19545300" y="105727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162560</xdr:rowOff>
    </xdr:from>
    <xdr:to>
      <xdr:col>98</xdr:col>
      <xdr:colOff>38100</xdr:colOff>
      <xdr:row>62</xdr:row>
      <xdr:rowOff>92710</xdr:rowOff>
    </xdr:to>
    <xdr:sp macro="" textlink="">
      <xdr:nvSpPr>
        <xdr:cNvPr id="715" name="楕円 714">
          <a:extLst>
            <a:ext uri="{FF2B5EF4-FFF2-40B4-BE49-F238E27FC236}">
              <a16:creationId xmlns:a16="http://schemas.microsoft.com/office/drawing/2014/main" id="{D1BFA5B2-E493-4614-8429-57061077779E}"/>
            </a:ext>
          </a:extLst>
        </xdr:cNvPr>
        <xdr:cNvSpPr/>
      </xdr:nvSpPr>
      <xdr:spPr>
        <a:xfrm>
          <a:off x="18605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41910</xdr:rowOff>
    </xdr:from>
    <xdr:to>
      <xdr:col>102</xdr:col>
      <xdr:colOff>114300</xdr:colOff>
      <xdr:row>62</xdr:row>
      <xdr:rowOff>41910</xdr:rowOff>
    </xdr:to>
    <xdr:cxnSp macro="">
      <xdr:nvCxnSpPr>
        <xdr:cNvPr id="716" name="直線コネクタ 715">
          <a:extLst>
            <a:ext uri="{FF2B5EF4-FFF2-40B4-BE49-F238E27FC236}">
              <a16:creationId xmlns:a16="http://schemas.microsoft.com/office/drawing/2014/main" id="{EFB438EB-9982-4E7E-9949-AE584ADE0C93}"/>
            </a:ext>
          </a:extLst>
        </xdr:cNvPr>
        <xdr:cNvCxnSpPr/>
      </xdr:nvCxnSpPr>
      <xdr:spPr>
        <a:xfrm>
          <a:off x="18656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877E4547-71FD-4592-B973-59E0B4EC4BA8}"/>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DC029329-6BB7-4D21-813E-624C09DA8F17}"/>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F8720E16-3176-4788-A28E-B87934248123}"/>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a:extLst>
            <a:ext uri="{FF2B5EF4-FFF2-40B4-BE49-F238E27FC236}">
              <a16:creationId xmlns:a16="http://schemas.microsoft.com/office/drawing/2014/main" id="{0FCB6A65-DB17-4A22-9ABE-DCFDC8809B03}"/>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721" name="n_1mainValue【保健センター・保健所】&#10;一人当たり面積">
          <a:extLst>
            <a:ext uri="{FF2B5EF4-FFF2-40B4-BE49-F238E27FC236}">
              <a16:creationId xmlns:a16="http://schemas.microsoft.com/office/drawing/2014/main" id="{796AFA1E-A5C9-4EEB-9D1A-F3C34CF83928}"/>
            </a:ext>
          </a:extLst>
        </xdr:cNvPr>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722" name="n_2mainValue【保健センター・保健所】&#10;一人当たり面積">
          <a:extLst>
            <a:ext uri="{FF2B5EF4-FFF2-40B4-BE49-F238E27FC236}">
              <a16:creationId xmlns:a16="http://schemas.microsoft.com/office/drawing/2014/main" id="{1A809753-53CB-4F0E-BE21-6F199F41553A}"/>
            </a:ext>
          </a:extLst>
        </xdr:cNvPr>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109237</xdr:rowOff>
    </xdr:from>
    <xdr:ext cx="469744" cy="259045"/>
    <xdr:sp macro="" textlink="">
      <xdr:nvSpPr>
        <xdr:cNvPr id="723" name="n_3mainValue【保健センター・保健所】&#10;一人当たり面積">
          <a:extLst>
            <a:ext uri="{FF2B5EF4-FFF2-40B4-BE49-F238E27FC236}">
              <a16:creationId xmlns:a16="http://schemas.microsoft.com/office/drawing/2014/main" id="{AD7D31E2-0F06-4A9B-9A2C-980C85C19BE6}"/>
            </a:ext>
          </a:extLst>
        </xdr:cNvPr>
        <xdr:cNvSpPr txBox="1"/>
      </xdr:nvSpPr>
      <xdr:spPr>
        <a:xfrm>
          <a:off x="19310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109237</xdr:rowOff>
    </xdr:from>
    <xdr:ext cx="469744" cy="259045"/>
    <xdr:sp macro="" textlink="">
      <xdr:nvSpPr>
        <xdr:cNvPr id="724" name="n_4mainValue【保健センター・保健所】&#10;一人当たり面積">
          <a:extLst>
            <a:ext uri="{FF2B5EF4-FFF2-40B4-BE49-F238E27FC236}">
              <a16:creationId xmlns:a16="http://schemas.microsoft.com/office/drawing/2014/main" id="{74C53AAB-F926-43AF-8836-677CB8C33518}"/>
            </a:ext>
          </a:extLst>
        </xdr:cNvPr>
        <xdr:cNvSpPr txBox="1"/>
      </xdr:nvSpPr>
      <xdr:spPr>
        <a:xfrm>
          <a:off x="18421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4DFD072B-1383-4149-924A-3DC8DAFBC1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A79192A-3B1C-4A52-8248-A20B3606D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69B1CFD-1A1C-4671-8526-04F798E454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D48DE973-E46F-4055-9595-9427F58940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2A55CAD8-23F1-4D50-A8A5-15F880145C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D792B44-BB74-4622-90C5-05213E38D7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D43D3CA-187D-4F8D-886F-7D24C805EA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9D62CA6D-DF27-4954-8D31-E62AB8300C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FA85FFC8-663B-43DE-BF50-0B4E4463BA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4779A6BF-9FA0-431E-9AF3-09E8873B0E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CEC2DA17-71FC-4D1D-88F0-05F6BF251A2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6C96AE24-7DD0-43D4-8967-708E1FEE0C7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DE468113-323C-4E63-B7CD-4A23FDB7A6F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3E7C5326-77CB-42BD-8A95-C84799FF3FC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9C6BDC6D-55D2-40D3-858C-4032CA5129E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795893C5-6DDD-4294-BBE3-ED558641DEA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83E7A333-BBE3-49C1-A3A4-0100C528BC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E1AFF005-1FB5-430E-92A8-DC4DF90C7B7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3DDDFC9B-EC00-4F5F-B65C-5418E981255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490E490-438D-499A-9237-C279E15853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83A07D82-66B1-4637-8C9F-B9D06077612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B6F96F23-B4A2-4017-9A2D-ECE4E5061D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4DA5392E-6281-464E-B3AF-4C94E2C3DF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E4FCE8A1-4A1E-477D-A304-99D7B5700E6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69659351-A0F2-4933-B499-3B3093BAFB0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A1D9893-2E7E-456A-B717-6E5F9DAFA9D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D3552DF6-093C-4F37-BA0C-45F38899F3F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16ED964A-F158-43C3-A029-AFC4C8C8931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D3CEFAC4-2576-4926-8C43-ABD1639F062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5B1FBC6A-0E74-48BF-899C-F20F92990111}"/>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38127F63-57C4-49E6-A664-8AF82D831531}"/>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6C99713B-2437-48AC-81B6-324152B76CD1}"/>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5E31C05B-2A8B-4A03-A0C0-17FCD08BBEB9}"/>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6D9C91B2-2371-4FED-A2B5-EDBDF98E4D7B}"/>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EE6BEC8-7DFC-458E-957C-617A44C4E9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2DABD38-D36B-4E6F-A6D6-5CCFE8EFF8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9AEAED0-79BA-40A8-A70B-4D7853D8712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9C942E5-A002-431F-B53B-520F4BDE8C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445D689-C632-4526-848D-E0CADDAC9D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83820</xdr:rowOff>
    </xdr:from>
    <xdr:to>
      <xdr:col>85</xdr:col>
      <xdr:colOff>177800</xdr:colOff>
      <xdr:row>82</xdr:row>
      <xdr:rowOff>13970</xdr:rowOff>
    </xdr:to>
    <xdr:sp macro="" textlink="">
      <xdr:nvSpPr>
        <xdr:cNvPr id="764" name="楕円 763">
          <a:extLst>
            <a:ext uri="{FF2B5EF4-FFF2-40B4-BE49-F238E27FC236}">
              <a16:creationId xmlns:a16="http://schemas.microsoft.com/office/drawing/2014/main" id="{BFB027C8-864B-4FDB-94DF-9E78F5CE498D}"/>
            </a:ext>
          </a:extLst>
        </xdr:cNvPr>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106697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6053E086-9BCA-4AC5-970B-D6BD885913C4}"/>
            </a:ext>
          </a:extLst>
        </xdr:cNvPr>
        <xdr:cNvSpPr txBox="1"/>
      </xdr:nvSpPr>
      <xdr:spPr>
        <a:xfrm>
          <a:off x="16357600"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140970</xdr:rowOff>
    </xdr:from>
    <xdr:to>
      <xdr:col>81</xdr:col>
      <xdr:colOff>101600</xdr:colOff>
      <xdr:row>82</xdr:row>
      <xdr:rowOff>71120</xdr:rowOff>
    </xdr:to>
    <xdr:sp macro="" textlink="">
      <xdr:nvSpPr>
        <xdr:cNvPr id="766" name="楕円 765">
          <a:extLst>
            <a:ext uri="{FF2B5EF4-FFF2-40B4-BE49-F238E27FC236}">
              <a16:creationId xmlns:a16="http://schemas.microsoft.com/office/drawing/2014/main" id="{9D455153-5979-41CE-949D-95CBD7B3A108}"/>
            </a:ext>
          </a:extLst>
        </xdr:cNvPr>
        <xdr:cNvSpPr/>
      </xdr:nvSpPr>
      <xdr:spPr>
        <a:xfrm>
          <a:off x="154305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134620</xdr:rowOff>
    </xdr:from>
    <xdr:to>
      <xdr:col>85</xdr:col>
      <xdr:colOff>127000</xdr:colOff>
      <xdr:row>82</xdr:row>
      <xdr:rowOff>20320</xdr:rowOff>
    </xdr:to>
    <xdr:cxnSp macro="">
      <xdr:nvCxnSpPr>
        <xdr:cNvPr id="767" name="直線コネクタ 766">
          <a:extLst>
            <a:ext uri="{FF2B5EF4-FFF2-40B4-BE49-F238E27FC236}">
              <a16:creationId xmlns:a16="http://schemas.microsoft.com/office/drawing/2014/main" id="{93D0D042-D945-4DAD-B543-7DF0A38D9947}"/>
            </a:ext>
          </a:extLst>
        </xdr:cNvPr>
        <xdr:cNvCxnSpPr/>
      </xdr:nvCxnSpPr>
      <xdr:spPr>
        <a:xfrm flipV="1">
          <a:off x="15481300" y="14022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127000</xdr:rowOff>
    </xdr:from>
    <xdr:to>
      <xdr:col>76</xdr:col>
      <xdr:colOff>165100</xdr:colOff>
      <xdr:row>82</xdr:row>
      <xdr:rowOff>57150</xdr:rowOff>
    </xdr:to>
    <xdr:sp macro="" textlink="">
      <xdr:nvSpPr>
        <xdr:cNvPr id="768" name="楕円 767">
          <a:extLst>
            <a:ext uri="{FF2B5EF4-FFF2-40B4-BE49-F238E27FC236}">
              <a16:creationId xmlns:a16="http://schemas.microsoft.com/office/drawing/2014/main" id="{99EA2647-A158-48B3-8203-6CFA9A6DA61E}"/>
            </a:ext>
          </a:extLst>
        </xdr:cNvPr>
        <xdr:cNvSpPr/>
      </xdr:nvSpPr>
      <xdr:spPr>
        <a:xfrm>
          <a:off x="145415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6350</xdr:rowOff>
    </xdr:from>
    <xdr:to>
      <xdr:col>81</xdr:col>
      <xdr:colOff>50800</xdr:colOff>
      <xdr:row>82</xdr:row>
      <xdr:rowOff>20320</xdr:rowOff>
    </xdr:to>
    <xdr:cxnSp macro="">
      <xdr:nvCxnSpPr>
        <xdr:cNvPr id="769" name="直線コネクタ 768">
          <a:extLst>
            <a:ext uri="{FF2B5EF4-FFF2-40B4-BE49-F238E27FC236}">
              <a16:creationId xmlns:a16="http://schemas.microsoft.com/office/drawing/2014/main" id="{9F7180E2-C2F0-45F4-99F3-9F20409E5DA8}"/>
            </a:ext>
          </a:extLst>
        </xdr:cNvPr>
        <xdr:cNvCxnSpPr/>
      </xdr:nvCxnSpPr>
      <xdr:spPr>
        <a:xfrm>
          <a:off x="14592300" y="140652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149861</xdr:rowOff>
    </xdr:from>
    <xdr:to>
      <xdr:col>72</xdr:col>
      <xdr:colOff>38100</xdr:colOff>
      <xdr:row>83</xdr:row>
      <xdr:rowOff>80011</xdr:rowOff>
    </xdr:to>
    <xdr:sp macro="" textlink="">
      <xdr:nvSpPr>
        <xdr:cNvPr id="770" name="楕円 769">
          <a:extLst>
            <a:ext uri="{FF2B5EF4-FFF2-40B4-BE49-F238E27FC236}">
              <a16:creationId xmlns:a16="http://schemas.microsoft.com/office/drawing/2014/main" id="{69235A10-662C-48BE-87E8-1C8837C26C6B}"/>
            </a:ext>
          </a:extLst>
        </xdr:cNvPr>
        <xdr:cNvSpPr/>
      </xdr:nvSpPr>
      <xdr:spPr>
        <a:xfrm>
          <a:off x="136525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6350</xdr:rowOff>
    </xdr:from>
    <xdr:to>
      <xdr:col>76</xdr:col>
      <xdr:colOff>114300</xdr:colOff>
      <xdr:row>83</xdr:row>
      <xdr:rowOff>29211</xdr:rowOff>
    </xdr:to>
    <xdr:cxnSp macro="">
      <xdr:nvCxnSpPr>
        <xdr:cNvPr id="771" name="直線コネクタ 770">
          <a:extLst>
            <a:ext uri="{FF2B5EF4-FFF2-40B4-BE49-F238E27FC236}">
              <a16:creationId xmlns:a16="http://schemas.microsoft.com/office/drawing/2014/main" id="{9A0CCAB0-7A0D-405C-A027-9CB0E813C2AC}"/>
            </a:ext>
          </a:extLst>
        </xdr:cNvPr>
        <xdr:cNvCxnSpPr/>
      </xdr:nvCxnSpPr>
      <xdr:spPr>
        <a:xfrm flipV="1">
          <a:off x="13703300" y="140652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129539</xdr:rowOff>
    </xdr:from>
    <xdr:to>
      <xdr:col>67</xdr:col>
      <xdr:colOff>101600</xdr:colOff>
      <xdr:row>83</xdr:row>
      <xdr:rowOff>59689</xdr:rowOff>
    </xdr:to>
    <xdr:sp macro="" textlink="">
      <xdr:nvSpPr>
        <xdr:cNvPr id="772" name="楕円 771">
          <a:extLst>
            <a:ext uri="{FF2B5EF4-FFF2-40B4-BE49-F238E27FC236}">
              <a16:creationId xmlns:a16="http://schemas.microsoft.com/office/drawing/2014/main" id="{4A83853B-20BB-47F1-815E-073CEAFA2CAE}"/>
            </a:ext>
          </a:extLst>
        </xdr:cNvPr>
        <xdr:cNvSpPr/>
      </xdr:nvSpPr>
      <xdr:spPr>
        <a:xfrm>
          <a:off x="12763500" y="141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8889</xdr:rowOff>
    </xdr:from>
    <xdr:to>
      <xdr:col>71</xdr:col>
      <xdr:colOff>177800</xdr:colOff>
      <xdr:row>83</xdr:row>
      <xdr:rowOff>29211</xdr:rowOff>
    </xdr:to>
    <xdr:cxnSp macro="">
      <xdr:nvCxnSpPr>
        <xdr:cNvPr id="773" name="直線コネクタ 772">
          <a:extLst>
            <a:ext uri="{FF2B5EF4-FFF2-40B4-BE49-F238E27FC236}">
              <a16:creationId xmlns:a16="http://schemas.microsoft.com/office/drawing/2014/main" id="{3EF4C612-7F23-4406-9433-9C8B81EDB55A}"/>
            </a:ext>
          </a:extLst>
        </xdr:cNvPr>
        <xdr:cNvCxnSpPr/>
      </xdr:nvCxnSpPr>
      <xdr:spPr>
        <a:xfrm>
          <a:off x="12814300" y="142392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4E679ED4-F028-4F38-AB07-5C3DDBB9EAA1}"/>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517B2533-80BC-45DC-9305-0AA11F046F1B}"/>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C697878C-93AC-4624-BA3E-0F1C0CD6E817}"/>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682264B2-9221-4974-A445-5B4FD815EB65}"/>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87647</xdr:rowOff>
    </xdr:from>
    <xdr:ext cx="405111" cy="259045"/>
    <xdr:sp macro="" textlink="">
      <xdr:nvSpPr>
        <xdr:cNvPr id="778" name="n_1mainValue【消防施設】&#10;有形固定資産減価償却率">
          <a:extLst>
            <a:ext uri="{FF2B5EF4-FFF2-40B4-BE49-F238E27FC236}">
              <a16:creationId xmlns:a16="http://schemas.microsoft.com/office/drawing/2014/main" id="{7333B75B-C538-48B4-BC97-4F5AA3231C48}"/>
            </a:ext>
          </a:extLst>
        </xdr:cNvPr>
        <xdr:cNvSpPr txBox="1"/>
      </xdr:nvSpPr>
      <xdr:spPr>
        <a:xfrm>
          <a:off x="15266044" y="1380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73677</xdr:rowOff>
    </xdr:from>
    <xdr:ext cx="405111" cy="259045"/>
    <xdr:sp macro="" textlink="">
      <xdr:nvSpPr>
        <xdr:cNvPr id="779" name="n_2mainValue【消防施設】&#10;有形固定資産減価償却率">
          <a:extLst>
            <a:ext uri="{FF2B5EF4-FFF2-40B4-BE49-F238E27FC236}">
              <a16:creationId xmlns:a16="http://schemas.microsoft.com/office/drawing/2014/main" id="{E0C147EB-8C15-4539-B894-1735FE0DBB8C}"/>
            </a:ext>
          </a:extLst>
        </xdr:cNvPr>
        <xdr:cNvSpPr txBox="1"/>
      </xdr:nvSpPr>
      <xdr:spPr>
        <a:xfrm>
          <a:off x="143897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71138</xdr:rowOff>
    </xdr:from>
    <xdr:ext cx="405111" cy="259045"/>
    <xdr:sp macro="" textlink="">
      <xdr:nvSpPr>
        <xdr:cNvPr id="780" name="n_3mainValue【消防施設】&#10;有形固定資産減価償却率">
          <a:extLst>
            <a:ext uri="{FF2B5EF4-FFF2-40B4-BE49-F238E27FC236}">
              <a16:creationId xmlns:a16="http://schemas.microsoft.com/office/drawing/2014/main" id="{75586272-E37B-4D24-B0AC-A8BE5FB5E6F8}"/>
            </a:ext>
          </a:extLst>
        </xdr:cNvPr>
        <xdr:cNvSpPr txBox="1"/>
      </xdr:nvSpPr>
      <xdr:spPr>
        <a:xfrm>
          <a:off x="13500744" y="1430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50816</xdr:rowOff>
    </xdr:from>
    <xdr:ext cx="405111" cy="259045"/>
    <xdr:sp macro="" textlink="">
      <xdr:nvSpPr>
        <xdr:cNvPr id="781" name="n_4mainValue【消防施設】&#10;有形固定資産減価償却率">
          <a:extLst>
            <a:ext uri="{FF2B5EF4-FFF2-40B4-BE49-F238E27FC236}">
              <a16:creationId xmlns:a16="http://schemas.microsoft.com/office/drawing/2014/main" id="{40780935-0C15-4F51-848B-68E77A25C9DF}"/>
            </a:ext>
          </a:extLst>
        </xdr:cNvPr>
        <xdr:cNvSpPr txBox="1"/>
      </xdr:nvSpPr>
      <xdr:spPr>
        <a:xfrm>
          <a:off x="12611744" y="142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9D9FA28D-0A5B-4A01-9659-080BF8FF77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D74DACC2-58F7-4156-B132-115728098D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FAEA3DAC-398C-4876-934F-02ACC4421E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F81154B8-906D-4CAF-AD9F-0058EABE09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9CBA1AAF-1256-4504-ACB2-245286F651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894367A2-4590-4A40-86A0-D6261815B9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E94A6BB5-0844-4D73-93F0-F323AB724B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FA8C2C7B-1953-4F0A-A653-CED241319C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24C7DEF-ED6B-4A34-BAD3-1578C4279E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D41A49C6-BEDF-4A02-BF5C-261E89FFE2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D48909A6-6828-4226-8800-8BA59207AB2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7654C1E2-13B4-409B-8C36-6E12B057355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1BD8C9B-E77B-4126-AF71-95C028226E2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EE012533-C4A7-44A1-806A-33DB70B680D8}"/>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89107FE8-07C7-46C8-9D8F-F3A40B48D82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56CC672A-B785-489A-B970-C63677A378F9}"/>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B2E51FE1-2484-45FB-B15B-F1ACD4B6375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91B7E49D-0A3C-4202-B84A-BECC8E52B2D4}"/>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2BB63DEB-A3B6-4E2F-B4DE-10DD466D735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39B3B7B4-3BB2-4010-ADF0-7AD6B28CD30A}"/>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83B70665-E4DD-4A3F-BC99-DEC9C99BE5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1308849D-2560-4B90-B98D-1E73E2FE5F94}"/>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378380C6-76FF-4790-829A-67AEF43351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B65E1BF2-9312-44D4-BAD4-12008A1AD17C}"/>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6900EA91-588F-456B-8503-9A7DB61105ED}"/>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DB143AA3-A37A-4DA4-A5FD-E152A7C0CE39}"/>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D1FB5FF9-2411-4C71-A49C-CD009DF2ABF7}"/>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580CA673-1B7C-493E-9868-8DFFC72516BE}"/>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5A818D3B-A964-4D93-96E6-4AD49961FD83}"/>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F1E8F372-EA87-4289-AB0B-EB3A22E06DE8}"/>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1051ACBF-A831-41A4-AE62-FB0173A16C62}"/>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670ED95-0823-4DBC-8F7A-12843FFF17FB}"/>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E430D11D-43E7-4586-B4BD-C58FE767A0D9}"/>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686ED58A-3449-4FDE-95DA-BD180AB77AEC}"/>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BFA318B-E801-4B2F-AC21-92915549D8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5B142EC-5652-43A3-9529-C2C21403B3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5B7867B-676B-47B4-B4B9-5E2186CC7E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F783BF1-2E41-415C-BEBD-A1B114A614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116D98A-D9FF-417A-BED4-FBBA7704FBE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63306</xdr:rowOff>
    </xdr:from>
    <xdr:to>
      <xdr:col>116</xdr:col>
      <xdr:colOff>114300</xdr:colOff>
      <xdr:row>86</xdr:row>
      <xdr:rowOff>164906</xdr:rowOff>
    </xdr:to>
    <xdr:sp macro="" textlink="">
      <xdr:nvSpPr>
        <xdr:cNvPr id="821" name="楕円 820">
          <a:extLst>
            <a:ext uri="{FF2B5EF4-FFF2-40B4-BE49-F238E27FC236}">
              <a16:creationId xmlns:a16="http://schemas.microsoft.com/office/drawing/2014/main" id="{D6DD576F-0064-4943-B83F-2B6C1D5F4C79}"/>
            </a:ext>
          </a:extLst>
        </xdr:cNvPr>
        <xdr:cNvSpPr/>
      </xdr:nvSpPr>
      <xdr:spPr>
        <a:xfrm>
          <a:off x="221107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F2A30EF8-6765-4C20-BF5C-9206B9D9E55A}"/>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63314</xdr:rowOff>
    </xdr:from>
    <xdr:to>
      <xdr:col>112</xdr:col>
      <xdr:colOff>38100</xdr:colOff>
      <xdr:row>86</xdr:row>
      <xdr:rowOff>164914</xdr:rowOff>
    </xdr:to>
    <xdr:sp macro="" textlink="">
      <xdr:nvSpPr>
        <xdr:cNvPr id="823" name="楕円 822">
          <a:extLst>
            <a:ext uri="{FF2B5EF4-FFF2-40B4-BE49-F238E27FC236}">
              <a16:creationId xmlns:a16="http://schemas.microsoft.com/office/drawing/2014/main" id="{A777570C-C982-498C-AC39-72DE8C6EE559}"/>
            </a:ext>
          </a:extLst>
        </xdr:cNvPr>
        <xdr:cNvSpPr/>
      </xdr:nvSpPr>
      <xdr:spPr>
        <a:xfrm>
          <a:off x="212725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114106</xdr:rowOff>
    </xdr:from>
    <xdr:to>
      <xdr:col>116</xdr:col>
      <xdr:colOff>63500</xdr:colOff>
      <xdr:row>86</xdr:row>
      <xdr:rowOff>114114</xdr:rowOff>
    </xdr:to>
    <xdr:cxnSp macro="">
      <xdr:nvCxnSpPr>
        <xdr:cNvPr id="824" name="直線コネクタ 823">
          <a:extLst>
            <a:ext uri="{FF2B5EF4-FFF2-40B4-BE49-F238E27FC236}">
              <a16:creationId xmlns:a16="http://schemas.microsoft.com/office/drawing/2014/main" id="{9FE9871D-34C7-46CC-B595-28DA757E7408}"/>
            </a:ext>
          </a:extLst>
        </xdr:cNvPr>
        <xdr:cNvCxnSpPr/>
      </xdr:nvCxnSpPr>
      <xdr:spPr>
        <a:xfrm flipV="1">
          <a:off x="21323300" y="1485880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63306</xdr:rowOff>
    </xdr:from>
    <xdr:to>
      <xdr:col>107</xdr:col>
      <xdr:colOff>101600</xdr:colOff>
      <xdr:row>86</xdr:row>
      <xdr:rowOff>164906</xdr:rowOff>
    </xdr:to>
    <xdr:sp macro="" textlink="">
      <xdr:nvSpPr>
        <xdr:cNvPr id="825" name="楕円 824">
          <a:extLst>
            <a:ext uri="{FF2B5EF4-FFF2-40B4-BE49-F238E27FC236}">
              <a16:creationId xmlns:a16="http://schemas.microsoft.com/office/drawing/2014/main" id="{BF50B614-7634-4A93-88AE-21652B6D8943}"/>
            </a:ext>
          </a:extLst>
        </xdr:cNvPr>
        <xdr:cNvSpPr/>
      </xdr:nvSpPr>
      <xdr:spPr>
        <a:xfrm>
          <a:off x="203835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114106</xdr:rowOff>
    </xdr:from>
    <xdr:to>
      <xdr:col>111</xdr:col>
      <xdr:colOff>177800</xdr:colOff>
      <xdr:row>86</xdr:row>
      <xdr:rowOff>114114</xdr:rowOff>
    </xdr:to>
    <xdr:cxnSp macro="">
      <xdr:nvCxnSpPr>
        <xdr:cNvPr id="826" name="直線コネクタ 825">
          <a:extLst>
            <a:ext uri="{FF2B5EF4-FFF2-40B4-BE49-F238E27FC236}">
              <a16:creationId xmlns:a16="http://schemas.microsoft.com/office/drawing/2014/main" id="{B9CDFE97-442E-4A48-B17A-16C230A35259}"/>
            </a:ext>
          </a:extLst>
        </xdr:cNvPr>
        <xdr:cNvCxnSpPr/>
      </xdr:nvCxnSpPr>
      <xdr:spPr>
        <a:xfrm>
          <a:off x="20434300" y="1485880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63306</xdr:rowOff>
    </xdr:from>
    <xdr:to>
      <xdr:col>102</xdr:col>
      <xdr:colOff>165100</xdr:colOff>
      <xdr:row>86</xdr:row>
      <xdr:rowOff>164906</xdr:rowOff>
    </xdr:to>
    <xdr:sp macro="" textlink="">
      <xdr:nvSpPr>
        <xdr:cNvPr id="827" name="楕円 826">
          <a:extLst>
            <a:ext uri="{FF2B5EF4-FFF2-40B4-BE49-F238E27FC236}">
              <a16:creationId xmlns:a16="http://schemas.microsoft.com/office/drawing/2014/main" id="{667B1810-5245-4ADF-9B10-0D7A177F47F8}"/>
            </a:ext>
          </a:extLst>
        </xdr:cNvPr>
        <xdr:cNvSpPr/>
      </xdr:nvSpPr>
      <xdr:spPr>
        <a:xfrm>
          <a:off x="194945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114106</xdr:rowOff>
    </xdr:from>
    <xdr:to>
      <xdr:col>107</xdr:col>
      <xdr:colOff>50800</xdr:colOff>
      <xdr:row>86</xdr:row>
      <xdr:rowOff>114106</xdr:rowOff>
    </xdr:to>
    <xdr:cxnSp macro="">
      <xdr:nvCxnSpPr>
        <xdr:cNvPr id="828" name="直線コネクタ 827">
          <a:extLst>
            <a:ext uri="{FF2B5EF4-FFF2-40B4-BE49-F238E27FC236}">
              <a16:creationId xmlns:a16="http://schemas.microsoft.com/office/drawing/2014/main" id="{8CCE499C-2B75-405E-82E1-69E570E43CF4}"/>
            </a:ext>
          </a:extLst>
        </xdr:cNvPr>
        <xdr:cNvCxnSpPr/>
      </xdr:nvCxnSpPr>
      <xdr:spPr>
        <a:xfrm>
          <a:off x="19545300" y="1485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63306</xdr:rowOff>
    </xdr:from>
    <xdr:to>
      <xdr:col>98</xdr:col>
      <xdr:colOff>38100</xdr:colOff>
      <xdr:row>86</xdr:row>
      <xdr:rowOff>164906</xdr:rowOff>
    </xdr:to>
    <xdr:sp macro="" textlink="">
      <xdr:nvSpPr>
        <xdr:cNvPr id="829" name="楕円 828">
          <a:extLst>
            <a:ext uri="{FF2B5EF4-FFF2-40B4-BE49-F238E27FC236}">
              <a16:creationId xmlns:a16="http://schemas.microsoft.com/office/drawing/2014/main" id="{38F04709-F6E9-4A0B-9059-7A008A997416}"/>
            </a:ext>
          </a:extLst>
        </xdr:cNvPr>
        <xdr:cNvSpPr/>
      </xdr:nvSpPr>
      <xdr:spPr>
        <a:xfrm>
          <a:off x="186055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114106</xdr:rowOff>
    </xdr:from>
    <xdr:to>
      <xdr:col>102</xdr:col>
      <xdr:colOff>114300</xdr:colOff>
      <xdr:row>86</xdr:row>
      <xdr:rowOff>114106</xdr:rowOff>
    </xdr:to>
    <xdr:cxnSp macro="">
      <xdr:nvCxnSpPr>
        <xdr:cNvPr id="830" name="直線コネクタ 829">
          <a:extLst>
            <a:ext uri="{FF2B5EF4-FFF2-40B4-BE49-F238E27FC236}">
              <a16:creationId xmlns:a16="http://schemas.microsoft.com/office/drawing/2014/main" id="{150A8073-0B95-4325-96AD-D6CE66A330FE}"/>
            </a:ext>
          </a:extLst>
        </xdr:cNvPr>
        <xdr:cNvCxnSpPr/>
      </xdr:nvCxnSpPr>
      <xdr:spPr>
        <a:xfrm>
          <a:off x="18656300" y="1485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A3EC7E06-465B-4A4D-BE6A-9ACBBABC5DC6}"/>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29CE4CCF-4B57-41CD-A641-3E115C92C5DB}"/>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DEF9F93E-9383-4CD7-9218-E93F59F3B46B}"/>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256E4C95-4391-44A9-B350-E2C61F2C7D4D}"/>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156041</xdr:rowOff>
    </xdr:from>
    <xdr:ext cx="469744" cy="259045"/>
    <xdr:sp macro="" textlink="">
      <xdr:nvSpPr>
        <xdr:cNvPr id="835" name="n_1mainValue【消防施設】&#10;一人当たり面積">
          <a:extLst>
            <a:ext uri="{FF2B5EF4-FFF2-40B4-BE49-F238E27FC236}">
              <a16:creationId xmlns:a16="http://schemas.microsoft.com/office/drawing/2014/main" id="{9AF2A365-EDA8-4974-A792-4F65C24EA0DF}"/>
            </a:ext>
          </a:extLst>
        </xdr:cNvPr>
        <xdr:cNvSpPr txBox="1"/>
      </xdr:nvSpPr>
      <xdr:spPr>
        <a:xfrm>
          <a:off x="21075727" y="149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156033</xdr:rowOff>
    </xdr:from>
    <xdr:ext cx="469744" cy="259045"/>
    <xdr:sp macro="" textlink="">
      <xdr:nvSpPr>
        <xdr:cNvPr id="836" name="n_2mainValue【消防施設】&#10;一人当たり面積">
          <a:extLst>
            <a:ext uri="{FF2B5EF4-FFF2-40B4-BE49-F238E27FC236}">
              <a16:creationId xmlns:a16="http://schemas.microsoft.com/office/drawing/2014/main" id="{28CAD5D7-FE71-4046-B46E-07426C502E3C}"/>
            </a:ext>
          </a:extLst>
        </xdr:cNvPr>
        <xdr:cNvSpPr txBox="1"/>
      </xdr:nvSpPr>
      <xdr:spPr>
        <a:xfrm>
          <a:off x="20199427" y="149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156033</xdr:rowOff>
    </xdr:from>
    <xdr:ext cx="469744" cy="259045"/>
    <xdr:sp macro="" textlink="">
      <xdr:nvSpPr>
        <xdr:cNvPr id="837" name="n_3mainValue【消防施設】&#10;一人当たり面積">
          <a:extLst>
            <a:ext uri="{FF2B5EF4-FFF2-40B4-BE49-F238E27FC236}">
              <a16:creationId xmlns:a16="http://schemas.microsoft.com/office/drawing/2014/main" id="{5A0CF4CD-F9BA-43D9-A23A-D0B181CED7C1}"/>
            </a:ext>
          </a:extLst>
        </xdr:cNvPr>
        <xdr:cNvSpPr txBox="1"/>
      </xdr:nvSpPr>
      <xdr:spPr>
        <a:xfrm>
          <a:off x="19310427" y="149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156033</xdr:rowOff>
    </xdr:from>
    <xdr:ext cx="469744" cy="259045"/>
    <xdr:sp macro="" textlink="">
      <xdr:nvSpPr>
        <xdr:cNvPr id="838" name="n_4mainValue【消防施設】&#10;一人当たり面積">
          <a:extLst>
            <a:ext uri="{FF2B5EF4-FFF2-40B4-BE49-F238E27FC236}">
              <a16:creationId xmlns:a16="http://schemas.microsoft.com/office/drawing/2014/main" id="{2C085178-B010-41FE-AEB7-8FEF595B74C2}"/>
            </a:ext>
          </a:extLst>
        </xdr:cNvPr>
        <xdr:cNvSpPr txBox="1"/>
      </xdr:nvSpPr>
      <xdr:spPr>
        <a:xfrm>
          <a:off x="18421427" y="149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1F9C727-0C81-4BFD-BE49-94E4E0A637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11698E59-12B8-4EDA-B5C3-40FC4AECAA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EC52772-F362-484C-B064-35B560B6A2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319070C5-456D-49BD-9467-98CE42B901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2B5C4A2C-BE17-49B0-BEC8-8A20279D7F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938F3996-316A-41FE-ABE7-80431C0A94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E6824EC-06ED-45A9-BB6B-10975B53D9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82D0FAFF-EDAE-41BD-912A-77A395FD95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9127B11-1661-45D6-AA18-AE4B1D4B65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42C34AC4-7E04-41B5-AD63-9FCF8BD413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F9F6B83E-D9F2-46B1-803A-B53009286A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D681B5C0-3E73-4B0E-B779-E849FCAD312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997642CF-52D8-48DE-A31A-84265A2EFE5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CC8420A-DC20-4A7E-8ACC-5C52B077EB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4DB68A72-1BFB-4EDC-8A1B-0BD2E108A3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4AD6C8F0-A37A-4611-9A97-53A4C7322E2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746C5068-7207-48F4-9EAC-068E3F4BF3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F0D4A4F2-0047-4196-8DA6-784F539722D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7B27FAD3-5C3F-4129-8AD6-476EB9F22B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23BBF3AF-3924-459C-8A83-39F5CD0415E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6C0F324E-A0B7-411A-9C44-37BADCF750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17E8EC6-919B-427B-B1FD-8CEC8A260D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6F2DFE-DBFF-4199-ACB5-47C5933984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E1FEEF5-8AC7-46D2-9762-823E9222C4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9FAE4332-4F5C-4DE9-86C7-3B11FF0C7C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91728C91-9C8F-4A73-982C-0998A5D27222}"/>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979549D9-C236-476E-A1B1-FFE6E2A0FB9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A0A7FCB9-5C3B-4DEE-9731-6F18A3D1D2E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41E148DF-156F-40CE-82AE-CEC3E0BD5F55}"/>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49C8D602-D970-48CD-B1BB-E9737F978A82}"/>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a:extLst>
            <a:ext uri="{FF2B5EF4-FFF2-40B4-BE49-F238E27FC236}">
              <a16:creationId xmlns:a16="http://schemas.microsoft.com/office/drawing/2014/main" id="{44DF4EC2-D8C9-403D-AD19-196E36D078F2}"/>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E34E177C-0B9B-4481-8626-B8A831E358D3}"/>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8B369E2F-83C9-4595-A766-49A5CA2DF32A}"/>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495B61C0-C82D-41F3-9B7E-73824D1A7E22}"/>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94F4E38E-D7A8-4BE4-86DE-C6BE9203F1F3}"/>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AC1C709F-2C91-403B-84A3-A925B404419F}"/>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5FB9095-680B-41C8-A6C7-59B146DBAF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A24A33F-8D9C-4298-B944-77D106E2E5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3B5DBBE-E0C4-4CFF-BD9C-35D488456E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D0B5180-C8E7-49C3-8B6C-94B844FDA0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4220353-E6D7-4144-A439-3A248F39D2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40095</xdr:rowOff>
    </xdr:from>
    <xdr:to>
      <xdr:col>85</xdr:col>
      <xdr:colOff>177800</xdr:colOff>
      <xdr:row>100</xdr:row>
      <xdr:rowOff>141695</xdr:rowOff>
    </xdr:to>
    <xdr:sp macro="" textlink="">
      <xdr:nvSpPr>
        <xdr:cNvPr id="880" name="楕円 879">
          <a:extLst>
            <a:ext uri="{FF2B5EF4-FFF2-40B4-BE49-F238E27FC236}">
              <a16:creationId xmlns:a16="http://schemas.microsoft.com/office/drawing/2014/main" id="{A03442F7-8E2E-495A-8377-57CE2AB3E57D}"/>
            </a:ext>
          </a:extLst>
        </xdr:cNvPr>
        <xdr:cNvSpPr/>
      </xdr:nvSpPr>
      <xdr:spPr>
        <a:xfrm>
          <a:off x="162687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126472</xdr:rowOff>
    </xdr:from>
    <xdr:ext cx="340478" cy="259045"/>
    <xdr:sp macro="" textlink="">
      <xdr:nvSpPr>
        <xdr:cNvPr id="881" name="【庁舎】&#10;有形固定資産減価償却率該当値テキスト">
          <a:extLst>
            <a:ext uri="{FF2B5EF4-FFF2-40B4-BE49-F238E27FC236}">
              <a16:creationId xmlns:a16="http://schemas.microsoft.com/office/drawing/2014/main" id="{AD95AC1E-0D4D-4872-8AFD-4E0F3BF3D805}"/>
            </a:ext>
          </a:extLst>
        </xdr:cNvPr>
        <xdr:cNvSpPr txBox="1"/>
      </xdr:nvSpPr>
      <xdr:spPr>
        <a:xfrm>
          <a:off x="16357600" y="17100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89081</xdr:rowOff>
    </xdr:from>
    <xdr:to>
      <xdr:col>81</xdr:col>
      <xdr:colOff>101600</xdr:colOff>
      <xdr:row>108</xdr:row>
      <xdr:rowOff>19231</xdr:rowOff>
    </xdr:to>
    <xdr:sp macro="" textlink="">
      <xdr:nvSpPr>
        <xdr:cNvPr id="882" name="楕円 881">
          <a:extLst>
            <a:ext uri="{FF2B5EF4-FFF2-40B4-BE49-F238E27FC236}">
              <a16:creationId xmlns:a16="http://schemas.microsoft.com/office/drawing/2014/main" id="{094A5AD9-F01E-49E1-9779-741FCACEEE42}"/>
            </a:ext>
          </a:extLst>
        </xdr:cNvPr>
        <xdr:cNvSpPr/>
      </xdr:nvSpPr>
      <xdr:spPr>
        <a:xfrm>
          <a:off x="1543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90895</xdr:rowOff>
    </xdr:from>
    <xdr:to>
      <xdr:col>85</xdr:col>
      <xdr:colOff>127000</xdr:colOff>
      <xdr:row>107</xdr:row>
      <xdr:rowOff>139881</xdr:rowOff>
    </xdr:to>
    <xdr:cxnSp macro="">
      <xdr:nvCxnSpPr>
        <xdr:cNvPr id="883" name="直線コネクタ 882">
          <a:extLst>
            <a:ext uri="{FF2B5EF4-FFF2-40B4-BE49-F238E27FC236}">
              <a16:creationId xmlns:a16="http://schemas.microsoft.com/office/drawing/2014/main" id="{8DC543AD-4617-464E-83F7-E905B99651D0}"/>
            </a:ext>
          </a:extLst>
        </xdr:cNvPr>
        <xdr:cNvCxnSpPr/>
      </xdr:nvCxnSpPr>
      <xdr:spPr>
        <a:xfrm flipV="1">
          <a:off x="15481300" y="17235895"/>
          <a:ext cx="838200" cy="12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884" name="楕円 883">
          <a:extLst>
            <a:ext uri="{FF2B5EF4-FFF2-40B4-BE49-F238E27FC236}">
              <a16:creationId xmlns:a16="http://schemas.microsoft.com/office/drawing/2014/main" id="{2448AF85-4A8C-49AD-8CC2-629A75E3EC78}"/>
            </a:ext>
          </a:extLst>
        </xdr:cNvPr>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107</xdr:row>
      <xdr:rowOff>139881</xdr:rowOff>
    </xdr:to>
    <xdr:cxnSp macro="">
      <xdr:nvCxnSpPr>
        <xdr:cNvPr id="885" name="直線コネクタ 884">
          <a:extLst>
            <a:ext uri="{FF2B5EF4-FFF2-40B4-BE49-F238E27FC236}">
              <a16:creationId xmlns:a16="http://schemas.microsoft.com/office/drawing/2014/main" id="{26308AF9-03A3-4A5D-AF98-1D1981AF0581}"/>
            </a:ext>
          </a:extLst>
        </xdr:cNvPr>
        <xdr:cNvCxnSpPr/>
      </xdr:nvCxnSpPr>
      <xdr:spPr>
        <a:xfrm>
          <a:off x="14592300" y="184687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40095</xdr:rowOff>
    </xdr:from>
    <xdr:to>
      <xdr:col>72</xdr:col>
      <xdr:colOff>38100</xdr:colOff>
      <xdr:row>107</xdr:row>
      <xdr:rowOff>141695</xdr:rowOff>
    </xdr:to>
    <xdr:sp macro="" textlink="">
      <xdr:nvSpPr>
        <xdr:cNvPr id="886" name="楕円 885">
          <a:extLst>
            <a:ext uri="{FF2B5EF4-FFF2-40B4-BE49-F238E27FC236}">
              <a16:creationId xmlns:a16="http://schemas.microsoft.com/office/drawing/2014/main" id="{5E459231-6381-4C2D-8416-5D4F90CE2076}"/>
            </a:ext>
          </a:extLst>
        </xdr:cNvPr>
        <xdr:cNvSpPr/>
      </xdr:nvSpPr>
      <xdr:spPr>
        <a:xfrm>
          <a:off x="1365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107</xdr:row>
      <xdr:rowOff>123552</xdr:rowOff>
    </xdr:to>
    <xdr:cxnSp macro="">
      <xdr:nvCxnSpPr>
        <xdr:cNvPr id="887" name="直線コネクタ 886">
          <a:extLst>
            <a:ext uri="{FF2B5EF4-FFF2-40B4-BE49-F238E27FC236}">
              <a16:creationId xmlns:a16="http://schemas.microsoft.com/office/drawing/2014/main" id="{F7BB9A54-D870-49BE-8DD7-9D8B52BB58C0}"/>
            </a:ext>
          </a:extLst>
        </xdr:cNvPr>
        <xdr:cNvCxnSpPr/>
      </xdr:nvCxnSpPr>
      <xdr:spPr>
        <a:xfrm>
          <a:off x="13703300" y="184360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xdr:rowOff>
    </xdr:from>
    <xdr:to>
      <xdr:col>67</xdr:col>
      <xdr:colOff>101600</xdr:colOff>
      <xdr:row>107</xdr:row>
      <xdr:rowOff>109038</xdr:rowOff>
    </xdr:to>
    <xdr:sp macro="" textlink="">
      <xdr:nvSpPr>
        <xdr:cNvPr id="888" name="楕円 887">
          <a:extLst>
            <a:ext uri="{FF2B5EF4-FFF2-40B4-BE49-F238E27FC236}">
              <a16:creationId xmlns:a16="http://schemas.microsoft.com/office/drawing/2014/main" id="{4FB3122D-FF6C-4116-AC38-6AB6A77ED94A}"/>
            </a:ext>
          </a:extLst>
        </xdr:cNvPr>
        <xdr:cNvSpPr/>
      </xdr:nvSpPr>
      <xdr:spPr>
        <a:xfrm>
          <a:off x="1276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58238</xdr:rowOff>
    </xdr:from>
    <xdr:to>
      <xdr:col>71</xdr:col>
      <xdr:colOff>177800</xdr:colOff>
      <xdr:row>107</xdr:row>
      <xdr:rowOff>90895</xdr:rowOff>
    </xdr:to>
    <xdr:cxnSp macro="">
      <xdr:nvCxnSpPr>
        <xdr:cNvPr id="889" name="直線コネクタ 888">
          <a:extLst>
            <a:ext uri="{FF2B5EF4-FFF2-40B4-BE49-F238E27FC236}">
              <a16:creationId xmlns:a16="http://schemas.microsoft.com/office/drawing/2014/main" id="{3BDACBE3-401D-4629-A561-01146684C495}"/>
            </a:ext>
          </a:extLst>
        </xdr:cNvPr>
        <xdr:cNvCxnSpPr/>
      </xdr:nvCxnSpPr>
      <xdr:spPr>
        <a:xfrm>
          <a:off x="12814300" y="18403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708A0C56-1B74-40BF-A11E-0A38FFCAD1E7}"/>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EFE47CA4-69E4-49DA-A776-1B3BA2BDDC2C}"/>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53F8DB0E-DEB6-4E8D-9720-167A0866FA95}"/>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30377B83-0885-42C9-9502-28373CDB73E4}"/>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10358</xdr:rowOff>
    </xdr:from>
    <xdr:ext cx="405111" cy="259045"/>
    <xdr:sp macro="" textlink="">
      <xdr:nvSpPr>
        <xdr:cNvPr id="894" name="n_1mainValue【庁舎】&#10;有形固定資産減価償却率">
          <a:extLst>
            <a:ext uri="{FF2B5EF4-FFF2-40B4-BE49-F238E27FC236}">
              <a16:creationId xmlns:a16="http://schemas.microsoft.com/office/drawing/2014/main" id="{28F36E26-3572-4564-B210-0982F376250E}"/>
            </a:ext>
          </a:extLst>
        </xdr:cNvPr>
        <xdr:cNvSpPr txBox="1"/>
      </xdr:nvSpPr>
      <xdr:spPr>
        <a:xfrm>
          <a:off x="15266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95" name="n_2mainValue【庁舎】&#10;有形固定資産減価償却率">
          <a:extLst>
            <a:ext uri="{FF2B5EF4-FFF2-40B4-BE49-F238E27FC236}">
              <a16:creationId xmlns:a16="http://schemas.microsoft.com/office/drawing/2014/main" id="{CCCD6E2B-AE6A-411A-8CD2-B57A6E96E161}"/>
            </a:ext>
          </a:extLst>
        </xdr:cNvPr>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132822</xdr:rowOff>
    </xdr:from>
    <xdr:ext cx="405111" cy="259045"/>
    <xdr:sp macro="" textlink="">
      <xdr:nvSpPr>
        <xdr:cNvPr id="896" name="n_3mainValue【庁舎】&#10;有形固定資産減価償却率">
          <a:extLst>
            <a:ext uri="{FF2B5EF4-FFF2-40B4-BE49-F238E27FC236}">
              <a16:creationId xmlns:a16="http://schemas.microsoft.com/office/drawing/2014/main" id="{5CE57506-5666-4FC2-BBA5-CA6384ED60A0}"/>
            </a:ext>
          </a:extLst>
        </xdr:cNvPr>
        <xdr:cNvSpPr txBox="1"/>
      </xdr:nvSpPr>
      <xdr:spPr>
        <a:xfrm>
          <a:off x="13500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897" name="n_4mainValue【庁舎】&#10;有形固定資産減価償却率">
          <a:extLst>
            <a:ext uri="{FF2B5EF4-FFF2-40B4-BE49-F238E27FC236}">
              <a16:creationId xmlns:a16="http://schemas.microsoft.com/office/drawing/2014/main" id="{484046A7-0353-4610-B74D-DBFC01510B72}"/>
            </a:ext>
          </a:extLst>
        </xdr:cNvPr>
        <xdr:cNvSpPr txBox="1"/>
      </xdr:nvSpPr>
      <xdr:spPr>
        <a:xfrm>
          <a:off x="12611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498DB227-855B-4A7B-8DA1-301C4A89BB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DA198CB6-18FA-4D5B-863F-DE5549A63E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ACD713A2-D081-4757-99E6-25F958142E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0772F3C-B839-4466-90EB-EB982220C4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56B52432-BBA6-403C-9D4F-D030B0DA54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1552C17D-FD21-49D4-9518-581953BBA9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B93C546-C3BE-4178-AD32-494ED648E7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BA4570EC-B88B-45D0-B398-3CB57B643E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170DC90-5850-4574-84B5-E3F8D8B037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4A320AE-B3E9-4ED4-A445-60C9396E93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F0B45F1A-DFB6-4E5D-AF5C-8245C2C41A7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3A1A2641-83AF-492D-BCDF-0135968B17B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4F60F34E-E406-4A13-9675-7B259AAE743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1448C2B1-6226-4D72-81AF-C248418A4C6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463EB7BD-BDC7-42D9-B20F-6684A7E7156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EF572EB-919B-485E-A642-DAF44AB6416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872229D-882E-4D84-9715-4D81F32BD02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14BBAF10-3638-485E-B515-6F36035694B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ADC8377A-8EC7-4705-A9FB-10142EEDEA1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DAE5F325-CC91-462F-9D38-20C6748A54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DD910B7E-CAFF-4B6E-9B6A-4D6F7823486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33396F04-9349-43E3-B3A7-2595E7206B6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18CBCD1-5D47-43AD-A5C3-37FDB4D9DC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1B686027-3F35-4240-9D56-CCC675BF85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E67DF858-DE21-480D-B4CD-CEE8DDE4EA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9C4FEA3F-EE25-488E-B977-31BD8295E416}"/>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930019E7-A91F-4F6A-AE68-823AF4B8EA55}"/>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093DEA89-EDDC-4D0E-82D3-2A94A5C2A5A6}"/>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77A2559F-84C1-459F-9A88-868035B32B05}"/>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BE73526C-98D4-4893-8A57-8462BC7BBA0D}"/>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35D2A7D9-D7BF-4989-A8C8-BE0107A2DA27}"/>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B67F1A24-ACE7-4B85-AABE-2C9CA3B488D7}"/>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4E32DC0B-0774-443B-8314-DCE85F952D47}"/>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3DD48757-BBCE-42B0-B808-8594BCB6167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7DA3ABF0-F31C-47AE-BC0A-0CAA84F9ECAB}"/>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EB1A1AC8-6975-465C-A250-45A2D30FF565}"/>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33CFFC2-B826-4B19-9ABA-9B55D3237A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DB76501-4300-446D-B031-1680A90DC5C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98204E8-36C5-4D39-970E-EC157FB51F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186705F-665D-48AD-B879-FB16801FB8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6502099-DABA-44FA-9E90-ABE2012C3A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939" name="楕円 938">
          <a:extLst>
            <a:ext uri="{FF2B5EF4-FFF2-40B4-BE49-F238E27FC236}">
              <a16:creationId xmlns:a16="http://schemas.microsoft.com/office/drawing/2014/main" id="{58416A4D-5F1F-4D48-A11E-2E70D4B6113E}"/>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940" name="【庁舎】&#10;一人当たり面積該当値テキスト">
          <a:extLst>
            <a:ext uri="{FF2B5EF4-FFF2-40B4-BE49-F238E27FC236}">
              <a16:creationId xmlns:a16="http://schemas.microsoft.com/office/drawing/2014/main" id="{551C6CEB-E878-4542-8208-FA4B7610750C}"/>
            </a:ext>
          </a:extLst>
        </xdr:cNvPr>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941" name="楕円 940">
          <a:extLst>
            <a:ext uri="{FF2B5EF4-FFF2-40B4-BE49-F238E27FC236}">
              <a16:creationId xmlns:a16="http://schemas.microsoft.com/office/drawing/2014/main" id="{11F9469F-2DD4-4992-A62D-2A2953458475}"/>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107</xdr:row>
      <xdr:rowOff>159476</xdr:rowOff>
    </xdr:to>
    <xdr:cxnSp macro="">
      <xdr:nvCxnSpPr>
        <xdr:cNvPr id="942" name="直線コネクタ 941">
          <a:extLst>
            <a:ext uri="{FF2B5EF4-FFF2-40B4-BE49-F238E27FC236}">
              <a16:creationId xmlns:a16="http://schemas.microsoft.com/office/drawing/2014/main" id="{A32593FD-8BB4-4F9B-A601-8B4D6F175AA3}"/>
            </a:ext>
          </a:extLst>
        </xdr:cNvPr>
        <xdr:cNvCxnSpPr/>
      </xdr:nvCxnSpPr>
      <xdr:spPr>
        <a:xfrm flipV="1">
          <a:off x="21323300" y="18266229"/>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943" name="楕円 942">
          <a:extLst>
            <a:ext uri="{FF2B5EF4-FFF2-40B4-BE49-F238E27FC236}">
              <a16:creationId xmlns:a16="http://schemas.microsoft.com/office/drawing/2014/main" id="{E74A748E-BC6B-4788-907D-724F4718278F}"/>
            </a:ext>
          </a:extLst>
        </xdr:cNvPr>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159476</xdr:rowOff>
    </xdr:to>
    <xdr:cxnSp macro="">
      <xdr:nvCxnSpPr>
        <xdr:cNvPr id="944" name="直線コネクタ 943">
          <a:extLst>
            <a:ext uri="{FF2B5EF4-FFF2-40B4-BE49-F238E27FC236}">
              <a16:creationId xmlns:a16="http://schemas.microsoft.com/office/drawing/2014/main" id="{338B8C86-E0B4-420E-AC39-EA0F61257D1C}"/>
            </a:ext>
          </a:extLst>
        </xdr:cNvPr>
        <xdr:cNvCxnSpPr/>
      </xdr:nvCxnSpPr>
      <xdr:spPr>
        <a:xfrm>
          <a:off x="20434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945" name="楕円 944">
          <a:extLst>
            <a:ext uri="{FF2B5EF4-FFF2-40B4-BE49-F238E27FC236}">
              <a16:creationId xmlns:a16="http://schemas.microsoft.com/office/drawing/2014/main" id="{DC4D4672-D2D9-4666-90E2-42622852F2A9}"/>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159476</xdr:rowOff>
    </xdr:to>
    <xdr:cxnSp macro="">
      <xdr:nvCxnSpPr>
        <xdr:cNvPr id="946" name="直線コネクタ 945">
          <a:extLst>
            <a:ext uri="{FF2B5EF4-FFF2-40B4-BE49-F238E27FC236}">
              <a16:creationId xmlns:a16="http://schemas.microsoft.com/office/drawing/2014/main" id="{AEAE9BDD-959A-47BB-B034-26DF27054EA1}"/>
            </a:ext>
          </a:extLst>
        </xdr:cNvPr>
        <xdr:cNvCxnSpPr/>
      </xdr:nvCxnSpPr>
      <xdr:spPr>
        <a:xfrm>
          <a:off x="19545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107043</xdr:rowOff>
    </xdr:from>
    <xdr:to>
      <xdr:col>98</xdr:col>
      <xdr:colOff>38100</xdr:colOff>
      <xdr:row>108</xdr:row>
      <xdr:rowOff>37193</xdr:rowOff>
    </xdr:to>
    <xdr:sp macro="" textlink="">
      <xdr:nvSpPr>
        <xdr:cNvPr id="947" name="楕円 946">
          <a:extLst>
            <a:ext uri="{FF2B5EF4-FFF2-40B4-BE49-F238E27FC236}">
              <a16:creationId xmlns:a16="http://schemas.microsoft.com/office/drawing/2014/main" id="{18B6DA73-BE3E-465A-8AC5-FF08E404E359}"/>
            </a:ext>
          </a:extLst>
        </xdr:cNvPr>
        <xdr:cNvSpPr/>
      </xdr:nvSpPr>
      <xdr:spPr>
        <a:xfrm>
          <a:off x="18605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157843</xdr:rowOff>
    </xdr:from>
    <xdr:to>
      <xdr:col>102</xdr:col>
      <xdr:colOff>114300</xdr:colOff>
      <xdr:row>107</xdr:row>
      <xdr:rowOff>159476</xdr:rowOff>
    </xdr:to>
    <xdr:cxnSp macro="">
      <xdr:nvCxnSpPr>
        <xdr:cNvPr id="948" name="直線コネクタ 947">
          <a:extLst>
            <a:ext uri="{FF2B5EF4-FFF2-40B4-BE49-F238E27FC236}">
              <a16:creationId xmlns:a16="http://schemas.microsoft.com/office/drawing/2014/main" id="{B143ACDE-3F20-4EE1-943E-CEF82D580377}"/>
            </a:ext>
          </a:extLst>
        </xdr:cNvPr>
        <xdr:cNvCxnSpPr/>
      </xdr:nvCxnSpPr>
      <xdr:spPr>
        <a:xfrm>
          <a:off x="18656300" y="18502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4456B22C-BB78-4A35-948E-052CA699353A}"/>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F9A7488A-6810-4952-B304-67BAE581951A}"/>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A014F2B6-2B89-41C0-88C8-E8B81FAA261D}"/>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E9025503-085B-4038-84EC-DC87A7DE2431}"/>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953" name="n_1mainValue【庁舎】&#10;一人当たり面積">
          <a:extLst>
            <a:ext uri="{FF2B5EF4-FFF2-40B4-BE49-F238E27FC236}">
              <a16:creationId xmlns:a16="http://schemas.microsoft.com/office/drawing/2014/main" id="{1E5BED98-BA01-4BA6-BC6B-EE82DDCE0CE2}"/>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954" name="n_2mainValue【庁舎】&#10;一人当たり面積">
          <a:extLst>
            <a:ext uri="{FF2B5EF4-FFF2-40B4-BE49-F238E27FC236}">
              <a16:creationId xmlns:a16="http://schemas.microsoft.com/office/drawing/2014/main" id="{C82A93A4-029F-4ED3-9494-951613D07D22}"/>
            </a:ext>
          </a:extLst>
        </xdr:cNvPr>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955" name="n_3mainValue【庁舎】&#10;一人当たり面積">
          <a:extLst>
            <a:ext uri="{FF2B5EF4-FFF2-40B4-BE49-F238E27FC236}">
              <a16:creationId xmlns:a16="http://schemas.microsoft.com/office/drawing/2014/main" id="{4B621F0D-2D93-453B-9413-4B664EFF0092}"/>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28320</xdr:rowOff>
    </xdr:from>
    <xdr:ext cx="469744" cy="259045"/>
    <xdr:sp macro="" textlink="">
      <xdr:nvSpPr>
        <xdr:cNvPr id="956" name="n_4mainValue【庁舎】&#10;一人当たり面積">
          <a:extLst>
            <a:ext uri="{FF2B5EF4-FFF2-40B4-BE49-F238E27FC236}">
              <a16:creationId xmlns:a16="http://schemas.microsoft.com/office/drawing/2014/main" id="{8585BF39-F4D6-418A-A8A1-97ACFF0BE69B}"/>
            </a:ext>
          </a:extLst>
        </xdr:cNvPr>
        <xdr:cNvSpPr txBox="1"/>
      </xdr:nvSpPr>
      <xdr:spPr>
        <a:xfrm>
          <a:off x="18421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CA7FBFC6-2ADC-4875-A0E4-E61F004848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3562E79F-2293-4A99-B496-DBD9464D5A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4D53837A-CEE0-446E-A3DB-0D625CF79A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類似団体と比較して有形固定資産減価償却率が特に高くなっている施設は、図書館、福祉施設、市民会館である。</a:t>
          </a:r>
          <a:endParaRPr lang="ja-JP" altLang="ja-JP" sz="1400">
            <a:effectLst/>
          </a:endParaRPr>
        </a:p>
        <a:p>
          <a:r>
            <a:rPr kumimoji="1" lang="ja-JP" altLang="ja-JP" sz="1100">
              <a:solidFill>
                <a:schemeClr val="dk1"/>
              </a:solidFill>
              <a:effectLst/>
              <a:latin typeface="+mn-lt"/>
              <a:ea typeface="+mn-ea"/>
              <a:cs typeface="+mn-cs"/>
            </a:rPr>
            <a:t>　庁舎については、新庁舎建設事業完了に伴い前年度比</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ポイントの減となっている。一般廃棄物処理施設については、各施設の改修工事等により前年度より</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ポイント減となっている。施工中の改良工事等もあるため今後も減が見込まれる。</a:t>
          </a:r>
          <a:endParaRPr lang="ja-JP" altLang="ja-JP" sz="1400">
            <a:effectLst/>
          </a:endParaRPr>
        </a:p>
        <a:p>
          <a:r>
            <a:rPr kumimoji="1" lang="ja-JP" altLang="ja-JP" sz="1100">
              <a:solidFill>
                <a:schemeClr val="dk1"/>
              </a:solidFill>
              <a:effectLst/>
              <a:latin typeface="+mn-lt"/>
              <a:ea typeface="+mn-ea"/>
              <a:cs typeface="+mn-cs"/>
            </a:rPr>
            <a:t>　その他施設については、改修等を実施するなど取り組みが必要であるが、改修には多額の費用を要することから、公共施設等総合管理計画に基づきに施設の改築更新等を検討し適正な管理を行う必要がある。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財政基盤の強さを表す財政力指数は、平成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年度から類似団体内平均値を上回り、令和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要因としては、基準財政需要額における公債費等は増額しているものの、市町村民税・固定資産税等の基準財政収入額が増加していることが挙げられる。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今後も引き続き市税等の徴収体制を強化し歳入確保に努める。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1270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財政構造の弾力性を示す経常収支比率は、平成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年度までは改善傾向にあったが、平成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の影響によ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る公債費の増加により悪化傾向にある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公共施設老朽化に伴う施設の更新整備等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が控えており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公債費の増加が見込まれるため、事業の優先度を点検し経常経費の削減</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160655</xdr:rowOff>
    </xdr:from>
    <xdr:to>
      <xdr:col>23</xdr:col>
      <xdr:colOff>133350</xdr:colOff>
      <xdr:row>60</xdr:row>
      <xdr:rowOff>77681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7620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160655</xdr:rowOff>
    </xdr:from>
    <xdr:to>
      <xdr:col>19</xdr:col>
      <xdr:colOff>133350</xdr:colOff>
      <xdr:row>59</xdr:row>
      <xdr:rowOff>160655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76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59</xdr:row>
      <xdr:rowOff>160655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480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59</xdr:row>
      <xdr:rowOff>132504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3142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170408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109855</xdr:rowOff>
    </xdr:from>
    <xdr:to>
      <xdr:col>19</xdr:col>
      <xdr:colOff>184150</xdr:colOff>
      <xdr:row>60</xdr:row>
      <xdr:rowOff>40005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50182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109855</xdr:rowOff>
    </xdr:from>
    <xdr:to>
      <xdr:col>15</xdr:col>
      <xdr:colOff>133350</xdr:colOff>
      <xdr:row>60</xdr:row>
      <xdr:rowOff>40005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50182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人あたりの人件費・物件費がここ数年で上昇傾向にある。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人件費については、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会計年度任用職員制度開始に伴う期末手当等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の増加が要因となっている。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物件費については、保有する公共施設の維持管理に費用がかかっているため、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指定管理者制度の導入</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などにより委託化を進め、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コスト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の低減を図っていく方針である。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128518</xdr:rowOff>
    </xdr:from>
    <xdr:to>
      <xdr:col>23</xdr:col>
      <xdr:colOff>133350</xdr:colOff>
      <xdr:row>82</xdr:row>
      <xdr:rowOff>137875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87418"/>
          <a:ext cx="8382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80234</xdr:rowOff>
    </xdr:from>
    <xdr:to>
      <xdr:col>19</xdr:col>
      <xdr:colOff>133350</xdr:colOff>
      <xdr:row>82</xdr:row>
      <xdr:rowOff>128518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39134"/>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60663</xdr:rowOff>
    </xdr:from>
    <xdr:to>
      <xdr:col>15</xdr:col>
      <xdr:colOff>82550</xdr:colOff>
      <xdr:row>82</xdr:row>
      <xdr:rowOff>80234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19563"/>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58024</xdr:rowOff>
    </xdr:from>
    <xdr:to>
      <xdr:col>11</xdr:col>
      <xdr:colOff>31750</xdr:colOff>
      <xdr:row>82</xdr:row>
      <xdr:rowOff>60663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16924"/>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87075</xdr:rowOff>
    </xdr:from>
    <xdr:to>
      <xdr:col>23</xdr:col>
      <xdr:colOff>184150</xdr:colOff>
      <xdr:row>83</xdr:row>
      <xdr:rowOff>17225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103602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9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77718</xdr:rowOff>
    </xdr:from>
    <xdr:to>
      <xdr:col>19</xdr:col>
      <xdr:colOff>184150</xdr:colOff>
      <xdr:row>83</xdr:row>
      <xdr:rowOff>7868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18045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90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29434</xdr:rowOff>
    </xdr:from>
    <xdr:to>
      <xdr:col>15</xdr:col>
      <xdr:colOff>133350</xdr:colOff>
      <xdr:row>82</xdr:row>
      <xdr:rowOff>131034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141211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9863</xdr:rowOff>
    </xdr:from>
    <xdr:to>
      <xdr:col>11</xdr:col>
      <xdr:colOff>82550</xdr:colOff>
      <xdr:row>82</xdr:row>
      <xdr:rowOff>111463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121640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3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7224</xdr:rowOff>
    </xdr:from>
    <xdr:to>
      <xdr:col>7</xdr:col>
      <xdr:colOff>31750</xdr:colOff>
      <xdr:row>82</xdr:row>
      <xdr:rowOff>108824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119001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3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ラスパイレス指数については、平成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年度から類似団体内平均値を下回っており、また全国市平均と比較しても下回って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いる。今後も引き続き給与の適正化に努める。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人口千人当たりの職員数について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、本市は離島であるがゆえに空港や港湾を保有しており、それらの施設管理にも職員配置が必要であるため、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類似団体内及び</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全国、沖縄県平均を上回っている。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今後も定員適正化計画に基づき、行政需要の変化等に対応するため必要に応じて適切な人材配置に努める。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74809</xdr:rowOff>
    </xdr:from>
    <xdr:to>
      <xdr:col>81</xdr:col>
      <xdr:colOff>44450</xdr:colOff>
      <xdr:row>60</xdr:row>
      <xdr:rowOff>77107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6180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74809</xdr:rowOff>
    </xdr:from>
    <xdr:to>
      <xdr:col>77</xdr:col>
      <xdr:colOff>44450</xdr:colOff>
      <xdr:row>60</xdr:row>
      <xdr:rowOff>81704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6180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84001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687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85151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710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24009</xdr:rowOff>
    </xdr:from>
    <xdr:to>
      <xdr:col>77</xdr:col>
      <xdr:colOff>95250</xdr:colOff>
      <xdr:row>60</xdr:row>
      <xdr:rowOff>125609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135786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34351</xdr:rowOff>
    </xdr:from>
    <xdr:to>
      <xdr:col>64</xdr:col>
      <xdr:colOff>152400</xdr:colOff>
      <xdr:row>60</xdr:row>
      <xdr:rowOff>135951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146128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実質公債費比率については、類似団体内平均を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新庁舎建設事業等の大規模事業により地方債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発行額が増加傾向にあるが、税収等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増による標準財政規模</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が実質公債比率を抑制している。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153247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2142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155258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155258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151236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1740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114952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将来負担比率については、前年度と比較して</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ポイント増となり、類似団体内平均を上回る結果となっている。主な要因としては、新庁舎建設事業における建設基金の取崩しや大規模事業による地方債の増加が影響している。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は旧庁舎及び旧市営団地の取壊し、公共施設老朽化に伴う施設の更新整備等が控えており、将来負担比率の増が今後も見込まれていることから、後世への負担を少しでも軽減するよう、新規事業の実施等について総点検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164567</xdr:rowOff>
    </xdr:from>
    <xdr:to>
      <xdr:col>81</xdr:col>
      <xdr:colOff>44450</xdr:colOff>
      <xdr:row>16</xdr:row>
      <xdr:rowOff>78054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736317"/>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3861</xdr:rowOff>
    </xdr:from>
    <xdr:to>
      <xdr:col>77</xdr:col>
      <xdr:colOff>44450</xdr:colOff>
      <xdr:row>15</xdr:row>
      <xdr:rowOff>164567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75611"/>
          <a:ext cx="8890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128499</xdr:rowOff>
    </xdr:from>
    <xdr:to>
      <xdr:col>72</xdr:col>
      <xdr:colOff>203200</xdr:colOff>
      <xdr:row>15</xdr:row>
      <xdr:rowOff>3861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28799"/>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128499</xdr:rowOff>
    </xdr:from>
    <xdr:to>
      <xdr:col>68</xdr:col>
      <xdr:colOff>152400</xdr:colOff>
      <xdr:row>15</xdr:row>
      <xdr:rowOff>50190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28799"/>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27254</xdr:rowOff>
    </xdr:from>
    <xdr:to>
      <xdr:col>81</xdr:col>
      <xdr:colOff>95250</xdr:colOff>
      <xdr:row>16</xdr:row>
      <xdr:rowOff>128854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170781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113767</xdr:rowOff>
    </xdr:from>
    <xdr:to>
      <xdr:col>77</xdr:col>
      <xdr:colOff>95250</xdr:colOff>
      <xdr:row>16</xdr:row>
      <xdr:rowOff>43917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28694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7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124511</xdr:rowOff>
    </xdr:from>
    <xdr:to>
      <xdr:col>73</xdr:col>
      <xdr:colOff>44450</xdr:colOff>
      <xdr:row>15</xdr:row>
      <xdr:rowOff>54661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64838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77699</xdr:rowOff>
    </xdr:from>
    <xdr:to>
      <xdr:col>68</xdr:col>
      <xdr:colOff>203200</xdr:colOff>
      <xdr:row>15</xdr:row>
      <xdr:rowOff>7849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18026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4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170840</xdr:rowOff>
    </xdr:from>
    <xdr:to>
      <xdr:col>64</xdr:col>
      <xdr:colOff>152400</xdr:colOff>
      <xdr:row>15</xdr:row>
      <xdr:rowOff>100990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111167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ついては、類似団体内及び全国、沖縄県平均と比較して高くなっている。本市は、空港・港湾等を所有しており、それらの施設にも職員を配置しているため、職員数が類似団体平均と比較して多いことが主な要因である。令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年度からの上昇分については、会計年度任用職員制度導入による影響で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今後も民間に委託できる事業等については、指定管理者制度の導入等を検討し、人件費の抑制に努める。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物件費に係る経常収支比率について、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例年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沖縄県平均と比較して低い数値であ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年度は類似団体内平均と比較して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民間に委託できる事業等は指定管理者制度の導入などにより委託化を進めていることから、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18</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3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18</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9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44450</xdr:rowOff>
    </xdr:from>
    <xdr:to>
      <xdr:col>69</xdr:col>
      <xdr:colOff>92075</xdr:colOff>
      <xdr:row>18</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9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扶助費に係る経常収支比率は、類似団体内順位では最下位となって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年度には改善がみられ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年度についても同程度で推移してい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るが、依然として類似団体を大きく上回っている。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としては、児童運営費や介護、訓練等給付費等の増加が挙げらる。子育て支援等の事業に取り組んでいるため、今後も扶助費の増加が見込まれるが、事業内容を精査し必要経費以外の縮減に努め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132443</xdr:rowOff>
    </xdr:from>
    <xdr:to>
      <xdr:col>24</xdr:col>
      <xdr:colOff>25400</xdr:colOff>
      <xdr:row>60</xdr:row>
      <xdr:rowOff>1815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78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145342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6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1815</xdr:rowOff>
    </xdr:from>
    <xdr:to>
      <xdr:col>24</xdr:col>
      <xdr:colOff>114300</xdr:colOff>
      <xdr:row>60</xdr:row>
      <xdr:rowOff>1815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8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47370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132443</xdr:rowOff>
    </xdr:from>
    <xdr:to>
      <xdr:col>24</xdr:col>
      <xdr:colOff>114300</xdr:colOff>
      <xdr:row>52</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162378</xdr:rowOff>
    </xdr:from>
    <xdr:to>
      <xdr:col>24</xdr:col>
      <xdr:colOff>25400</xdr:colOff>
      <xdr:row>60</xdr:row>
      <xdr:rowOff>1815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77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95449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61</xdr:row>
      <xdr:rowOff>91622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77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26307</xdr:rowOff>
    </xdr:from>
    <xdr:to>
      <xdr:col>15</xdr:col>
      <xdr:colOff>98425</xdr:colOff>
      <xdr:row>61</xdr:row>
      <xdr:rowOff>91622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8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81643</xdr:rowOff>
    </xdr:from>
    <xdr:to>
      <xdr:col>15</xdr:col>
      <xdr:colOff>149225</xdr:colOff>
      <xdr:row>57</xdr:row>
      <xdr:rowOff>11793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61</xdr:row>
      <xdr:rowOff>26307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9585"/>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122465</xdr:rowOff>
    </xdr:from>
    <xdr:to>
      <xdr:col>24</xdr:col>
      <xdr:colOff>76200</xdr:colOff>
      <xdr:row>60</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31042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111578</xdr:rowOff>
    </xdr:from>
    <xdr:to>
      <xdr:col>20</xdr:col>
      <xdr:colOff>38100</xdr:colOff>
      <xdr:row>60</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26505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40822</xdr:rowOff>
    </xdr:from>
    <xdr:to>
      <xdr:col>15</xdr:col>
      <xdr:colOff>149225</xdr:colOff>
      <xdr:row>61</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127199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146957</xdr:rowOff>
    </xdr:from>
    <xdr:to>
      <xdr:col>11</xdr:col>
      <xdr:colOff>60325</xdr:colOff>
      <xdr:row>61</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その他経常収支比率について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平均値を上回</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っている。その要因として、ごみ処理施設及び道路橋りょう、教育関係施設に係る維持補修費の増加があげられる。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公共施設の老朽化が進んでいること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、優先順位をつけ内容を精査しながら事業を実施していく。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78015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008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19231</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00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35214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補助費等については、全国</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沖縄県平均を大きく下回っている。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た。その要因として、下水道事業にかかる公営企業会計への操出金等の増加があげられる。下水道事業については経費を節減するとともに、独立採算の原則に立ち返った料金の値上げ等による健全化を図ることにより、税収を主な財源とする普通会計の負担額を減らしていくよう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92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53848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55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159004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8557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119651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公債費に係る経常収支比率は、過年度における事業の償還が終了したことや繰上償還を実施し続けていることにより、年々減少傾向にあ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新庁舎建設事業等の大規模事業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の際に発行した地方債の償還が始まり増加が見込まれるため、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事業の優先順位を精査し、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新規発行を伴う普通建設事業の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抑制に努めていく。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21844</xdr:rowOff>
    </xdr:from>
    <xdr:to>
      <xdr:col>24</xdr:col>
      <xdr:colOff>25400</xdr:colOff>
      <xdr:row>75</xdr:row>
      <xdr:rowOff>56134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80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37846</xdr:rowOff>
    </xdr:from>
    <xdr:to>
      <xdr:col>19</xdr:col>
      <xdr:colOff>187325</xdr:colOff>
      <xdr:row>75</xdr:row>
      <xdr:rowOff>56134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96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96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67564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240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142494</xdr:rowOff>
    </xdr:from>
    <xdr:to>
      <xdr:col>24</xdr:col>
      <xdr:colOff>76200</xdr:colOff>
      <xdr:row>75</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51071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16764</xdr:rowOff>
    </xdr:from>
    <xdr:to>
      <xdr:col>6</xdr:col>
      <xdr:colOff>171450</xdr:colOff>
      <xdr:row>75</xdr:row>
      <xdr:rowOff>118364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128541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上昇傾向にあり、前年度と比較して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及び全国、沖縄県平均値</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いずれも上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公共施設の老朽化が進んでいることから、今後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維持管理費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の増が見込まれるが、優先順位をつけ内容を精査しながら事業を実施していく。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6235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23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73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79</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360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169435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139971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61303</xdr:rowOff>
    </xdr:from>
    <xdr:to>
      <xdr:col>29</xdr:col>
      <xdr:colOff>127000</xdr:colOff>
      <xdr:row>17</xdr:row>
      <xdr:rowOff>154762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3578"/>
          <a:ext cx="647700" cy="9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154762</xdr:rowOff>
    </xdr:from>
    <xdr:to>
      <xdr:col>26</xdr:col>
      <xdr:colOff>50800</xdr:colOff>
      <xdr:row>18</xdr:row>
      <xdr:rowOff>22657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7037"/>
          <a:ext cx="698500" cy="3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10109</xdr:rowOff>
    </xdr:from>
    <xdr:to>
      <xdr:col>22</xdr:col>
      <xdr:colOff>114300</xdr:colOff>
      <xdr:row>18</xdr:row>
      <xdr:rowOff>22657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43834"/>
          <a:ext cx="698500" cy="1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10109</xdr:rowOff>
    </xdr:from>
    <xdr:to>
      <xdr:col>18</xdr:col>
      <xdr:colOff>177800</xdr:colOff>
      <xdr:row>18</xdr:row>
      <xdr:rowOff>10477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3834"/>
          <a:ext cx="698500" cy="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10503</xdr:rowOff>
    </xdr:from>
    <xdr:to>
      <xdr:col>29</xdr:col>
      <xdr:colOff>177800</xdr:colOff>
      <xdr:row>17</xdr:row>
      <xdr:rowOff>112103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154030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103962</xdr:rowOff>
    </xdr:from>
    <xdr:to>
      <xdr:col>26</xdr:col>
      <xdr:colOff>101600</xdr:colOff>
      <xdr:row>18</xdr:row>
      <xdr:rowOff>34112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18889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143307</xdr:rowOff>
    </xdr:from>
    <xdr:to>
      <xdr:col>22</xdr:col>
      <xdr:colOff>165100</xdr:colOff>
      <xdr:row>18</xdr:row>
      <xdr:rowOff>73457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58234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130759</xdr:rowOff>
    </xdr:from>
    <xdr:to>
      <xdr:col>19</xdr:col>
      <xdr:colOff>38100</xdr:colOff>
      <xdr:row>18</xdr:row>
      <xdr:rowOff>60909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45686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131127</xdr:rowOff>
    </xdr:from>
    <xdr:to>
      <xdr:col>15</xdr:col>
      <xdr:colOff>101600</xdr:colOff>
      <xdr:row>18</xdr:row>
      <xdr:rowOff>61277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46054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15660</xdr:rowOff>
    </xdr:from>
    <xdr:to>
      <xdr:col>29</xdr:col>
      <xdr:colOff>127000</xdr:colOff>
      <xdr:row>38</xdr:row>
      <xdr:rowOff>21135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3260"/>
          <a:ext cx="647700" cy="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20084</xdr:rowOff>
    </xdr:from>
    <xdr:to>
      <xdr:col>26</xdr:col>
      <xdr:colOff>50800</xdr:colOff>
      <xdr:row>38</xdr:row>
      <xdr:rowOff>21135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7684"/>
          <a:ext cx="698500" cy="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16808</xdr:rowOff>
    </xdr:from>
    <xdr:to>
      <xdr:col>22</xdr:col>
      <xdr:colOff>114300</xdr:colOff>
      <xdr:row>38</xdr:row>
      <xdr:rowOff>20084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4408"/>
          <a:ext cx="6985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16808</xdr:rowOff>
    </xdr:from>
    <xdr:to>
      <xdr:col>18</xdr:col>
      <xdr:colOff>177800</xdr:colOff>
      <xdr:row>38</xdr:row>
      <xdr:rowOff>19726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4408"/>
          <a:ext cx="698500" cy="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307760</xdr:rowOff>
    </xdr:from>
    <xdr:to>
      <xdr:col>29</xdr:col>
      <xdr:colOff>177800</xdr:colOff>
      <xdr:row>38</xdr:row>
      <xdr:rowOff>66460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313235</xdr:rowOff>
    </xdr:from>
    <xdr:to>
      <xdr:col>26</xdr:col>
      <xdr:colOff>101600</xdr:colOff>
      <xdr:row>38</xdr:row>
      <xdr:rowOff>71935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56712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312184</xdr:rowOff>
    </xdr:from>
    <xdr:to>
      <xdr:col>22</xdr:col>
      <xdr:colOff>165100</xdr:colOff>
      <xdr:row>38</xdr:row>
      <xdr:rowOff>70884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55661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308908</xdr:rowOff>
    </xdr:from>
    <xdr:to>
      <xdr:col>19</xdr:col>
      <xdr:colOff>38100</xdr:colOff>
      <xdr:row>38</xdr:row>
      <xdr:rowOff>67608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52385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311826</xdr:rowOff>
    </xdr:from>
    <xdr:to>
      <xdr:col>15</xdr:col>
      <xdr:colOff>101600</xdr:colOff>
      <xdr:row>38</xdr:row>
      <xdr:rowOff>70526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55303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53988</xdr:rowOff>
    </xdr:from>
    <xdr:to>
      <xdr:col>24</xdr:col>
      <xdr:colOff>63500</xdr:colOff>
      <xdr:row>36</xdr:row>
      <xdr:rowOff>104635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6188"/>
          <a:ext cx="838200" cy="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104635</xdr:rowOff>
    </xdr:from>
    <xdr:to>
      <xdr:col>19</xdr:col>
      <xdr:colOff>177800</xdr:colOff>
      <xdr:row>37</xdr:row>
      <xdr:rowOff>66332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6835"/>
          <a:ext cx="889000" cy="1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57467</xdr:rowOff>
    </xdr:from>
    <xdr:to>
      <xdr:col>15</xdr:col>
      <xdr:colOff>50800</xdr:colOff>
      <xdr:row>37</xdr:row>
      <xdr:rowOff>66332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1117"/>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57467</xdr:rowOff>
    </xdr:from>
    <xdr:to>
      <xdr:col>10</xdr:col>
      <xdr:colOff>114300</xdr:colOff>
      <xdr:row>37</xdr:row>
      <xdr:rowOff>62306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111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3188</xdr:rowOff>
    </xdr:from>
    <xdr:to>
      <xdr:col>24</xdr:col>
      <xdr:colOff>114300</xdr:colOff>
      <xdr:row>36</xdr:row>
      <xdr:rowOff>104788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153065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53835</xdr:rowOff>
    </xdr:from>
    <xdr:to>
      <xdr:col>20</xdr:col>
      <xdr:colOff>38100</xdr:colOff>
      <xdr:row>36</xdr:row>
      <xdr:rowOff>155435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146562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15532</xdr:rowOff>
    </xdr:from>
    <xdr:to>
      <xdr:col>15</xdr:col>
      <xdr:colOff>101600</xdr:colOff>
      <xdr:row>37</xdr:row>
      <xdr:rowOff>117132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108259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6667</xdr:rowOff>
    </xdr:from>
    <xdr:to>
      <xdr:col>10</xdr:col>
      <xdr:colOff>165100</xdr:colOff>
      <xdr:row>37</xdr:row>
      <xdr:rowOff>108267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99394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11506</xdr:rowOff>
    </xdr:from>
    <xdr:to>
      <xdr:col>6</xdr:col>
      <xdr:colOff>38100</xdr:colOff>
      <xdr:row>37</xdr:row>
      <xdr:rowOff>113106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104233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121535</xdr:rowOff>
    </xdr:from>
    <xdr:to>
      <xdr:col>24</xdr:col>
      <xdr:colOff>63500</xdr:colOff>
      <xdr:row>57</xdr:row>
      <xdr:rowOff>130394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94185"/>
          <a:ext cx="8382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121535</xdr:rowOff>
    </xdr:from>
    <xdr:to>
      <xdr:col>19</xdr:col>
      <xdr:colOff>177800</xdr:colOff>
      <xdr:row>57</xdr:row>
      <xdr:rowOff>149980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94185"/>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149980</xdr:rowOff>
    </xdr:from>
    <xdr:to>
      <xdr:col>15</xdr:col>
      <xdr:colOff>50800</xdr:colOff>
      <xdr:row>58</xdr:row>
      <xdr:rowOff>4037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2630"/>
          <a:ext cx="889000" cy="2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3246</xdr:rowOff>
    </xdr:from>
    <xdr:to>
      <xdr:col>10</xdr:col>
      <xdr:colOff>114300</xdr:colOff>
      <xdr:row>58</xdr:row>
      <xdr:rowOff>4037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47346"/>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79594</xdr:rowOff>
    </xdr:from>
    <xdr:to>
      <xdr:col>24</xdr:col>
      <xdr:colOff>114300</xdr:colOff>
      <xdr:row>58</xdr:row>
      <xdr:rowOff>9744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70735</xdr:rowOff>
    </xdr:from>
    <xdr:to>
      <xdr:col>20</xdr:col>
      <xdr:colOff>38100</xdr:colOff>
      <xdr:row>58</xdr:row>
      <xdr:rowOff>885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163462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99180</xdr:rowOff>
    </xdr:from>
    <xdr:to>
      <xdr:col>15</xdr:col>
      <xdr:colOff>101600</xdr:colOff>
      <xdr:row>58</xdr:row>
      <xdr:rowOff>29330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20457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124687</xdr:rowOff>
    </xdr:from>
    <xdr:to>
      <xdr:col>10</xdr:col>
      <xdr:colOff>165100</xdr:colOff>
      <xdr:row>58</xdr:row>
      <xdr:rowOff>54837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123896</xdr:rowOff>
    </xdr:from>
    <xdr:to>
      <xdr:col>6</xdr:col>
      <xdr:colOff>38100</xdr:colOff>
      <xdr:row>58</xdr:row>
      <xdr:rowOff>54046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45173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30674</xdr:rowOff>
    </xdr:from>
    <xdr:to>
      <xdr:col>24</xdr:col>
      <xdr:colOff>63500</xdr:colOff>
      <xdr:row>77</xdr:row>
      <xdr:rowOff>99124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32324"/>
          <a:ext cx="8382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84347</xdr:rowOff>
    </xdr:from>
    <xdr:to>
      <xdr:col>19</xdr:col>
      <xdr:colOff>177800</xdr:colOff>
      <xdr:row>77</xdr:row>
      <xdr:rowOff>99124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5997"/>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84347</xdr:rowOff>
    </xdr:from>
    <xdr:to>
      <xdr:col>15</xdr:col>
      <xdr:colOff>50800</xdr:colOff>
      <xdr:row>77</xdr:row>
      <xdr:rowOff>85572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8599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85572</xdr:rowOff>
    </xdr:from>
    <xdr:to>
      <xdr:col>10</xdr:col>
      <xdr:colOff>114300</xdr:colOff>
      <xdr:row>77</xdr:row>
      <xdr:rowOff>103369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87222"/>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151324</xdr:rowOff>
    </xdr:from>
    <xdr:to>
      <xdr:col>24</xdr:col>
      <xdr:colOff>114300</xdr:colOff>
      <xdr:row>77</xdr:row>
      <xdr:rowOff>81474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2751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3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48324</xdr:rowOff>
    </xdr:from>
    <xdr:to>
      <xdr:col>20</xdr:col>
      <xdr:colOff>38100</xdr:colOff>
      <xdr:row>77</xdr:row>
      <xdr:rowOff>149924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166451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33547</xdr:rowOff>
    </xdr:from>
    <xdr:to>
      <xdr:col>15</xdr:col>
      <xdr:colOff>101600</xdr:colOff>
      <xdr:row>77</xdr:row>
      <xdr:rowOff>135147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151674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34772</xdr:rowOff>
    </xdr:from>
    <xdr:to>
      <xdr:col>10</xdr:col>
      <xdr:colOff>165100</xdr:colOff>
      <xdr:row>77</xdr:row>
      <xdr:rowOff>136372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152899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52569</xdr:rowOff>
    </xdr:from>
    <xdr:to>
      <xdr:col>6</xdr:col>
      <xdr:colOff>38100</xdr:colOff>
      <xdr:row>77</xdr:row>
      <xdr:rowOff>154169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170696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118638</xdr:rowOff>
    </xdr:from>
    <xdr:to>
      <xdr:col>24</xdr:col>
      <xdr:colOff>63500</xdr:colOff>
      <xdr:row>93</xdr:row>
      <xdr:rowOff>166080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92038"/>
          <a:ext cx="838200" cy="2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166080</xdr:rowOff>
    </xdr:from>
    <xdr:to>
      <xdr:col>19</xdr:col>
      <xdr:colOff>177800</xdr:colOff>
      <xdr:row>94</xdr:row>
      <xdr:rowOff>40594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10930"/>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40594</xdr:rowOff>
    </xdr:from>
    <xdr:to>
      <xdr:col>15</xdr:col>
      <xdr:colOff>50800</xdr:colOff>
      <xdr:row>94</xdr:row>
      <xdr:rowOff>88326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568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88326</xdr:rowOff>
    </xdr:from>
    <xdr:to>
      <xdr:col>10</xdr:col>
      <xdr:colOff>114300</xdr:colOff>
      <xdr:row>95</xdr:row>
      <xdr:rowOff>22177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04626"/>
          <a:ext cx="889000" cy="10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67838</xdr:rowOff>
    </xdr:from>
    <xdr:to>
      <xdr:col>24</xdr:col>
      <xdr:colOff>114300</xdr:colOff>
      <xdr:row>92</xdr:row>
      <xdr:rowOff>169438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90715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9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115280</xdr:rowOff>
    </xdr:from>
    <xdr:to>
      <xdr:col>20</xdr:col>
      <xdr:colOff>38100</xdr:colOff>
      <xdr:row>94</xdr:row>
      <xdr:rowOff>45430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61957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3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161244</xdr:rowOff>
    </xdr:from>
    <xdr:to>
      <xdr:col>15</xdr:col>
      <xdr:colOff>101600</xdr:colOff>
      <xdr:row>94</xdr:row>
      <xdr:rowOff>91394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107921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8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37526</xdr:rowOff>
    </xdr:from>
    <xdr:to>
      <xdr:col>10</xdr:col>
      <xdr:colOff>165100</xdr:colOff>
      <xdr:row>94</xdr:row>
      <xdr:rowOff>139126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155653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92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142827</xdr:rowOff>
    </xdr:from>
    <xdr:to>
      <xdr:col>6</xdr:col>
      <xdr:colOff>38100</xdr:colOff>
      <xdr:row>95</xdr:row>
      <xdr:rowOff>72977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89504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03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164636</xdr:rowOff>
    </xdr:from>
    <xdr:to>
      <xdr:col>55</xdr:col>
      <xdr:colOff>0</xdr:colOff>
      <xdr:row>37</xdr:row>
      <xdr:rowOff>112599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65386"/>
          <a:ext cx="838200" cy="29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164636</xdr:rowOff>
    </xdr:from>
    <xdr:to>
      <xdr:col>50</xdr:col>
      <xdr:colOff>114300</xdr:colOff>
      <xdr:row>38</xdr:row>
      <xdr:rowOff>62311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65386"/>
          <a:ext cx="889000" cy="4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62311</xdr:rowOff>
    </xdr:from>
    <xdr:to>
      <xdr:col>45</xdr:col>
      <xdr:colOff>177800</xdr:colOff>
      <xdr:row>38</xdr:row>
      <xdr:rowOff>106263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7411"/>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82078</xdr:rowOff>
    </xdr:from>
    <xdr:to>
      <xdr:col>41</xdr:col>
      <xdr:colOff>50800</xdr:colOff>
      <xdr:row>38</xdr:row>
      <xdr:rowOff>106263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7178"/>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61799</xdr:rowOff>
    </xdr:from>
    <xdr:to>
      <xdr:col>55</xdr:col>
      <xdr:colOff>50800</xdr:colOff>
      <xdr:row>37</xdr:row>
      <xdr:rowOff>163399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40226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113836</xdr:rowOff>
    </xdr:from>
    <xdr:to>
      <xdr:col>50</xdr:col>
      <xdr:colOff>165100</xdr:colOff>
      <xdr:row>36</xdr:row>
      <xdr:rowOff>43986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35113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11511</xdr:rowOff>
    </xdr:from>
    <xdr:to>
      <xdr:col>46</xdr:col>
      <xdr:colOff>38100</xdr:colOff>
      <xdr:row>38</xdr:row>
      <xdr:rowOff>113111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104238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55463</xdr:rowOff>
    </xdr:from>
    <xdr:to>
      <xdr:col>41</xdr:col>
      <xdr:colOff>101600</xdr:colOff>
      <xdr:row>38</xdr:row>
      <xdr:rowOff>157063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31278</xdr:rowOff>
    </xdr:from>
    <xdr:to>
      <xdr:col>36</xdr:col>
      <xdr:colOff>165100</xdr:colOff>
      <xdr:row>38</xdr:row>
      <xdr:rowOff>132878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124005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62785</xdr:rowOff>
    </xdr:from>
    <xdr:to>
      <xdr:col>55</xdr:col>
      <xdr:colOff>0</xdr:colOff>
      <xdr:row>54</xdr:row>
      <xdr:rowOff>102379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978185"/>
          <a:ext cx="838200" cy="38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102379</xdr:rowOff>
    </xdr:from>
    <xdr:to>
      <xdr:col>50</xdr:col>
      <xdr:colOff>114300</xdr:colOff>
      <xdr:row>55</xdr:row>
      <xdr:rowOff>138640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60679"/>
          <a:ext cx="889000" cy="2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138640</xdr:rowOff>
    </xdr:from>
    <xdr:to>
      <xdr:col>45</xdr:col>
      <xdr:colOff>177800</xdr:colOff>
      <xdr:row>56</xdr:row>
      <xdr:rowOff>157554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68390"/>
          <a:ext cx="889000" cy="19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86806</xdr:rowOff>
    </xdr:from>
    <xdr:to>
      <xdr:col>41</xdr:col>
      <xdr:colOff>50800</xdr:colOff>
      <xdr:row>56</xdr:row>
      <xdr:rowOff>157554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88006"/>
          <a:ext cx="889000" cy="7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11985</xdr:rowOff>
    </xdr:from>
    <xdr:to>
      <xdr:col>55</xdr:col>
      <xdr:colOff>50800</xdr:colOff>
      <xdr:row>52</xdr:row>
      <xdr:rowOff>113585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34862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77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51579</xdr:rowOff>
    </xdr:from>
    <xdr:to>
      <xdr:col>50</xdr:col>
      <xdr:colOff>165100</xdr:colOff>
      <xdr:row>54</xdr:row>
      <xdr:rowOff>153179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169706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87840</xdr:rowOff>
    </xdr:from>
    <xdr:to>
      <xdr:col>46</xdr:col>
      <xdr:colOff>38100</xdr:colOff>
      <xdr:row>56</xdr:row>
      <xdr:rowOff>17990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34517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9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106754</xdr:rowOff>
    </xdr:from>
    <xdr:to>
      <xdr:col>41</xdr:col>
      <xdr:colOff>101600</xdr:colOff>
      <xdr:row>57</xdr:row>
      <xdr:rowOff>36904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28031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0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36006</xdr:rowOff>
    </xdr:from>
    <xdr:to>
      <xdr:col>36</xdr:col>
      <xdr:colOff>165100</xdr:colOff>
      <xdr:row>56</xdr:row>
      <xdr:rowOff>137606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128733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61719</xdr:rowOff>
    </xdr:from>
    <xdr:to>
      <xdr:col>55</xdr:col>
      <xdr:colOff>0</xdr:colOff>
      <xdr:row>75</xdr:row>
      <xdr:rowOff>159519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577569"/>
          <a:ext cx="838200" cy="44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61719</xdr:rowOff>
    </xdr:from>
    <xdr:to>
      <xdr:col>50</xdr:col>
      <xdr:colOff>114300</xdr:colOff>
      <xdr:row>74</xdr:row>
      <xdr:rowOff>165286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577569"/>
          <a:ext cx="889000" cy="2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165286</xdr:rowOff>
    </xdr:from>
    <xdr:to>
      <xdr:col>45</xdr:col>
      <xdr:colOff>177800</xdr:colOff>
      <xdr:row>76</xdr:row>
      <xdr:rowOff>117001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852586"/>
          <a:ext cx="889000" cy="2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117001</xdr:rowOff>
    </xdr:from>
    <xdr:to>
      <xdr:col>41</xdr:col>
      <xdr:colOff>50800</xdr:colOff>
      <xdr:row>76</xdr:row>
      <xdr:rowOff>124338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47201"/>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108720</xdr:rowOff>
    </xdr:from>
    <xdr:to>
      <xdr:col>55</xdr:col>
      <xdr:colOff>50800</xdr:colOff>
      <xdr:row>76</xdr:row>
      <xdr:rowOff>38869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9674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131597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8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10919</xdr:rowOff>
    </xdr:from>
    <xdr:to>
      <xdr:col>50</xdr:col>
      <xdr:colOff>165100</xdr:colOff>
      <xdr:row>73</xdr:row>
      <xdr:rowOff>112519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5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129046</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3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114486</xdr:rowOff>
    </xdr:from>
    <xdr:to>
      <xdr:col>46</xdr:col>
      <xdr:colOff>38100</xdr:colOff>
      <xdr:row>75</xdr:row>
      <xdr:rowOff>44636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8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61163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57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66201</xdr:rowOff>
    </xdr:from>
    <xdr:to>
      <xdr:col>41</xdr:col>
      <xdr:colOff>101600</xdr:colOff>
      <xdr:row>76</xdr:row>
      <xdr:rowOff>167801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73538</xdr:rowOff>
    </xdr:from>
    <xdr:to>
      <xdr:col>36</xdr:col>
      <xdr:colOff>165100</xdr:colOff>
      <xdr:row>77</xdr:row>
      <xdr:rowOff>3688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20215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163466</xdr:rowOff>
    </xdr:from>
    <xdr:to>
      <xdr:col>55</xdr:col>
      <xdr:colOff>0</xdr:colOff>
      <xdr:row>98</xdr:row>
      <xdr:rowOff>104660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279766"/>
          <a:ext cx="838200" cy="6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90926</xdr:rowOff>
    </xdr:from>
    <xdr:to>
      <xdr:col>50</xdr:col>
      <xdr:colOff>114300</xdr:colOff>
      <xdr:row>98</xdr:row>
      <xdr:rowOff>104660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93026"/>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90926</xdr:rowOff>
    </xdr:from>
    <xdr:to>
      <xdr:col>45</xdr:col>
      <xdr:colOff>177800</xdr:colOff>
      <xdr:row>98</xdr:row>
      <xdr:rowOff>113229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93026"/>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113229</xdr:rowOff>
    </xdr:from>
    <xdr:to>
      <xdr:col>41</xdr:col>
      <xdr:colOff>50800</xdr:colOff>
      <xdr:row>98</xdr:row>
      <xdr:rowOff>115922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15329"/>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112666</xdr:rowOff>
    </xdr:from>
    <xdr:to>
      <xdr:col>55</xdr:col>
      <xdr:colOff>50800</xdr:colOff>
      <xdr:row>95</xdr:row>
      <xdr:rowOff>42816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2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135543</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08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53860</xdr:rowOff>
    </xdr:from>
    <xdr:to>
      <xdr:col>50</xdr:col>
      <xdr:colOff>165100</xdr:colOff>
      <xdr:row>98</xdr:row>
      <xdr:rowOff>155460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146587</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04428" y="16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40126</xdr:rowOff>
    </xdr:from>
    <xdr:to>
      <xdr:col>46</xdr:col>
      <xdr:colOff>38100</xdr:colOff>
      <xdr:row>98</xdr:row>
      <xdr:rowOff>141726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132853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62429</xdr:rowOff>
    </xdr:from>
    <xdr:to>
      <xdr:col>41</xdr:col>
      <xdr:colOff>101600</xdr:colOff>
      <xdr:row>98</xdr:row>
      <xdr:rowOff>164029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155156</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69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65122</xdr:rowOff>
    </xdr:from>
    <xdr:to>
      <xdr:col>36</xdr:col>
      <xdr:colOff>165100</xdr:colOff>
      <xdr:row>98</xdr:row>
      <xdr:rowOff>166722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157849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131657</xdr:rowOff>
    </xdr:from>
    <xdr:to>
      <xdr:col>85</xdr:col>
      <xdr:colOff>127000</xdr:colOff>
      <xdr:row>78</xdr:row>
      <xdr:rowOff>136820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04757"/>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131657</xdr:rowOff>
    </xdr:from>
    <xdr:to>
      <xdr:col>81</xdr:col>
      <xdr:colOff>50800</xdr:colOff>
      <xdr:row>78</xdr:row>
      <xdr:rowOff>136261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04757"/>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128769</xdr:rowOff>
    </xdr:from>
    <xdr:to>
      <xdr:col>76</xdr:col>
      <xdr:colOff>114300</xdr:colOff>
      <xdr:row>78</xdr:row>
      <xdr:rowOff>136261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01869"/>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128426</xdr:rowOff>
    </xdr:from>
    <xdr:to>
      <xdr:col>71</xdr:col>
      <xdr:colOff>177800</xdr:colOff>
      <xdr:row>78</xdr:row>
      <xdr:rowOff>128769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0152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86020</xdr:rowOff>
    </xdr:from>
    <xdr:to>
      <xdr:col>85</xdr:col>
      <xdr:colOff>177800</xdr:colOff>
      <xdr:row>79</xdr:row>
      <xdr:rowOff>16170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947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80857</xdr:rowOff>
    </xdr:from>
    <xdr:to>
      <xdr:col>81</xdr:col>
      <xdr:colOff>101600</xdr:colOff>
      <xdr:row>79</xdr:row>
      <xdr:rowOff>11007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2134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85461</xdr:rowOff>
    </xdr:from>
    <xdr:to>
      <xdr:col>76</xdr:col>
      <xdr:colOff>165100</xdr:colOff>
      <xdr:row>79</xdr:row>
      <xdr:rowOff>15611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77969</xdr:rowOff>
    </xdr:from>
    <xdr:to>
      <xdr:col>72</xdr:col>
      <xdr:colOff>38100</xdr:colOff>
      <xdr:row>79</xdr:row>
      <xdr:rowOff>8119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170696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77626</xdr:rowOff>
    </xdr:from>
    <xdr:to>
      <xdr:col>67</xdr:col>
      <xdr:colOff>101600</xdr:colOff>
      <xdr:row>79</xdr:row>
      <xdr:rowOff>7776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110575</xdr:rowOff>
    </xdr:from>
    <xdr:to>
      <xdr:col>85</xdr:col>
      <xdr:colOff>127000</xdr:colOff>
      <xdr:row>98</xdr:row>
      <xdr:rowOff>117458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2675"/>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108610</xdr:rowOff>
    </xdr:from>
    <xdr:to>
      <xdr:col>81</xdr:col>
      <xdr:colOff>50800</xdr:colOff>
      <xdr:row>98</xdr:row>
      <xdr:rowOff>117458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1071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95648</xdr:rowOff>
    </xdr:from>
    <xdr:to>
      <xdr:col>76</xdr:col>
      <xdr:colOff>114300</xdr:colOff>
      <xdr:row>98</xdr:row>
      <xdr:rowOff>108610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97748"/>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95648</xdr:rowOff>
    </xdr:from>
    <xdr:to>
      <xdr:col>71</xdr:col>
      <xdr:colOff>177800</xdr:colOff>
      <xdr:row>98</xdr:row>
      <xdr:rowOff>99516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97748"/>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59775</xdr:rowOff>
    </xdr:from>
    <xdr:to>
      <xdr:col>85</xdr:col>
      <xdr:colOff>177800</xdr:colOff>
      <xdr:row>98</xdr:row>
      <xdr:rowOff>161375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146152</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66658</xdr:rowOff>
    </xdr:from>
    <xdr:to>
      <xdr:col>81</xdr:col>
      <xdr:colOff>101600</xdr:colOff>
      <xdr:row>98</xdr:row>
      <xdr:rowOff>168258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159385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57810</xdr:rowOff>
    </xdr:from>
    <xdr:to>
      <xdr:col>76</xdr:col>
      <xdr:colOff>165100</xdr:colOff>
      <xdr:row>98</xdr:row>
      <xdr:rowOff>159410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44848</xdr:rowOff>
    </xdr:from>
    <xdr:to>
      <xdr:col>72</xdr:col>
      <xdr:colOff>38100</xdr:colOff>
      <xdr:row>98</xdr:row>
      <xdr:rowOff>146448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137575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48716</xdr:rowOff>
    </xdr:from>
    <xdr:to>
      <xdr:col>67</xdr:col>
      <xdr:colOff>101600</xdr:colOff>
      <xdr:row>98</xdr:row>
      <xdr:rowOff>150316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141443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39707</xdr:rowOff>
    </xdr:from>
    <xdr:to>
      <xdr:col>116</xdr:col>
      <xdr:colOff>63500</xdr:colOff>
      <xdr:row>59</xdr:row>
      <xdr:rowOff>39974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525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38049</xdr:rowOff>
    </xdr:from>
    <xdr:to>
      <xdr:col>111</xdr:col>
      <xdr:colOff>177800</xdr:colOff>
      <xdr:row>59</xdr:row>
      <xdr:rowOff>39707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3599"/>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37821</xdr:rowOff>
    </xdr:from>
    <xdr:to>
      <xdr:col>107</xdr:col>
      <xdr:colOff>50800</xdr:colOff>
      <xdr:row>59</xdr:row>
      <xdr:rowOff>38049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33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34525</xdr:rowOff>
    </xdr:from>
    <xdr:to>
      <xdr:col>102</xdr:col>
      <xdr:colOff>114300</xdr:colOff>
      <xdr:row>59</xdr:row>
      <xdr:rowOff>37821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0075"/>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160624</xdr:rowOff>
    </xdr:from>
    <xdr:to>
      <xdr:col>116</xdr:col>
      <xdr:colOff>114300</xdr:colOff>
      <xdr:row>59</xdr:row>
      <xdr:rowOff>90774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75551</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1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160357</xdr:rowOff>
    </xdr:from>
    <xdr:to>
      <xdr:col>112</xdr:col>
      <xdr:colOff>38100</xdr:colOff>
      <xdr:row>59</xdr:row>
      <xdr:rowOff>90507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81634</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7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158699</xdr:rowOff>
    </xdr:from>
    <xdr:to>
      <xdr:col>107</xdr:col>
      <xdr:colOff>101600</xdr:colOff>
      <xdr:row>59</xdr:row>
      <xdr:rowOff>88849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79976</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158471</xdr:rowOff>
    </xdr:from>
    <xdr:to>
      <xdr:col>102</xdr:col>
      <xdr:colOff>165100</xdr:colOff>
      <xdr:row>59</xdr:row>
      <xdr:rowOff>88621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79748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155175</xdr:rowOff>
    </xdr:from>
    <xdr:to>
      <xdr:col>98</xdr:col>
      <xdr:colOff>38100</xdr:colOff>
      <xdr:row>59</xdr:row>
      <xdr:rowOff>85325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76452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144991</xdr:rowOff>
    </xdr:from>
    <xdr:to>
      <xdr:col>116</xdr:col>
      <xdr:colOff>63500</xdr:colOff>
      <xdr:row>77</xdr:row>
      <xdr:rowOff>159719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46641"/>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159719</xdr:rowOff>
    </xdr:from>
    <xdr:to>
      <xdr:col>111</xdr:col>
      <xdr:colOff>177800</xdr:colOff>
      <xdr:row>78</xdr:row>
      <xdr:rowOff>8908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61369"/>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155375</xdr:rowOff>
    </xdr:from>
    <xdr:to>
      <xdr:col>107</xdr:col>
      <xdr:colOff>50800</xdr:colOff>
      <xdr:row>78</xdr:row>
      <xdr:rowOff>8908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85575"/>
          <a:ext cx="889000" cy="1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141382</xdr:rowOff>
    </xdr:from>
    <xdr:to>
      <xdr:col>102</xdr:col>
      <xdr:colOff>114300</xdr:colOff>
      <xdr:row>76</xdr:row>
      <xdr:rowOff>155375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171582"/>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94191</xdr:rowOff>
    </xdr:from>
    <xdr:to>
      <xdr:col>116</xdr:col>
      <xdr:colOff>114300</xdr:colOff>
      <xdr:row>78</xdr:row>
      <xdr:rowOff>24341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72618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108919</xdr:rowOff>
    </xdr:from>
    <xdr:to>
      <xdr:col>112</xdr:col>
      <xdr:colOff>38100</xdr:colOff>
      <xdr:row>78</xdr:row>
      <xdr:rowOff>39069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30196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129558</xdr:rowOff>
    </xdr:from>
    <xdr:to>
      <xdr:col>107</xdr:col>
      <xdr:colOff>101600</xdr:colOff>
      <xdr:row>78</xdr:row>
      <xdr:rowOff>59708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50835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104575</xdr:rowOff>
    </xdr:from>
    <xdr:to>
      <xdr:col>102</xdr:col>
      <xdr:colOff>165100</xdr:colOff>
      <xdr:row>77</xdr:row>
      <xdr:rowOff>34725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25852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90582</xdr:rowOff>
    </xdr:from>
    <xdr:to>
      <xdr:col>98</xdr:col>
      <xdr:colOff>38100</xdr:colOff>
      <xdr:row>77</xdr:row>
      <xdr:rowOff>20732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11859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197,764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円と年々増加傾向であり、類似団体と比較して一人当たりコストが高い状況となっている。これは、主に子育て支援事業等の児童福祉費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や非課税世帯への支援事業等の社会福祉費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の増加によるものであり、前年度と比較すると住民一人あたり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28,726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円の増となった。</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普通建設事業費（うち更新整備）については、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市営団地及び小中学校の建替、最終処分場延命化等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による影響で前年度と比べて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137,138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円の増となった。今後も公共施設の老朽化による耐震補強工事等により増加する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る。このため、公共施設等総合管理計画等に基づき、事業の取捨選択を徹底していくことで、事業費の減少を目指したい。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49,745
49,178
229.15
41,519,591
40,180,544
793,239
15,271,404
28,319,145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24447</xdr:rowOff>
    </xdr:from>
    <xdr:to>
      <xdr:col>24</xdr:col>
      <xdr:colOff>63500</xdr:colOff>
      <xdr:row>36</xdr:row>
      <xdr:rowOff>30353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6647"/>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146939</xdr:rowOff>
    </xdr:from>
    <xdr:to>
      <xdr:col>19</xdr:col>
      <xdr:colOff>177800</xdr:colOff>
      <xdr:row>36</xdr:row>
      <xdr:rowOff>24447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768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146939</xdr:rowOff>
    </xdr:from>
    <xdr:to>
      <xdr:col>15</xdr:col>
      <xdr:colOff>50800</xdr:colOff>
      <xdr:row>35</xdr:row>
      <xdr:rowOff>152464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768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152464</xdr:rowOff>
    </xdr:from>
    <xdr:to>
      <xdr:col>10</xdr:col>
      <xdr:colOff>114300</xdr:colOff>
      <xdr:row>35</xdr:row>
      <xdr:rowOff>168847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21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151003</xdr:rowOff>
    </xdr:from>
    <xdr:to>
      <xdr:col>24</xdr:col>
      <xdr:colOff>114300</xdr:colOff>
      <xdr:row>36</xdr:row>
      <xdr:rowOff>81153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129430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145097</xdr:rowOff>
    </xdr:from>
    <xdr:to>
      <xdr:col>20</xdr:col>
      <xdr:colOff>38100</xdr:colOff>
      <xdr:row>36</xdr:row>
      <xdr:rowOff>75247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66374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96139</xdr:rowOff>
    </xdr:from>
    <xdr:to>
      <xdr:col>15</xdr:col>
      <xdr:colOff>101600</xdr:colOff>
      <xdr:row>36</xdr:row>
      <xdr:rowOff>26289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17416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101664</xdr:rowOff>
    </xdr:from>
    <xdr:to>
      <xdr:col>10</xdr:col>
      <xdr:colOff>165100</xdr:colOff>
      <xdr:row>36</xdr:row>
      <xdr:rowOff>31814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22941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118047</xdr:rowOff>
    </xdr:from>
    <xdr:to>
      <xdr:col>6</xdr:col>
      <xdr:colOff>38100</xdr:colOff>
      <xdr:row>36</xdr:row>
      <xdr:rowOff>48197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39324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101978</xdr:rowOff>
    </xdr:from>
    <xdr:to>
      <xdr:col>24</xdr:col>
      <xdr:colOff>63500</xdr:colOff>
      <xdr:row>58</xdr:row>
      <xdr:rowOff>18359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4628"/>
          <a:ext cx="838200" cy="8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101978</xdr:rowOff>
    </xdr:from>
    <xdr:to>
      <xdr:col>19</xdr:col>
      <xdr:colOff>177800</xdr:colOff>
      <xdr:row>58</xdr:row>
      <xdr:rowOff>66894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4628"/>
          <a:ext cx="889000" cy="1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66894</xdr:rowOff>
    </xdr:from>
    <xdr:to>
      <xdr:col>15</xdr:col>
      <xdr:colOff>50800</xdr:colOff>
      <xdr:row>58</xdr:row>
      <xdr:rowOff>133128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994"/>
          <a:ext cx="889000" cy="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112048</xdr:rowOff>
    </xdr:from>
    <xdr:to>
      <xdr:col>10</xdr:col>
      <xdr:colOff>114300</xdr:colOff>
      <xdr:row>58</xdr:row>
      <xdr:rowOff>133128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6148"/>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139009</xdr:rowOff>
    </xdr:from>
    <xdr:to>
      <xdr:col>24</xdr:col>
      <xdr:colOff>114300</xdr:colOff>
      <xdr:row>58</xdr:row>
      <xdr:rowOff>69159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161886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51178</xdr:rowOff>
    </xdr:from>
    <xdr:to>
      <xdr:col>20</xdr:col>
      <xdr:colOff>38100</xdr:colOff>
      <xdr:row>57</xdr:row>
      <xdr:rowOff>152778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169305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16094</xdr:rowOff>
    </xdr:from>
    <xdr:to>
      <xdr:col>15</xdr:col>
      <xdr:colOff>101600</xdr:colOff>
      <xdr:row>58</xdr:row>
      <xdr:rowOff>117694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134221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82328</xdr:rowOff>
    </xdr:from>
    <xdr:to>
      <xdr:col>10</xdr:col>
      <xdr:colOff>165100</xdr:colOff>
      <xdr:row>59</xdr:row>
      <xdr:rowOff>12478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61248</xdr:rowOff>
    </xdr:from>
    <xdr:to>
      <xdr:col>6</xdr:col>
      <xdr:colOff>38100</xdr:colOff>
      <xdr:row>58</xdr:row>
      <xdr:rowOff>162848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153975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122537</xdr:rowOff>
    </xdr:from>
    <xdr:to>
      <xdr:col>24</xdr:col>
      <xdr:colOff>63500</xdr:colOff>
      <xdr:row>74</xdr:row>
      <xdr:rowOff>121243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38387"/>
          <a:ext cx="838200" cy="17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121243</xdr:rowOff>
    </xdr:from>
    <xdr:to>
      <xdr:col>19</xdr:col>
      <xdr:colOff>177800</xdr:colOff>
      <xdr:row>74</xdr:row>
      <xdr:rowOff>165788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08543"/>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165788</xdr:rowOff>
    </xdr:from>
    <xdr:to>
      <xdr:col>15</xdr:col>
      <xdr:colOff>50800</xdr:colOff>
      <xdr:row>75</xdr:row>
      <xdr:rowOff>55726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3088"/>
          <a:ext cx="889000" cy="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55726</xdr:rowOff>
    </xdr:from>
    <xdr:to>
      <xdr:col>10</xdr:col>
      <xdr:colOff>114300</xdr:colOff>
      <xdr:row>75</xdr:row>
      <xdr:rowOff>59151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14476"/>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71737</xdr:rowOff>
    </xdr:from>
    <xdr:to>
      <xdr:col>24</xdr:col>
      <xdr:colOff>114300</xdr:colOff>
      <xdr:row>74</xdr:row>
      <xdr:rowOff>1887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8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94614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70443</xdr:rowOff>
    </xdr:from>
    <xdr:to>
      <xdr:col>20</xdr:col>
      <xdr:colOff>38100</xdr:colOff>
      <xdr:row>75</xdr:row>
      <xdr:rowOff>593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3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114988</xdr:rowOff>
    </xdr:from>
    <xdr:to>
      <xdr:col>15</xdr:col>
      <xdr:colOff>101600</xdr:colOff>
      <xdr:row>75</xdr:row>
      <xdr:rowOff>45138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61665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4926</xdr:rowOff>
    </xdr:from>
    <xdr:to>
      <xdr:col>10</xdr:col>
      <xdr:colOff>165100</xdr:colOff>
      <xdr:row>75</xdr:row>
      <xdr:rowOff>106526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123053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8351</xdr:rowOff>
    </xdr:from>
    <xdr:to>
      <xdr:col>6</xdr:col>
      <xdr:colOff>38100</xdr:colOff>
      <xdr:row>75</xdr:row>
      <xdr:rowOff>109951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126478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143166</xdr:rowOff>
    </xdr:from>
    <xdr:to>
      <xdr:col>24</xdr:col>
      <xdr:colOff>63500</xdr:colOff>
      <xdr:row>97</xdr:row>
      <xdr:rowOff>109906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2366"/>
          <a:ext cx="838200" cy="1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109906</xdr:rowOff>
    </xdr:from>
    <xdr:to>
      <xdr:col>19</xdr:col>
      <xdr:colOff>177800</xdr:colOff>
      <xdr:row>98</xdr:row>
      <xdr:rowOff>4956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0556"/>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3470</xdr:rowOff>
    </xdr:from>
    <xdr:to>
      <xdr:col>15</xdr:col>
      <xdr:colOff>50800</xdr:colOff>
      <xdr:row>98</xdr:row>
      <xdr:rowOff>4956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0557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3470</xdr:rowOff>
    </xdr:from>
    <xdr:to>
      <xdr:col>10</xdr:col>
      <xdr:colOff>114300</xdr:colOff>
      <xdr:row>98</xdr:row>
      <xdr:rowOff>17185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557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92366</xdr:rowOff>
    </xdr:from>
    <xdr:to>
      <xdr:col>24</xdr:col>
      <xdr:colOff>114300</xdr:colOff>
      <xdr:row>97</xdr:row>
      <xdr:rowOff>22516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59106</xdr:rowOff>
    </xdr:from>
    <xdr:to>
      <xdr:col>20</xdr:col>
      <xdr:colOff>38100</xdr:colOff>
      <xdr:row>97</xdr:row>
      <xdr:rowOff>160706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151833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125606</xdr:rowOff>
    </xdr:from>
    <xdr:to>
      <xdr:col>15</xdr:col>
      <xdr:colOff>101600</xdr:colOff>
      <xdr:row>98</xdr:row>
      <xdr:rowOff>55756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46883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124120</xdr:rowOff>
    </xdr:from>
    <xdr:to>
      <xdr:col>10</xdr:col>
      <xdr:colOff>165100</xdr:colOff>
      <xdr:row>98</xdr:row>
      <xdr:rowOff>54270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45397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137835</xdr:rowOff>
    </xdr:from>
    <xdr:to>
      <xdr:col>6</xdr:col>
      <xdr:colOff>38100</xdr:colOff>
      <xdr:row>98</xdr:row>
      <xdr:rowOff>67985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59112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91922</xdr:rowOff>
    </xdr:from>
    <xdr:to>
      <xdr:col>55</xdr:col>
      <xdr:colOff>0</xdr:colOff>
      <xdr:row>38</xdr:row>
      <xdr:rowOff>91922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07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91922</xdr:rowOff>
    </xdr:from>
    <xdr:to>
      <xdr:col>50</xdr:col>
      <xdr:colOff>114300</xdr:colOff>
      <xdr:row>38</xdr:row>
      <xdr:rowOff>91922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07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91466</xdr:rowOff>
    </xdr:from>
    <xdr:to>
      <xdr:col>45</xdr:col>
      <xdr:colOff>177800</xdr:colOff>
      <xdr:row>38</xdr:row>
      <xdr:rowOff>91922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0656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87808</xdr:rowOff>
    </xdr:from>
    <xdr:to>
      <xdr:col>41</xdr:col>
      <xdr:colOff>50800</xdr:colOff>
      <xdr:row>38</xdr:row>
      <xdr:rowOff>91466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0290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41122</xdr:rowOff>
    </xdr:from>
    <xdr:to>
      <xdr:col>55</xdr:col>
      <xdr:colOff>50800</xdr:colOff>
      <xdr:row>38</xdr:row>
      <xdr:rowOff>142722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127499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41122</xdr:rowOff>
    </xdr:from>
    <xdr:to>
      <xdr:col>50</xdr:col>
      <xdr:colOff>165100</xdr:colOff>
      <xdr:row>38</xdr:row>
      <xdr:rowOff>142722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133849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4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41122</xdr:rowOff>
    </xdr:from>
    <xdr:to>
      <xdr:col>46</xdr:col>
      <xdr:colOff>38100</xdr:colOff>
      <xdr:row>38</xdr:row>
      <xdr:rowOff>142722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133849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4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40666</xdr:rowOff>
    </xdr:from>
    <xdr:to>
      <xdr:col>41</xdr:col>
      <xdr:colOff>101600</xdr:colOff>
      <xdr:row>38</xdr:row>
      <xdr:rowOff>142266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133393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37008</xdr:rowOff>
    </xdr:from>
    <xdr:to>
      <xdr:col>36</xdr:col>
      <xdr:colOff>165100</xdr:colOff>
      <xdr:row>38</xdr:row>
      <xdr:rowOff>138608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129735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67920</xdr:rowOff>
    </xdr:from>
    <xdr:to>
      <xdr:col>55</xdr:col>
      <xdr:colOff>0</xdr:colOff>
      <xdr:row>55</xdr:row>
      <xdr:rowOff>72365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26220"/>
          <a:ext cx="838200" cy="1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72365</xdr:rowOff>
    </xdr:from>
    <xdr:to>
      <xdr:col>50</xdr:col>
      <xdr:colOff>114300</xdr:colOff>
      <xdr:row>56</xdr:row>
      <xdr:rowOff>171082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02115"/>
          <a:ext cx="889000" cy="2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162649</xdr:rowOff>
    </xdr:from>
    <xdr:to>
      <xdr:col>45</xdr:col>
      <xdr:colOff>177800</xdr:colOff>
      <xdr:row>56</xdr:row>
      <xdr:rowOff>171082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63849"/>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134391</xdr:rowOff>
    </xdr:from>
    <xdr:to>
      <xdr:col>41</xdr:col>
      <xdr:colOff>50800</xdr:colOff>
      <xdr:row>56</xdr:row>
      <xdr:rowOff>162649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35591"/>
          <a:ext cx="889000" cy="2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17120</xdr:rowOff>
    </xdr:from>
    <xdr:to>
      <xdr:col>55</xdr:col>
      <xdr:colOff>50800</xdr:colOff>
      <xdr:row>54</xdr:row>
      <xdr:rowOff>118720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39997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21565</xdr:rowOff>
    </xdr:from>
    <xdr:to>
      <xdr:col>50</xdr:col>
      <xdr:colOff>165100</xdr:colOff>
      <xdr:row>55</xdr:row>
      <xdr:rowOff>123165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139692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2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120282</xdr:rowOff>
    </xdr:from>
    <xdr:to>
      <xdr:col>46</xdr:col>
      <xdr:colOff>38100</xdr:colOff>
      <xdr:row>57</xdr:row>
      <xdr:rowOff>50432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41559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111849</xdr:rowOff>
    </xdr:from>
    <xdr:to>
      <xdr:col>41</xdr:col>
      <xdr:colOff>101600</xdr:colOff>
      <xdr:row>57</xdr:row>
      <xdr:rowOff>41999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33126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83591</xdr:rowOff>
    </xdr:from>
    <xdr:to>
      <xdr:col>36</xdr:col>
      <xdr:colOff>165100</xdr:colOff>
      <xdr:row>57</xdr:row>
      <xdr:rowOff>13741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7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70050</xdr:rowOff>
    </xdr:from>
    <xdr:to>
      <xdr:col>55</xdr:col>
      <xdr:colOff>0</xdr:colOff>
      <xdr:row>78</xdr:row>
      <xdr:rowOff>88178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3150"/>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70050</xdr:rowOff>
    </xdr:from>
    <xdr:to>
      <xdr:col>50</xdr:col>
      <xdr:colOff>114300</xdr:colOff>
      <xdr:row>78</xdr:row>
      <xdr:rowOff>96814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3150"/>
          <a:ext cx="889000" cy="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79911</xdr:rowOff>
    </xdr:from>
    <xdr:to>
      <xdr:col>45</xdr:col>
      <xdr:colOff>177800</xdr:colOff>
      <xdr:row>78</xdr:row>
      <xdr:rowOff>96814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3011"/>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79911</xdr:rowOff>
    </xdr:from>
    <xdr:to>
      <xdr:col>41</xdr:col>
      <xdr:colOff>50800</xdr:colOff>
      <xdr:row>78</xdr:row>
      <xdr:rowOff>81809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301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37378</xdr:rowOff>
    </xdr:from>
    <xdr:to>
      <xdr:col>55</xdr:col>
      <xdr:colOff>50800</xdr:colOff>
      <xdr:row>78</xdr:row>
      <xdr:rowOff>138978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123755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19250</xdr:rowOff>
    </xdr:from>
    <xdr:to>
      <xdr:col>50</xdr:col>
      <xdr:colOff>165100</xdr:colOff>
      <xdr:row>78</xdr:row>
      <xdr:rowOff>120850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111977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46014</xdr:rowOff>
    </xdr:from>
    <xdr:to>
      <xdr:col>46</xdr:col>
      <xdr:colOff>38100</xdr:colOff>
      <xdr:row>78</xdr:row>
      <xdr:rowOff>147614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138741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29111</xdr:rowOff>
    </xdr:from>
    <xdr:to>
      <xdr:col>41</xdr:col>
      <xdr:colOff>101600</xdr:colOff>
      <xdr:row>78</xdr:row>
      <xdr:rowOff>130711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121838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31009</xdr:rowOff>
    </xdr:from>
    <xdr:to>
      <xdr:col>36</xdr:col>
      <xdr:colOff>165100</xdr:colOff>
      <xdr:row>78</xdr:row>
      <xdr:rowOff>132609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99795</xdr:rowOff>
    </xdr:from>
    <xdr:to>
      <xdr:col>55</xdr:col>
      <xdr:colOff>0</xdr:colOff>
      <xdr:row>97</xdr:row>
      <xdr:rowOff>27338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58995"/>
          <a:ext cx="838200" cy="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27338</xdr:rowOff>
    </xdr:from>
    <xdr:to>
      <xdr:col>50</xdr:col>
      <xdr:colOff>114300</xdr:colOff>
      <xdr:row>97</xdr:row>
      <xdr:rowOff>62790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57988"/>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45969</xdr:rowOff>
    </xdr:from>
    <xdr:to>
      <xdr:col>45</xdr:col>
      <xdr:colOff>177800</xdr:colOff>
      <xdr:row>97</xdr:row>
      <xdr:rowOff>62790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7661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45969</xdr:rowOff>
    </xdr:from>
    <xdr:to>
      <xdr:col>41</xdr:col>
      <xdr:colOff>50800</xdr:colOff>
      <xdr:row>97</xdr:row>
      <xdr:rowOff>105972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76619"/>
          <a:ext cx="889000" cy="6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48995</xdr:rowOff>
    </xdr:from>
    <xdr:to>
      <xdr:col>55</xdr:col>
      <xdr:colOff>50800</xdr:colOff>
      <xdr:row>96</xdr:row>
      <xdr:rowOff>150595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71872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5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147988</xdr:rowOff>
    </xdr:from>
    <xdr:to>
      <xdr:col>50</xdr:col>
      <xdr:colOff>165100</xdr:colOff>
      <xdr:row>97</xdr:row>
      <xdr:rowOff>78138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94665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11990</xdr:rowOff>
    </xdr:from>
    <xdr:to>
      <xdr:col>46</xdr:col>
      <xdr:colOff>38100</xdr:colOff>
      <xdr:row>97</xdr:row>
      <xdr:rowOff>113590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104717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166619</xdr:rowOff>
    </xdr:from>
    <xdr:to>
      <xdr:col>41</xdr:col>
      <xdr:colOff>101600</xdr:colOff>
      <xdr:row>97</xdr:row>
      <xdr:rowOff>96769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113296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55172</xdr:rowOff>
    </xdr:from>
    <xdr:to>
      <xdr:col>36</xdr:col>
      <xdr:colOff>165100</xdr:colOff>
      <xdr:row>97</xdr:row>
      <xdr:rowOff>156772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147899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111316</xdr:rowOff>
    </xdr:from>
    <xdr:to>
      <xdr:col>85</xdr:col>
      <xdr:colOff>127000</xdr:colOff>
      <xdr:row>37</xdr:row>
      <xdr:rowOff>146501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54966"/>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146501</xdr:rowOff>
    </xdr:from>
    <xdr:to>
      <xdr:col>81</xdr:col>
      <xdr:colOff>50800</xdr:colOff>
      <xdr:row>37</xdr:row>
      <xdr:rowOff>154616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9015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154616</xdr:rowOff>
    </xdr:from>
    <xdr:to>
      <xdr:col>76</xdr:col>
      <xdr:colOff>114300</xdr:colOff>
      <xdr:row>37</xdr:row>
      <xdr:rowOff>156997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98266"/>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129851</xdr:rowOff>
    </xdr:from>
    <xdr:to>
      <xdr:col>71</xdr:col>
      <xdr:colOff>177800</xdr:colOff>
      <xdr:row>37</xdr:row>
      <xdr:rowOff>156997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7350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60516</xdr:rowOff>
    </xdr:from>
    <xdr:to>
      <xdr:col>85</xdr:col>
      <xdr:colOff>177800</xdr:colOff>
      <xdr:row>37</xdr:row>
      <xdr:rowOff>162116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146893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95701</xdr:rowOff>
    </xdr:from>
    <xdr:to>
      <xdr:col>81</xdr:col>
      <xdr:colOff>101600</xdr:colOff>
      <xdr:row>38</xdr:row>
      <xdr:rowOff>25851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16978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103816</xdr:rowOff>
    </xdr:from>
    <xdr:to>
      <xdr:col>76</xdr:col>
      <xdr:colOff>165100</xdr:colOff>
      <xdr:row>38</xdr:row>
      <xdr:rowOff>33966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25093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106197</xdr:rowOff>
    </xdr:from>
    <xdr:to>
      <xdr:col>72</xdr:col>
      <xdr:colOff>38100</xdr:colOff>
      <xdr:row>38</xdr:row>
      <xdr:rowOff>36347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27474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79051</xdr:rowOff>
    </xdr:from>
    <xdr:to>
      <xdr:col>67</xdr:col>
      <xdr:colOff>101600</xdr:colOff>
      <xdr:row>38</xdr:row>
      <xdr:rowOff>9201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62791</xdr:rowOff>
    </xdr:from>
    <xdr:to>
      <xdr:col>85</xdr:col>
      <xdr:colOff>127000</xdr:colOff>
      <xdr:row>56</xdr:row>
      <xdr:rowOff>72792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21091"/>
          <a:ext cx="838200" cy="3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72792</xdr:rowOff>
    </xdr:from>
    <xdr:to>
      <xdr:col>81</xdr:col>
      <xdr:colOff>50800</xdr:colOff>
      <xdr:row>57</xdr:row>
      <xdr:rowOff>159088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73992"/>
          <a:ext cx="889000" cy="2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84279</xdr:rowOff>
    </xdr:from>
    <xdr:to>
      <xdr:col>76</xdr:col>
      <xdr:colOff>114300</xdr:colOff>
      <xdr:row>57</xdr:row>
      <xdr:rowOff>159088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56929"/>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53889</xdr:rowOff>
    </xdr:from>
    <xdr:to>
      <xdr:col>71</xdr:col>
      <xdr:colOff>177800</xdr:colOff>
      <xdr:row>57</xdr:row>
      <xdr:rowOff>84279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26539"/>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11991</xdr:rowOff>
    </xdr:from>
    <xdr:to>
      <xdr:col>85</xdr:col>
      <xdr:colOff>177800</xdr:colOff>
      <xdr:row>54</xdr:row>
      <xdr:rowOff>113591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2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34868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21992</xdr:rowOff>
    </xdr:from>
    <xdr:to>
      <xdr:col>81</xdr:col>
      <xdr:colOff>101600</xdr:colOff>
      <xdr:row>56</xdr:row>
      <xdr:rowOff>123592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114719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108288</xdr:rowOff>
    </xdr:from>
    <xdr:to>
      <xdr:col>76</xdr:col>
      <xdr:colOff>165100</xdr:colOff>
      <xdr:row>58</xdr:row>
      <xdr:rowOff>38438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29565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33479</xdr:rowOff>
    </xdr:from>
    <xdr:to>
      <xdr:col>72</xdr:col>
      <xdr:colOff>38100</xdr:colOff>
      <xdr:row>57</xdr:row>
      <xdr:rowOff>135079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3089</xdr:rowOff>
    </xdr:from>
    <xdr:to>
      <xdr:col>67</xdr:col>
      <xdr:colOff>101600</xdr:colOff>
      <xdr:row>57</xdr:row>
      <xdr:rowOff>104689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131657</xdr:rowOff>
    </xdr:from>
    <xdr:to>
      <xdr:col>85</xdr:col>
      <xdr:colOff>127000</xdr:colOff>
      <xdr:row>98</xdr:row>
      <xdr:rowOff>136820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33757"/>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131657</xdr:rowOff>
    </xdr:from>
    <xdr:to>
      <xdr:col>81</xdr:col>
      <xdr:colOff>50800</xdr:colOff>
      <xdr:row>98</xdr:row>
      <xdr:rowOff>136261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33757"/>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128769</xdr:rowOff>
    </xdr:from>
    <xdr:to>
      <xdr:col>76</xdr:col>
      <xdr:colOff>114300</xdr:colOff>
      <xdr:row>98</xdr:row>
      <xdr:rowOff>136261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30869"/>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128426</xdr:rowOff>
    </xdr:from>
    <xdr:to>
      <xdr:col>71</xdr:col>
      <xdr:colOff>177800</xdr:colOff>
      <xdr:row>98</xdr:row>
      <xdr:rowOff>128769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3052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86020</xdr:rowOff>
    </xdr:from>
    <xdr:to>
      <xdr:col>85</xdr:col>
      <xdr:colOff>177800</xdr:colOff>
      <xdr:row>99</xdr:row>
      <xdr:rowOff>16170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947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8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80857</xdr:rowOff>
    </xdr:from>
    <xdr:to>
      <xdr:col>81</xdr:col>
      <xdr:colOff>101600</xdr:colOff>
      <xdr:row>99</xdr:row>
      <xdr:rowOff>11007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85461</xdr:rowOff>
    </xdr:from>
    <xdr:to>
      <xdr:col>76</xdr:col>
      <xdr:colOff>165100</xdr:colOff>
      <xdr:row>99</xdr:row>
      <xdr:rowOff>15611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77969</xdr:rowOff>
    </xdr:from>
    <xdr:to>
      <xdr:col>72</xdr:col>
      <xdr:colOff>38100</xdr:colOff>
      <xdr:row>99</xdr:row>
      <xdr:rowOff>8119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170696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77626</xdr:rowOff>
    </xdr:from>
    <xdr:to>
      <xdr:col>67</xdr:col>
      <xdr:colOff>101600</xdr:colOff>
      <xdr:row>99</xdr:row>
      <xdr:rowOff>7776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170353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7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37,217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これは児童福祉費及び社会福祉費が年々増加傾向にあり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子育て環境の充実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を図る取り組みや、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拡大等の影響による社会情勢の変化に対処するための給付金等の増加が主な要因となっている。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衛生費については、類似団体内平均と比較して低くはなっているものの、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18,135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円の増となっている。これは、ごみ処理施設の更新整備や新型コロナウイルス感染症対策によるものである。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農林水産業費については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13,850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農地農村整備及び漁港更新整備、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乳業施設整備事業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による普通建設事業費の増加が主な要因となっている。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土木費については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21,652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円の増となっている。これは、市営住宅団地建設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及び空港国際線旅客施設整備、港湾施設整備等による普通建設事業費の増が主な要因となっている。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教育費については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円の増となっている。これは、石垣小学校新増改築などの義務教育施設整備事業及び</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GIGA</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スクール構想推進事業により普通建設事業費や物件費が増加したことが主な要因となっている。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標準財政規模に占める財政調整基金残高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の割合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は、新庁舎建設事業等の大規模事業により令和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４千万円の取崩しを行い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実質収支額の割合は、前年度と比較し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今後も公共施設老朽化に伴う更新整備等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の大規模事業が控えており、財政調整基金の一部取崩しが見込まれ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るため、事務事業の見直し・統廃合など歳出の合理化等行財政改革を推進し、健全な行財政運営に努めていく。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年度まで連結実質赤字比率に係る赤字特別会計は、国民健康保険事業であったが、平成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年度からの広域化に向け、累積赤字解消のために一般会計から負担してきたことから、平成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赤字が解消され、一般会計及び各特別会計ともに黒字を維持している。下水道事業会計については一般会計からの繰入に依存していることから、公共下水道の接続率の向上及び料金改定等を実施し歳入の確保に努めなければならない。</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A3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84</v>
      </c>
      <c r="C2" s="179"/>
      <c r="D2" s="180"/>
    </row>
    <row r="3" spans="1:119" ht="18.75" customHeight="1" thickBot="1" x14ac:dyDescent="0.2">
      <c r="A3" s="178"/>
      <c r="B3" s="419" t="s">
        <v>85</v>
      </c>
      <c r="C3" s="420"/>
      <c r="D3" s="420"/>
      <c r="E3" s="421"/>
      <c r="F3" s="421"/>
      <c r="G3" s="421"/>
      <c r="H3" s="421"/>
      <c r="I3" s="421"/>
      <c r="J3" s="421"/>
      <c r="K3" s="421"/>
      <c r="L3" s="421" t="s">
        <v>86</v>
      </c>
      <c r="M3" s="421"/>
      <c r="N3" s="421"/>
      <c r="O3" s="421"/>
      <c r="P3" s="421"/>
      <c r="Q3" s="421"/>
      <c r="R3" s="428"/>
      <c r="S3" s="428"/>
      <c r="T3" s="428"/>
      <c r="U3" s="428"/>
      <c r="V3" s="429"/>
      <c r="W3" s="403" t="s">
        <v>87</v>
      </c>
      <c r="X3" s="404"/>
      <c r="Y3" s="404"/>
      <c r="Z3" s="404"/>
      <c r="AA3" s="404"/>
      <c r="AB3" s="420"/>
      <c r="AC3" s="428" t="s">
        <v>88</v>
      </c>
      <c r="AD3" s="404"/>
      <c r="AE3" s="404"/>
      <c r="AF3" s="404"/>
      <c r="AG3" s="404"/>
      <c r="AH3" s="404"/>
      <c r="AI3" s="404"/>
      <c r="AJ3" s="404"/>
      <c r="AK3" s="404"/>
      <c r="AL3" s="405"/>
      <c r="AM3" s="403" t="s">
        <v>89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90</v>
      </c>
      <c r="BO3" s="404"/>
      <c r="BP3" s="404"/>
      <c r="BQ3" s="404"/>
      <c r="BR3" s="404"/>
      <c r="BS3" s="404"/>
      <c r="BT3" s="404"/>
      <c r="BU3" s="405"/>
      <c r="BV3" s="403" t="s">
        <v>91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92</v>
      </c>
      <c r="CU3" s="404"/>
      <c r="CV3" s="404"/>
      <c r="CW3" s="404"/>
      <c r="CX3" s="404"/>
      <c r="CY3" s="404"/>
      <c r="CZ3" s="404"/>
      <c r="DA3" s="405"/>
      <c r="DB3" s="403" t="s">
        <v>93</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94</v>
      </c>
      <c r="AZ4" s="407"/>
      <c r="BA4" s="407"/>
      <c r="BB4" s="407"/>
      <c r="BC4" s="407"/>
      <c r="BD4" s="407"/>
      <c r="BE4" s="407"/>
      <c r="BF4" s="407"/>
      <c r="BG4" s="407"/>
      <c r="BH4" s="407"/>
      <c r="BI4" s="407"/>
      <c r="BJ4" s="407"/>
      <c r="BK4" s="407"/>
      <c r="BL4" s="407"/>
      <c r="BM4" s="408"/>
      <c r="BN4" s="409">
        <v>41519591</v>
      </c>
      <c r="BO4" s="410"/>
      <c r="BP4" s="410"/>
      <c r="BQ4" s="410"/>
      <c r="BR4" s="410"/>
      <c r="BS4" s="410"/>
      <c r="BT4" s="410"/>
      <c r="BU4" s="411"/>
      <c r="BV4" s="409">
        <v>39813909</v>
      </c>
      <c r="BW4" s="410"/>
      <c r="BX4" s="410"/>
      <c r="BY4" s="410"/>
      <c r="BZ4" s="410"/>
      <c r="CA4" s="410"/>
      <c r="CB4" s="410"/>
      <c r="CC4" s="411"/>
      <c r="CD4" s="412" t="s">
        <v>95</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1.1000000000000001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96</v>
      </c>
      <c r="AN5" s="476"/>
      <c r="AO5" s="476"/>
      <c r="AP5" s="476"/>
      <c r="AQ5" s="476"/>
      <c r="AR5" s="476"/>
      <c r="AS5" s="476"/>
      <c r="AT5" s="477"/>
      <c r="AU5" s="478" t="s">
        <v>97</v>
      </c>
      <c r="AV5" s="479"/>
      <c r="AW5" s="479"/>
      <c r="AX5" s="479"/>
      <c r="AY5" s="480" t="s">
        <v>98</v>
      </c>
      <c r="AZ5" s="481"/>
      <c r="BA5" s="481"/>
      <c r="BB5" s="481"/>
      <c r="BC5" s="481"/>
      <c r="BD5" s="481"/>
      <c r="BE5" s="481"/>
      <c r="BF5" s="481"/>
      <c r="BG5" s="481"/>
      <c r="BH5" s="481"/>
      <c r="BI5" s="481"/>
      <c r="BJ5" s="481"/>
      <c r="BK5" s="481"/>
      <c r="BL5" s="481"/>
      <c r="BM5" s="482"/>
      <c r="BN5" s="446">
        <v>40180544</v>
      </c>
      <c r="BO5" s="447"/>
      <c r="BP5" s="447"/>
      <c r="BQ5" s="447"/>
      <c r="BR5" s="447"/>
      <c r="BS5" s="447"/>
      <c r="BT5" s="447"/>
      <c r="BU5" s="448"/>
      <c r="BV5" s="446">
        <v>38136923</v>
      </c>
      <c r="BW5" s="447"/>
      <c r="BX5" s="447"/>
      <c r="BY5" s="447"/>
      <c r="BZ5" s="447"/>
      <c r="CA5" s="447"/>
      <c r="CB5" s="447"/>
      <c r="CC5" s="448"/>
      <c r="CD5" s="449" t="s">
        <v>99</v>
      </c>
      <c r="CE5" s="450"/>
      <c r="CF5" s="450"/>
      <c r="CG5" s="450"/>
      <c r="CH5" s="450"/>
      <c r="CI5" s="450"/>
      <c r="CJ5" s="450"/>
      <c r="CK5" s="450"/>
      <c r="CL5" s="450"/>
      <c r="CM5" s="450"/>
      <c r="CN5" s="450"/>
      <c r="CO5" s="450"/>
      <c r="CP5" s="450"/>
      <c r="CQ5" s="450"/>
      <c r="CR5" s="450"/>
      <c r="CS5" s="451"/>
      <c r="CT5" s="443">
        <v>89.3</v>
      </c>
      <c r="CU5" s="444"/>
      <c r="CV5" s="444"/>
      <c r="CW5" s="444"/>
      <c r="CX5" s="444"/>
      <c r="CY5" s="444"/>
      <c r="CZ5" s="444"/>
      <c r="DA5" s="445"/>
      <c r="DB5" s="443">
        <v>87.1</v>
      </c>
      <c r="DC5" s="444"/>
      <c r="DD5" s="444"/>
      <c r="DE5" s="444"/>
      <c r="DF5" s="444"/>
      <c r="DG5" s="444"/>
      <c r="DH5" s="444"/>
      <c r="DI5" s="445"/>
    </row>
    <row r="6" spans="1:119" ht="18.75" customHeight="1" x14ac:dyDescent="0.15">
      <c r="A6" s="178"/>
      <c r="B6" s="452" t="s">
        <v>100</v>
      </c>
      <c r="C6" s="453"/>
      <c r="D6" s="453"/>
      <c r="E6" s="454"/>
      <c r="F6" s="454"/>
      <c r="G6" s="454"/>
      <c r="H6" s="454"/>
      <c r="I6" s="454"/>
      <c r="J6" s="454"/>
      <c r="K6" s="454"/>
      <c r="L6" s="454" t="s">
        <v>101</v>
      </c>
      <c r="M6" s="454"/>
      <c r="N6" s="454"/>
      <c r="O6" s="454"/>
      <c r="P6" s="454"/>
      <c r="Q6" s="454"/>
      <c r="R6" s="458"/>
      <c r="S6" s="458"/>
      <c r="T6" s="458"/>
      <c r="U6" s="458"/>
      <c r="V6" s="459"/>
      <c r="W6" s="462" t="s">
        <v>102</v>
      </c>
      <c r="X6" s="463"/>
      <c r="Y6" s="463"/>
      <c r="Z6" s="463"/>
      <c r="AA6" s="463"/>
      <c r="AB6" s="453"/>
      <c r="AC6" s="466" t="s">
        <v>103</v>
      </c>
      <c r="AD6" s="467"/>
      <c r="AE6" s="467"/>
      <c r="AF6" s="467"/>
      <c r="AG6" s="467"/>
      <c r="AH6" s="467"/>
      <c r="AI6" s="467"/>
      <c r="AJ6" s="467"/>
      <c r="AK6" s="467"/>
      <c r="AL6" s="468"/>
      <c r="AM6" s="475" t="s">
        <v>104</v>
      </c>
      <c r="AN6" s="476"/>
      <c r="AO6" s="476"/>
      <c r="AP6" s="476"/>
      <c r="AQ6" s="476"/>
      <c r="AR6" s="476"/>
      <c r="AS6" s="476"/>
      <c r="AT6" s="477"/>
      <c r="AU6" s="478" t="s">
        <v>97</v>
      </c>
      <c r="AV6" s="479"/>
      <c r="AW6" s="479"/>
      <c r="AX6" s="479"/>
      <c r="AY6" s="480" t="s">
        <v>105</v>
      </c>
      <c r="AZ6" s="481"/>
      <c r="BA6" s="481"/>
      <c r="BB6" s="481"/>
      <c r="BC6" s="481"/>
      <c r="BD6" s="481"/>
      <c r="BE6" s="481"/>
      <c r="BF6" s="481"/>
      <c r="BG6" s="481"/>
      <c r="BH6" s="481"/>
      <c r="BI6" s="481"/>
      <c r="BJ6" s="481"/>
      <c r="BK6" s="481"/>
      <c r="BL6" s="481"/>
      <c r="BM6" s="482"/>
      <c r="BN6" s="446">
        <v>1339047</v>
      </c>
      <c r="BO6" s="447"/>
      <c r="BP6" s="447"/>
      <c r="BQ6" s="447"/>
      <c r="BR6" s="447"/>
      <c r="BS6" s="447"/>
      <c r="BT6" s="447"/>
      <c r="BU6" s="448"/>
      <c r="BV6" s="446">
        <v>1676986</v>
      </c>
      <c r="BW6" s="447"/>
      <c r="BX6" s="447"/>
      <c r="BY6" s="447"/>
      <c r="BZ6" s="447"/>
      <c r="CA6" s="447"/>
      <c r="CB6" s="447"/>
      <c r="CC6" s="448"/>
      <c r="CD6" s="449" t="s">
        <v>106</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90.4</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107</v>
      </c>
      <c r="AN7" s="476"/>
      <c r="AO7" s="476"/>
      <c r="AP7" s="476"/>
      <c r="AQ7" s="476"/>
      <c r="AR7" s="476"/>
      <c r="AS7" s="476"/>
      <c r="AT7" s="477"/>
      <c r="AU7" s="478" t="s">
        <v>108</v>
      </c>
      <c r="AV7" s="479"/>
      <c r="AW7" s="479"/>
      <c r="AX7" s="479"/>
      <c r="AY7" s="480" t="s">
        <v>109</v>
      </c>
      <c r="AZ7" s="481"/>
      <c r="BA7" s="481"/>
      <c r="BB7" s="481"/>
      <c r="BC7" s="481"/>
      <c r="BD7" s="481"/>
      <c r="BE7" s="481"/>
      <c r="BF7" s="481"/>
      <c r="BG7" s="481"/>
      <c r="BH7" s="481"/>
      <c r="BI7" s="481"/>
      <c r="BJ7" s="481"/>
      <c r="BK7" s="481"/>
      <c r="BL7" s="481"/>
      <c r="BM7" s="482"/>
      <c r="BN7" s="446">
        <v>545808</v>
      </c>
      <c r="BO7" s="447"/>
      <c r="BP7" s="447"/>
      <c r="BQ7" s="447"/>
      <c r="BR7" s="447"/>
      <c r="BS7" s="447"/>
      <c r="BT7" s="447"/>
      <c r="BU7" s="448"/>
      <c r="BV7" s="446">
        <v>1523923</v>
      </c>
      <c r="BW7" s="447"/>
      <c r="BX7" s="447"/>
      <c r="BY7" s="447"/>
      <c r="BZ7" s="447"/>
      <c r="CA7" s="447"/>
      <c r="CB7" s="447"/>
      <c r="CC7" s="448"/>
      <c r="CD7" s="449" t="s">
        <v>110</v>
      </c>
      <c r="CE7" s="450"/>
      <c r="CF7" s="450"/>
      <c r="CG7" s="450"/>
      <c r="CH7" s="450"/>
      <c r="CI7" s="450"/>
      <c r="CJ7" s="450"/>
      <c r="CK7" s="450"/>
      <c r="CL7" s="450"/>
      <c r="CM7" s="450"/>
      <c r="CN7" s="450"/>
      <c r="CO7" s="450"/>
      <c r="CP7" s="450"/>
      <c r="CQ7" s="450"/>
      <c r="CR7" s="450"/>
      <c r="CS7" s="451"/>
      <c r="CT7" s="446">
        <v>15271404</v>
      </c>
      <c r="CU7" s="447"/>
      <c r="CV7" s="447"/>
      <c r="CW7" s="447"/>
      <c r="CX7" s="447"/>
      <c r="CY7" s="447"/>
      <c r="CZ7" s="447"/>
      <c r="DA7" s="448"/>
      <c r="DB7" s="446">
        <v>14522078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111</v>
      </c>
      <c r="AN8" s="476"/>
      <c r="AO8" s="476"/>
      <c r="AP8" s="476"/>
      <c r="AQ8" s="476"/>
      <c r="AR8" s="476"/>
      <c r="AS8" s="476"/>
      <c r="AT8" s="477"/>
      <c r="AU8" s="478" t="s">
        <v>112</v>
      </c>
      <c r="AV8" s="479"/>
      <c r="AW8" s="479"/>
      <c r="AX8" s="479"/>
      <c r="AY8" s="480" t="s">
        <v>113</v>
      </c>
      <c r="AZ8" s="481"/>
      <c r="BA8" s="481"/>
      <c r="BB8" s="481"/>
      <c r="BC8" s="481"/>
      <c r="BD8" s="481"/>
      <c r="BE8" s="481"/>
      <c r="BF8" s="481"/>
      <c r="BG8" s="481"/>
      <c r="BH8" s="481"/>
      <c r="BI8" s="481"/>
      <c r="BJ8" s="481"/>
      <c r="BK8" s="481"/>
      <c r="BL8" s="481"/>
      <c r="BM8" s="482"/>
      <c r="BN8" s="446">
        <v>793239</v>
      </c>
      <c r="BO8" s="447"/>
      <c r="BP8" s="447"/>
      <c r="BQ8" s="447"/>
      <c r="BR8" s="447"/>
      <c r="BS8" s="447"/>
      <c r="BT8" s="447"/>
      <c r="BU8" s="448"/>
      <c r="BV8" s="446">
        <v>153063</v>
      </c>
      <c r="BW8" s="447"/>
      <c r="BX8" s="447"/>
      <c r="BY8" s="447"/>
      <c r="BZ8" s="447"/>
      <c r="CA8" s="447"/>
      <c r="CB8" s="447"/>
      <c r="CC8" s="448"/>
      <c r="CD8" s="449" t="s">
        <v>114</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0.45</v>
      </c>
      <c r="DC8" s="487"/>
      <c r="DD8" s="487"/>
      <c r="DE8" s="487"/>
      <c r="DF8" s="487"/>
      <c r="DG8" s="487"/>
      <c r="DH8" s="487"/>
      <c r="DI8" s="488"/>
    </row>
    <row r="9" spans="1:119" ht="18.75" customHeight="1" thickBot="1" x14ac:dyDescent="0.2">
      <c r="A9" s="178"/>
      <c r="B9" s="440" t="s">
        <v>115</v>
      </c>
      <c r="C9" s="441"/>
      <c r="D9" s="441"/>
      <c r="E9" s="441"/>
      <c r="F9" s="441"/>
      <c r="G9" s="441"/>
      <c r="H9" s="441"/>
      <c r="I9" s="441"/>
      <c r="J9" s="441"/>
      <c r="K9" s="489"/>
      <c r="L9" s="490" t="s">
        <v>116</v>
      </c>
      <c r="M9" s="491"/>
      <c r="N9" s="491"/>
      <c r="O9" s="491"/>
      <c r="P9" s="491"/>
      <c r="Q9" s="492"/>
      <c r="R9" s="493">
        <v>47637</v>
      </c>
      <c r="S9" s="494"/>
      <c r="T9" s="494"/>
      <c r="U9" s="494"/>
      <c r="V9" s="495"/>
      <c r="W9" s="403" t="s">
        <v>117</v>
      </c>
      <c r="X9" s="404"/>
      <c r="Y9" s="404"/>
      <c r="Z9" s="404"/>
      <c r="AA9" s="404"/>
      <c r="AB9" s="404"/>
      <c r="AC9" s="404"/>
      <c r="AD9" s="404"/>
      <c r="AE9" s="404"/>
      <c r="AF9" s="404"/>
      <c r="AG9" s="404"/>
      <c r="AH9" s="404"/>
      <c r="AI9" s="404"/>
      <c r="AJ9" s="404"/>
      <c r="AK9" s="404"/>
      <c r="AL9" s="405"/>
      <c r="AM9" s="475" t="s">
        <v>118</v>
      </c>
      <c r="AN9" s="476"/>
      <c r="AO9" s="476"/>
      <c r="AP9" s="476"/>
      <c r="AQ9" s="476"/>
      <c r="AR9" s="476"/>
      <c r="AS9" s="476"/>
      <c r="AT9" s="477"/>
      <c r="AU9" s="478" t="s">
        <v>119</v>
      </c>
      <c r="AV9" s="479"/>
      <c r="AW9" s="479"/>
      <c r="AX9" s="479"/>
      <c r="AY9" s="480" t="s">
        <v>120</v>
      </c>
      <c r="AZ9" s="481"/>
      <c r="BA9" s="481"/>
      <c r="BB9" s="481"/>
      <c r="BC9" s="481"/>
      <c r="BD9" s="481"/>
      <c r="BE9" s="481"/>
      <c r="BF9" s="481"/>
      <c r="BG9" s="481"/>
      <c r="BH9" s="481"/>
      <c r="BI9" s="481"/>
      <c r="BJ9" s="481"/>
      <c r="BK9" s="481"/>
      <c r="BL9" s="481"/>
      <c r="BM9" s="482"/>
      <c r="BN9" s="446">
        <v>640176</v>
      </c>
      <c r="BO9" s="447"/>
      <c r="BP9" s="447"/>
      <c r="BQ9" s="447"/>
      <c r="BR9" s="447"/>
      <c r="BS9" s="447"/>
      <c r="BT9" s="447"/>
      <c r="BU9" s="448"/>
      <c r="BV9" s="446">
        <v>-170403</v>
      </c>
      <c r="BW9" s="447"/>
      <c r="BX9" s="447"/>
      <c r="BY9" s="447"/>
      <c r="BZ9" s="447"/>
      <c r="CA9" s="447"/>
      <c r="CB9" s="447"/>
      <c r="CC9" s="448"/>
      <c r="CD9" s="449" t="s">
        <v>121</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11.6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122</v>
      </c>
      <c r="M10" s="476"/>
      <c r="N10" s="476"/>
      <c r="O10" s="476"/>
      <c r="P10" s="476"/>
      <c r="Q10" s="477"/>
      <c r="R10" s="497">
        <v>47564</v>
      </c>
      <c r="S10" s="498"/>
      <c r="T10" s="498"/>
      <c r="U10" s="498"/>
      <c r="V10" s="499"/>
      <c r="W10" s="434"/>
      <c r="X10" s="435"/>
      <c r="Y10" s="435"/>
      <c r="Z10" s="435"/>
      <c r="AA10" s="435"/>
      <c r="AB10" s="435"/>
      <c r="AC10" s="435"/>
      <c r="AD10" s="435"/>
      <c r="AE10" s="435"/>
      <c r="AF10" s="435"/>
      <c r="AG10" s="435"/>
      <c r="AH10" s="435"/>
      <c r="AI10" s="435"/>
      <c r="AJ10" s="435"/>
      <c r="AK10" s="435"/>
      <c r="AL10" s="438"/>
      <c r="AM10" s="475" t="s">
        <v>123</v>
      </c>
      <c r="AN10" s="476"/>
      <c r="AO10" s="476"/>
      <c r="AP10" s="476"/>
      <c r="AQ10" s="476"/>
      <c r="AR10" s="476"/>
      <c r="AS10" s="476"/>
      <c r="AT10" s="477"/>
      <c r="AU10" s="478" t="s">
        <v>124</v>
      </c>
      <c r="AV10" s="479"/>
      <c r="AW10" s="479"/>
      <c r="AX10" s="479"/>
      <c r="AY10" s="480" t="s">
        <v>125</v>
      </c>
      <c r="AZ10" s="481"/>
      <c r="BA10" s="481"/>
      <c r="BB10" s="481"/>
      <c r="BC10" s="481"/>
      <c r="BD10" s="481"/>
      <c r="BE10" s="481"/>
      <c r="BF10" s="481"/>
      <c r="BG10" s="481"/>
      <c r="BH10" s="481"/>
      <c r="BI10" s="481"/>
      <c r="BJ10" s="481"/>
      <c r="BK10" s="481"/>
      <c r="BL10" s="481"/>
      <c r="BM10" s="482"/>
      <c r="BN10" s="446">
        <v>60001</v>
      </c>
      <c r="BO10" s="447"/>
      <c r="BP10" s="447"/>
      <c r="BQ10" s="447"/>
      <c r="BR10" s="447"/>
      <c r="BS10" s="447"/>
      <c r="BT10" s="447"/>
      <c r="BU10" s="448"/>
      <c r="BV10" s="446">
        <v>157001</v>
      </c>
      <c r="BW10" s="447"/>
      <c r="BX10" s="447"/>
      <c r="BY10" s="447"/>
      <c r="BZ10" s="447"/>
      <c r="CA10" s="447"/>
      <c r="CB10" s="447"/>
      <c r="CC10" s="448"/>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127</v>
      </c>
      <c r="M11" s="501"/>
      <c r="N11" s="501"/>
      <c r="O11" s="501"/>
      <c r="P11" s="501"/>
      <c r="Q11" s="502"/>
      <c r="R11" s="503" t="s">
        <v>128</v>
      </c>
      <c r="S11" s="504"/>
      <c r="T11" s="504"/>
      <c r="U11" s="504"/>
      <c r="V11" s="505"/>
      <c r="W11" s="434"/>
      <c r="X11" s="435"/>
      <c r="Y11" s="435"/>
      <c r="Z11" s="435"/>
      <c r="AA11" s="435"/>
      <c r="AB11" s="435"/>
      <c r="AC11" s="435"/>
      <c r="AD11" s="435"/>
      <c r="AE11" s="435"/>
      <c r="AF11" s="435"/>
      <c r="AG11" s="435"/>
      <c r="AH11" s="435"/>
      <c r="AI11" s="435"/>
      <c r="AJ11" s="435"/>
      <c r="AK11" s="435"/>
      <c r="AL11" s="438"/>
      <c r="AM11" s="475" t="s">
        <v>129</v>
      </c>
      <c r="AN11" s="476"/>
      <c r="AO11" s="476"/>
      <c r="AP11" s="476"/>
      <c r="AQ11" s="476"/>
      <c r="AR11" s="476"/>
      <c r="AS11" s="476"/>
      <c r="AT11" s="477"/>
      <c r="AU11" s="478" t="s">
        <v>130</v>
      </c>
      <c r="AV11" s="479"/>
      <c r="AW11" s="479"/>
      <c r="AX11" s="479"/>
      <c r="AY11" s="480" t="s">
        <v>131</v>
      </c>
      <c r="AZ11" s="481"/>
      <c r="BA11" s="481"/>
      <c r="BB11" s="481"/>
      <c r="BC11" s="481"/>
      <c r="BD11" s="481"/>
      <c r="BE11" s="481"/>
      <c r="BF11" s="481"/>
      <c r="BG11" s="481"/>
      <c r="BH11" s="481"/>
      <c r="BI11" s="481"/>
      <c r="BJ11" s="481"/>
      <c r="BK11" s="481"/>
      <c r="BL11" s="481"/>
      <c r="BM11" s="482"/>
      <c r="BN11" s="446">
        <v>17218</v>
      </c>
      <c r="BO11" s="447"/>
      <c r="BP11" s="447"/>
      <c r="BQ11" s="447"/>
      <c r="BR11" s="447"/>
      <c r="BS11" s="447"/>
      <c r="BT11" s="447"/>
      <c r="BU11" s="448"/>
      <c r="BV11" s="446">
        <v>64087</v>
      </c>
      <c r="BW11" s="447"/>
      <c r="BX11" s="447"/>
      <c r="BY11" s="447"/>
      <c r="BZ11" s="447"/>
      <c r="CA11" s="447"/>
      <c r="CB11" s="447"/>
      <c r="CC11" s="448"/>
      <c r="CD11" s="449" t="s">
        <v>132</v>
      </c>
      <c r="CE11" s="450"/>
      <c r="CF11" s="450"/>
      <c r="CG11" s="450"/>
      <c r="CH11" s="450"/>
      <c r="CI11" s="450"/>
      <c r="CJ11" s="450"/>
      <c r="CK11" s="450"/>
      <c r="CL11" s="450"/>
      <c r="CM11" s="450"/>
      <c r="CN11" s="450"/>
      <c r="CO11" s="450"/>
      <c r="CP11" s="450"/>
      <c r="CQ11" s="450"/>
      <c r="CR11" s="450"/>
      <c r="CS11" s="451"/>
      <c r="CT11" s="486" t="s">
        <v>133</v>
      </c>
      <c r="CU11" s="487"/>
      <c r="CV11" s="487"/>
      <c r="CW11" s="487"/>
      <c r="CX11" s="487"/>
      <c r="CY11" s="487"/>
      <c r="CZ11" s="487"/>
      <c r="DA11" s="488"/>
      <c r="DB11" s="486" t="s">
        <v>133</v>
      </c>
      <c r="DC11" s="487"/>
      <c r="DD11" s="487"/>
      <c r="DE11" s="487"/>
      <c r="DF11" s="487"/>
      <c r="DG11" s="487"/>
      <c r="DH11" s="487"/>
      <c r="DI11" s="488"/>
    </row>
    <row r="12" spans="1:119" ht="18.75" customHeight="1" x14ac:dyDescent="0.15">
      <c r="A12" s="178"/>
      <c r="B12" s="506" t="s">
        <v>134</v>
      </c>
      <c r="C12" s="507"/>
      <c r="D12" s="507"/>
      <c r="E12" s="507"/>
      <c r="F12" s="507"/>
      <c r="G12" s="507"/>
      <c r="H12" s="507"/>
      <c r="I12" s="507"/>
      <c r="J12" s="507"/>
      <c r="K12" s="508"/>
      <c r="L12" s="515" t="s">
        <v>135</v>
      </c>
      <c r="M12" s="516"/>
      <c r="N12" s="516"/>
      <c r="O12" s="516"/>
      <c r="P12" s="516"/>
      <c r="Q12" s="517"/>
      <c r="R12" s="518">
        <v>49745</v>
      </c>
      <c r="S12" s="519"/>
      <c r="T12" s="519"/>
      <c r="U12" s="519"/>
      <c r="V12" s="520"/>
      <c r="W12" s="521" t="s">
        <v>1</v>
      </c>
      <c r="X12" s="479"/>
      <c r="Y12" s="479"/>
      <c r="Z12" s="479"/>
      <c r="AA12" s="479"/>
      <c r="AB12" s="522"/>
      <c r="AC12" s="523" t="s">
        <v>136</v>
      </c>
      <c r="AD12" s="524"/>
      <c r="AE12" s="524"/>
      <c r="AF12" s="524"/>
      <c r="AG12" s="525"/>
      <c r="AH12" s="523" t="s">
        <v>137</v>
      </c>
      <c r="AI12" s="524"/>
      <c r="AJ12" s="524"/>
      <c r="AK12" s="524"/>
      <c r="AL12" s="526"/>
      <c r="AM12" s="475" t="s">
        <v>138</v>
      </c>
      <c r="AN12" s="476"/>
      <c r="AO12" s="476"/>
      <c r="AP12" s="476"/>
      <c r="AQ12" s="476"/>
      <c r="AR12" s="476"/>
      <c r="AS12" s="476"/>
      <c r="AT12" s="477"/>
      <c r="AU12" s="478" t="s">
        <v>97</v>
      </c>
      <c r="AV12" s="479"/>
      <c r="AW12" s="479"/>
      <c r="AX12" s="479"/>
      <c r="AY12" s="480" t="s">
        <v>139</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1200000</v>
      </c>
      <c r="BW12" s="447"/>
      <c r="BX12" s="447"/>
      <c r="BY12" s="447"/>
      <c r="BZ12" s="447"/>
      <c r="CA12" s="447"/>
      <c r="CB12" s="447"/>
      <c r="CC12" s="448"/>
      <c r="CD12" s="449" t="s">
        <v>140</v>
      </c>
      <c r="CE12" s="450"/>
      <c r="CF12" s="450"/>
      <c r="CG12" s="450"/>
      <c r="CH12" s="450"/>
      <c r="CI12" s="450"/>
      <c r="CJ12" s="450"/>
      <c r="CK12" s="450"/>
      <c r="CL12" s="450"/>
      <c r="CM12" s="450"/>
      <c r="CN12" s="450"/>
      <c r="CO12" s="450"/>
      <c r="CP12" s="450"/>
      <c r="CQ12" s="450"/>
      <c r="CR12" s="450"/>
      <c r="CS12" s="451"/>
      <c r="CT12" s="486" t="s">
        <v>141</v>
      </c>
      <c r="CU12" s="487"/>
      <c r="CV12" s="487"/>
      <c r="CW12" s="487"/>
      <c r="CX12" s="487"/>
      <c r="CY12" s="487"/>
      <c r="CZ12" s="487"/>
      <c r="DA12" s="488"/>
      <c r="DB12" s="486" t="s">
        <v>142</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143</v>
      </c>
      <c r="N13" s="538"/>
      <c r="O13" s="538"/>
      <c r="P13" s="538"/>
      <c r="Q13" s="539"/>
      <c r="R13" s="530">
        <v>49178</v>
      </c>
      <c r="S13" s="531"/>
      <c r="T13" s="531"/>
      <c r="U13" s="531"/>
      <c r="V13" s="532"/>
      <c r="W13" s="462" t="s">
        <v>144</v>
      </c>
      <c r="X13" s="463"/>
      <c r="Y13" s="463"/>
      <c r="Z13" s="463"/>
      <c r="AA13" s="463"/>
      <c r="AB13" s="453"/>
      <c r="AC13" s="497">
        <v>1511</v>
      </c>
      <c r="AD13" s="498"/>
      <c r="AE13" s="498"/>
      <c r="AF13" s="498"/>
      <c r="AG13" s="540"/>
      <c r="AH13" s="497">
        <v>2075</v>
      </c>
      <c r="AI13" s="498"/>
      <c r="AJ13" s="498"/>
      <c r="AK13" s="498"/>
      <c r="AL13" s="499"/>
      <c r="AM13" s="475" t="s">
        <v>145</v>
      </c>
      <c r="AN13" s="476"/>
      <c r="AO13" s="476"/>
      <c r="AP13" s="476"/>
      <c r="AQ13" s="476"/>
      <c r="AR13" s="476"/>
      <c r="AS13" s="476"/>
      <c r="AT13" s="477"/>
      <c r="AU13" s="478" t="s">
        <v>146</v>
      </c>
      <c r="AV13" s="479"/>
      <c r="AW13" s="479"/>
      <c r="AX13" s="479"/>
      <c r="AY13" s="480" t="s">
        <v>147</v>
      </c>
      <c r="AZ13" s="481"/>
      <c r="BA13" s="481"/>
      <c r="BB13" s="481"/>
      <c r="BC13" s="481"/>
      <c r="BD13" s="481"/>
      <c r="BE13" s="481"/>
      <c r="BF13" s="481"/>
      <c r="BG13" s="481"/>
      <c r="BH13" s="481"/>
      <c r="BI13" s="481"/>
      <c r="BJ13" s="481"/>
      <c r="BK13" s="481"/>
      <c r="BL13" s="481"/>
      <c r="BM13" s="482"/>
      <c r="BN13" s="446">
        <v>617395</v>
      </c>
      <c r="BO13" s="447"/>
      <c r="BP13" s="447"/>
      <c r="BQ13" s="447"/>
      <c r="BR13" s="447"/>
      <c r="BS13" s="447"/>
      <c r="BT13" s="447"/>
      <c r="BU13" s="448"/>
      <c r="BV13" s="446">
        <v>-1149315</v>
      </c>
      <c r="BW13" s="447"/>
      <c r="BX13" s="447"/>
      <c r="BY13" s="447"/>
      <c r="BZ13" s="447"/>
      <c r="CA13" s="447"/>
      <c r="CB13" s="447"/>
      <c r="CC13" s="448"/>
      <c r="CD13" s="449" t="s">
        <v>148</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7.2</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149</v>
      </c>
      <c r="M14" s="528"/>
      <c r="N14" s="528"/>
      <c r="O14" s="528"/>
      <c r="P14" s="528"/>
      <c r="Q14" s="529"/>
      <c r="R14" s="530">
        <v>49848</v>
      </c>
      <c r="S14" s="531"/>
      <c r="T14" s="531"/>
      <c r="U14" s="531"/>
      <c r="V14" s="532"/>
      <c r="W14" s="436"/>
      <c r="X14" s="437"/>
      <c r="Y14" s="437"/>
      <c r="Z14" s="437"/>
      <c r="AA14" s="437"/>
      <c r="AB14" s="426"/>
      <c r="AC14" s="533">
        <v>8.1</v>
      </c>
      <c r="AD14" s="534"/>
      <c r="AE14" s="534"/>
      <c r="AF14" s="534"/>
      <c r="AG14" s="535"/>
      <c r="AH14" s="533">
        <v>9.6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150</v>
      </c>
      <c r="CE14" s="542"/>
      <c r="CF14" s="542"/>
      <c r="CG14" s="542"/>
      <c r="CH14" s="542"/>
      <c r="CI14" s="542"/>
      <c r="CJ14" s="542"/>
      <c r="CK14" s="542"/>
      <c r="CL14" s="542"/>
      <c r="CM14" s="542"/>
      <c r="CN14" s="542"/>
      <c r="CO14" s="542"/>
      <c r="CP14" s="542"/>
      <c r="CQ14" s="542"/>
      <c r="CR14" s="542"/>
      <c r="CS14" s="543"/>
      <c r="CT14" s="544">
        <v>76.7</v>
      </c>
      <c r="CU14" s="545"/>
      <c r="CV14" s="545"/>
      <c r="CW14" s="545"/>
      <c r="CX14" s="545"/>
      <c r="CY14" s="545"/>
      <c r="CZ14" s="545"/>
      <c r="DA14" s="546"/>
      <c r="DB14" s="544">
        <v>59.1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151</v>
      </c>
      <c r="N15" s="538"/>
      <c r="O15" s="538"/>
      <c r="P15" s="538"/>
      <c r="Q15" s="539"/>
      <c r="R15" s="530">
        <v>49214</v>
      </c>
      <c r="S15" s="531"/>
      <c r="T15" s="531"/>
      <c r="U15" s="531"/>
      <c r="V15" s="532"/>
      <c r="W15" s="462" t="s">
        <v>152</v>
      </c>
      <c r="X15" s="463"/>
      <c r="Y15" s="463"/>
      <c r="Z15" s="463"/>
      <c r="AA15" s="463"/>
      <c r="AB15" s="453"/>
      <c r="AC15" s="497">
        <v>2447</v>
      </c>
      <c r="AD15" s="498"/>
      <c r="AE15" s="498"/>
      <c r="AF15" s="498"/>
      <c r="AG15" s="540"/>
      <c r="AH15" s="497">
        <v>3114</v>
      </c>
      <c r="AI15" s="498"/>
      <c r="AJ15" s="498"/>
      <c r="AK15" s="498"/>
      <c r="AL15" s="499"/>
      <c r="AM15" s="475"/>
      <c r="AN15" s="476"/>
      <c r="AO15" s="476"/>
      <c r="AP15" s="476"/>
      <c r="AQ15" s="476"/>
      <c r="AR15" s="476"/>
      <c r="AS15" s="476"/>
      <c r="AT15" s="477"/>
      <c r="AU15" s="478"/>
      <c r="AV15" s="479"/>
      <c r="AW15" s="479"/>
      <c r="AX15" s="479"/>
      <c r="AY15" s="406" t="s">
        <v>153</v>
      </c>
      <c r="AZ15" s="407"/>
      <c r="BA15" s="407"/>
      <c r="BB15" s="407"/>
      <c r="BC15" s="407"/>
      <c r="BD15" s="407"/>
      <c r="BE15" s="407"/>
      <c r="BF15" s="407"/>
      <c r="BG15" s="407"/>
      <c r="BH15" s="407"/>
      <c r="BI15" s="407"/>
      <c r="BJ15" s="407"/>
      <c r="BK15" s="407"/>
      <c r="BL15" s="407"/>
      <c r="BM15" s="408"/>
      <c r="BN15" s="409">
        <v>5862505</v>
      </c>
      <c r="BO15" s="410"/>
      <c r="BP15" s="410"/>
      <c r="BQ15" s="410"/>
      <c r="BR15" s="410"/>
      <c r="BS15" s="410"/>
      <c r="BT15" s="410"/>
      <c r="BU15" s="411"/>
      <c r="BV15" s="409">
        <v>5880860</v>
      </c>
      <c r="BW15" s="410"/>
      <c r="BX15" s="410"/>
      <c r="BY15" s="410"/>
      <c r="BZ15" s="410"/>
      <c r="CA15" s="410"/>
      <c r="CB15" s="410"/>
      <c r="CC15" s="411"/>
      <c r="CD15" s="547" t="s">
        <v>154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155</v>
      </c>
      <c r="M16" s="550"/>
      <c r="N16" s="550"/>
      <c r="O16" s="550"/>
      <c r="P16" s="550"/>
      <c r="Q16" s="551"/>
      <c r="R16" s="552" t="s">
        <v>156</v>
      </c>
      <c r="S16" s="553"/>
      <c r="T16" s="553"/>
      <c r="U16" s="553"/>
      <c r="V16" s="554"/>
      <c r="W16" s="436"/>
      <c r="X16" s="437"/>
      <c r="Y16" s="437"/>
      <c r="Z16" s="437"/>
      <c r="AA16" s="437"/>
      <c r="AB16" s="426"/>
      <c r="AC16" s="533">
        <v>13.2</v>
      </c>
      <c r="AD16" s="534"/>
      <c r="AE16" s="534"/>
      <c r="AF16" s="534"/>
      <c r="AG16" s="535"/>
      <c r="AH16" s="533">
        <v>14.5</v>
      </c>
      <c r="AI16" s="534"/>
      <c r="AJ16" s="534"/>
      <c r="AK16" s="534"/>
      <c r="AL16" s="536"/>
      <c r="AM16" s="475"/>
      <c r="AN16" s="476"/>
      <c r="AO16" s="476"/>
      <c r="AP16" s="476"/>
      <c r="AQ16" s="476"/>
      <c r="AR16" s="476"/>
      <c r="AS16" s="476"/>
      <c r="AT16" s="477"/>
      <c r="AU16" s="478"/>
      <c r="AV16" s="479"/>
      <c r="AW16" s="479"/>
      <c r="AX16" s="479"/>
      <c r="AY16" s="480" t="s">
        <v>157</v>
      </c>
      <c r="AZ16" s="481"/>
      <c r="BA16" s="481"/>
      <c r="BB16" s="481"/>
      <c r="BC16" s="481"/>
      <c r="BD16" s="481"/>
      <c r="BE16" s="481"/>
      <c r="BF16" s="481"/>
      <c r="BG16" s="481"/>
      <c r="BH16" s="481"/>
      <c r="BI16" s="481"/>
      <c r="BJ16" s="481"/>
      <c r="BK16" s="481"/>
      <c r="BL16" s="481"/>
      <c r="BM16" s="482"/>
      <c r="BN16" s="446">
        <v>13081674</v>
      </c>
      <c r="BO16" s="447"/>
      <c r="BP16" s="447"/>
      <c r="BQ16" s="447"/>
      <c r="BR16" s="447"/>
      <c r="BS16" s="447"/>
      <c r="BT16" s="447"/>
      <c r="BU16" s="448"/>
      <c r="BV16" s="446">
        <v>12405395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158</v>
      </c>
      <c r="N17" s="558"/>
      <c r="O17" s="558"/>
      <c r="P17" s="558"/>
      <c r="Q17" s="559"/>
      <c r="R17" s="552" t="s">
        <v>159</v>
      </c>
      <c r="S17" s="553"/>
      <c r="T17" s="553"/>
      <c r="U17" s="553"/>
      <c r="V17" s="554"/>
      <c r="W17" s="462" t="s">
        <v>160</v>
      </c>
      <c r="X17" s="463"/>
      <c r="Y17" s="463"/>
      <c r="Z17" s="463"/>
      <c r="AA17" s="463"/>
      <c r="AB17" s="453"/>
      <c r="AC17" s="497">
        <v>14599</v>
      </c>
      <c r="AD17" s="498"/>
      <c r="AE17" s="498"/>
      <c r="AF17" s="498"/>
      <c r="AG17" s="540"/>
      <c r="AH17" s="497">
        <v>16341</v>
      </c>
      <c r="AI17" s="498"/>
      <c r="AJ17" s="498"/>
      <c r="AK17" s="498"/>
      <c r="AL17" s="499"/>
      <c r="AM17" s="475"/>
      <c r="AN17" s="476"/>
      <c r="AO17" s="476"/>
      <c r="AP17" s="476"/>
      <c r="AQ17" s="476"/>
      <c r="AR17" s="476"/>
      <c r="AS17" s="476"/>
      <c r="AT17" s="477"/>
      <c r="AU17" s="478"/>
      <c r="AV17" s="479"/>
      <c r="AW17" s="479"/>
      <c r="AX17" s="479"/>
      <c r="AY17" s="480" t="s">
        <v>161</v>
      </c>
      <c r="AZ17" s="481"/>
      <c r="BA17" s="481"/>
      <c r="BB17" s="481"/>
      <c r="BC17" s="481"/>
      <c r="BD17" s="481"/>
      <c r="BE17" s="481"/>
      <c r="BF17" s="481"/>
      <c r="BG17" s="481"/>
      <c r="BH17" s="481"/>
      <c r="BI17" s="481"/>
      <c r="BJ17" s="481"/>
      <c r="BK17" s="481"/>
      <c r="BL17" s="481"/>
      <c r="BM17" s="482"/>
      <c r="BN17" s="446">
        <v>7437995</v>
      </c>
      <c r="BO17" s="447"/>
      <c r="BP17" s="447"/>
      <c r="BQ17" s="447"/>
      <c r="BR17" s="447"/>
      <c r="BS17" s="447"/>
      <c r="BT17" s="447"/>
      <c r="BU17" s="448"/>
      <c r="BV17" s="446">
        <v>7475644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162</v>
      </c>
      <c r="C18" s="489"/>
      <c r="D18" s="489"/>
      <c r="E18" s="569"/>
      <c r="F18" s="569"/>
      <c r="G18" s="569"/>
      <c r="H18" s="569"/>
      <c r="I18" s="569"/>
      <c r="J18" s="569"/>
      <c r="K18" s="569"/>
      <c r="L18" s="570">
        <v>229.15</v>
      </c>
      <c r="M18" s="570"/>
      <c r="N18" s="570"/>
      <c r="O18" s="570"/>
      <c r="P18" s="570"/>
      <c r="Q18" s="570"/>
      <c r="R18" s="571"/>
      <c r="S18" s="571"/>
      <c r="T18" s="571"/>
      <c r="U18" s="571"/>
      <c r="V18" s="572"/>
      <c r="W18" s="464"/>
      <c r="X18" s="465"/>
      <c r="Y18" s="465"/>
      <c r="Z18" s="465"/>
      <c r="AA18" s="465"/>
      <c r="AB18" s="456"/>
      <c r="AC18" s="573">
        <v>78.7</v>
      </c>
      <c r="AD18" s="574"/>
      <c r="AE18" s="574"/>
      <c r="AF18" s="574"/>
      <c r="AG18" s="575"/>
      <c r="AH18" s="573">
        <v>75.900000000000006</v>
      </c>
      <c r="AI18" s="574"/>
      <c r="AJ18" s="574"/>
      <c r="AK18" s="574"/>
      <c r="AL18" s="576"/>
      <c r="AM18" s="475"/>
      <c r="AN18" s="476"/>
      <c r="AO18" s="476"/>
      <c r="AP18" s="476"/>
      <c r="AQ18" s="476"/>
      <c r="AR18" s="476"/>
      <c r="AS18" s="476"/>
      <c r="AT18" s="477"/>
      <c r="AU18" s="478"/>
      <c r="AV18" s="479"/>
      <c r="AW18" s="479"/>
      <c r="AX18" s="479"/>
      <c r="AY18" s="480" t="s">
        <v>163</v>
      </c>
      <c r="AZ18" s="481"/>
      <c r="BA18" s="481"/>
      <c r="BB18" s="481"/>
      <c r="BC18" s="481"/>
      <c r="BD18" s="481"/>
      <c r="BE18" s="481"/>
      <c r="BF18" s="481"/>
      <c r="BG18" s="481"/>
      <c r="BH18" s="481"/>
      <c r="BI18" s="481"/>
      <c r="BJ18" s="481"/>
      <c r="BK18" s="481"/>
      <c r="BL18" s="481"/>
      <c r="BM18" s="482"/>
      <c r="BN18" s="446">
        <v>13933723</v>
      </c>
      <c r="BO18" s="447"/>
      <c r="BP18" s="447"/>
      <c r="BQ18" s="447"/>
      <c r="BR18" s="447"/>
      <c r="BS18" s="447"/>
      <c r="BT18" s="447"/>
      <c r="BU18" s="448"/>
      <c r="BV18" s="446">
        <v>12721524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164</v>
      </c>
      <c r="C19" s="489"/>
      <c r="D19" s="489"/>
      <c r="E19" s="569"/>
      <c r="F19" s="569"/>
      <c r="G19" s="569"/>
      <c r="H19" s="569"/>
      <c r="I19" s="569"/>
      <c r="J19" s="569"/>
      <c r="K19" s="569"/>
      <c r="L19" s="577">
        <v>208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165</v>
      </c>
      <c r="AZ19" s="481"/>
      <c r="BA19" s="481"/>
      <c r="BB19" s="481"/>
      <c r="BC19" s="481"/>
      <c r="BD19" s="481"/>
      <c r="BE19" s="481"/>
      <c r="BF19" s="481"/>
      <c r="BG19" s="481"/>
      <c r="BH19" s="481"/>
      <c r="BI19" s="481"/>
      <c r="BJ19" s="481"/>
      <c r="BK19" s="481"/>
      <c r="BL19" s="481"/>
      <c r="BM19" s="482"/>
      <c r="BN19" s="446">
        <v>18706849</v>
      </c>
      <c r="BO19" s="447"/>
      <c r="BP19" s="447"/>
      <c r="BQ19" s="447"/>
      <c r="BR19" s="447"/>
      <c r="BS19" s="447"/>
      <c r="BT19" s="447"/>
      <c r="BU19" s="448"/>
      <c r="BV19" s="446">
        <v>18096574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166</v>
      </c>
      <c r="C20" s="489"/>
      <c r="D20" s="489"/>
      <c r="E20" s="569"/>
      <c r="F20" s="569"/>
      <c r="G20" s="569"/>
      <c r="H20" s="569"/>
      <c r="I20" s="569"/>
      <c r="J20" s="569"/>
      <c r="K20" s="569"/>
      <c r="L20" s="577">
        <v>22033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168</v>
      </c>
      <c r="C22" s="590"/>
      <c r="D22" s="591"/>
      <c r="E22" s="458" t="s">
        <v>1</v>
      </c>
      <c r="F22" s="463"/>
      <c r="G22" s="463"/>
      <c r="H22" s="463"/>
      <c r="I22" s="463"/>
      <c r="J22" s="463"/>
      <c r="K22" s="453"/>
      <c r="L22" s="458" t="s">
        <v>169</v>
      </c>
      <c r="M22" s="463"/>
      <c r="N22" s="463"/>
      <c r="O22" s="463"/>
      <c r="P22" s="453"/>
      <c r="Q22" s="621" t="s">
        <v>170</v>
      </c>
      <c r="R22" s="622"/>
      <c r="S22" s="622"/>
      <c r="T22" s="622"/>
      <c r="U22" s="622"/>
      <c r="V22" s="623"/>
      <c r="W22" s="589" t="s">
        <v>171</v>
      </c>
      <c r="X22" s="590"/>
      <c r="Y22" s="591"/>
      <c r="Z22" s="458" t="s">
        <v>1</v>
      </c>
      <c r="AA22" s="463"/>
      <c r="AB22" s="463"/>
      <c r="AC22" s="463"/>
      <c r="AD22" s="463"/>
      <c r="AE22" s="463"/>
      <c r="AF22" s="463"/>
      <c r="AG22" s="453"/>
      <c r="AH22" s="627" t="s">
        <v>172</v>
      </c>
      <c r="AI22" s="463"/>
      <c r="AJ22" s="463"/>
      <c r="AK22" s="463"/>
      <c r="AL22" s="453"/>
      <c r="AM22" s="627" t="s">
        <v>173</v>
      </c>
      <c r="AN22" s="628"/>
      <c r="AO22" s="628"/>
      <c r="AP22" s="628"/>
      <c r="AQ22" s="628"/>
      <c r="AR22" s="629"/>
      <c r="AS22" s="621" t="s">
        <v>170</v>
      </c>
      <c r="AT22" s="622"/>
      <c r="AU22" s="622"/>
      <c r="AV22" s="622"/>
      <c r="AW22" s="622"/>
      <c r="AX22" s="633"/>
      <c r="AY22" s="406" t="s">
        <v>174</v>
      </c>
      <c r="AZ22" s="407"/>
      <c r="BA22" s="407"/>
      <c r="BB22" s="407"/>
      <c r="BC22" s="407"/>
      <c r="BD22" s="407"/>
      <c r="BE22" s="407"/>
      <c r="BF22" s="407"/>
      <c r="BG22" s="407"/>
      <c r="BH22" s="407"/>
      <c r="BI22" s="407"/>
      <c r="BJ22" s="407"/>
      <c r="BK22" s="407"/>
      <c r="BL22" s="407"/>
      <c r="BM22" s="408"/>
      <c r="BN22" s="409">
        <v>28319145</v>
      </c>
      <c r="BO22" s="410"/>
      <c r="BP22" s="410"/>
      <c r="BQ22" s="410"/>
      <c r="BR22" s="410"/>
      <c r="BS22" s="410"/>
      <c r="BT22" s="410"/>
      <c r="BU22" s="411"/>
      <c r="BV22" s="409">
        <v>24877553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175</v>
      </c>
      <c r="AZ23" s="481"/>
      <c r="BA23" s="481"/>
      <c r="BB23" s="481"/>
      <c r="BC23" s="481"/>
      <c r="BD23" s="481"/>
      <c r="BE23" s="481"/>
      <c r="BF23" s="481"/>
      <c r="BG23" s="481"/>
      <c r="BH23" s="481"/>
      <c r="BI23" s="481"/>
      <c r="BJ23" s="481"/>
      <c r="BK23" s="481"/>
      <c r="BL23" s="481"/>
      <c r="BM23" s="482"/>
      <c r="BN23" s="446">
        <v>24330283</v>
      </c>
      <c r="BO23" s="447"/>
      <c r="BP23" s="447"/>
      <c r="BQ23" s="447"/>
      <c r="BR23" s="447"/>
      <c r="BS23" s="447"/>
      <c r="BT23" s="447"/>
      <c r="BU23" s="448"/>
      <c r="BV23" s="446">
        <v>23034569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176</v>
      </c>
      <c r="F24" s="476"/>
      <c r="G24" s="476"/>
      <c r="H24" s="476"/>
      <c r="I24" s="476"/>
      <c r="J24" s="476"/>
      <c r="K24" s="477"/>
      <c r="L24" s="497">
        <v>1</v>
      </c>
      <c r="M24" s="498"/>
      <c r="N24" s="498"/>
      <c r="O24" s="498"/>
      <c r="P24" s="540"/>
      <c r="Q24" s="497">
        <v>8500</v>
      </c>
      <c r="R24" s="498"/>
      <c r="S24" s="498"/>
      <c r="T24" s="498"/>
      <c r="U24" s="498"/>
      <c r="V24" s="540"/>
      <c r="W24" s="592"/>
      <c r="X24" s="593"/>
      <c r="Y24" s="594"/>
      <c r="Z24" s="496" t="s">
        <v>177</v>
      </c>
      <c r="AA24" s="476"/>
      <c r="AB24" s="476"/>
      <c r="AC24" s="476"/>
      <c r="AD24" s="476"/>
      <c r="AE24" s="476"/>
      <c r="AF24" s="476"/>
      <c r="AG24" s="477"/>
      <c r="AH24" s="497">
        <v>467</v>
      </c>
      <c r="AI24" s="498"/>
      <c r="AJ24" s="498"/>
      <c r="AK24" s="498"/>
      <c r="AL24" s="540"/>
      <c r="AM24" s="497">
        <v>1399599</v>
      </c>
      <c r="AN24" s="498"/>
      <c r="AO24" s="498"/>
      <c r="AP24" s="498"/>
      <c r="AQ24" s="498"/>
      <c r="AR24" s="540"/>
      <c r="AS24" s="497">
        <v>2997</v>
      </c>
      <c r="AT24" s="498"/>
      <c r="AU24" s="498"/>
      <c r="AV24" s="498"/>
      <c r="AW24" s="498"/>
      <c r="AX24" s="499"/>
      <c r="AY24" s="562" t="s">
        <v>178</v>
      </c>
      <c r="AZ24" s="563"/>
      <c r="BA24" s="563"/>
      <c r="BB24" s="563"/>
      <c r="BC24" s="563"/>
      <c r="BD24" s="563"/>
      <c r="BE24" s="563"/>
      <c r="BF24" s="563"/>
      <c r="BG24" s="563"/>
      <c r="BH24" s="563"/>
      <c r="BI24" s="563"/>
      <c r="BJ24" s="563"/>
      <c r="BK24" s="563"/>
      <c r="BL24" s="563"/>
      <c r="BM24" s="564"/>
      <c r="BN24" s="446">
        <v>20586320</v>
      </c>
      <c r="BO24" s="447"/>
      <c r="BP24" s="447"/>
      <c r="BQ24" s="447"/>
      <c r="BR24" s="447"/>
      <c r="BS24" s="447"/>
      <c r="BT24" s="447"/>
      <c r="BU24" s="448"/>
      <c r="BV24" s="446">
        <v>17210102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179</v>
      </c>
      <c r="F25" s="476"/>
      <c r="G25" s="476"/>
      <c r="H25" s="476"/>
      <c r="I25" s="476"/>
      <c r="J25" s="476"/>
      <c r="K25" s="477"/>
      <c r="L25" s="497">
        <v>1</v>
      </c>
      <c r="M25" s="498"/>
      <c r="N25" s="498"/>
      <c r="O25" s="498"/>
      <c r="P25" s="540"/>
      <c r="Q25" s="497">
        <v>6820</v>
      </c>
      <c r="R25" s="498"/>
      <c r="S25" s="498"/>
      <c r="T25" s="498"/>
      <c r="U25" s="498"/>
      <c r="V25" s="540"/>
      <c r="W25" s="592"/>
      <c r="X25" s="593"/>
      <c r="Y25" s="594"/>
      <c r="Z25" s="496" t="s">
        <v>180</v>
      </c>
      <c r="AA25" s="476"/>
      <c r="AB25" s="476"/>
      <c r="AC25" s="476"/>
      <c r="AD25" s="476"/>
      <c r="AE25" s="476"/>
      <c r="AF25" s="476"/>
      <c r="AG25" s="477"/>
      <c r="AH25" s="497">
        <v>66</v>
      </c>
      <c r="AI25" s="498"/>
      <c r="AJ25" s="498"/>
      <c r="AK25" s="498"/>
      <c r="AL25" s="540"/>
      <c r="AM25" s="497">
        <v>186318</v>
      </c>
      <c r="AN25" s="498"/>
      <c r="AO25" s="498"/>
      <c r="AP25" s="498"/>
      <c r="AQ25" s="498"/>
      <c r="AR25" s="540"/>
      <c r="AS25" s="497">
        <v>2823</v>
      </c>
      <c r="AT25" s="498"/>
      <c r="AU25" s="498"/>
      <c r="AV25" s="498"/>
      <c r="AW25" s="498"/>
      <c r="AX25" s="499"/>
      <c r="AY25" s="406" t="s">
        <v>181</v>
      </c>
      <c r="AZ25" s="407"/>
      <c r="BA25" s="407"/>
      <c r="BB25" s="407"/>
      <c r="BC25" s="407"/>
      <c r="BD25" s="407"/>
      <c r="BE25" s="407"/>
      <c r="BF25" s="407"/>
      <c r="BG25" s="407"/>
      <c r="BH25" s="407"/>
      <c r="BI25" s="407"/>
      <c r="BJ25" s="407"/>
      <c r="BK25" s="407"/>
      <c r="BL25" s="407"/>
      <c r="BM25" s="408"/>
      <c r="BN25" s="409">
        <v>10848178</v>
      </c>
      <c r="BO25" s="410"/>
      <c r="BP25" s="410"/>
      <c r="BQ25" s="410"/>
      <c r="BR25" s="410"/>
      <c r="BS25" s="410"/>
      <c r="BT25" s="410"/>
      <c r="BU25" s="411"/>
      <c r="BV25" s="409">
        <v>10298391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182</v>
      </c>
      <c r="F26" s="476"/>
      <c r="G26" s="476"/>
      <c r="H26" s="476"/>
      <c r="I26" s="476"/>
      <c r="J26" s="476"/>
      <c r="K26" s="477"/>
      <c r="L26" s="497">
        <v>1</v>
      </c>
      <c r="M26" s="498"/>
      <c r="N26" s="498"/>
      <c r="O26" s="498"/>
      <c r="P26" s="540"/>
      <c r="Q26" s="497">
        <v>6260</v>
      </c>
      <c r="R26" s="498"/>
      <c r="S26" s="498"/>
      <c r="T26" s="498"/>
      <c r="U26" s="498"/>
      <c r="V26" s="540"/>
      <c r="W26" s="592"/>
      <c r="X26" s="593"/>
      <c r="Y26" s="594"/>
      <c r="Z26" s="496" t="s">
        <v>183</v>
      </c>
      <c r="AA26" s="598"/>
      <c r="AB26" s="598"/>
      <c r="AC26" s="598"/>
      <c r="AD26" s="598"/>
      <c r="AE26" s="598"/>
      <c r="AF26" s="598"/>
      <c r="AG26" s="599"/>
      <c r="AH26" s="497">
        <v>7</v>
      </c>
      <c r="AI26" s="498"/>
      <c r="AJ26" s="498"/>
      <c r="AK26" s="498"/>
      <c r="AL26" s="540"/>
      <c r="AM26" s="497">
        <v>23506</v>
      </c>
      <c r="AN26" s="498"/>
      <c r="AO26" s="498"/>
      <c r="AP26" s="498"/>
      <c r="AQ26" s="498"/>
      <c r="AR26" s="540"/>
      <c r="AS26" s="497">
        <v>3358</v>
      </c>
      <c r="AT26" s="498"/>
      <c r="AU26" s="498"/>
      <c r="AV26" s="498"/>
      <c r="AW26" s="498"/>
      <c r="AX26" s="499"/>
      <c r="AY26" s="449" t="s">
        <v>184</v>
      </c>
      <c r="AZ26" s="450"/>
      <c r="BA26" s="450"/>
      <c r="BB26" s="450"/>
      <c r="BC26" s="450"/>
      <c r="BD26" s="450"/>
      <c r="BE26" s="450"/>
      <c r="BF26" s="450"/>
      <c r="BG26" s="450"/>
      <c r="BH26" s="450"/>
      <c r="BI26" s="450"/>
      <c r="BJ26" s="450"/>
      <c r="BK26" s="450"/>
      <c r="BL26" s="450"/>
      <c r="BM26" s="451"/>
      <c r="BN26" s="446" t="s">
        <v>142</v>
      </c>
      <c r="BO26" s="447"/>
      <c r="BP26" s="447"/>
      <c r="BQ26" s="447"/>
      <c r="BR26" s="447"/>
      <c r="BS26" s="447"/>
      <c r="BT26" s="447"/>
      <c r="BU26" s="448"/>
      <c r="BV26" s="446" t="s">
        <v>141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185</v>
      </c>
      <c r="F27" s="476"/>
      <c r="G27" s="476"/>
      <c r="H27" s="476"/>
      <c r="I27" s="476"/>
      <c r="J27" s="476"/>
      <c r="K27" s="477"/>
      <c r="L27" s="497">
        <v>1</v>
      </c>
      <c r="M27" s="498"/>
      <c r="N27" s="498"/>
      <c r="O27" s="498"/>
      <c r="P27" s="540"/>
      <c r="Q27" s="497">
        <v>4560</v>
      </c>
      <c r="R27" s="498"/>
      <c r="S27" s="498"/>
      <c r="T27" s="498"/>
      <c r="U27" s="498"/>
      <c r="V27" s="540"/>
      <c r="W27" s="592"/>
      <c r="X27" s="593"/>
      <c r="Y27" s="594"/>
      <c r="Z27" s="496" t="s">
        <v>186</v>
      </c>
      <c r="AA27" s="476"/>
      <c r="AB27" s="476"/>
      <c r="AC27" s="476"/>
      <c r="AD27" s="476"/>
      <c r="AE27" s="476"/>
      <c r="AF27" s="476"/>
      <c r="AG27" s="477"/>
      <c r="AH27" s="497">
        <v>18</v>
      </c>
      <c r="AI27" s="498"/>
      <c r="AJ27" s="498"/>
      <c r="AK27" s="498"/>
      <c r="AL27" s="540"/>
      <c r="AM27" s="497">
        <v>62065</v>
      </c>
      <c r="AN27" s="498"/>
      <c r="AO27" s="498"/>
      <c r="AP27" s="498"/>
      <c r="AQ27" s="498"/>
      <c r="AR27" s="540"/>
      <c r="AS27" s="497">
        <v>3448</v>
      </c>
      <c r="AT27" s="498"/>
      <c r="AU27" s="498"/>
      <c r="AV27" s="498"/>
      <c r="AW27" s="498"/>
      <c r="AX27" s="499"/>
      <c r="AY27" s="541" t="s">
        <v>187</v>
      </c>
      <c r="AZ27" s="542"/>
      <c r="BA27" s="542"/>
      <c r="BB27" s="542"/>
      <c r="BC27" s="542"/>
      <c r="BD27" s="542"/>
      <c r="BE27" s="542"/>
      <c r="BF27" s="542"/>
      <c r="BG27" s="542"/>
      <c r="BH27" s="542"/>
      <c r="BI27" s="542"/>
      <c r="BJ27" s="542"/>
      <c r="BK27" s="542"/>
      <c r="BL27" s="542"/>
      <c r="BM27" s="543"/>
      <c r="BN27" s="565" t="s">
        <v>142</v>
      </c>
      <c r="BO27" s="566"/>
      <c r="BP27" s="566"/>
      <c r="BQ27" s="566"/>
      <c r="BR27" s="566"/>
      <c r="BS27" s="566"/>
      <c r="BT27" s="566"/>
      <c r="BU27" s="567"/>
      <c r="BV27" s="565" t="s">
        <v>141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188</v>
      </c>
      <c r="F28" s="476"/>
      <c r="G28" s="476"/>
      <c r="H28" s="476"/>
      <c r="I28" s="476"/>
      <c r="J28" s="476"/>
      <c r="K28" s="477"/>
      <c r="L28" s="497">
        <v>1</v>
      </c>
      <c r="M28" s="498"/>
      <c r="N28" s="498"/>
      <c r="O28" s="498"/>
      <c r="P28" s="540"/>
      <c r="Q28" s="497">
        <v>4130</v>
      </c>
      <c r="R28" s="498"/>
      <c r="S28" s="498"/>
      <c r="T28" s="498"/>
      <c r="U28" s="498"/>
      <c r="V28" s="540"/>
      <c r="W28" s="592"/>
      <c r="X28" s="593"/>
      <c r="Y28" s="594"/>
      <c r="Z28" s="496" t="s">
        <v>189</v>
      </c>
      <c r="AA28" s="476"/>
      <c r="AB28" s="476"/>
      <c r="AC28" s="476"/>
      <c r="AD28" s="476"/>
      <c r="AE28" s="476"/>
      <c r="AF28" s="476"/>
      <c r="AG28" s="477"/>
      <c r="AH28" s="497" t="s">
        <v>142</v>
      </c>
      <c r="AI28" s="498"/>
      <c r="AJ28" s="498"/>
      <c r="AK28" s="498"/>
      <c r="AL28" s="540"/>
      <c r="AM28" s="497" t="s">
        <v>142</v>
      </c>
      <c r="AN28" s="498"/>
      <c r="AO28" s="498"/>
      <c r="AP28" s="498"/>
      <c r="AQ28" s="498"/>
      <c r="AR28" s="540"/>
      <c r="AS28" s="497" t="s">
        <v>141</v>
      </c>
      <c r="AT28" s="498"/>
      <c r="AU28" s="498"/>
      <c r="AV28" s="498"/>
      <c r="AW28" s="498"/>
      <c r="AX28" s="499"/>
      <c r="AY28" s="600" t="s">
        <v>190</v>
      </c>
      <c r="AZ28" s="601"/>
      <c r="BA28" s="601"/>
      <c r="BB28" s="602"/>
      <c r="BC28" s="406" t="s">
        <v>48</v>
      </c>
      <c r="BD28" s="407"/>
      <c r="BE28" s="407"/>
      <c r="BF28" s="407"/>
      <c r="BG28" s="407"/>
      <c r="BH28" s="407"/>
      <c r="BI28" s="407"/>
      <c r="BJ28" s="407"/>
      <c r="BK28" s="407"/>
      <c r="BL28" s="407"/>
      <c r="BM28" s="408"/>
      <c r="BN28" s="409">
        <v>2682238</v>
      </c>
      <c r="BO28" s="410"/>
      <c r="BP28" s="410"/>
      <c r="BQ28" s="410"/>
      <c r="BR28" s="410"/>
      <c r="BS28" s="410"/>
      <c r="BT28" s="410"/>
      <c r="BU28" s="411"/>
      <c r="BV28" s="409">
        <v>2722237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191</v>
      </c>
      <c r="F29" s="476"/>
      <c r="G29" s="476"/>
      <c r="H29" s="476"/>
      <c r="I29" s="476"/>
      <c r="J29" s="476"/>
      <c r="K29" s="477"/>
      <c r="L29" s="497">
        <v>20</v>
      </c>
      <c r="M29" s="498"/>
      <c r="N29" s="498"/>
      <c r="O29" s="498"/>
      <c r="P29" s="540"/>
      <c r="Q29" s="497">
        <v>3860</v>
      </c>
      <c r="R29" s="498"/>
      <c r="S29" s="498"/>
      <c r="T29" s="498"/>
      <c r="U29" s="498"/>
      <c r="V29" s="540"/>
      <c r="W29" s="595"/>
      <c r="X29" s="596"/>
      <c r="Y29" s="597"/>
      <c r="Z29" s="496" t="s">
        <v>192</v>
      </c>
      <c r="AA29" s="476"/>
      <c r="AB29" s="476"/>
      <c r="AC29" s="476"/>
      <c r="AD29" s="476"/>
      <c r="AE29" s="476"/>
      <c r="AF29" s="476"/>
      <c r="AG29" s="477"/>
      <c r="AH29" s="497">
        <v>485</v>
      </c>
      <c r="AI29" s="498"/>
      <c r="AJ29" s="498"/>
      <c r="AK29" s="498"/>
      <c r="AL29" s="540"/>
      <c r="AM29" s="497">
        <v>1461664</v>
      </c>
      <c r="AN29" s="498"/>
      <c r="AO29" s="498"/>
      <c r="AP29" s="498"/>
      <c r="AQ29" s="498"/>
      <c r="AR29" s="540"/>
      <c r="AS29" s="497">
        <v>3014</v>
      </c>
      <c r="AT29" s="498"/>
      <c r="AU29" s="498"/>
      <c r="AV29" s="498"/>
      <c r="AW29" s="498"/>
      <c r="AX29" s="499"/>
      <c r="AY29" s="603"/>
      <c r="AZ29" s="604"/>
      <c r="BA29" s="604"/>
      <c r="BB29" s="605"/>
      <c r="BC29" s="480" t="s">
        <v>193</v>
      </c>
      <c r="BD29" s="481"/>
      <c r="BE29" s="481"/>
      <c r="BF29" s="481"/>
      <c r="BG29" s="481"/>
      <c r="BH29" s="481"/>
      <c r="BI29" s="481"/>
      <c r="BJ29" s="481"/>
      <c r="BK29" s="481"/>
      <c r="BL29" s="481"/>
      <c r="BM29" s="482"/>
      <c r="BN29" s="446">
        <v>313722</v>
      </c>
      <c r="BO29" s="447"/>
      <c r="BP29" s="447"/>
      <c r="BQ29" s="447"/>
      <c r="BR29" s="447"/>
      <c r="BS29" s="447"/>
      <c r="BT29" s="447"/>
      <c r="BU29" s="448"/>
      <c r="BV29" s="446">
        <v>151563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194</v>
      </c>
      <c r="X30" s="614"/>
      <c r="Y30" s="614"/>
      <c r="Z30" s="614"/>
      <c r="AA30" s="614"/>
      <c r="AB30" s="614"/>
      <c r="AC30" s="614"/>
      <c r="AD30" s="614"/>
      <c r="AE30" s="614"/>
      <c r="AF30" s="614"/>
      <c r="AG30" s="615"/>
      <c r="AH30" s="573">
        <v>96.5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1063140</v>
      </c>
      <c r="BO30" s="566"/>
      <c r="BP30" s="566"/>
      <c r="BQ30" s="566"/>
      <c r="BR30" s="566"/>
      <c r="BS30" s="566"/>
      <c r="BT30" s="566"/>
      <c r="BU30" s="567"/>
      <c r="BV30" s="565">
        <v>2254064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195</v>
      </c>
      <c r="D32" s="609"/>
      <c r="E32" s="609"/>
      <c r="F32" s="609"/>
      <c r="G32" s="609"/>
      <c r="H32" s="609"/>
      <c r="I32" s="609"/>
      <c r="J32" s="609"/>
      <c r="K32" s="609"/>
      <c r="L32" s="609"/>
      <c r="M32" s="609"/>
      <c r="N32" s="609"/>
      <c r="O32" s="609"/>
      <c r="P32" s="609"/>
      <c r="Q32" s="609"/>
      <c r="R32" s="609"/>
      <c r="S32" s="609"/>
      <c r="U32" s="450" t="s">
        <v>196</v>
      </c>
      <c r="V32" s="450"/>
      <c r="W32" s="450"/>
      <c r="X32" s="450"/>
      <c r="Y32" s="450"/>
      <c r="Z32" s="450"/>
      <c r="AA32" s="450"/>
      <c r="AB32" s="450"/>
      <c r="AC32" s="450"/>
      <c r="AD32" s="450"/>
      <c r="AE32" s="450"/>
      <c r="AF32" s="450"/>
      <c r="AG32" s="450"/>
      <c r="AH32" s="450"/>
      <c r="AI32" s="450"/>
      <c r="AJ32" s="450"/>
      <c r="AK32" s="450"/>
      <c r="AM32" s="450" t="s">
        <v>197</v>
      </c>
      <c r="AN32" s="450"/>
      <c r="AO32" s="450"/>
      <c r="AP32" s="450"/>
      <c r="AQ32" s="450"/>
      <c r="AR32" s="450"/>
      <c r="AS32" s="450"/>
      <c r="AT32" s="450"/>
      <c r="AU32" s="450"/>
      <c r="AV32" s="450"/>
      <c r="AW32" s="450"/>
      <c r="AX32" s="450"/>
      <c r="AY32" s="450"/>
      <c r="AZ32" s="450"/>
      <c r="BA32" s="450"/>
      <c r="BB32" s="450"/>
      <c r="BC32" s="450"/>
      <c r="BE32" s="450" t="s">
        <v>198</v>
      </c>
      <c r="BF32" s="450"/>
      <c r="BG32" s="450"/>
      <c r="BH32" s="450"/>
      <c r="BI32" s="450"/>
      <c r="BJ32" s="450"/>
      <c r="BK32" s="450"/>
      <c r="BL32" s="450"/>
      <c r="BM32" s="450"/>
      <c r="BN32" s="450"/>
      <c r="BO32" s="450"/>
      <c r="BP32" s="450"/>
      <c r="BQ32" s="450"/>
      <c r="BR32" s="450"/>
      <c r="BS32" s="450"/>
      <c r="BT32" s="450"/>
      <c r="BU32" s="450"/>
      <c r="BW32" s="450" t="s">
        <v>199</v>
      </c>
      <c r="BX32" s="450"/>
      <c r="BY32" s="450"/>
      <c r="BZ32" s="450"/>
      <c r="CA32" s="450"/>
      <c r="CB32" s="450"/>
      <c r="CC32" s="450"/>
      <c r="CD32" s="450"/>
      <c r="CE32" s="450"/>
      <c r="CF32" s="450"/>
      <c r="CG32" s="450"/>
      <c r="CH32" s="450"/>
      <c r="CI32" s="450"/>
      <c r="CJ32" s="450"/>
      <c r="CK32" s="450"/>
      <c r="CL32" s="450"/>
      <c r="CM32" s="450"/>
      <c r="CO32" s="450" t="s">
        <v>200</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201</v>
      </c>
      <c r="D33" s="470"/>
      <c r="E33" s="435" t="s">
        <v>202</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201</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201</v>
      </c>
      <c r="CP33" s="470"/>
      <c r="CQ33" s="435" t="s">
        <v>207</v>
      </c>
      <c r="CR33" s="435"/>
      <c r="CS33" s="435"/>
      <c r="CT33" s="435"/>
      <c r="CU33" s="435"/>
      <c r="CV33" s="435"/>
      <c r="CW33" s="435"/>
      <c r="CX33" s="435"/>
      <c r="CY33" s="435"/>
      <c r="CZ33" s="435"/>
      <c r="DA33" s="435"/>
      <c r="DB33" s="435"/>
      <c r="DC33" s="435"/>
      <c r="DD33" s="435"/>
      <c r="DE33" s="435"/>
      <c r="DF33" s="203"/>
      <c r="DG33" s="635" t="s">
        <v>208</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港湾事業特別会計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沖縄県市町村総合事務組合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八重山食肉センター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港湾事業特別会計（普通会計）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沖縄県後期高齢者医療広域連合　一般会計</v>
      </c>
      <c r="BZ35" s="637"/>
      <c r="CA35" s="637"/>
      <c r="CB35" s="637"/>
      <c r="CC35" s="637"/>
      <c r="CD35" s="637"/>
      <c r="CE35" s="637"/>
      <c r="CF35" s="637"/>
      <c r="CG35" s="637"/>
      <c r="CH35" s="637"/>
      <c r="CI35" s="637"/>
      <c r="CJ35" s="637"/>
      <c r="CK35" s="637"/>
      <c r="CL35" s="637"/>
      <c r="CM35" s="637"/>
      <c r="CN35" s="178"/>
      <c r="CO35" s="636">
        <f t="shared" ref="CO35:CO43" si="3">IF(CQ35="","",CO34+1)</f>
        <v>16</v>
      </c>
      <c r="CP35" s="636"/>
      <c r="CQ35" s="637" t="str">
        <f>IF('各会計、関係団体の財政状況及び健全化判断比率'!BS8="","",'各会計、関係団体の財政状況及び健全化判断比率'!BS8)</f>
        <v>沖縄県信用保証協会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石垣都市計画土地区画整理事業特別会計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沖縄県後期高齢者医療広域連合　事業勘定</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八重山広域市町村圏事務組合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沖縄県市町村自治会館管理組合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39" t="s">
        <v>210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5/nop0Y3fvJU4f4BQipg/QvNm3/YnaaC296DAxMZzWeQIzmgXORJhpmZP2cH4Un1YYfa3MicR1JzZbTOQOtEIw==" saltValue="kxBcoNmYEOuNOHo00EDeG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568</v>
      </c>
      <c r="D34" s="1215"/>
      <c r="E34" s="1216"/>
      <c r="F34" s="32">
        <v>12.2</v>
      </c>
      <c r="G34" s="33">
        <v>13.63</v>
      </c>
      <c r="H34" s="33">
        <v>22.83</v>
      </c>
      <c r="I34" s="33">
        <v>17.41</v>
      </c>
      <c r="J34" s="34">
        <v>17.510000000000002</v>
      </c>
      <c r="K34" s="22"/>
      <c r="L34" s="22"/>
      <c r="M34" s="22"/>
      <c r="N34" s="22"/>
      <c r="O34" s="22"/>
      <c r="P34" s="22"/>
    </row>
    <row r="35" spans="1:16" ht="39" customHeight="1" x14ac:dyDescent="0.15">
      <c r="A35" s="22"/>
      <c r="B35" s="35"/>
      <c r="C35" s="1209" t="s">
        <v>569</v>
      </c>
      <c r="D35" s="1210"/>
      <c r="E35" s="1211"/>
      <c r="F35" s="36">
        <v>7.71</v>
      </c>
      <c r="G35" s="37">
        <v>3.82</v>
      </c>
      <c r="H35" s="37">
        <v>2.2200000000000002</v>
      </c>
      <c r="I35" s="37">
        <v>0.81</v>
      </c>
      <c r="J35" s="38">
        <v>4.97</v>
      </c>
      <c r="K35" s="22"/>
      <c r="L35" s="22"/>
      <c r="M35" s="22"/>
      <c r="N35" s="22"/>
      <c r="O35" s="22"/>
      <c r="P35" s="22"/>
    </row>
    <row r="36" spans="1:16" ht="39" customHeight="1" x14ac:dyDescent="0.15">
      <c r="A36" s="22"/>
      <c r="B36" s="35"/>
      <c r="C36" s="1209" t="s">
        <v>570</v>
      </c>
      <c r="D36" s="1210"/>
      <c r="E36" s="1211"/>
      <c r="F36" s="36" t="s">
        <v>520</v>
      </c>
      <c r="G36" s="37" t="s">
        <v>520</v>
      </c>
      <c r="H36" s="37">
        <v>1.42</v>
      </c>
      <c r="I36" s="37">
        <v>1.83</v>
      </c>
      <c r="J36" s="38">
        <v>2.73</v>
      </c>
      <c r="K36" s="22"/>
      <c r="L36" s="22"/>
      <c r="M36" s="22"/>
      <c r="N36" s="22"/>
      <c r="O36" s="22"/>
      <c r="P36" s="22"/>
    </row>
    <row r="37" spans="1:16" ht="39" customHeight="1" x14ac:dyDescent="0.15">
      <c r="A37" s="22"/>
      <c r="B37" s="35"/>
      <c r="C37" s="1209" t="s">
        <v>571</v>
      </c>
      <c r="D37" s="1210"/>
      <c r="E37" s="1211"/>
      <c r="F37" s="36">
        <v>0.93</v>
      </c>
      <c r="G37" s="37">
        <v>1.1599999999999999</v>
      </c>
      <c r="H37" s="37">
        <v>1.57</v>
      </c>
      <c r="I37" s="37">
        <v>1.83</v>
      </c>
      <c r="J37" s="38">
        <v>1.37</v>
      </c>
      <c r="K37" s="22"/>
      <c r="L37" s="22"/>
      <c r="M37" s="22"/>
      <c r="N37" s="22"/>
      <c r="O37" s="22"/>
      <c r="P37" s="22"/>
    </row>
    <row r="38" spans="1:16" ht="39" customHeight="1" x14ac:dyDescent="0.15">
      <c r="A38" s="22"/>
      <c r="B38" s="35"/>
      <c r="C38" s="1209" t="s">
        <v>572</v>
      </c>
      <c r="D38" s="1210"/>
      <c r="E38" s="1211"/>
      <c r="F38" s="36">
        <v>0.11</v>
      </c>
      <c r="G38" s="37">
        <v>0.97</v>
      </c>
      <c r="H38" s="37">
        <v>1.64</v>
      </c>
      <c r="I38" s="37">
        <v>1.48</v>
      </c>
      <c r="J38" s="38">
        <v>1.33</v>
      </c>
      <c r="K38" s="22"/>
      <c r="L38" s="22"/>
      <c r="M38" s="22"/>
      <c r="N38" s="22"/>
      <c r="O38" s="22"/>
      <c r="P38" s="22"/>
    </row>
    <row r="39" spans="1:16" ht="39" customHeight="1" x14ac:dyDescent="0.15">
      <c r="A39" s="22"/>
      <c r="B39" s="35"/>
      <c r="C39" s="1209" t="s">
        <v>573</v>
      </c>
      <c r="D39" s="1210"/>
      <c r="E39" s="1211"/>
      <c r="F39" s="36">
        <v>1.05</v>
      </c>
      <c r="G39" s="37">
        <v>1.1000000000000001</v>
      </c>
      <c r="H39" s="37">
        <v>0.23</v>
      </c>
      <c r="I39" s="37">
        <v>0.87</v>
      </c>
      <c r="J39" s="38">
        <v>0.5</v>
      </c>
      <c r="K39" s="22"/>
      <c r="L39" s="22"/>
      <c r="M39" s="22"/>
      <c r="N39" s="22"/>
      <c r="O39" s="22"/>
      <c r="P39" s="22"/>
    </row>
    <row r="40" spans="1:16" ht="39" customHeight="1" x14ac:dyDescent="0.15">
      <c r="A40" s="22"/>
      <c r="B40" s="35"/>
      <c r="C40" s="1209" t="s">
        <v>574</v>
      </c>
      <c r="D40" s="1210"/>
      <c r="E40" s="1211"/>
      <c r="F40" s="36">
        <v>0.16</v>
      </c>
      <c r="G40" s="37">
        <v>0.18</v>
      </c>
      <c r="H40" s="37">
        <v>7.0000000000000007E-2</v>
      </c>
      <c r="I40" s="37">
        <v>0.24</v>
      </c>
      <c r="J40" s="38">
        <v>0.22</v>
      </c>
      <c r="K40" s="22"/>
      <c r="L40" s="22"/>
      <c r="M40" s="22"/>
      <c r="N40" s="22"/>
      <c r="O40" s="22"/>
      <c r="P40" s="22"/>
    </row>
    <row r="41" spans="1:16" ht="39" customHeight="1" x14ac:dyDescent="0.15">
      <c r="A41" s="22"/>
      <c r="B41" s="35"/>
      <c r="C41" s="1209" t="s">
        <v>575</v>
      </c>
      <c r="D41" s="1210"/>
      <c r="E41" s="1211"/>
      <c r="F41" s="36">
        <v>0.01</v>
      </c>
      <c r="G41" s="37">
        <v>0.03</v>
      </c>
      <c r="H41" s="37">
        <v>0.01</v>
      </c>
      <c r="I41" s="37">
        <v>0.02</v>
      </c>
      <c r="J41" s="38">
        <v>0.02</v>
      </c>
      <c r="K41" s="22"/>
      <c r="L41" s="22"/>
      <c r="M41" s="22"/>
      <c r="N41" s="22"/>
      <c r="O41" s="22"/>
      <c r="P41" s="22"/>
    </row>
    <row r="42" spans="1:16" ht="39" customHeight="1" x14ac:dyDescent="0.15">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577</v>
      </c>
      <c r="D43" s="1213"/>
      <c r="E43" s="1214"/>
      <c r="F43" s="41">
        <v>0.41</v>
      </c>
      <c r="G43" s="42">
        <v>0.69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q+5Wr/wwEeYjIsxRYdkB0qUt/iBYX+6k6R+6T5ziPixSDZzHqBYal2Q3dPK8wNRCWxGlLMwrBsnX1ILk0baUg==" saltValue="JiQis3k3kAJ5syPLZby3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2134</v>
      </c>
      <c r="L45" s="60">
        <v>2132</v>
      </c>
      <c r="M45" s="60">
        <v>2015</v>
      </c>
      <c r="N45" s="60">
        <v>2053</v>
      </c>
      <c r="O45" s="61">
        <v>2016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x14ac:dyDescent="0.15">
      <c r="A48" s="48"/>
      <c r="B48" s="1219"/>
      <c r="C48" s="1220"/>
      <c r="D48" s="62"/>
      <c r="E48" s="1225" t="s">
        <v>15</v>
      </c>
      <c r="F48" s="1225"/>
      <c r="G48" s="1225"/>
      <c r="H48" s="1225"/>
      <c r="I48" s="1225"/>
      <c r="J48" s="1226"/>
      <c r="K48" s="63">
        <v>393</v>
      </c>
      <c r="L48" s="64">
        <v>467</v>
      </c>
      <c r="M48" s="64">
        <v>502</v>
      </c>
      <c r="N48" s="64">
        <v>466</v>
      </c>
      <c r="O48" s="65">
        <v>549</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520</v>
      </c>
      <c r="L49" s="64" t="s">
        <v>520</v>
      </c>
      <c r="M49" s="64" t="s">
        <v>520</v>
      </c>
      <c r="N49" s="64" t="s">
        <v>520</v>
      </c>
      <c r="O49" s="65" t="s">
        <v>520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520</v>
      </c>
      <c r="L50" s="64" t="s">
        <v>520</v>
      </c>
      <c r="M50" s="64" t="s">
        <v>520</v>
      </c>
      <c r="N50" s="64" t="s">
        <v>520</v>
      </c>
      <c r="O50" s="65" t="s">
        <v>520</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1631</v>
      </c>
      <c r="L52" s="64">
        <v>1662</v>
      </c>
      <c r="M52" s="64">
        <v>1619</v>
      </c>
      <c r="N52" s="64">
        <v>1632</v>
      </c>
      <c r="O52" s="65">
        <v>1610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896</v>
      </c>
      <c r="L53" s="69">
        <v>937</v>
      </c>
      <c r="M53" s="69">
        <v>898</v>
      </c>
      <c r="N53" s="69">
        <v>887</v>
      </c>
      <c r="O53" s="70">
        <v>955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Cq4JErW3h9KwvveQ1oHoCqMJtNi1j3xFgb00ka6grz/0t85TADpVM7wwN8nx3vdsgmXIqkiOLg+C2aINT5bQ==" saltValue="vAkzBbsP+fC+3B6a3FrA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3" t="s">
        <v>30</v>
      </c>
      <c r="C41" s="1244"/>
      <c r="D41" s="102"/>
      <c r="E41" s="1249" t="s">
        <v>31</v>
      </c>
      <c r="F41" s="1249"/>
      <c r="G41" s="1249"/>
      <c r="H41" s="1250"/>
      <c r="I41" s="358">
        <v>21494</v>
      </c>
      <c r="J41" s="359">
        <v>21039</v>
      </c>
      <c r="K41" s="359">
        <v>22651</v>
      </c>
      <c r="L41" s="359">
        <v>24878</v>
      </c>
      <c r="M41" s="360">
        <v>28319</v>
      </c>
    </row>
    <row r="42" spans="2:13" ht="27.75" customHeight="1" x14ac:dyDescent="0.15">
      <c r="B42" s="1245"/>
      <c r="C42" s="1246"/>
      <c r="D42" s="103"/>
      <c r="E42" s="1251" t="s">
        <v>32</v>
      </c>
      <c r="F42" s="1251"/>
      <c r="G42" s="1251"/>
      <c r="H42" s="1252"/>
      <c r="I42" s="361">
        <v>2</v>
      </c>
      <c r="J42" s="362">
        <v>1</v>
      </c>
      <c r="K42" s="362">
        <v>1</v>
      </c>
      <c r="L42" s="362">
        <v>1</v>
      </c>
      <c r="M42" s="363">
        <v>1</v>
      </c>
    </row>
    <row r="43" spans="2:13" ht="27.75" customHeight="1" x14ac:dyDescent="0.15">
      <c r="B43" s="1245"/>
      <c r="C43" s="1246"/>
      <c r="D43" s="103"/>
      <c r="E43" s="1251" t="s">
        <v>33</v>
      </c>
      <c r="F43" s="1251"/>
      <c r="G43" s="1251"/>
      <c r="H43" s="1252"/>
      <c r="I43" s="361">
        <v>4104</v>
      </c>
      <c r="J43" s="362">
        <v>5013</v>
      </c>
      <c r="K43" s="362">
        <v>6112</v>
      </c>
      <c r="L43" s="362">
        <v>6256</v>
      </c>
      <c r="M43" s="363">
        <v>5866</v>
      </c>
    </row>
    <row r="44" spans="2:13" ht="27.75" customHeight="1" x14ac:dyDescent="0.15">
      <c r="B44" s="1245"/>
      <c r="C44" s="1246"/>
      <c r="D44" s="103"/>
      <c r="E44" s="1251" t="s">
        <v>34</v>
      </c>
      <c r="F44" s="1251"/>
      <c r="G44" s="1251"/>
      <c r="H44" s="1252"/>
      <c r="I44" s="361" t="s">
        <v>520</v>
      </c>
      <c r="J44" s="362" t="s">
        <v>520</v>
      </c>
      <c r="K44" s="362" t="s">
        <v>520</v>
      </c>
      <c r="L44" s="362" t="s">
        <v>520</v>
      </c>
      <c r="M44" s="363" t="s">
        <v>520</v>
      </c>
    </row>
    <row r="45" spans="2:13" ht="27.75" customHeight="1" x14ac:dyDescent="0.15">
      <c r="B45" s="1245"/>
      <c r="C45" s="1246"/>
      <c r="D45" s="103"/>
      <c r="E45" s="1251" t="s">
        <v>35</v>
      </c>
      <c r="F45" s="1251"/>
      <c r="G45" s="1251"/>
      <c r="H45" s="1252"/>
      <c r="I45" s="361">
        <v>824</v>
      </c>
      <c r="J45" s="362">
        <v>616</v>
      </c>
      <c r="K45" s="362">
        <v>248</v>
      </c>
      <c r="L45" s="362">
        <v>221</v>
      </c>
      <c r="M45" s="363">
        <v>71</v>
      </c>
    </row>
    <row r="46" spans="2:13" ht="27.75" customHeight="1" x14ac:dyDescent="0.15">
      <c r="B46" s="1245"/>
      <c r="C46" s="1246"/>
      <c r="D46" s="104"/>
      <c r="E46" s="1251" t="s">
        <v>36</v>
      </c>
      <c r="F46" s="1251"/>
      <c r="G46" s="1251"/>
      <c r="H46" s="1252"/>
      <c r="I46" s="361">
        <v>48</v>
      </c>
      <c r="J46" s="362">
        <v>34</v>
      </c>
      <c r="K46" s="362">
        <v>16</v>
      </c>
      <c r="L46" s="362">
        <v>2</v>
      </c>
      <c r="M46" s="363">
        <v>2</v>
      </c>
    </row>
    <row r="47" spans="2:13" ht="27.75" customHeight="1" x14ac:dyDescent="0.15">
      <c r="B47" s="1245"/>
      <c r="C47" s="1246"/>
      <c r="D47" s="105"/>
      <c r="E47" s="1253" t="s">
        <v>37</v>
      </c>
      <c r="F47" s="1254"/>
      <c r="G47" s="1254"/>
      <c r="H47" s="1255"/>
      <c r="I47" s="361" t="s">
        <v>520</v>
      </c>
      <c r="J47" s="362" t="s">
        <v>520</v>
      </c>
      <c r="K47" s="362" t="s">
        <v>520</v>
      </c>
      <c r="L47" s="362" t="s">
        <v>520</v>
      </c>
      <c r="M47" s="363" t="s">
        <v>520</v>
      </c>
    </row>
    <row r="48" spans="2:13" ht="27.75" customHeight="1" x14ac:dyDescent="0.15">
      <c r="B48" s="1245"/>
      <c r="C48" s="1246"/>
      <c r="D48" s="103"/>
      <c r="E48" s="1251" t="s">
        <v>38</v>
      </c>
      <c r="F48" s="1251"/>
      <c r="G48" s="1251"/>
      <c r="H48" s="1252"/>
      <c r="I48" s="361" t="s">
        <v>520</v>
      </c>
      <c r="J48" s="362" t="s">
        <v>520</v>
      </c>
      <c r="K48" s="362" t="s">
        <v>520</v>
      </c>
      <c r="L48" s="362" t="s">
        <v>520</v>
      </c>
      <c r="M48" s="363" t="s">
        <v>520</v>
      </c>
    </row>
    <row r="49" spans="2:13" ht="27.75" customHeight="1" x14ac:dyDescent="0.15">
      <c r="B49" s="1247"/>
      <c r="C49" s="1248"/>
      <c r="D49" s="103"/>
      <c r="E49" s="1251" t="s">
        <v>39</v>
      </c>
      <c r="F49" s="1251"/>
      <c r="G49" s="1251"/>
      <c r="H49" s="1252"/>
      <c r="I49" s="361" t="s">
        <v>520</v>
      </c>
      <c r="J49" s="362" t="s">
        <v>520</v>
      </c>
      <c r="K49" s="362" t="s">
        <v>520</v>
      </c>
      <c r="L49" s="362" t="s">
        <v>520</v>
      </c>
      <c r="M49" s="363" t="s">
        <v>520</v>
      </c>
    </row>
    <row r="50" spans="2:13" ht="27.75" customHeight="1" x14ac:dyDescent="0.15">
      <c r="B50" s="1256" t="s">
        <v>40</v>
      </c>
      <c r="C50" s="1257"/>
      <c r="D50" s="106"/>
      <c r="E50" s="1251" t="s">
        <v>41</v>
      </c>
      <c r="F50" s="1251"/>
      <c r="G50" s="1251"/>
      <c r="H50" s="1252"/>
      <c r="I50" s="361">
        <v>5655</v>
      </c>
      <c r="J50" s="362">
        <v>6570</v>
      </c>
      <c r="K50" s="362">
        <v>6763</v>
      </c>
      <c r="L50" s="362">
        <v>5128</v>
      </c>
      <c r="M50" s="363">
        <v>4058</v>
      </c>
    </row>
    <row r="51" spans="2:13" ht="27.75" customHeight="1" x14ac:dyDescent="0.15">
      <c r="B51" s="1245"/>
      <c r="C51" s="1246"/>
      <c r="D51" s="103"/>
      <c r="E51" s="1251" t="s">
        <v>42</v>
      </c>
      <c r="F51" s="1251"/>
      <c r="G51" s="1251"/>
      <c r="H51" s="1252"/>
      <c r="I51" s="361">
        <v>303</v>
      </c>
      <c r="J51" s="362">
        <v>310</v>
      </c>
      <c r="K51" s="362">
        <v>281</v>
      </c>
      <c r="L51" s="362">
        <v>247</v>
      </c>
      <c r="M51" s="363">
        <v>479</v>
      </c>
    </row>
    <row r="52" spans="2:13" ht="27.75" customHeight="1" x14ac:dyDescent="0.15">
      <c r="B52" s="1247"/>
      <c r="C52" s="1248"/>
      <c r="D52" s="103"/>
      <c r="E52" s="1251" t="s">
        <v>43</v>
      </c>
      <c r="F52" s="1251"/>
      <c r="G52" s="1251"/>
      <c r="H52" s="1252"/>
      <c r="I52" s="361">
        <v>16143</v>
      </c>
      <c r="J52" s="362">
        <v>17833</v>
      </c>
      <c r="K52" s="362">
        <v>18773</v>
      </c>
      <c r="L52" s="362">
        <v>18345</v>
      </c>
      <c r="M52" s="363">
        <v>19220</v>
      </c>
    </row>
    <row r="53" spans="2:13" ht="27.75" customHeight="1" thickBot="1" x14ac:dyDescent="0.2">
      <c r="B53" s="1258" t="s">
        <v>44</v>
      </c>
      <c r="C53" s="1259"/>
      <c r="D53" s="107"/>
      <c r="E53" s="1260" t="s">
        <v>45</v>
      </c>
      <c r="F53" s="1260"/>
      <c r="G53" s="1260"/>
      <c r="H53" s="1261"/>
      <c r="I53" s="364">
        <v>4372</v>
      </c>
      <c r="J53" s="365">
        <v>1989</v>
      </c>
      <c r="K53" s="365">
        <v>3212</v>
      </c>
      <c r="L53" s="365">
        <v>7636</v>
      </c>
      <c r="M53" s="366">
        <v>10502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RpGxDpfgX8HMx1hgMaXxbRq+KkuhWHvU73HVWf0y7s3ug2/COBNBvddShTHMcaKHSMmP9qVUp+8mAc8OAmhZw==" saltValue="lyrL9JfKcc5aqZvfQ5kV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0" t="s">
        <v>48</v>
      </c>
      <c r="D55" s="1270"/>
      <c r="E55" s="1271"/>
      <c r="F55" s="119">
        <v>3765</v>
      </c>
      <c r="G55" s="119">
        <v>2722</v>
      </c>
      <c r="H55" s="120">
        <v>2682</v>
      </c>
    </row>
    <row r="56" spans="2:8" ht="52.5" customHeight="1" x14ac:dyDescent="0.15">
      <c r="B56" s="121"/>
      <c r="C56" s="1272" t="s">
        <v>49</v>
      </c>
      <c r="D56" s="1272"/>
      <c r="E56" s="1273"/>
      <c r="F56" s="122">
        <v>342</v>
      </c>
      <c r="G56" s="122">
        <v>152</v>
      </c>
      <c r="H56" s="123">
        <v>314</v>
      </c>
    </row>
    <row r="57" spans="2:8" ht="53.25" customHeight="1" x14ac:dyDescent="0.15">
      <c r="B57" s="121"/>
      <c r="C57" s="1274" t="s">
        <v>50</v>
      </c>
      <c r="D57" s="1274"/>
      <c r="E57" s="1275"/>
      <c r="F57" s="124">
        <v>2669</v>
      </c>
      <c r="G57" s="124">
        <v>2254</v>
      </c>
      <c r="H57" s="125">
        <v>1063</v>
      </c>
    </row>
    <row r="58" spans="2:8" ht="45.75" customHeight="1" x14ac:dyDescent="0.15">
      <c r="B58" s="126"/>
      <c r="C58" s="1262" t="s">
        <v>51</v>
      </c>
      <c r="D58" s="1263"/>
      <c r="E58" s="1264"/>
      <c r="F58" s="127">
        <v>1683</v>
      </c>
      <c r="G58" s="127">
        <v>1239</v>
      </c>
      <c r="H58" s="128">
        <v>0</v>
      </c>
    </row>
    <row r="59" spans="2:8" ht="45.75" customHeight="1" x14ac:dyDescent="0.15">
      <c r="B59" s="126"/>
      <c r="C59" s="1262" t="s">
        <v>51</v>
      </c>
      <c r="D59" s="1263"/>
      <c r="E59" s="1264"/>
      <c r="F59" s="127">
        <v>352</v>
      </c>
      <c r="G59" s="127">
        <v>470</v>
      </c>
      <c r="H59" s="128">
        <v>572</v>
      </c>
    </row>
    <row r="60" spans="2:8" ht="45.75" customHeight="1" x14ac:dyDescent="0.15">
      <c r="B60" s="126"/>
      <c r="C60" s="1262" t="s">
        <v>52</v>
      </c>
      <c r="D60" s="1263"/>
      <c r="E60" s="1264"/>
      <c r="F60" s="127">
        <v>251</v>
      </c>
      <c r="G60" s="127">
        <v>160</v>
      </c>
      <c r="H60" s="128">
        <v>80</v>
      </c>
    </row>
    <row r="61" spans="2:8" ht="45.75" customHeight="1" x14ac:dyDescent="0.15">
      <c r="B61" s="126"/>
      <c r="C61" s="1262" t="s">
        <v>51</v>
      </c>
      <c r="D61" s="1263"/>
      <c r="E61" s="1264"/>
      <c r="F61" s="127">
        <v>144</v>
      </c>
      <c r="G61" s="127">
        <v>153</v>
      </c>
      <c r="H61" s="128">
        <v>158</v>
      </c>
    </row>
    <row r="62" spans="2:8" ht="45.75" customHeight="1" thickBot="1" x14ac:dyDescent="0.2">
      <c r="B62" s="129"/>
      <c r="C62" s="1265" t="s">
        <v>53</v>
      </c>
      <c r="D62" s="1266"/>
      <c r="E62" s="1267"/>
      <c r="F62" s="130">
        <v>120</v>
      </c>
      <c r="G62" s="130">
        <v>89</v>
      </c>
      <c r="H62" s="131">
        <v>76</v>
      </c>
    </row>
    <row r="63" spans="2:8" ht="52.5" customHeight="1" thickBot="1" x14ac:dyDescent="0.2">
      <c r="B63" s="132"/>
      <c r="C63" s="1268" t="s">
        <v>54</v>
      </c>
      <c r="D63" s="1268"/>
      <c r="E63" s="1269"/>
      <c r="F63" s="133">
        <v>6776</v>
      </c>
      <c r="G63" s="133">
        <v>5128</v>
      </c>
      <c r="H63" s="134">
        <v>4059</v>
      </c>
    </row>
    <row r="64" spans="2:8" x14ac:dyDescent="0.15"/>
  </sheetData>
  <sheetProtection algorithmName="SHA-512" hashValue="rCFaGxrv2icOnuBvYQ6LUVT0vD3MnJERZ1C4CnWpvqM4n0BRbkx0JVXRfMcBg6RUmBXwV7jmIRNgXipRC0nWeA==" saltValue="tMwrbvIPPxJFAhCFQHgN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5E1B5-C7B4-4CDD-9E59-B5691DDC478B}">
  <sheetPr>
    <pageSetUpPr fitToPage="1"/>
  </sheetPr>
  <dimension ref="A1:DE85"/>
  <sheetViews>
    <sheetView showGridLines="0" topLeftCell="X19" zoomScaleNormal="100" zoomScaleSheetLayoutView="55" workbookViewId="0">
      <selection activeCell="BN14" sqref="BN14"/>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599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597</v>
      </c>
    </row>
    <row r="50" spans="1:109" ht="13.5" x14ac:dyDescent="0.15">
      <c r="B50" s="368"/>
      <c r="G50" s="1276"/>
      <c r="H50" s="1276"/>
      <c r="I50" s="1276"/>
      <c r="J50" s="1276"/>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561</v>
      </c>
      <c r="BQ50" s="1279"/>
      <c r="BR50" s="1279"/>
      <c r="BS50" s="1279"/>
      <c r="BT50" s="1279"/>
      <c r="BU50" s="1279"/>
      <c r="BV50" s="1279"/>
      <c r="BW50" s="1279"/>
      <c r="BX50" s="1279" t="s">
        <v>562</v>
      </c>
      <c r="BY50" s="1279"/>
      <c r="BZ50" s="1279"/>
      <c r="CA50" s="1279"/>
      <c r="CB50" s="1279"/>
      <c r="CC50" s="1279"/>
      <c r="CD50" s="1279"/>
      <c r="CE50" s="1279"/>
      <c r="CF50" s="1279" t="s">
        <v>563</v>
      </c>
      <c r="CG50" s="1279"/>
      <c r="CH50" s="1279"/>
      <c r="CI50" s="1279"/>
      <c r="CJ50" s="1279"/>
      <c r="CK50" s="1279"/>
      <c r="CL50" s="1279"/>
      <c r="CM50" s="1279"/>
      <c r="CN50" s="1279" t="s">
        <v>564</v>
      </c>
      <c r="CO50" s="1279"/>
      <c r="CP50" s="1279"/>
      <c r="CQ50" s="1279"/>
      <c r="CR50" s="1279"/>
      <c r="CS50" s="1279"/>
      <c r="CT50" s="1279"/>
      <c r="CU50" s="1279"/>
      <c r="CV50" s="1279" t="s">
        <v>565</v>
      </c>
      <c r="CW50" s="1279"/>
      <c r="CX50" s="1279"/>
      <c r="CY50" s="1279"/>
      <c r="CZ50" s="1279"/>
      <c r="DA50" s="1279"/>
      <c r="DB50" s="1279"/>
      <c r="DC50" s="1279"/>
    </row>
    <row r="51" spans="1:109" ht="13.5" customHeight="1" x14ac:dyDescent="0.15">
      <c r="B51" s="368"/>
      <c r="G51" s="1287"/>
      <c r="H51" s="1287"/>
      <c r="I51" s="1297"/>
      <c r="J51" s="1297"/>
      <c r="K51" s="1281"/>
      <c r="L51" s="1281"/>
      <c r="M51" s="1281"/>
      <c r="N51" s="1281"/>
      <c r="AM51" s="374"/>
      <c r="AN51" s="1280" t="s">
        <v>596</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78">
        <v>35.4</v>
      </c>
      <c r="BQ51" s="1278"/>
      <c r="BR51" s="1278"/>
      <c r="BS51" s="1278"/>
      <c r="BT51" s="1278"/>
      <c r="BU51" s="1278"/>
      <c r="BV51" s="1278"/>
      <c r="BW51" s="1278"/>
      <c r="BX51" s="1278">
        <v>16.100000000000001</v>
      </c>
      <c r="BY51" s="1278"/>
      <c r="BZ51" s="1278"/>
      <c r="CA51" s="1278"/>
      <c r="CB51" s="1278"/>
      <c r="CC51" s="1278"/>
      <c r="CD51" s="1278"/>
      <c r="CE51" s="1278"/>
      <c r="CF51" s="1278">
        <v>25.8</v>
      </c>
      <c r="CG51" s="1278"/>
      <c r="CH51" s="1278"/>
      <c r="CI51" s="1278"/>
      <c r="CJ51" s="1278"/>
      <c r="CK51" s="1278"/>
      <c r="CL51" s="1278"/>
      <c r="CM51" s="1278"/>
      <c r="CN51" s="1278">
        <v>59.1</v>
      </c>
      <c r="CO51" s="1278"/>
      <c r="CP51" s="1278"/>
      <c r="CQ51" s="1278"/>
      <c r="CR51" s="1278"/>
      <c r="CS51" s="1278"/>
      <c r="CT51" s="1278"/>
      <c r="CU51" s="1278"/>
      <c r="CV51" s="1278">
        <v>76.7</v>
      </c>
      <c r="CW51" s="1278"/>
      <c r="CX51" s="1278"/>
      <c r="CY51" s="1278"/>
      <c r="CZ51" s="1278"/>
      <c r="DA51" s="1278"/>
      <c r="DB51" s="1278"/>
      <c r="DC51" s="1278"/>
    </row>
    <row r="52" spans="1:109" ht="13.5" x14ac:dyDescent="0.15">
      <c r="B52" s="368"/>
      <c r="G52" s="1287"/>
      <c r="H52" s="1287"/>
      <c r="I52" s="1297"/>
      <c r="J52" s="1297"/>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382"/>
      <c r="B53" s="368"/>
      <c r="G53" s="1287"/>
      <c r="H53" s="1287"/>
      <c r="I53" s="1276"/>
      <c r="J53" s="1276"/>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78">
        <v>59.2</v>
      </c>
      <c r="BQ53" s="1278"/>
      <c r="BR53" s="1278"/>
      <c r="BS53" s="1278"/>
      <c r="BT53" s="1278"/>
      <c r="BU53" s="1278"/>
      <c r="BV53" s="1278"/>
      <c r="BW53" s="1278"/>
      <c r="BX53" s="1278">
        <v>61</v>
      </c>
      <c r="BY53" s="1278"/>
      <c r="BZ53" s="1278"/>
      <c r="CA53" s="1278"/>
      <c r="CB53" s="1278"/>
      <c r="CC53" s="1278"/>
      <c r="CD53" s="1278"/>
      <c r="CE53" s="1278"/>
      <c r="CF53" s="1278">
        <v>62.4</v>
      </c>
      <c r="CG53" s="1278"/>
      <c r="CH53" s="1278"/>
      <c r="CI53" s="1278"/>
      <c r="CJ53" s="1278"/>
      <c r="CK53" s="1278"/>
      <c r="CL53" s="1278"/>
      <c r="CM53" s="1278"/>
      <c r="CN53" s="1278">
        <v>64</v>
      </c>
      <c r="CO53" s="1278"/>
      <c r="CP53" s="1278"/>
      <c r="CQ53" s="1278"/>
      <c r="CR53" s="1278"/>
      <c r="CS53" s="1278"/>
      <c r="CT53" s="1278"/>
      <c r="CU53" s="1278"/>
      <c r="CV53" s="1278">
        <v>61.9</v>
      </c>
      <c r="CW53" s="1278"/>
      <c r="CX53" s="1278"/>
      <c r="CY53" s="1278"/>
      <c r="CZ53" s="1278"/>
      <c r="DA53" s="1278"/>
      <c r="DB53" s="1278"/>
      <c r="DC53" s="1278"/>
    </row>
    <row r="54" spans="1:109" ht="13.5" x14ac:dyDescent="0.15">
      <c r="A54" s="382"/>
      <c r="B54" s="368"/>
      <c r="G54" s="1287"/>
      <c r="H54" s="1287"/>
      <c r="I54" s="1276"/>
      <c r="J54" s="1276"/>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382"/>
      <c r="B55" s="368"/>
      <c r="G55" s="1276"/>
      <c r="H55" s="1276"/>
      <c r="I55" s="1276"/>
      <c r="J55" s="1276"/>
      <c r="K55" s="1281"/>
      <c r="L55" s="1281"/>
      <c r="M55" s="1281"/>
      <c r="N55" s="1281"/>
      <c r="AN55" s="1279" t="s">
        <v>595</v>
      </c>
      <c r="AO55" s="1279"/>
      <c r="AP55" s="1279"/>
      <c r="AQ55" s="1279"/>
      <c r="AR55" s="1279"/>
      <c r="AS55" s="1279"/>
      <c r="AT55" s="1279"/>
      <c r="AU55" s="1279"/>
      <c r="AV55" s="1279"/>
      <c r="AW55" s="1279"/>
      <c r="AX55" s="1279"/>
      <c r="AY55" s="1279"/>
      <c r="AZ55" s="1279"/>
      <c r="BA55" s="1279"/>
      <c r="BB55" s="1280" t="s">
        <v>594</v>
      </c>
      <c r="BC55" s="1280"/>
      <c r="BD55" s="1280"/>
      <c r="BE55" s="1280"/>
      <c r="BF55" s="1280"/>
      <c r="BG55" s="1280"/>
      <c r="BH55" s="1280"/>
      <c r="BI55" s="1280"/>
      <c r="BJ55" s="1280"/>
      <c r="BK55" s="1280"/>
      <c r="BL55" s="1280"/>
      <c r="BM55" s="1280"/>
      <c r="BN55" s="1280"/>
      <c r="BO55" s="1280"/>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ht="13.5" x14ac:dyDescent="0.15">
      <c r="A56" s="382"/>
      <c r="B56" s="368"/>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5" x14ac:dyDescent="0.15">
      <c r="B57" s="388"/>
      <c r="G57" s="1276"/>
      <c r="H57" s="1276"/>
      <c r="I57" s="1282"/>
      <c r="J57" s="1282"/>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601</v>
      </c>
      <c r="BC57" s="1280"/>
      <c r="BD57" s="1280"/>
      <c r="BE57" s="1280"/>
      <c r="BF57" s="1280"/>
      <c r="BG57" s="1280"/>
      <c r="BH57" s="1280"/>
      <c r="BI57" s="1280"/>
      <c r="BJ57" s="1280"/>
      <c r="BK57" s="1280"/>
      <c r="BL57" s="1280"/>
      <c r="BM57" s="1280"/>
      <c r="BN57" s="1280"/>
      <c r="BO57" s="1280"/>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393"/>
      <c r="DE57" s="388"/>
    </row>
    <row r="58" spans="1:109" s="382" customFormat="1" ht="13.5" x14ac:dyDescent="0.15">
      <c r="A58" s="367"/>
      <c r="B58" s="388"/>
      <c r="G58" s="1276"/>
      <c r="H58" s="1276"/>
      <c r="I58" s="1282"/>
      <c r="J58" s="1282"/>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600</v>
      </c>
    </row>
    <row r="64" spans="1:109" ht="13.5" x14ac:dyDescent="0.15">
      <c r="B64" s="368"/>
      <c r="G64" s="383"/>
      <c r="I64" s="385"/>
      <c r="J64" s="385"/>
      <c r="K64" s="385"/>
      <c r="L64" s="385"/>
      <c r="M64" s="385"/>
      <c r="N64" s="384"/>
      <c r="AM64" s="383"/>
      <c r="AN64" s="383" t="s">
        <v>599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597</v>
      </c>
    </row>
    <row r="72" spans="2:107" ht="13.5" x14ac:dyDescent="0.15">
      <c r="B72" s="368"/>
      <c r="G72" s="1276"/>
      <c r="H72" s="1276"/>
      <c r="I72" s="1276"/>
      <c r="J72" s="1276"/>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561</v>
      </c>
      <c r="BQ72" s="1279"/>
      <c r="BR72" s="1279"/>
      <c r="BS72" s="1279"/>
      <c r="BT72" s="1279"/>
      <c r="BU72" s="1279"/>
      <c r="BV72" s="1279"/>
      <c r="BW72" s="1279"/>
      <c r="BX72" s="1279" t="s">
        <v>562</v>
      </c>
      <c r="BY72" s="1279"/>
      <c r="BZ72" s="1279"/>
      <c r="CA72" s="1279"/>
      <c r="CB72" s="1279"/>
      <c r="CC72" s="1279"/>
      <c r="CD72" s="1279"/>
      <c r="CE72" s="1279"/>
      <c r="CF72" s="1279" t="s">
        <v>563</v>
      </c>
      <c r="CG72" s="1279"/>
      <c r="CH72" s="1279"/>
      <c r="CI72" s="1279"/>
      <c r="CJ72" s="1279"/>
      <c r="CK72" s="1279"/>
      <c r="CL72" s="1279"/>
      <c r="CM72" s="1279"/>
      <c r="CN72" s="1279" t="s">
        <v>564</v>
      </c>
      <c r="CO72" s="1279"/>
      <c r="CP72" s="1279"/>
      <c r="CQ72" s="1279"/>
      <c r="CR72" s="1279"/>
      <c r="CS72" s="1279"/>
      <c r="CT72" s="1279"/>
      <c r="CU72" s="1279"/>
      <c r="CV72" s="1279" t="s">
        <v>565</v>
      </c>
      <c r="CW72" s="1279"/>
      <c r="CX72" s="1279"/>
      <c r="CY72" s="1279"/>
      <c r="CZ72" s="1279"/>
      <c r="DA72" s="1279"/>
      <c r="DB72" s="1279"/>
      <c r="DC72" s="1279"/>
    </row>
    <row r="73" spans="2:107" ht="13.5" x14ac:dyDescent="0.15">
      <c r="B73" s="368"/>
      <c r="G73" s="1287"/>
      <c r="H73" s="1287"/>
      <c r="I73" s="1287"/>
      <c r="J73" s="1287"/>
      <c r="K73" s="1277"/>
      <c r="L73" s="1277"/>
      <c r="M73" s="1277"/>
      <c r="N73" s="1277"/>
      <c r="AM73" s="374"/>
      <c r="AN73" s="1280" t="s">
        <v>596</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8">
        <v>35.4</v>
      </c>
      <c r="BQ73" s="1278"/>
      <c r="BR73" s="1278"/>
      <c r="BS73" s="1278"/>
      <c r="BT73" s="1278"/>
      <c r="BU73" s="1278"/>
      <c r="BV73" s="1278"/>
      <c r="BW73" s="1278"/>
      <c r="BX73" s="1278">
        <v>16.100000000000001</v>
      </c>
      <c r="BY73" s="1278"/>
      <c r="BZ73" s="1278"/>
      <c r="CA73" s="1278"/>
      <c r="CB73" s="1278"/>
      <c r="CC73" s="1278"/>
      <c r="CD73" s="1278"/>
      <c r="CE73" s="1278"/>
      <c r="CF73" s="1278">
        <v>25.8</v>
      </c>
      <c r="CG73" s="1278"/>
      <c r="CH73" s="1278"/>
      <c r="CI73" s="1278"/>
      <c r="CJ73" s="1278"/>
      <c r="CK73" s="1278"/>
      <c r="CL73" s="1278"/>
      <c r="CM73" s="1278"/>
      <c r="CN73" s="1278">
        <v>59.1</v>
      </c>
      <c r="CO73" s="1278"/>
      <c r="CP73" s="1278"/>
      <c r="CQ73" s="1278"/>
      <c r="CR73" s="1278"/>
      <c r="CS73" s="1278"/>
      <c r="CT73" s="1278"/>
      <c r="CU73" s="1278"/>
      <c r="CV73" s="1278">
        <v>76.7</v>
      </c>
      <c r="CW73" s="1278"/>
      <c r="CX73" s="1278"/>
      <c r="CY73" s="1278"/>
      <c r="CZ73" s="1278"/>
      <c r="DA73" s="1278"/>
      <c r="DB73" s="1278"/>
      <c r="DC73" s="1278"/>
    </row>
    <row r="74" spans="2:107" ht="13.5" x14ac:dyDescent="0.15">
      <c r="B74" s="368"/>
      <c r="G74" s="1287"/>
      <c r="H74" s="1287"/>
      <c r="I74" s="1287"/>
      <c r="J74" s="1287"/>
      <c r="K74" s="1277"/>
      <c r="L74" s="1277"/>
      <c r="M74" s="1277"/>
      <c r="N74" s="1277"/>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x14ac:dyDescent="0.15">
      <c r="B75" s="368"/>
      <c r="G75" s="1287"/>
      <c r="H75" s="1287"/>
      <c r="I75" s="1276"/>
      <c r="J75" s="1276"/>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8">
        <v>6.8</v>
      </c>
      <c r="BQ75" s="1278"/>
      <c r="BR75" s="1278"/>
      <c r="BS75" s="1278"/>
      <c r="BT75" s="1278"/>
      <c r="BU75" s="1278"/>
      <c r="BV75" s="1278"/>
      <c r="BW75" s="1278"/>
      <c r="BX75" s="1278">
        <v>7.1</v>
      </c>
      <c r="BY75" s="1278"/>
      <c r="BZ75" s="1278"/>
      <c r="CA75" s="1278"/>
      <c r="CB75" s="1278"/>
      <c r="CC75" s="1278"/>
      <c r="CD75" s="1278"/>
      <c r="CE75" s="1278"/>
      <c r="CF75" s="1278">
        <v>7.3</v>
      </c>
      <c r="CG75" s="1278"/>
      <c r="CH75" s="1278"/>
      <c r="CI75" s="1278"/>
      <c r="CJ75" s="1278"/>
      <c r="CK75" s="1278"/>
      <c r="CL75" s="1278"/>
      <c r="CM75" s="1278"/>
      <c r="CN75" s="1278">
        <v>7.2</v>
      </c>
      <c r="CO75" s="1278"/>
      <c r="CP75" s="1278"/>
      <c r="CQ75" s="1278"/>
      <c r="CR75" s="1278"/>
      <c r="CS75" s="1278"/>
      <c r="CT75" s="1278"/>
      <c r="CU75" s="1278"/>
      <c r="CV75" s="1278">
        <v>7</v>
      </c>
      <c r="CW75" s="1278"/>
      <c r="CX75" s="1278"/>
      <c r="CY75" s="1278"/>
      <c r="CZ75" s="1278"/>
      <c r="DA75" s="1278"/>
      <c r="DB75" s="1278"/>
      <c r="DC75" s="1278"/>
    </row>
    <row r="76" spans="2:107" ht="13.5" x14ac:dyDescent="0.15">
      <c r="B76" s="368"/>
      <c r="G76" s="1287"/>
      <c r="H76" s="1287"/>
      <c r="I76" s="1276"/>
      <c r="J76" s="1276"/>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x14ac:dyDescent="0.15">
      <c r="B77" s="368"/>
      <c r="G77" s="1276"/>
      <c r="H77" s="1276"/>
      <c r="I77" s="1276"/>
      <c r="J77" s="1276"/>
      <c r="K77" s="1277"/>
      <c r="L77" s="1277"/>
      <c r="M77" s="1277"/>
      <c r="N77" s="1277"/>
      <c r="AN77" s="1279" t="s">
        <v>595</v>
      </c>
      <c r="AO77" s="1279"/>
      <c r="AP77" s="1279"/>
      <c r="AQ77" s="1279"/>
      <c r="AR77" s="1279"/>
      <c r="AS77" s="1279"/>
      <c r="AT77" s="1279"/>
      <c r="AU77" s="1279"/>
      <c r="AV77" s="1279"/>
      <c r="AW77" s="1279"/>
      <c r="AX77" s="1279"/>
      <c r="AY77" s="1279"/>
      <c r="AZ77" s="1279"/>
      <c r="BA77" s="1279"/>
      <c r="BB77" s="1280" t="s">
        <v>594</v>
      </c>
      <c r="BC77" s="1280"/>
      <c r="BD77" s="1280"/>
      <c r="BE77" s="1280"/>
      <c r="BF77" s="1280"/>
      <c r="BG77" s="1280"/>
      <c r="BH77" s="1280"/>
      <c r="BI77" s="1280"/>
      <c r="BJ77" s="1280"/>
      <c r="BK77" s="1280"/>
      <c r="BL77" s="1280"/>
      <c r="BM77" s="1280"/>
      <c r="BN77" s="1280"/>
      <c r="BO77" s="1280"/>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ht="13.5" x14ac:dyDescent="0.15">
      <c r="B78" s="368"/>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x14ac:dyDescent="0.15">
      <c r="B79" s="368"/>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593</v>
      </c>
      <c r="BC79" s="1280"/>
      <c r="BD79" s="1280"/>
      <c r="BE79" s="1280"/>
      <c r="BF79" s="1280"/>
      <c r="BG79" s="1280"/>
      <c r="BH79" s="1280"/>
      <c r="BI79" s="1280"/>
      <c r="BJ79" s="1280"/>
      <c r="BK79" s="1280"/>
      <c r="BL79" s="1280"/>
      <c r="BM79" s="1280"/>
      <c r="BN79" s="1280"/>
      <c r="BO79" s="1280"/>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ht="13.5" x14ac:dyDescent="0.15">
      <c r="B80" s="368"/>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Wdx9dgCtdeR2zMsSqQFYKUjDHmPy+sU6ceYz+K9AKAcDY/gZuTkirtkCAKhMu/zlH9dnJ1h3YzMr/Yn9mObRNQ==" saltValue="QRFiRNf/IDCKDUGVAXUId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2BF9B-6B06-46C2-A874-9F5A0FA14C16}">
  <sheetPr>
    <pageSetUpPr fitToPage="1"/>
  </sheetPr>
  <dimension ref="A1:DR125"/>
  <sheetViews>
    <sheetView showGridLines="0" topLeftCell="C1"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dwMFzPDf1vf2dm7TmTmpHzzSv42eSoKWmyQo4jL9BlfZpXLezaoXhmo/T3kGRm2R/h7xev7i7agkOPpUNfww2A==" saltValue="BJj+7IdSP0Xxx1XpqFZV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D06C-03D0-4C2A-8FF8-831A36C7E656}">
  <sheetPr>
    <pageSetUpPr fitToPage="1"/>
  </sheetPr>
  <dimension ref="A1:DR125"/>
  <sheetViews>
    <sheetView showGridLines="0" tabSelected="1" topLeftCell="AH43"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bO2GowjYKnrCK4wlMjGltK/EKmu6n6O9c4Yn/xck2ntKrjOE4mhuEIrjROE0kWXa9GfpxmF08gNr+r2kH3bABQ==" saltValue="Yy2oSOQpcWLA1WLi9Mc7A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558</v>
      </c>
      <c r="G2" s="148"/>
      <c r="H2" s="149"/>
    </row>
    <row r="3" spans="1:8" x14ac:dyDescent="0.15">
      <c r="A3" s="145" t="s">
        <v>551</v>
      </c>
      <c r="B3" s="150"/>
      <c r="C3" s="151"/>
      <c r="D3" s="152">
        <v>86569</v>
      </c>
      <c r="E3" s="153"/>
      <c r="F3" s="154">
        <v>88968</v>
      </c>
      <c r="G3" s="155"/>
      <c r="H3" s="156"/>
    </row>
    <row r="4" spans="1:8" x14ac:dyDescent="0.15">
      <c r="A4" s="157"/>
      <c r="B4" s="158"/>
      <c r="C4" s="159"/>
      <c r="D4" s="160">
        <v>32383</v>
      </c>
      <c r="E4" s="161"/>
      <c r="F4" s="162">
        <v>45482</v>
      </c>
      <c r="G4" s="163"/>
      <c r="H4" s="164"/>
    </row>
    <row r="5" spans="1:8" x14ac:dyDescent="0.15">
      <c r="A5" s="145" t="s">
        <v>553</v>
      </c>
      <c r="B5" s="150"/>
      <c r="C5" s="151"/>
      <c r="D5" s="152">
        <v>71095</v>
      </c>
      <c r="E5" s="153"/>
      <c r="F5" s="154">
        <v>85173</v>
      </c>
      <c r="G5" s="155"/>
      <c r="H5" s="156"/>
    </row>
    <row r="6" spans="1:8" x14ac:dyDescent="0.15">
      <c r="A6" s="157"/>
      <c r="B6" s="158"/>
      <c r="C6" s="159"/>
      <c r="D6" s="160">
        <v>10092</v>
      </c>
      <c r="E6" s="161"/>
      <c r="F6" s="162">
        <v>43913</v>
      </c>
      <c r="G6" s="163"/>
      <c r="H6" s="164"/>
    </row>
    <row r="7" spans="1:8" x14ac:dyDescent="0.15">
      <c r="A7" s="145" t="s">
        <v>554</v>
      </c>
      <c r="B7" s="150"/>
      <c r="C7" s="151"/>
      <c r="D7" s="152">
        <v>112732</v>
      </c>
      <c r="E7" s="153"/>
      <c r="F7" s="154">
        <v>94081</v>
      </c>
      <c r="G7" s="155"/>
      <c r="H7" s="156"/>
    </row>
    <row r="8" spans="1:8" x14ac:dyDescent="0.15">
      <c r="A8" s="157"/>
      <c r="B8" s="158"/>
      <c r="C8" s="159"/>
      <c r="D8" s="160">
        <v>11395</v>
      </c>
      <c r="E8" s="161"/>
      <c r="F8" s="162">
        <v>48949</v>
      </c>
      <c r="G8" s="163"/>
      <c r="H8" s="164"/>
    </row>
    <row r="9" spans="1:8" x14ac:dyDescent="0.15">
      <c r="A9" s="145" t="s">
        <v>555</v>
      </c>
      <c r="B9" s="150"/>
      <c r="C9" s="151"/>
      <c r="D9" s="152">
        <v>158163</v>
      </c>
      <c r="E9" s="153"/>
      <c r="F9" s="154">
        <v>92632</v>
      </c>
      <c r="G9" s="155"/>
      <c r="H9" s="156"/>
    </row>
    <row r="10" spans="1:8" x14ac:dyDescent="0.15">
      <c r="A10" s="157"/>
      <c r="B10" s="158"/>
      <c r="C10" s="159"/>
      <c r="D10" s="160">
        <v>8639</v>
      </c>
      <c r="E10" s="161"/>
      <c r="F10" s="162">
        <v>47978</v>
      </c>
      <c r="G10" s="163"/>
      <c r="H10" s="164"/>
    </row>
    <row r="11" spans="1:8" x14ac:dyDescent="0.15">
      <c r="A11" s="145" t="s">
        <v>556</v>
      </c>
      <c r="B11" s="150"/>
      <c r="C11" s="151"/>
      <c r="D11" s="152">
        <v>241823</v>
      </c>
      <c r="E11" s="153"/>
      <c r="F11" s="154">
        <v>96469</v>
      </c>
      <c r="G11" s="155"/>
      <c r="H11" s="156"/>
    </row>
    <row r="12" spans="1:8" x14ac:dyDescent="0.15">
      <c r="A12" s="157"/>
      <c r="B12" s="158"/>
      <c r="C12" s="165"/>
      <c r="D12" s="160">
        <v>98952</v>
      </c>
      <c r="E12" s="161"/>
      <c r="F12" s="162">
        <v>49775</v>
      </c>
      <c r="G12" s="163"/>
      <c r="H12" s="164"/>
    </row>
    <row r="13" spans="1:8" x14ac:dyDescent="0.15">
      <c r="A13" s="145"/>
      <c r="B13" s="150"/>
      <c r="C13" s="166"/>
      <c r="D13" s="167">
        <v>134076</v>
      </c>
      <c r="E13" s="168"/>
      <c r="F13" s="169">
        <v>91465</v>
      </c>
      <c r="G13" s="170"/>
      <c r="H13" s="156"/>
    </row>
    <row r="14" spans="1:8" x14ac:dyDescent="0.15">
      <c r="A14" s="157"/>
      <c r="B14" s="158"/>
      <c r="C14" s="159"/>
      <c r="D14" s="160">
        <v>32292</v>
      </c>
      <c r="E14" s="161"/>
      <c r="F14" s="162">
        <v>47219</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8</v>
      </c>
      <c r="C19" s="171">
        <f>ROUND(VALUE(SUBSTITUTE(実質収支比率等に係る経年分析!G$48,"▲","-")),2)</f>
        <v>4.05</v>
      </c>
      <c r="D19" s="171">
        <f>ROUND(VALUE(SUBSTITUTE(実質収支比率等に係る経年分析!H$48,"▲","-")),2)</f>
        <v>2.31</v>
      </c>
      <c r="E19" s="171">
        <f>ROUND(VALUE(SUBSTITUTE(実質収支比率等に係る経年分析!I$48,"▲","-")),2)</f>
        <v>1.05</v>
      </c>
      <c r="F19" s="171">
        <f>ROUND(VALUE(SUBSTITUTE(実質収支比率等に係る経年分析!J$48,"▲","-")),2)</f>
        <v>5.19</v>
      </c>
    </row>
    <row r="20" spans="1:11" x14ac:dyDescent="0.15">
      <c r="A20" s="171" t="s">
        <v>58</v>
      </c>
      <c r="B20" s="171">
        <f>ROUND(VALUE(SUBSTITUTE(実質収支比率等に係る経年分析!F$47,"▲","-")),2)</f>
        <v>24.13</v>
      </c>
      <c r="C20" s="171">
        <f>ROUND(VALUE(SUBSTITUTE(実質収支比率等に係る経年分析!G$47,"▲","-")),2)</f>
        <v>27.89</v>
      </c>
      <c r="D20" s="171">
        <f>ROUND(VALUE(SUBSTITUTE(実質収支比率等に係る経年分析!H$47,"▲","-")),2)</f>
        <v>26.86</v>
      </c>
      <c r="E20" s="171">
        <f>ROUND(VALUE(SUBSTITUTE(実質収支比率等に係る経年分析!I$47,"▲","-")),2)</f>
        <v>18.75</v>
      </c>
      <c r="F20" s="171">
        <f>ROUND(VALUE(SUBSTITUTE(実質収支比率等に係る経年分析!J$47,"▲","-")),2)</f>
        <v>17.559999999999999</v>
      </c>
    </row>
    <row r="21" spans="1:11" x14ac:dyDescent="0.15">
      <c r="A21" s="171" t="s">
        <v>59</v>
      </c>
      <c r="B21" s="171">
        <f>IF(ISNUMBER(VALUE(SUBSTITUTE(実質収支比率等に係る経年分析!F$49,"▲","-"))),ROUND(VALUE(SUBSTITUTE(実質収支比率等に係る経年分析!F$49,"▲","-")),2),NA())</f>
        <v>5.55</v>
      </c>
      <c r="C21" s="171">
        <f>IF(ISNUMBER(VALUE(SUBSTITUTE(実質収支比率等に係る経年分析!G$49,"▲","-"))),ROUND(VALUE(SUBSTITUTE(実質収支比率等に係る経年分析!G$49,"▲","-")),2),NA())</f>
        <v>0.04</v>
      </c>
      <c r="D21" s="171">
        <f>IF(ISNUMBER(VALUE(SUBSTITUTE(実質収支比率等に係る経年分析!H$49,"▲","-"))),ROUND(VALUE(SUBSTITUTE(実質収支比率等に係る経年分析!H$49,"▲","-")),2),NA())</f>
        <v>-2.46</v>
      </c>
      <c r="E21" s="171">
        <f>IF(ISNUMBER(VALUE(SUBSTITUTE(実質収支比率等に係る経年分析!I$49,"▲","-"))),ROUND(VALUE(SUBSTITUTE(実質収支比率等に係る経年分析!I$49,"▲","-")),2),NA())</f>
        <v>-7.91</v>
      </c>
      <c r="F21" s="171">
        <f>IF(ISNUMBER(VALUE(SUBSTITUTE(実質収支比率等に係る経年分析!J$49,"▲","-"))),ROUND(VALUE(SUBSTITUTE(実質収支比率等に係る経年分析!J$49,"▲","-")),2),NA())</f>
        <v>4.04</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石垣都市計画土地区画整理事業特別会計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x14ac:dyDescent="0.15">
      <c r="A31" s="172" t="str">
        <f>IF(連結実質赤字比率に係る赤字・黒字の構成分析!C$39="",NA(),連結実質赤字比率に係る赤字・黒字の構成分析!C$39)</f>
        <v>港湾事業特別会計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1.1000000000000001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1.1599999999999999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2.2200000000000002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17.510000000000002</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1631</v>
      </c>
      <c r="E42" s="173"/>
      <c r="F42" s="173"/>
      <c r="G42" s="173">
        <f>'実質公債費比率（分子）の構造'!L$52</f>
        <v>1662</v>
      </c>
      <c r="H42" s="173"/>
      <c r="I42" s="173"/>
      <c r="J42" s="173">
        <f>'実質公債費比率（分子）の構造'!M$52</f>
        <v>1619</v>
      </c>
      <c r="K42" s="173"/>
      <c r="L42" s="173"/>
      <c r="M42" s="173">
        <f>'実質公債費比率（分子）の構造'!N$52</f>
        <v>1632</v>
      </c>
      <c r="N42" s="173"/>
      <c r="O42" s="173"/>
      <c r="P42" s="173">
        <f>'実質公債費比率（分子）の構造'!O$52</f>
        <v>1610</v>
      </c>
    </row>
    <row r="43" spans="1:16" x14ac:dyDescent="0.15">
      <c r="A43" s="173" t="s">
        <v>67</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68</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69</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70</v>
      </c>
      <c r="B46" s="173">
        <f>'実質公債費比率（分子）の構造'!K$48</f>
        <v>393</v>
      </c>
      <c r="C46" s="173"/>
      <c r="D46" s="173"/>
      <c r="E46" s="173">
        <f>'実質公債費比率（分子）の構造'!L$48</f>
        <v>467</v>
      </c>
      <c r="F46" s="173"/>
      <c r="G46" s="173"/>
      <c r="H46" s="173">
        <f>'実質公債費比率（分子）の構造'!M$48</f>
        <v>502</v>
      </c>
      <c r="I46" s="173"/>
      <c r="J46" s="173"/>
      <c r="K46" s="173">
        <f>'実質公債費比率（分子）の構造'!N$48</f>
        <v>466</v>
      </c>
      <c r="L46" s="173"/>
      <c r="M46" s="173"/>
      <c r="N46" s="173">
        <f>'実質公債費比率（分子）の構造'!O$48</f>
        <v>549</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2134</v>
      </c>
      <c r="C49" s="173"/>
      <c r="D49" s="173"/>
      <c r="E49" s="173">
        <f>'実質公債費比率（分子）の構造'!L$45</f>
        <v>2132</v>
      </c>
      <c r="F49" s="173"/>
      <c r="G49" s="173"/>
      <c r="H49" s="173">
        <f>'実質公債費比率（分子）の構造'!M$45</f>
        <v>2015</v>
      </c>
      <c r="I49" s="173"/>
      <c r="J49" s="173"/>
      <c r="K49" s="173">
        <f>'実質公債費比率（分子）の構造'!N$45</f>
        <v>2053</v>
      </c>
      <c r="L49" s="173"/>
      <c r="M49" s="173"/>
      <c r="N49" s="173">
        <f>'実質公債費比率（分子）の構造'!O$45</f>
        <v>2016</v>
      </c>
      <c r="O49" s="173"/>
      <c r="P49" s="173"/>
    </row>
    <row r="50" spans="1:16" x14ac:dyDescent="0.15">
      <c r="A50" s="173" t="s">
        <v>74</v>
      </c>
      <c r="B50" s="173" t="e">
        <f>NA()</f>
        <v>#N/A</v>
      </c>
      <c r="C50" s="173">
        <f>IF(ISNUMBER('実質公債費比率（分子）の構造'!K$53),'実質公債費比率（分子）の構造'!K$53,NA())</f>
        <v>896</v>
      </c>
      <c r="D50" s="173" t="e">
        <f>NA()</f>
        <v>#N/A</v>
      </c>
      <c r="E50" s="173" t="e">
        <f>NA()</f>
        <v>#N/A</v>
      </c>
      <c r="F50" s="173">
        <f>IF(ISNUMBER('実質公債費比率（分子）の構造'!L$53),'実質公債費比率（分子）の構造'!L$53,NA())</f>
        <v>937</v>
      </c>
      <c r="G50" s="173" t="e">
        <f>NA()</f>
        <v>#N/A</v>
      </c>
      <c r="H50" s="173" t="e">
        <f>NA()</f>
        <v>#N/A</v>
      </c>
      <c r="I50" s="173">
        <f>IF(ISNUMBER('実質公債費比率（分子）の構造'!M$53),'実質公債費比率（分子）の構造'!M$53,NA())</f>
        <v>898</v>
      </c>
      <c r="J50" s="173" t="e">
        <f>NA()</f>
        <v>#N/A</v>
      </c>
      <c r="K50" s="173" t="e">
        <f>NA()</f>
        <v>#N/A</v>
      </c>
      <c r="L50" s="173">
        <f>IF(ISNUMBER('実質公債費比率（分子）の構造'!N$53),'実質公債費比率（分子）の構造'!N$53,NA())</f>
        <v>887</v>
      </c>
      <c r="M50" s="173" t="e">
        <f>NA()</f>
        <v>#N/A</v>
      </c>
      <c r="N50" s="173" t="e">
        <f>NA()</f>
        <v>#N/A</v>
      </c>
      <c r="O50" s="173">
        <f>IF(ISNUMBER('実質公債費比率（分子）の構造'!O$53),'実質公債費比率（分子）の構造'!O$53,NA())</f>
        <v>955</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16143</v>
      </c>
      <c r="E56" s="172"/>
      <c r="F56" s="172"/>
      <c r="G56" s="172">
        <f>'将来負担比率（分子）の構造'!J$52</f>
        <v>17833</v>
      </c>
      <c r="H56" s="172"/>
      <c r="I56" s="172"/>
      <c r="J56" s="172">
        <f>'将来負担比率（分子）の構造'!K$52</f>
        <v>18773</v>
      </c>
      <c r="K56" s="172"/>
      <c r="L56" s="172"/>
      <c r="M56" s="172">
        <f>'将来負担比率（分子）の構造'!L$52</f>
        <v>18345</v>
      </c>
      <c r="N56" s="172"/>
      <c r="O56" s="172"/>
      <c r="P56" s="172">
        <f>'将来負担比率（分子）の構造'!M$52</f>
        <v>19220</v>
      </c>
    </row>
    <row r="57" spans="1:16" x14ac:dyDescent="0.15">
      <c r="A57" s="172" t="s">
        <v>42</v>
      </c>
      <c r="B57" s="172"/>
      <c r="C57" s="172"/>
      <c r="D57" s="172">
        <f>'将来負担比率（分子）の構造'!I$51</f>
        <v>303</v>
      </c>
      <c r="E57" s="172"/>
      <c r="F57" s="172"/>
      <c r="G57" s="172">
        <f>'将来負担比率（分子）の構造'!J$51</f>
        <v>310</v>
      </c>
      <c r="H57" s="172"/>
      <c r="I57" s="172"/>
      <c r="J57" s="172">
        <f>'将来負担比率（分子）の構造'!K$51</f>
        <v>281</v>
      </c>
      <c r="K57" s="172"/>
      <c r="L57" s="172"/>
      <c r="M57" s="172">
        <f>'将来負担比率（分子）の構造'!L$51</f>
        <v>247</v>
      </c>
      <c r="N57" s="172"/>
      <c r="O57" s="172"/>
      <c r="P57" s="172">
        <f>'将来負担比率（分子）の構造'!M$51</f>
        <v>479</v>
      </c>
    </row>
    <row r="58" spans="1:16" x14ac:dyDescent="0.15">
      <c r="A58" s="172" t="s">
        <v>41</v>
      </c>
      <c r="B58" s="172"/>
      <c r="C58" s="172"/>
      <c r="D58" s="172">
        <f>'将来負担比率（分子）の構造'!I$50</f>
        <v>5655</v>
      </c>
      <c r="E58" s="172"/>
      <c r="F58" s="172"/>
      <c r="G58" s="172">
        <f>'将来負担比率（分子）の構造'!J$50</f>
        <v>6570</v>
      </c>
      <c r="H58" s="172"/>
      <c r="I58" s="172"/>
      <c r="J58" s="172">
        <f>'将来負担比率（分子）の構造'!K$50</f>
        <v>6763</v>
      </c>
      <c r="K58" s="172"/>
      <c r="L58" s="172"/>
      <c r="M58" s="172">
        <f>'将来負担比率（分子）の構造'!L$50</f>
        <v>5128</v>
      </c>
      <c r="N58" s="172"/>
      <c r="O58" s="172"/>
      <c r="P58" s="172">
        <f>'将来負担比率（分子）の構造'!M$50</f>
        <v>4058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48</v>
      </c>
      <c r="C61" s="172"/>
      <c r="D61" s="172"/>
      <c r="E61" s="172">
        <f>'将来負担比率（分子）の構造'!J$46</f>
        <v>34</v>
      </c>
      <c r="F61" s="172"/>
      <c r="G61" s="172"/>
      <c r="H61" s="172">
        <f>'将来負担比率（分子）の構造'!K$46</f>
        <v>16</v>
      </c>
      <c r="I61" s="172"/>
      <c r="J61" s="172"/>
      <c r="K61" s="172">
        <f>'将来負担比率（分子）の構造'!L$46</f>
        <v>2</v>
      </c>
      <c r="L61" s="172"/>
      <c r="M61" s="172"/>
      <c r="N61" s="172">
        <f>'将来負担比率（分子）の構造'!M$46</f>
        <v>2</v>
      </c>
      <c r="O61" s="172"/>
      <c r="P61" s="172"/>
    </row>
    <row r="62" spans="1:16" x14ac:dyDescent="0.15">
      <c r="A62" s="172" t="s">
        <v>35</v>
      </c>
      <c r="B62" s="172">
        <f>'将来負担比率（分子）の構造'!I$45</f>
        <v>824</v>
      </c>
      <c r="C62" s="172"/>
      <c r="D62" s="172"/>
      <c r="E62" s="172">
        <f>'将来負担比率（分子）の構造'!J$45</f>
        <v>616</v>
      </c>
      <c r="F62" s="172"/>
      <c r="G62" s="172"/>
      <c r="H62" s="172">
        <f>'将来負担比率（分子）の構造'!K$45</f>
        <v>248</v>
      </c>
      <c r="I62" s="172"/>
      <c r="J62" s="172"/>
      <c r="K62" s="172">
        <f>'将来負担比率（分子）の構造'!L$45</f>
        <v>221</v>
      </c>
      <c r="L62" s="172"/>
      <c r="M62" s="172"/>
      <c r="N62" s="172">
        <f>'将来負担比率（分子）の構造'!M$45</f>
        <v>71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4104</v>
      </c>
      <c r="C64" s="172"/>
      <c r="D64" s="172"/>
      <c r="E64" s="172">
        <f>'将来負担比率（分子）の構造'!J$43</f>
        <v>5013</v>
      </c>
      <c r="F64" s="172"/>
      <c r="G64" s="172"/>
      <c r="H64" s="172">
        <f>'将来負担比率（分子）の構造'!K$43</f>
        <v>6112</v>
      </c>
      <c r="I64" s="172"/>
      <c r="J64" s="172"/>
      <c r="K64" s="172">
        <f>'将来負担比率（分子）の構造'!L$43</f>
        <v>6256</v>
      </c>
      <c r="L64" s="172"/>
      <c r="M64" s="172"/>
      <c r="N64" s="172">
        <f>'将来負担比率（分子）の構造'!M$43</f>
        <v>5866</v>
      </c>
      <c r="O64" s="172"/>
      <c r="P64" s="172"/>
    </row>
    <row r="65" spans="1:16" x14ac:dyDescent="0.15">
      <c r="A65" s="172" t="s">
        <v>32</v>
      </c>
      <c r="B65" s="172">
        <f>'将来負担比率（分子）の構造'!I$42</f>
        <v>2</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15">
      <c r="A66" s="172" t="s">
        <v>31</v>
      </c>
      <c r="B66" s="172">
        <f>'将来負担比率（分子）の構造'!I$41</f>
        <v>21494</v>
      </c>
      <c r="C66" s="172"/>
      <c r="D66" s="172"/>
      <c r="E66" s="172">
        <f>'将来負担比率（分子）の構造'!J$41</f>
        <v>21039</v>
      </c>
      <c r="F66" s="172"/>
      <c r="G66" s="172"/>
      <c r="H66" s="172">
        <f>'将来負担比率（分子）の構造'!K$41</f>
        <v>22651</v>
      </c>
      <c r="I66" s="172"/>
      <c r="J66" s="172"/>
      <c r="K66" s="172">
        <f>'将来負担比率（分子）の構造'!L$41</f>
        <v>24878</v>
      </c>
      <c r="L66" s="172"/>
      <c r="M66" s="172"/>
      <c r="N66" s="172">
        <f>'将来負担比率（分子）の構造'!M$41</f>
        <v>28319</v>
      </c>
      <c r="O66" s="172"/>
      <c r="P66" s="172"/>
    </row>
    <row r="67" spans="1:16" x14ac:dyDescent="0.15">
      <c r="A67" s="172" t="s">
        <v>78</v>
      </c>
      <c r="B67" s="172" t="e">
        <f>NA()</f>
        <v>#N/A</v>
      </c>
      <c r="C67" s="172">
        <f>IF(ISNUMBER('将来負担比率（分子）の構造'!I$53), IF('将来負担比率（分子）の構造'!I$53 &lt; 0, 0, '将来負担比率（分子）の構造'!I$53), NA())</f>
        <v>4372</v>
      </c>
      <c r="D67" s="172" t="e">
        <f>NA()</f>
        <v>#N/A</v>
      </c>
      <c r="E67" s="172" t="e">
        <f>NA()</f>
        <v>#N/A</v>
      </c>
      <c r="F67" s="172">
        <f>IF(ISNUMBER('将来負担比率（分子）の構造'!J$53), IF('将来負担比率（分子）の構造'!J$53 &lt; 0, 0, '将来負担比率（分子）の構造'!J$53), NA())</f>
        <v>1989</v>
      </c>
      <c r="G67" s="172" t="e">
        <f>NA()</f>
        <v>#N/A</v>
      </c>
      <c r="H67" s="172" t="e">
        <f>NA()</f>
        <v>#N/A</v>
      </c>
      <c r="I67" s="172">
        <f>IF(ISNUMBER('将来負担比率（分子）の構造'!K$53), IF('将来負担比率（分子）の構造'!K$53 &lt; 0, 0, '将来負担比率（分子）の構造'!K$53), NA())</f>
        <v>3212</v>
      </c>
      <c r="J67" s="172" t="e">
        <f>NA()</f>
        <v>#N/A</v>
      </c>
      <c r="K67" s="172" t="e">
        <f>NA()</f>
        <v>#N/A</v>
      </c>
      <c r="L67" s="172">
        <f>IF(ISNUMBER('将来負担比率（分子）の構造'!L$53), IF('将来負担比率（分子）の構造'!L$53 &lt; 0, 0, '将来負担比率（分子）の構造'!L$53), NA())</f>
        <v>7636</v>
      </c>
      <c r="M67" s="172" t="e">
        <f>NA()</f>
        <v>#N/A</v>
      </c>
      <c r="N67" s="172" t="e">
        <f>NA()</f>
        <v>#N/A</v>
      </c>
      <c r="O67" s="172">
        <f>IF(ISNUMBER('将来負担比率（分子）の構造'!M$53), IF('将来負担比率（分子）の構造'!M$53 &lt; 0, 0, '将来負担比率（分子）の構造'!M$53), NA())</f>
        <v>10502</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3765</v>
      </c>
      <c r="C72" s="176">
        <f>基金残高に係る経年分析!G55</f>
        <v>2722</v>
      </c>
      <c r="D72" s="176">
        <f>基金残高に係る経年分析!H55</f>
        <v>2682</v>
      </c>
    </row>
    <row r="73" spans="1:16" x14ac:dyDescent="0.15">
      <c r="A73" s="175" t="s">
        <v>81</v>
      </c>
      <c r="B73" s="176">
        <f>基金残高に係る経年分析!F56</f>
        <v>342</v>
      </c>
      <c r="C73" s="176">
        <f>基金残高に係る経年分析!G56</f>
        <v>152</v>
      </c>
      <c r="D73" s="176">
        <f>基金残高に係る経年分析!H56</f>
        <v>314</v>
      </c>
    </row>
    <row r="74" spans="1:16" x14ac:dyDescent="0.15">
      <c r="A74" s="175" t="s">
        <v>82</v>
      </c>
      <c r="B74" s="176">
        <f>基金残高に係る経年分析!F57</f>
        <v>2669</v>
      </c>
      <c r="C74" s="176">
        <f>基金残高に係る経年分析!G57</f>
        <v>2254</v>
      </c>
      <c r="D74" s="176">
        <f>基金残高に係る経年分析!H57</f>
        <v>1063</v>
      </c>
    </row>
  </sheetData>
  <sheetProtection algorithmName="SHA-512" hashValue="84QGswVekDeDmbL3mRLf5PSVEuLrV98RaFXF1YiFbsni7wREDtY2IPTYt+WKmwvmKm1Vyp5sS/p68AgGfkwjlg==" saltValue="FdKEz5g8ZGORAK4o7/9s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217</v>
      </c>
      <c r="DI1" s="642"/>
      <c r="DJ1" s="642"/>
      <c r="DK1" s="642"/>
      <c r="DL1" s="642"/>
      <c r="DM1" s="642"/>
      <c r="DN1" s="643"/>
      <c r="DO1" s="212"/>
      <c r="DP1" s="641" t="s">
        <v>218</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229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230</v>
      </c>
      <c r="C5" s="652"/>
      <c r="D5" s="652"/>
      <c r="E5" s="652"/>
      <c r="F5" s="652"/>
      <c r="G5" s="652"/>
      <c r="H5" s="652"/>
      <c r="I5" s="652"/>
      <c r="J5" s="652"/>
      <c r="K5" s="652"/>
      <c r="L5" s="652"/>
      <c r="M5" s="652"/>
      <c r="N5" s="652"/>
      <c r="O5" s="652"/>
      <c r="P5" s="652"/>
      <c r="Q5" s="653"/>
      <c r="R5" s="654">
        <v>6076705</v>
      </c>
      <c r="S5" s="655"/>
      <c r="T5" s="655"/>
      <c r="U5" s="655"/>
      <c r="V5" s="655"/>
      <c r="W5" s="655"/>
      <c r="X5" s="655"/>
      <c r="Y5" s="656"/>
      <c r="Z5" s="657">
        <v>14.6</v>
      </c>
      <c r="AA5" s="657"/>
      <c r="AB5" s="657"/>
      <c r="AC5" s="657"/>
      <c r="AD5" s="658">
        <v>6076705</v>
      </c>
      <c r="AE5" s="658"/>
      <c r="AF5" s="658"/>
      <c r="AG5" s="658"/>
      <c r="AH5" s="658"/>
      <c r="AI5" s="658"/>
      <c r="AJ5" s="658"/>
      <c r="AK5" s="658"/>
      <c r="AL5" s="659">
        <v>40.799999999999997</v>
      </c>
      <c r="AM5" s="660"/>
      <c r="AN5" s="660"/>
      <c r="AO5" s="661"/>
      <c r="AP5" s="651" t="s">
        <v>231</v>
      </c>
      <c r="AQ5" s="652"/>
      <c r="AR5" s="652"/>
      <c r="AS5" s="652"/>
      <c r="AT5" s="652"/>
      <c r="AU5" s="652"/>
      <c r="AV5" s="652"/>
      <c r="AW5" s="652"/>
      <c r="AX5" s="652"/>
      <c r="AY5" s="652"/>
      <c r="AZ5" s="652"/>
      <c r="BA5" s="652"/>
      <c r="BB5" s="652"/>
      <c r="BC5" s="652"/>
      <c r="BD5" s="652"/>
      <c r="BE5" s="652"/>
      <c r="BF5" s="653"/>
      <c r="BG5" s="665">
        <v>6076705</v>
      </c>
      <c r="BH5" s="666"/>
      <c r="BI5" s="666"/>
      <c r="BJ5" s="666"/>
      <c r="BK5" s="666"/>
      <c r="BL5" s="666"/>
      <c r="BM5" s="666"/>
      <c r="BN5" s="667"/>
      <c r="BO5" s="668">
        <v>100</v>
      </c>
      <c r="BP5" s="668"/>
      <c r="BQ5" s="668"/>
      <c r="BR5" s="668"/>
      <c r="BS5" s="669" t="s">
        <v>141</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224</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x14ac:dyDescent="0.15">
      <c r="B6" s="662" t="s">
        <v>235</v>
      </c>
      <c r="C6" s="663"/>
      <c r="D6" s="663"/>
      <c r="E6" s="663"/>
      <c r="F6" s="663"/>
      <c r="G6" s="663"/>
      <c r="H6" s="663"/>
      <c r="I6" s="663"/>
      <c r="J6" s="663"/>
      <c r="K6" s="663"/>
      <c r="L6" s="663"/>
      <c r="M6" s="663"/>
      <c r="N6" s="663"/>
      <c r="O6" s="663"/>
      <c r="P6" s="663"/>
      <c r="Q6" s="664"/>
      <c r="R6" s="665">
        <v>231458</v>
      </c>
      <c r="S6" s="666"/>
      <c r="T6" s="666"/>
      <c r="U6" s="666"/>
      <c r="V6" s="666"/>
      <c r="W6" s="666"/>
      <c r="X6" s="666"/>
      <c r="Y6" s="667"/>
      <c r="Z6" s="668">
        <v>0.6</v>
      </c>
      <c r="AA6" s="668"/>
      <c r="AB6" s="668"/>
      <c r="AC6" s="668"/>
      <c r="AD6" s="669">
        <v>231458</v>
      </c>
      <c r="AE6" s="669"/>
      <c r="AF6" s="669"/>
      <c r="AG6" s="669"/>
      <c r="AH6" s="669"/>
      <c r="AI6" s="669"/>
      <c r="AJ6" s="669"/>
      <c r="AK6" s="669"/>
      <c r="AL6" s="670">
        <v>1.6</v>
      </c>
      <c r="AM6" s="671"/>
      <c r="AN6" s="671"/>
      <c r="AO6" s="672"/>
      <c r="AP6" s="662" t="s">
        <v>236</v>
      </c>
      <c r="AQ6" s="663"/>
      <c r="AR6" s="663"/>
      <c r="AS6" s="663"/>
      <c r="AT6" s="663"/>
      <c r="AU6" s="663"/>
      <c r="AV6" s="663"/>
      <c r="AW6" s="663"/>
      <c r="AX6" s="663"/>
      <c r="AY6" s="663"/>
      <c r="AZ6" s="663"/>
      <c r="BA6" s="663"/>
      <c r="BB6" s="663"/>
      <c r="BC6" s="663"/>
      <c r="BD6" s="663"/>
      <c r="BE6" s="663"/>
      <c r="BF6" s="664"/>
      <c r="BG6" s="665">
        <v>6076705</v>
      </c>
      <c r="BH6" s="666"/>
      <c r="BI6" s="666"/>
      <c r="BJ6" s="666"/>
      <c r="BK6" s="666"/>
      <c r="BL6" s="666"/>
      <c r="BM6" s="666"/>
      <c r="BN6" s="667"/>
      <c r="BO6" s="668">
        <v>100</v>
      </c>
      <c r="BP6" s="668"/>
      <c r="BQ6" s="668"/>
      <c r="BR6" s="668"/>
      <c r="BS6" s="669" t="s">
        <v>237</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237481</v>
      </c>
      <c r="CS6" s="666"/>
      <c r="CT6" s="666"/>
      <c r="CU6" s="666"/>
      <c r="CV6" s="666"/>
      <c r="CW6" s="666"/>
      <c r="CX6" s="666"/>
      <c r="CY6" s="667"/>
      <c r="CZ6" s="659">
        <v>0.6</v>
      </c>
      <c r="DA6" s="660"/>
      <c r="DB6" s="660"/>
      <c r="DC6" s="679"/>
      <c r="DD6" s="674" t="s">
        <v>237</v>
      </c>
      <c r="DE6" s="666"/>
      <c r="DF6" s="666"/>
      <c r="DG6" s="666"/>
      <c r="DH6" s="666"/>
      <c r="DI6" s="666"/>
      <c r="DJ6" s="666"/>
      <c r="DK6" s="666"/>
      <c r="DL6" s="666"/>
      <c r="DM6" s="666"/>
      <c r="DN6" s="666"/>
      <c r="DO6" s="666"/>
      <c r="DP6" s="667"/>
      <c r="DQ6" s="674">
        <v>237481</v>
      </c>
      <c r="DR6" s="666"/>
      <c r="DS6" s="666"/>
      <c r="DT6" s="666"/>
      <c r="DU6" s="666"/>
      <c r="DV6" s="666"/>
      <c r="DW6" s="666"/>
      <c r="DX6" s="666"/>
      <c r="DY6" s="666"/>
      <c r="DZ6" s="666"/>
      <c r="EA6" s="666"/>
      <c r="EB6" s="666"/>
      <c r="EC6" s="675"/>
    </row>
    <row r="7" spans="2:143" ht="11.25" customHeight="1" x14ac:dyDescent="0.15">
      <c r="B7" s="662" t="s">
        <v>239</v>
      </c>
      <c r="C7" s="663"/>
      <c r="D7" s="663"/>
      <c r="E7" s="663"/>
      <c r="F7" s="663"/>
      <c r="G7" s="663"/>
      <c r="H7" s="663"/>
      <c r="I7" s="663"/>
      <c r="J7" s="663"/>
      <c r="K7" s="663"/>
      <c r="L7" s="663"/>
      <c r="M7" s="663"/>
      <c r="N7" s="663"/>
      <c r="O7" s="663"/>
      <c r="P7" s="663"/>
      <c r="Q7" s="664"/>
      <c r="R7" s="665">
        <v>1998</v>
      </c>
      <c r="S7" s="666"/>
      <c r="T7" s="666"/>
      <c r="U7" s="666"/>
      <c r="V7" s="666"/>
      <c r="W7" s="666"/>
      <c r="X7" s="666"/>
      <c r="Y7" s="667"/>
      <c r="Z7" s="668">
        <v>0</v>
      </c>
      <c r="AA7" s="668"/>
      <c r="AB7" s="668"/>
      <c r="AC7" s="668"/>
      <c r="AD7" s="669">
        <v>1998</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2316838</v>
      </c>
      <c r="BH7" s="666"/>
      <c r="BI7" s="666"/>
      <c r="BJ7" s="666"/>
      <c r="BK7" s="666"/>
      <c r="BL7" s="666"/>
      <c r="BM7" s="666"/>
      <c r="BN7" s="667"/>
      <c r="BO7" s="668">
        <v>38.1</v>
      </c>
      <c r="BP7" s="668"/>
      <c r="BQ7" s="668"/>
      <c r="BR7" s="668"/>
      <c r="BS7" s="669" t="s">
        <v>141</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7737544</v>
      </c>
      <c r="CS7" s="666"/>
      <c r="CT7" s="666"/>
      <c r="CU7" s="666"/>
      <c r="CV7" s="666"/>
      <c r="CW7" s="666"/>
      <c r="CX7" s="666"/>
      <c r="CY7" s="667"/>
      <c r="CZ7" s="668">
        <v>19.3</v>
      </c>
      <c r="DA7" s="668"/>
      <c r="DB7" s="668"/>
      <c r="DC7" s="668"/>
      <c r="DD7" s="674">
        <v>4195847</v>
      </c>
      <c r="DE7" s="666"/>
      <c r="DF7" s="666"/>
      <c r="DG7" s="666"/>
      <c r="DH7" s="666"/>
      <c r="DI7" s="666"/>
      <c r="DJ7" s="666"/>
      <c r="DK7" s="666"/>
      <c r="DL7" s="666"/>
      <c r="DM7" s="666"/>
      <c r="DN7" s="666"/>
      <c r="DO7" s="666"/>
      <c r="DP7" s="667"/>
      <c r="DQ7" s="674">
        <v>2816595</v>
      </c>
      <c r="DR7" s="666"/>
      <c r="DS7" s="666"/>
      <c r="DT7" s="666"/>
      <c r="DU7" s="666"/>
      <c r="DV7" s="666"/>
      <c r="DW7" s="666"/>
      <c r="DX7" s="666"/>
      <c r="DY7" s="666"/>
      <c r="DZ7" s="666"/>
      <c r="EA7" s="666"/>
      <c r="EB7" s="666"/>
      <c r="EC7" s="675"/>
    </row>
    <row r="8" spans="2:143" ht="11.25" customHeight="1" x14ac:dyDescent="0.15">
      <c r="B8" s="662" t="s">
        <v>242</v>
      </c>
      <c r="C8" s="663"/>
      <c r="D8" s="663"/>
      <c r="E8" s="663"/>
      <c r="F8" s="663"/>
      <c r="G8" s="663"/>
      <c r="H8" s="663"/>
      <c r="I8" s="663"/>
      <c r="J8" s="663"/>
      <c r="K8" s="663"/>
      <c r="L8" s="663"/>
      <c r="M8" s="663"/>
      <c r="N8" s="663"/>
      <c r="O8" s="663"/>
      <c r="P8" s="663"/>
      <c r="Q8" s="664"/>
      <c r="R8" s="665">
        <v>11826</v>
      </c>
      <c r="S8" s="666"/>
      <c r="T8" s="666"/>
      <c r="U8" s="666"/>
      <c r="V8" s="666"/>
      <c r="W8" s="666"/>
      <c r="X8" s="666"/>
      <c r="Y8" s="667"/>
      <c r="Z8" s="668">
        <v>0</v>
      </c>
      <c r="AA8" s="668"/>
      <c r="AB8" s="668"/>
      <c r="AC8" s="668"/>
      <c r="AD8" s="669">
        <v>11826</v>
      </c>
      <c r="AE8" s="669"/>
      <c r="AF8" s="669"/>
      <c r="AG8" s="669"/>
      <c r="AH8" s="669"/>
      <c r="AI8" s="669"/>
      <c r="AJ8" s="669"/>
      <c r="AK8" s="669"/>
      <c r="AL8" s="670">
        <v>0.1</v>
      </c>
      <c r="AM8" s="671"/>
      <c r="AN8" s="671"/>
      <c r="AO8" s="672"/>
      <c r="AP8" s="662" t="s">
        <v>243</v>
      </c>
      <c r="AQ8" s="663"/>
      <c r="AR8" s="663"/>
      <c r="AS8" s="663"/>
      <c r="AT8" s="663"/>
      <c r="AU8" s="663"/>
      <c r="AV8" s="663"/>
      <c r="AW8" s="663"/>
      <c r="AX8" s="663"/>
      <c r="AY8" s="663"/>
      <c r="AZ8" s="663"/>
      <c r="BA8" s="663"/>
      <c r="BB8" s="663"/>
      <c r="BC8" s="663"/>
      <c r="BD8" s="663"/>
      <c r="BE8" s="663"/>
      <c r="BF8" s="664"/>
      <c r="BG8" s="665">
        <v>80082</v>
      </c>
      <c r="BH8" s="666"/>
      <c r="BI8" s="666"/>
      <c r="BJ8" s="666"/>
      <c r="BK8" s="666"/>
      <c r="BL8" s="666"/>
      <c r="BM8" s="666"/>
      <c r="BN8" s="667"/>
      <c r="BO8" s="668">
        <v>1.3</v>
      </c>
      <c r="BP8" s="668"/>
      <c r="BQ8" s="668"/>
      <c r="BR8" s="668"/>
      <c r="BS8" s="669" t="s">
        <v>141</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14488423</v>
      </c>
      <c r="CS8" s="666"/>
      <c r="CT8" s="666"/>
      <c r="CU8" s="666"/>
      <c r="CV8" s="666"/>
      <c r="CW8" s="666"/>
      <c r="CX8" s="666"/>
      <c r="CY8" s="667"/>
      <c r="CZ8" s="668">
        <v>36.1</v>
      </c>
      <c r="DA8" s="668"/>
      <c r="DB8" s="668"/>
      <c r="DC8" s="668"/>
      <c r="DD8" s="674">
        <v>767450</v>
      </c>
      <c r="DE8" s="666"/>
      <c r="DF8" s="666"/>
      <c r="DG8" s="666"/>
      <c r="DH8" s="666"/>
      <c r="DI8" s="666"/>
      <c r="DJ8" s="666"/>
      <c r="DK8" s="666"/>
      <c r="DL8" s="666"/>
      <c r="DM8" s="666"/>
      <c r="DN8" s="666"/>
      <c r="DO8" s="666"/>
      <c r="DP8" s="667"/>
      <c r="DQ8" s="674">
        <v>5301415</v>
      </c>
      <c r="DR8" s="666"/>
      <c r="DS8" s="666"/>
      <c r="DT8" s="666"/>
      <c r="DU8" s="666"/>
      <c r="DV8" s="666"/>
      <c r="DW8" s="666"/>
      <c r="DX8" s="666"/>
      <c r="DY8" s="666"/>
      <c r="DZ8" s="666"/>
      <c r="EA8" s="666"/>
      <c r="EB8" s="666"/>
      <c r="EC8" s="675"/>
    </row>
    <row r="9" spans="2:143" ht="11.25" customHeight="1" x14ac:dyDescent="0.15">
      <c r="B9" s="662" t="s">
        <v>245</v>
      </c>
      <c r="C9" s="663"/>
      <c r="D9" s="663"/>
      <c r="E9" s="663"/>
      <c r="F9" s="663"/>
      <c r="G9" s="663"/>
      <c r="H9" s="663"/>
      <c r="I9" s="663"/>
      <c r="J9" s="663"/>
      <c r="K9" s="663"/>
      <c r="L9" s="663"/>
      <c r="M9" s="663"/>
      <c r="N9" s="663"/>
      <c r="O9" s="663"/>
      <c r="P9" s="663"/>
      <c r="Q9" s="664"/>
      <c r="R9" s="665">
        <v>14359</v>
      </c>
      <c r="S9" s="666"/>
      <c r="T9" s="666"/>
      <c r="U9" s="666"/>
      <c r="V9" s="666"/>
      <c r="W9" s="666"/>
      <c r="X9" s="666"/>
      <c r="Y9" s="667"/>
      <c r="Z9" s="668">
        <v>0</v>
      </c>
      <c r="AA9" s="668"/>
      <c r="AB9" s="668"/>
      <c r="AC9" s="668"/>
      <c r="AD9" s="669">
        <v>14359</v>
      </c>
      <c r="AE9" s="669"/>
      <c r="AF9" s="669"/>
      <c r="AG9" s="669"/>
      <c r="AH9" s="669"/>
      <c r="AI9" s="669"/>
      <c r="AJ9" s="669"/>
      <c r="AK9" s="669"/>
      <c r="AL9" s="670">
        <v>0.1</v>
      </c>
      <c r="AM9" s="671"/>
      <c r="AN9" s="671"/>
      <c r="AO9" s="672"/>
      <c r="AP9" s="662" t="s">
        <v>246</v>
      </c>
      <c r="AQ9" s="663"/>
      <c r="AR9" s="663"/>
      <c r="AS9" s="663"/>
      <c r="AT9" s="663"/>
      <c r="AU9" s="663"/>
      <c r="AV9" s="663"/>
      <c r="AW9" s="663"/>
      <c r="AX9" s="663"/>
      <c r="AY9" s="663"/>
      <c r="AZ9" s="663"/>
      <c r="BA9" s="663"/>
      <c r="BB9" s="663"/>
      <c r="BC9" s="663"/>
      <c r="BD9" s="663"/>
      <c r="BE9" s="663"/>
      <c r="BF9" s="664"/>
      <c r="BG9" s="665">
        <v>1925235</v>
      </c>
      <c r="BH9" s="666"/>
      <c r="BI9" s="666"/>
      <c r="BJ9" s="666"/>
      <c r="BK9" s="666"/>
      <c r="BL9" s="666"/>
      <c r="BM9" s="666"/>
      <c r="BN9" s="667"/>
      <c r="BO9" s="668">
        <v>31.7</v>
      </c>
      <c r="BP9" s="668"/>
      <c r="BQ9" s="668"/>
      <c r="BR9" s="668"/>
      <c r="BS9" s="669" t="s">
        <v>247</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2713319</v>
      </c>
      <c r="CS9" s="666"/>
      <c r="CT9" s="666"/>
      <c r="CU9" s="666"/>
      <c r="CV9" s="666"/>
      <c r="CW9" s="666"/>
      <c r="CX9" s="666"/>
      <c r="CY9" s="667"/>
      <c r="CZ9" s="668">
        <v>6.8</v>
      </c>
      <c r="DA9" s="668"/>
      <c r="DB9" s="668"/>
      <c r="DC9" s="668"/>
      <c r="DD9" s="674">
        <v>750838</v>
      </c>
      <c r="DE9" s="666"/>
      <c r="DF9" s="666"/>
      <c r="DG9" s="666"/>
      <c r="DH9" s="666"/>
      <c r="DI9" s="666"/>
      <c r="DJ9" s="666"/>
      <c r="DK9" s="666"/>
      <c r="DL9" s="666"/>
      <c r="DM9" s="666"/>
      <c r="DN9" s="666"/>
      <c r="DO9" s="666"/>
      <c r="DP9" s="667"/>
      <c r="DQ9" s="674">
        <v>1471005</v>
      </c>
      <c r="DR9" s="666"/>
      <c r="DS9" s="666"/>
      <c r="DT9" s="666"/>
      <c r="DU9" s="666"/>
      <c r="DV9" s="666"/>
      <c r="DW9" s="666"/>
      <c r="DX9" s="666"/>
      <c r="DY9" s="666"/>
      <c r="DZ9" s="666"/>
      <c r="EA9" s="666"/>
      <c r="EB9" s="666"/>
      <c r="EC9" s="675"/>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237</v>
      </c>
      <c r="S10" s="666"/>
      <c r="T10" s="666"/>
      <c r="U10" s="666"/>
      <c r="V10" s="666"/>
      <c r="W10" s="666"/>
      <c r="X10" s="666"/>
      <c r="Y10" s="667"/>
      <c r="Z10" s="668" t="s">
        <v>237</v>
      </c>
      <c r="AA10" s="668"/>
      <c r="AB10" s="668"/>
      <c r="AC10" s="668"/>
      <c r="AD10" s="669" t="s">
        <v>141</v>
      </c>
      <c r="AE10" s="669"/>
      <c r="AF10" s="669"/>
      <c r="AG10" s="669"/>
      <c r="AH10" s="669"/>
      <c r="AI10" s="669"/>
      <c r="AJ10" s="669"/>
      <c r="AK10" s="669"/>
      <c r="AL10" s="670" t="s">
        <v>142</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162880</v>
      </c>
      <c r="BH10" s="666"/>
      <c r="BI10" s="666"/>
      <c r="BJ10" s="666"/>
      <c r="BK10" s="666"/>
      <c r="BL10" s="666"/>
      <c r="BM10" s="666"/>
      <c r="BN10" s="667"/>
      <c r="BO10" s="668">
        <v>2.7</v>
      </c>
      <c r="BP10" s="668"/>
      <c r="BQ10" s="668"/>
      <c r="BR10" s="668"/>
      <c r="BS10" s="669" t="s">
        <v>141</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10395</v>
      </c>
      <c r="CS10" s="666"/>
      <c r="CT10" s="666"/>
      <c r="CU10" s="666"/>
      <c r="CV10" s="666"/>
      <c r="CW10" s="666"/>
      <c r="CX10" s="666"/>
      <c r="CY10" s="667"/>
      <c r="CZ10" s="668">
        <v>0</v>
      </c>
      <c r="DA10" s="668"/>
      <c r="DB10" s="668"/>
      <c r="DC10" s="668"/>
      <c r="DD10" s="674" t="s">
        <v>237</v>
      </c>
      <c r="DE10" s="666"/>
      <c r="DF10" s="666"/>
      <c r="DG10" s="666"/>
      <c r="DH10" s="666"/>
      <c r="DI10" s="666"/>
      <c r="DJ10" s="666"/>
      <c r="DK10" s="666"/>
      <c r="DL10" s="666"/>
      <c r="DM10" s="666"/>
      <c r="DN10" s="666"/>
      <c r="DO10" s="666"/>
      <c r="DP10" s="667"/>
      <c r="DQ10" s="674">
        <v>10395</v>
      </c>
      <c r="DR10" s="666"/>
      <c r="DS10" s="666"/>
      <c r="DT10" s="666"/>
      <c r="DU10" s="666"/>
      <c r="DV10" s="666"/>
      <c r="DW10" s="666"/>
      <c r="DX10" s="666"/>
      <c r="DY10" s="666"/>
      <c r="DZ10" s="666"/>
      <c r="EA10" s="666"/>
      <c r="EB10" s="666"/>
      <c r="EC10" s="675"/>
    </row>
    <row r="11" spans="2:143" ht="11.25" customHeight="1" x14ac:dyDescent="0.15">
      <c r="B11" s="662" t="s">
        <v>252</v>
      </c>
      <c r="C11" s="663"/>
      <c r="D11" s="663"/>
      <c r="E11" s="663"/>
      <c r="F11" s="663"/>
      <c r="G11" s="663"/>
      <c r="H11" s="663"/>
      <c r="I11" s="663"/>
      <c r="J11" s="663"/>
      <c r="K11" s="663"/>
      <c r="L11" s="663"/>
      <c r="M11" s="663"/>
      <c r="N11" s="663"/>
      <c r="O11" s="663"/>
      <c r="P11" s="663"/>
      <c r="Q11" s="664"/>
      <c r="R11" s="665">
        <v>1092730</v>
      </c>
      <c r="S11" s="666"/>
      <c r="T11" s="666"/>
      <c r="U11" s="666"/>
      <c r="V11" s="666"/>
      <c r="W11" s="666"/>
      <c r="X11" s="666"/>
      <c r="Y11" s="667"/>
      <c r="Z11" s="670">
        <v>2.6</v>
      </c>
      <c r="AA11" s="671"/>
      <c r="AB11" s="671"/>
      <c r="AC11" s="683"/>
      <c r="AD11" s="674">
        <v>1092730</v>
      </c>
      <c r="AE11" s="666"/>
      <c r="AF11" s="666"/>
      <c r="AG11" s="666"/>
      <c r="AH11" s="666"/>
      <c r="AI11" s="666"/>
      <c r="AJ11" s="666"/>
      <c r="AK11" s="667"/>
      <c r="AL11" s="670">
        <v>7.3</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148641</v>
      </c>
      <c r="BH11" s="666"/>
      <c r="BI11" s="666"/>
      <c r="BJ11" s="666"/>
      <c r="BK11" s="666"/>
      <c r="BL11" s="666"/>
      <c r="BM11" s="666"/>
      <c r="BN11" s="667"/>
      <c r="BO11" s="668">
        <v>2.4</v>
      </c>
      <c r="BP11" s="668"/>
      <c r="BQ11" s="668"/>
      <c r="BR11" s="668"/>
      <c r="BS11" s="669" t="s">
        <v>141</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3265883</v>
      </c>
      <c r="CS11" s="666"/>
      <c r="CT11" s="666"/>
      <c r="CU11" s="666"/>
      <c r="CV11" s="666"/>
      <c r="CW11" s="666"/>
      <c r="CX11" s="666"/>
      <c r="CY11" s="667"/>
      <c r="CZ11" s="668">
        <v>8.1</v>
      </c>
      <c r="DA11" s="668"/>
      <c r="DB11" s="668"/>
      <c r="DC11" s="668"/>
      <c r="DD11" s="674">
        <v>2176232</v>
      </c>
      <c r="DE11" s="666"/>
      <c r="DF11" s="666"/>
      <c r="DG11" s="666"/>
      <c r="DH11" s="666"/>
      <c r="DI11" s="666"/>
      <c r="DJ11" s="666"/>
      <c r="DK11" s="666"/>
      <c r="DL11" s="666"/>
      <c r="DM11" s="666"/>
      <c r="DN11" s="666"/>
      <c r="DO11" s="666"/>
      <c r="DP11" s="667"/>
      <c r="DQ11" s="674">
        <v>825209</v>
      </c>
      <c r="DR11" s="666"/>
      <c r="DS11" s="666"/>
      <c r="DT11" s="666"/>
      <c r="DU11" s="666"/>
      <c r="DV11" s="666"/>
      <c r="DW11" s="666"/>
      <c r="DX11" s="666"/>
      <c r="DY11" s="666"/>
      <c r="DZ11" s="666"/>
      <c r="EA11" s="666"/>
      <c r="EB11" s="666"/>
      <c r="EC11" s="675"/>
    </row>
    <row r="12" spans="2:143" ht="11.25" customHeight="1" x14ac:dyDescent="0.15">
      <c r="B12" s="662" t="s">
        <v>255</v>
      </c>
      <c r="C12" s="663"/>
      <c r="D12" s="663"/>
      <c r="E12" s="663"/>
      <c r="F12" s="663"/>
      <c r="G12" s="663"/>
      <c r="H12" s="663"/>
      <c r="I12" s="663"/>
      <c r="J12" s="663"/>
      <c r="K12" s="663"/>
      <c r="L12" s="663"/>
      <c r="M12" s="663"/>
      <c r="N12" s="663"/>
      <c r="O12" s="663"/>
      <c r="P12" s="663"/>
      <c r="Q12" s="664"/>
      <c r="R12" s="665" t="s">
        <v>237</v>
      </c>
      <c r="S12" s="666"/>
      <c r="T12" s="666"/>
      <c r="U12" s="666"/>
      <c r="V12" s="666"/>
      <c r="W12" s="666"/>
      <c r="X12" s="666"/>
      <c r="Y12" s="667"/>
      <c r="Z12" s="668" t="s">
        <v>237</v>
      </c>
      <c r="AA12" s="668"/>
      <c r="AB12" s="668"/>
      <c r="AC12" s="668"/>
      <c r="AD12" s="669" t="s">
        <v>237</v>
      </c>
      <c r="AE12" s="669"/>
      <c r="AF12" s="669"/>
      <c r="AG12" s="669"/>
      <c r="AH12" s="669"/>
      <c r="AI12" s="669"/>
      <c r="AJ12" s="669"/>
      <c r="AK12" s="669"/>
      <c r="AL12" s="670" t="s">
        <v>141</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3281358</v>
      </c>
      <c r="BH12" s="666"/>
      <c r="BI12" s="666"/>
      <c r="BJ12" s="666"/>
      <c r="BK12" s="666"/>
      <c r="BL12" s="666"/>
      <c r="BM12" s="666"/>
      <c r="BN12" s="667"/>
      <c r="BO12" s="668">
        <v>54</v>
      </c>
      <c r="BP12" s="668"/>
      <c r="BQ12" s="668"/>
      <c r="BR12" s="668"/>
      <c r="BS12" s="669" t="s">
        <v>237</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560578</v>
      </c>
      <c r="CS12" s="666"/>
      <c r="CT12" s="666"/>
      <c r="CU12" s="666"/>
      <c r="CV12" s="666"/>
      <c r="CW12" s="666"/>
      <c r="CX12" s="666"/>
      <c r="CY12" s="667"/>
      <c r="CZ12" s="668">
        <v>1.4</v>
      </c>
      <c r="DA12" s="668"/>
      <c r="DB12" s="668"/>
      <c r="DC12" s="668"/>
      <c r="DD12" s="674">
        <v>2795</v>
      </c>
      <c r="DE12" s="666"/>
      <c r="DF12" s="666"/>
      <c r="DG12" s="666"/>
      <c r="DH12" s="666"/>
      <c r="DI12" s="666"/>
      <c r="DJ12" s="666"/>
      <c r="DK12" s="666"/>
      <c r="DL12" s="666"/>
      <c r="DM12" s="666"/>
      <c r="DN12" s="666"/>
      <c r="DO12" s="666"/>
      <c r="DP12" s="667"/>
      <c r="DQ12" s="674">
        <v>484125</v>
      </c>
      <c r="DR12" s="666"/>
      <c r="DS12" s="666"/>
      <c r="DT12" s="666"/>
      <c r="DU12" s="666"/>
      <c r="DV12" s="666"/>
      <c r="DW12" s="666"/>
      <c r="DX12" s="666"/>
      <c r="DY12" s="666"/>
      <c r="DZ12" s="666"/>
      <c r="EA12" s="666"/>
      <c r="EB12" s="666"/>
      <c r="EC12" s="675"/>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141</v>
      </c>
      <c r="S13" s="666"/>
      <c r="T13" s="666"/>
      <c r="U13" s="666"/>
      <c r="V13" s="666"/>
      <c r="W13" s="666"/>
      <c r="X13" s="666"/>
      <c r="Y13" s="667"/>
      <c r="Z13" s="668" t="s">
        <v>247</v>
      </c>
      <c r="AA13" s="668"/>
      <c r="AB13" s="668"/>
      <c r="AC13" s="668"/>
      <c r="AD13" s="669" t="s">
        <v>141</v>
      </c>
      <c r="AE13" s="669"/>
      <c r="AF13" s="669"/>
      <c r="AG13" s="669"/>
      <c r="AH13" s="669"/>
      <c r="AI13" s="669"/>
      <c r="AJ13" s="669"/>
      <c r="AK13" s="669"/>
      <c r="AL13" s="670" t="s">
        <v>142</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3155911</v>
      </c>
      <c r="BH13" s="666"/>
      <c r="BI13" s="666"/>
      <c r="BJ13" s="666"/>
      <c r="BK13" s="666"/>
      <c r="BL13" s="666"/>
      <c r="BM13" s="666"/>
      <c r="BN13" s="667"/>
      <c r="BO13" s="668">
        <v>51.9</v>
      </c>
      <c r="BP13" s="668"/>
      <c r="BQ13" s="668"/>
      <c r="BR13" s="668"/>
      <c r="BS13" s="669" t="s">
        <v>247</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4165030</v>
      </c>
      <c r="CS13" s="666"/>
      <c r="CT13" s="666"/>
      <c r="CU13" s="666"/>
      <c r="CV13" s="666"/>
      <c r="CW13" s="666"/>
      <c r="CX13" s="666"/>
      <c r="CY13" s="667"/>
      <c r="CZ13" s="668">
        <v>10.4</v>
      </c>
      <c r="DA13" s="668"/>
      <c r="DB13" s="668"/>
      <c r="DC13" s="668"/>
      <c r="DD13" s="674">
        <v>2356022</v>
      </c>
      <c r="DE13" s="666"/>
      <c r="DF13" s="666"/>
      <c r="DG13" s="666"/>
      <c r="DH13" s="666"/>
      <c r="DI13" s="666"/>
      <c r="DJ13" s="666"/>
      <c r="DK13" s="666"/>
      <c r="DL13" s="666"/>
      <c r="DM13" s="666"/>
      <c r="DN13" s="666"/>
      <c r="DO13" s="666"/>
      <c r="DP13" s="667"/>
      <c r="DQ13" s="674">
        <v>1666903</v>
      </c>
      <c r="DR13" s="666"/>
      <c r="DS13" s="666"/>
      <c r="DT13" s="666"/>
      <c r="DU13" s="666"/>
      <c r="DV13" s="666"/>
      <c r="DW13" s="666"/>
      <c r="DX13" s="666"/>
      <c r="DY13" s="666"/>
      <c r="DZ13" s="666"/>
      <c r="EA13" s="666"/>
      <c r="EB13" s="666"/>
      <c r="EC13" s="675"/>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237</v>
      </c>
      <c r="S14" s="666"/>
      <c r="T14" s="666"/>
      <c r="U14" s="666"/>
      <c r="V14" s="666"/>
      <c r="W14" s="666"/>
      <c r="X14" s="666"/>
      <c r="Y14" s="667"/>
      <c r="Z14" s="668" t="s">
        <v>237</v>
      </c>
      <c r="AA14" s="668"/>
      <c r="AB14" s="668"/>
      <c r="AC14" s="668"/>
      <c r="AD14" s="669" t="s">
        <v>237</v>
      </c>
      <c r="AE14" s="669"/>
      <c r="AF14" s="669"/>
      <c r="AG14" s="669"/>
      <c r="AH14" s="669"/>
      <c r="AI14" s="669"/>
      <c r="AJ14" s="669"/>
      <c r="AK14" s="669"/>
      <c r="AL14" s="670" t="s">
        <v>247</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232064</v>
      </c>
      <c r="BH14" s="666"/>
      <c r="BI14" s="666"/>
      <c r="BJ14" s="666"/>
      <c r="BK14" s="666"/>
      <c r="BL14" s="666"/>
      <c r="BM14" s="666"/>
      <c r="BN14" s="667"/>
      <c r="BO14" s="668">
        <v>3.8</v>
      </c>
      <c r="BP14" s="668"/>
      <c r="BQ14" s="668"/>
      <c r="BR14" s="668"/>
      <c r="BS14" s="669" t="s">
        <v>237</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720799</v>
      </c>
      <c r="CS14" s="666"/>
      <c r="CT14" s="666"/>
      <c r="CU14" s="666"/>
      <c r="CV14" s="666"/>
      <c r="CW14" s="666"/>
      <c r="CX14" s="666"/>
      <c r="CY14" s="667"/>
      <c r="CZ14" s="668">
        <v>1.8</v>
      </c>
      <c r="DA14" s="668"/>
      <c r="DB14" s="668"/>
      <c r="DC14" s="668"/>
      <c r="DD14" s="674">
        <v>50030</v>
      </c>
      <c r="DE14" s="666"/>
      <c r="DF14" s="666"/>
      <c r="DG14" s="666"/>
      <c r="DH14" s="666"/>
      <c r="DI14" s="666"/>
      <c r="DJ14" s="666"/>
      <c r="DK14" s="666"/>
      <c r="DL14" s="666"/>
      <c r="DM14" s="666"/>
      <c r="DN14" s="666"/>
      <c r="DO14" s="666"/>
      <c r="DP14" s="667"/>
      <c r="DQ14" s="674">
        <v>581997</v>
      </c>
      <c r="DR14" s="666"/>
      <c r="DS14" s="666"/>
      <c r="DT14" s="666"/>
      <c r="DU14" s="666"/>
      <c r="DV14" s="666"/>
      <c r="DW14" s="666"/>
      <c r="DX14" s="666"/>
      <c r="DY14" s="666"/>
      <c r="DZ14" s="666"/>
      <c r="EA14" s="666"/>
      <c r="EB14" s="666"/>
      <c r="EC14" s="675"/>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247</v>
      </c>
      <c r="S15" s="666"/>
      <c r="T15" s="666"/>
      <c r="U15" s="666"/>
      <c r="V15" s="666"/>
      <c r="W15" s="666"/>
      <c r="X15" s="666"/>
      <c r="Y15" s="667"/>
      <c r="Z15" s="668" t="s">
        <v>237</v>
      </c>
      <c r="AA15" s="668"/>
      <c r="AB15" s="668"/>
      <c r="AC15" s="668"/>
      <c r="AD15" s="669" t="s">
        <v>237</v>
      </c>
      <c r="AE15" s="669"/>
      <c r="AF15" s="669"/>
      <c r="AG15" s="669"/>
      <c r="AH15" s="669"/>
      <c r="AI15" s="669"/>
      <c r="AJ15" s="669"/>
      <c r="AK15" s="669"/>
      <c r="AL15" s="670" t="s">
        <v>237</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245776</v>
      </c>
      <c r="BH15" s="666"/>
      <c r="BI15" s="666"/>
      <c r="BJ15" s="666"/>
      <c r="BK15" s="666"/>
      <c r="BL15" s="666"/>
      <c r="BM15" s="666"/>
      <c r="BN15" s="667"/>
      <c r="BO15" s="668">
        <v>4</v>
      </c>
      <c r="BP15" s="668"/>
      <c r="BQ15" s="668"/>
      <c r="BR15" s="668"/>
      <c r="BS15" s="669" t="s">
        <v>237</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4247401</v>
      </c>
      <c r="CS15" s="666"/>
      <c r="CT15" s="666"/>
      <c r="CU15" s="666"/>
      <c r="CV15" s="666"/>
      <c r="CW15" s="666"/>
      <c r="CX15" s="666"/>
      <c r="CY15" s="667"/>
      <c r="CZ15" s="668">
        <v>10.6</v>
      </c>
      <c r="DA15" s="668"/>
      <c r="DB15" s="668"/>
      <c r="DC15" s="668"/>
      <c r="DD15" s="674">
        <v>1730290</v>
      </c>
      <c r="DE15" s="666"/>
      <c r="DF15" s="666"/>
      <c r="DG15" s="666"/>
      <c r="DH15" s="666"/>
      <c r="DI15" s="666"/>
      <c r="DJ15" s="666"/>
      <c r="DK15" s="666"/>
      <c r="DL15" s="666"/>
      <c r="DM15" s="666"/>
      <c r="DN15" s="666"/>
      <c r="DO15" s="666"/>
      <c r="DP15" s="667"/>
      <c r="DQ15" s="674">
        <v>1962742</v>
      </c>
      <c r="DR15" s="666"/>
      <c r="DS15" s="666"/>
      <c r="DT15" s="666"/>
      <c r="DU15" s="666"/>
      <c r="DV15" s="666"/>
      <c r="DW15" s="666"/>
      <c r="DX15" s="666"/>
      <c r="DY15" s="666"/>
      <c r="DZ15" s="666"/>
      <c r="EA15" s="666"/>
      <c r="EB15" s="666"/>
      <c r="EC15" s="675"/>
    </row>
    <row r="16" spans="2:143" ht="11.25" customHeight="1" x14ac:dyDescent="0.15">
      <c r="B16" s="662" t="s">
        <v>267</v>
      </c>
      <c r="C16" s="663"/>
      <c r="D16" s="663"/>
      <c r="E16" s="663"/>
      <c r="F16" s="663"/>
      <c r="G16" s="663"/>
      <c r="H16" s="663"/>
      <c r="I16" s="663"/>
      <c r="J16" s="663"/>
      <c r="K16" s="663"/>
      <c r="L16" s="663"/>
      <c r="M16" s="663"/>
      <c r="N16" s="663"/>
      <c r="O16" s="663"/>
      <c r="P16" s="663"/>
      <c r="Q16" s="664"/>
      <c r="R16" s="665">
        <v>8268</v>
      </c>
      <c r="S16" s="666"/>
      <c r="T16" s="666"/>
      <c r="U16" s="666"/>
      <c r="V16" s="666"/>
      <c r="W16" s="666"/>
      <c r="X16" s="666"/>
      <c r="Y16" s="667"/>
      <c r="Z16" s="668">
        <v>0</v>
      </c>
      <c r="AA16" s="668"/>
      <c r="AB16" s="668"/>
      <c r="AC16" s="668"/>
      <c r="AD16" s="669">
        <v>8268</v>
      </c>
      <c r="AE16" s="669"/>
      <c r="AF16" s="669"/>
      <c r="AG16" s="669"/>
      <c r="AH16" s="669"/>
      <c r="AI16" s="669"/>
      <c r="AJ16" s="669"/>
      <c r="AK16" s="669"/>
      <c r="AL16" s="670">
        <v>0.1</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v>669</v>
      </c>
      <c r="BH16" s="666"/>
      <c r="BI16" s="666"/>
      <c r="BJ16" s="666"/>
      <c r="BK16" s="666"/>
      <c r="BL16" s="666"/>
      <c r="BM16" s="666"/>
      <c r="BN16" s="667"/>
      <c r="BO16" s="668">
        <v>0</v>
      </c>
      <c r="BP16" s="668"/>
      <c r="BQ16" s="668"/>
      <c r="BR16" s="668"/>
      <c r="BS16" s="669" t="s">
        <v>247</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t="s">
        <v>141</v>
      </c>
      <c r="CS16" s="666"/>
      <c r="CT16" s="666"/>
      <c r="CU16" s="666"/>
      <c r="CV16" s="666"/>
      <c r="CW16" s="666"/>
      <c r="CX16" s="666"/>
      <c r="CY16" s="667"/>
      <c r="CZ16" s="668" t="s">
        <v>237</v>
      </c>
      <c r="DA16" s="668"/>
      <c r="DB16" s="668"/>
      <c r="DC16" s="668"/>
      <c r="DD16" s="674" t="s">
        <v>141</v>
      </c>
      <c r="DE16" s="666"/>
      <c r="DF16" s="666"/>
      <c r="DG16" s="666"/>
      <c r="DH16" s="666"/>
      <c r="DI16" s="666"/>
      <c r="DJ16" s="666"/>
      <c r="DK16" s="666"/>
      <c r="DL16" s="666"/>
      <c r="DM16" s="666"/>
      <c r="DN16" s="666"/>
      <c r="DO16" s="666"/>
      <c r="DP16" s="667"/>
      <c r="DQ16" s="674" t="s">
        <v>141</v>
      </c>
      <c r="DR16" s="666"/>
      <c r="DS16" s="666"/>
      <c r="DT16" s="666"/>
      <c r="DU16" s="666"/>
      <c r="DV16" s="666"/>
      <c r="DW16" s="666"/>
      <c r="DX16" s="666"/>
      <c r="DY16" s="666"/>
      <c r="DZ16" s="666"/>
      <c r="EA16" s="666"/>
      <c r="EB16" s="666"/>
      <c r="EC16" s="675"/>
    </row>
    <row r="17" spans="2:133" ht="11.25" customHeight="1" x14ac:dyDescent="0.15">
      <c r="B17" s="662" t="s">
        <v>270</v>
      </c>
      <c r="C17" s="663"/>
      <c r="D17" s="663"/>
      <c r="E17" s="663"/>
      <c r="F17" s="663"/>
      <c r="G17" s="663"/>
      <c r="H17" s="663"/>
      <c r="I17" s="663"/>
      <c r="J17" s="663"/>
      <c r="K17" s="663"/>
      <c r="L17" s="663"/>
      <c r="M17" s="663"/>
      <c r="N17" s="663"/>
      <c r="O17" s="663"/>
      <c r="P17" s="663"/>
      <c r="Q17" s="664"/>
      <c r="R17" s="665">
        <v>67331</v>
      </c>
      <c r="S17" s="666"/>
      <c r="T17" s="666"/>
      <c r="U17" s="666"/>
      <c r="V17" s="666"/>
      <c r="W17" s="666"/>
      <c r="X17" s="666"/>
      <c r="Y17" s="667"/>
      <c r="Z17" s="668">
        <v>0.2</v>
      </c>
      <c r="AA17" s="668"/>
      <c r="AB17" s="668"/>
      <c r="AC17" s="668"/>
      <c r="AD17" s="669">
        <v>67331</v>
      </c>
      <c r="AE17" s="669"/>
      <c r="AF17" s="669"/>
      <c r="AG17" s="669"/>
      <c r="AH17" s="669"/>
      <c r="AI17" s="669"/>
      <c r="AJ17" s="669"/>
      <c r="AK17" s="669"/>
      <c r="AL17" s="670">
        <v>0.5</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237</v>
      </c>
      <c r="BH17" s="666"/>
      <c r="BI17" s="666"/>
      <c r="BJ17" s="666"/>
      <c r="BK17" s="666"/>
      <c r="BL17" s="666"/>
      <c r="BM17" s="666"/>
      <c r="BN17" s="667"/>
      <c r="BO17" s="668" t="s">
        <v>237</v>
      </c>
      <c r="BP17" s="668"/>
      <c r="BQ17" s="668"/>
      <c r="BR17" s="668"/>
      <c r="BS17" s="669" t="s">
        <v>237</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2033691</v>
      </c>
      <c r="CS17" s="666"/>
      <c r="CT17" s="666"/>
      <c r="CU17" s="666"/>
      <c r="CV17" s="666"/>
      <c r="CW17" s="666"/>
      <c r="CX17" s="666"/>
      <c r="CY17" s="667"/>
      <c r="CZ17" s="668">
        <v>5.0999999999999996</v>
      </c>
      <c r="DA17" s="668"/>
      <c r="DB17" s="668"/>
      <c r="DC17" s="668"/>
      <c r="DD17" s="674" t="s">
        <v>237</v>
      </c>
      <c r="DE17" s="666"/>
      <c r="DF17" s="666"/>
      <c r="DG17" s="666"/>
      <c r="DH17" s="666"/>
      <c r="DI17" s="666"/>
      <c r="DJ17" s="666"/>
      <c r="DK17" s="666"/>
      <c r="DL17" s="666"/>
      <c r="DM17" s="666"/>
      <c r="DN17" s="666"/>
      <c r="DO17" s="666"/>
      <c r="DP17" s="667"/>
      <c r="DQ17" s="674">
        <v>2009935</v>
      </c>
      <c r="DR17" s="666"/>
      <c r="DS17" s="666"/>
      <c r="DT17" s="666"/>
      <c r="DU17" s="666"/>
      <c r="DV17" s="666"/>
      <c r="DW17" s="666"/>
      <c r="DX17" s="666"/>
      <c r="DY17" s="666"/>
      <c r="DZ17" s="666"/>
      <c r="EA17" s="666"/>
      <c r="EB17" s="666"/>
      <c r="EC17" s="675"/>
    </row>
    <row r="18" spans="2:133" ht="11.25" customHeight="1" x14ac:dyDescent="0.15">
      <c r="B18" s="662" t="s">
        <v>273</v>
      </c>
      <c r="C18" s="663"/>
      <c r="D18" s="663"/>
      <c r="E18" s="663"/>
      <c r="F18" s="663"/>
      <c r="G18" s="663"/>
      <c r="H18" s="663"/>
      <c r="I18" s="663"/>
      <c r="J18" s="663"/>
      <c r="K18" s="663"/>
      <c r="L18" s="663"/>
      <c r="M18" s="663"/>
      <c r="N18" s="663"/>
      <c r="O18" s="663"/>
      <c r="P18" s="663"/>
      <c r="Q18" s="664"/>
      <c r="R18" s="665">
        <v>253956</v>
      </c>
      <c r="S18" s="666"/>
      <c r="T18" s="666"/>
      <c r="U18" s="666"/>
      <c r="V18" s="666"/>
      <c r="W18" s="666"/>
      <c r="X18" s="666"/>
      <c r="Y18" s="667"/>
      <c r="Z18" s="668">
        <v>0.6</v>
      </c>
      <c r="AA18" s="668"/>
      <c r="AB18" s="668"/>
      <c r="AC18" s="668"/>
      <c r="AD18" s="669">
        <v>253956</v>
      </c>
      <c r="AE18" s="669"/>
      <c r="AF18" s="669"/>
      <c r="AG18" s="669"/>
      <c r="AH18" s="669"/>
      <c r="AI18" s="669"/>
      <c r="AJ18" s="669"/>
      <c r="AK18" s="669"/>
      <c r="AL18" s="670">
        <v>1.7000000476837158</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141</v>
      </c>
      <c r="BH18" s="666"/>
      <c r="BI18" s="666"/>
      <c r="BJ18" s="666"/>
      <c r="BK18" s="666"/>
      <c r="BL18" s="666"/>
      <c r="BM18" s="666"/>
      <c r="BN18" s="667"/>
      <c r="BO18" s="668" t="s">
        <v>247</v>
      </c>
      <c r="BP18" s="668"/>
      <c r="BQ18" s="668"/>
      <c r="BR18" s="668"/>
      <c r="BS18" s="669" t="s">
        <v>141</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141</v>
      </c>
      <c r="CS18" s="666"/>
      <c r="CT18" s="666"/>
      <c r="CU18" s="666"/>
      <c r="CV18" s="666"/>
      <c r="CW18" s="666"/>
      <c r="CX18" s="666"/>
      <c r="CY18" s="667"/>
      <c r="CZ18" s="668" t="s">
        <v>247</v>
      </c>
      <c r="DA18" s="668"/>
      <c r="DB18" s="668"/>
      <c r="DC18" s="668"/>
      <c r="DD18" s="674" t="s">
        <v>247</v>
      </c>
      <c r="DE18" s="666"/>
      <c r="DF18" s="666"/>
      <c r="DG18" s="666"/>
      <c r="DH18" s="666"/>
      <c r="DI18" s="666"/>
      <c r="DJ18" s="666"/>
      <c r="DK18" s="666"/>
      <c r="DL18" s="666"/>
      <c r="DM18" s="666"/>
      <c r="DN18" s="666"/>
      <c r="DO18" s="666"/>
      <c r="DP18" s="667"/>
      <c r="DQ18" s="674" t="s">
        <v>237</v>
      </c>
      <c r="DR18" s="666"/>
      <c r="DS18" s="666"/>
      <c r="DT18" s="666"/>
      <c r="DU18" s="666"/>
      <c r="DV18" s="666"/>
      <c r="DW18" s="666"/>
      <c r="DX18" s="666"/>
      <c r="DY18" s="666"/>
      <c r="DZ18" s="666"/>
      <c r="EA18" s="666"/>
      <c r="EB18" s="666"/>
      <c r="EC18" s="675"/>
    </row>
    <row r="19" spans="2:133" ht="11.25" customHeight="1" x14ac:dyDescent="0.15">
      <c r="B19" s="662" t="s">
        <v>276</v>
      </c>
      <c r="C19" s="663"/>
      <c r="D19" s="663"/>
      <c r="E19" s="663"/>
      <c r="F19" s="663"/>
      <c r="G19" s="663"/>
      <c r="H19" s="663"/>
      <c r="I19" s="663"/>
      <c r="J19" s="663"/>
      <c r="K19" s="663"/>
      <c r="L19" s="663"/>
      <c r="M19" s="663"/>
      <c r="N19" s="663"/>
      <c r="O19" s="663"/>
      <c r="P19" s="663"/>
      <c r="Q19" s="664"/>
      <c r="R19" s="665">
        <v>17809</v>
      </c>
      <c r="S19" s="666"/>
      <c r="T19" s="666"/>
      <c r="U19" s="666"/>
      <c r="V19" s="666"/>
      <c r="W19" s="666"/>
      <c r="X19" s="666"/>
      <c r="Y19" s="667"/>
      <c r="Z19" s="668">
        <v>0</v>
      </c>
      <c r="AA19" s="668"/>
      <c r="AB19" s="668"/>
      <c r="AC19" s="668"/>
      <c r="AD19" s="669">
        <v>17809</v>
      </c>
      <c r="AE19" s="669"/>
      <c r="AF19" s="669"/>
      <c r="AG19" s="669"/>
      <c r="AH19" s="669"/>
      <c r="AI19" s="669"/>
      <c r="AJ19" s="669"/>
      <c r="AK19" s="669"/>
      <c r="AL19" s="670">
        <v>0.1</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t="s">
        <v>141</v>
      </c>
      <c r="BH19" s="666"/>
      <c r="BI19" s="666"/>
      <c r="BJ19" s="666"/>
      <c r="BK19" s="666"/>
      <c r="BL19" s="666"/>
      <c r="BM19" s="666"/>
      <c r="BN19" s="667"/>
      <c r="BO19" s="668" t="s">
        <v>237</v>
      </c>
      <c r="BP19" s="668"/>
      <c r="BQ19" s="668"/>
      <c r="BR19" s="668"/>
      <c r="BS19" s="669" t="s">
        <v>141</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237</v>
      </c>
      <c r="CS19" s="666"/>
      <c r="CT19" s="666"/>
      <c r="CU19" s="666"/>
      <c r="CV19" s="666"/>
      <c r="CW19" s="666"/>
      <c r="CX19" s="666"/>
      <c r="CY19" s="667"/>
      <c r="CZ19" s="668" t="s">
        <v>237</v>
      </c>
      <c r="DA19" s="668"/>
      <c r="DB19" s="668"/>
      <c r="DC19" s="668"/>
      <c r="DD19" s="674" t="s">
        <v>141</v>
      </c>
      <c r="DE19" s="666"/>
      <c r="DF19" s="666"/>
      <c r="DG19" s="666"/>
      <c r="DH19" s="666"/>
      <c r="DI19" s="666"/>
      <c r="DJ19" s="666"/>
      <c r="DK19" s="666"/>
      <c r="DL19" s="666"/>
      <c r="DM19" s="666"/>
      <c r="DN19" s="666"/>
      <c r="DO19" s="666"/>
      <c r="DP19" s="667"/>
      <c r="DQ19" s="674" t="s">
        <v>279</v>
      </c>
      <c r="DR19" s="666"/>
      <c r="DS19" s="666"/>
      <c r="DT19" s="666"/>
      <c r="DU19" s="666"/>
      <c r="DV19" s="666"/>
      <c r="DW19" s="666"/>
      <c r="DX19" s="666"/>
      <c r="DY19" s="666"/>
      <c r="DZ19" s="666"/>
      <c r="EA19" s="666"/>
      <c r="EB19" s="666"/>
      <c r="EC19" s="675"/>
    </row>
    <row r="20" spans="2:133" ht="11.25" customHeight="1" x14ac:dyDescent="0.15">
      <c r="B20" s="662" t="s">
        <v>280</v>
      </c>
      <c r="C20" s="663"/>
      <c r="D20" s="663"/>
      <c r="E20" s="663"/>
      <c r="F20" s="663"/>
      <c r="G20" s="663"/>
      <c r="H20" s="663"/>
      <c r="I20" s="663"/>
      <c r="J20" s="663"/>
      <c r="K20" s="663"/>
      <c r="L20" s="663"/>
      <c r="M20" s="663"/>
      <c r="N20" s="663"/>
      <c r="O20" s="663"/>
      <c r="P20" s="663"/>
      <c r="Q20" s="664"/>
      <c r="R20" s="665">
        <v>2824</v>
      </c>
      <c r="S20" s="666"/>
      <c r="T20" s="666"/>
      <c r="U20" s="666"/>
      <c r="V20" s="666"/>
      <c r="W20" s="666"/>
      <c r="X20" s="666"/>
      <c r="Y20" s="667"/>
      <c r="Z20" s="668">
        <v>0</v>
      </c>
      <c r="AA20" s="668"/>
      <c r="AB20" s="668"/>
      <c r="AC20" s="668"/>
      <c r="AD20" s="669">
        <v>2824</v>
      </c>
      <c r="AE20" s="669"/>
      <c r="AF20" s="669"/>
      <c r="AG20" s="669"/>
      <c r="AH20" s="669"/>
      <c r="AI20" s="669"/>
      <c r="AJ20" s="669"/>
      <c r="AK20" s="669"/>
      <c r="AL20" s="670">
        <v>0</v>
      </c>
      <c r="AM20" s="671"/>
      <c r="AN20" s="671"/>
      <c r="AO20" s="672"/>
      <c r="AP20" s="662" t="s">
        <v>281</v>
      </c>
      <c r="AQ20" s="663"/>
      <c r="AR20" s="663"/>
      <c r="AS20" s="663"/>
      <c r="AT20" s="663"/>
      <c r="AU20" s="663"/>
      <c r="AV20" s="663"/>
      <c r="AW20" s="663"/>
      <c r="AX20" s="663"/>
      <c r="AY20" s="663"/>
      <c r="AZ20" s="663"/>
      <c r="BA20" s="663"/>
      <c r="BB20" s="663"/>
      <c r="BC20" s="663"/>
      <c r="BD20" s="663"/>
      <c r="BE20" s="663"/>
      <c r="BF20" s="664"/>
      <c r="BG20" s="665" t="s">
        <v>247</v>
      </c>
      <c r="BH20" s="666"/>
      <c r="BI20" s="666"/>
      <c r="BJ20" s="666"/>
      <c r="BK20" s="666"/>
      <c r="BL20" s="666"/>
      <c r="BM20" s="666"/>
      <c r="BN20" s="667"/>
      <c r="BO20" s="668" t="s">
        <v>247</v>
      </c>
      <c r="BP20" s="668"/>
      <c r="BQ20" s="668"/>
      <c r="BR20" s="668"/>
      <c r="BS20" s="669" t="s">
        <v>237</v>
      </c>
      <c r="BT20" s="669"/>
      <c r="BU20" s="669"/>
      <c r="BV20" s="669"/>
      <c r="BW20" s="669"/>
      <c r="BX20" s="669"/>
      <c r="BY20" s="669"/>
      <c r="BZ20" s="669"/>
      <c r="CA20" s="669"/>
      <c r="CB20" s="673"/>
      <c r="CD20" s="680" t="s">
        <v>282</v>
      </c>
      <c r="CE20" s="681"/>
      <c r="CF20" s="681"/>
      <c r="CG20" s="681"/>
      <c r="CH20" s="681"/>
      <c r="CI20" s="681"/>
      <c r="CJ20" s="681"/>
      <c r="CK20" s="681"/>
      <c r="CL20" s="681"/>
      <c r="CM20" s="681"/>
      <c r="CN20" s="681"/>
      <c r="CO20" s="681"/>
      <c r="CP20" s="681"/>
      <c r="CQ20" s="682"/>
      <c r="CR20" s="665">
        <v>40180544</v>
      </c>
      <c r="CS20" s="666"/>
      <c r="CT20" s="666"/>
      <c r="CU20" s="666"/>
      <c r="CV20" s="666"/>
      <c r="CW20" s="666"/>
      <c r="CX20" s="666"/>
      <c r="CY20" s="667"/>
      <c r="CZ20" s="668">
        <v>100</v>
      </c>
      <c r="DA20" s="668"/>
      <c r="DB20" s="668"/>
      <c r="DC20" s="668"/>
      <c r="DD20" s="674">
        <v>12029504</v>
      </c>
      <c r="DE20" s="666"/>
      <c r="DF20" s="666"/>
      <c r="DG20" s="666"/>
      <c r="DH20" s="666"/>
      <c r="DI20" s="666"/>
      <c r="DJ20" s="666"/>
      <c r="DK20" s="666"/>
      <c r="DL20" s="666"/>
      <c r="DM20" s="666"/>
      <c r="DN20" s="666"/>
      <c r="DO20" s="666"/>
      <c r="DP20" s="667"/>
      <c r="DQ20" s="674">
        <v>17367802</v>
      </c>
      <c r="DR20" s="666"/>
      <c r="DS20" s="666"/>
      <c r="DT20" s="666"/>
      <c r="DU20" s="666"/>
      <c r="DV20" s="666"/>
      <c r="DW20" s="666"/>
      <c r="DX20" s="666"/>
      <c r="DY20" s="666"/>
      <c r="DZ20" s="666"/>
      <c r="EA20" s="666"/>
      <c r="EB20" s="666"/>
      <c r="EC20" s="675"/>
    </row>
    <row r="21" spans="2:133" ht="11.25" customHeight="1" x14ac:dyDescent="0.15">
      <c r="B21" s="662" t="s">
        <v>283</v>
      </c>
      <c r="C21" s="663"/>
      <c r="D21" s="663"/>
      <c r="E21" s="663"/>
      <c r="F21" s="663"/>
      <c r="G21" s="663"/>
      <c r="H21" s="663"/>
      <c r="I21" s="663"/>
      <c r="J21" s="663"/>
      <c r="K21" s="663"/>
      <c r="L21" s="663"/>
      <c r="M21" s="663"/>
      <c r="N21" s="663"/>
      <c r="O21" s="663"/>
      <c r="P21" s="663"/>
      <c r="Q21" s="664"/>
      <c r="R21" s="665">
        <v>1829</v>
      </c>
      <c r="S21" s="666"/>
      <c r="T21" s="666"/>
      <c r="U21" s="666"/>
      <c r="V21" s="666"/>
      <c r="W21" s="666"/>
      <c r="X21" s="666"/>
      <c r="Y21" s="667"/>
      <c r="Z21" s="668">
        <v>0</v>
      </c>
      <c r="AA21" s="668"/>
      <c r="AB21" s="668"/>
      <c r="AC21" s="668"/>
      <c r="AD21" s="669">
        <v>1829</v>
      </c>
      <c r="AE21" s="669"/>
      <c r="AF21" s="669"/>
      <c r="AG21" s="669"/>
      <c r="AH21" s="669"/>
      <c r="AI21" s="669"/>
      <c r="AJ21" s="669"/>
      <c r="AK21" s="669"/>
      <c r="AL21" s="670">
        <v>0</v>
      </c>
      <c r="AM21" s="671"/>
      <c r="AN21" s="671"/>
      <c r="AO21" s="672"/>
      <c r="AP21" s="684" t="s">
        <v>284</v>
      </c>
      <c r="AQ21" s="685"/>
      <c r="AR21" s="685"/>
      <c r="AS21" s="685"/>
      <c r="AT21" s="685"/>
      <c r="AU21" s="685"/>
      <c r="AV21" s="685"/>
      <c r="AW21" s="685"/>
      <c r="AX21" s="685"/>
      <c r="AY21" s="685"/>
      <c r="AZ21" s="685"/>
      <c r="BA21" s="685"/>
      <c r="BB21" s="685"/>
      <c r="BC21" s="685"/>
      <c r="BD21" s="685"/>
      <c r="BE21" s="685"/>
      <c r="BF21" s="686"/>
      <c r="BG21" s="665" t="s">
        <v>237</v>
      </c>
      <c r="BH21" s="666"/>
      <c r="BI21" s="666"/>
      <c r="BJ21" s="666"/>
      <c r="BK21" s="666"/>
      <c r="BL21" s="666"/>
      <c r="BM21" s="666"/>
      <c r="BN21" s="667"/>
      <c r="BO21" s="668" t="s">
        <v>237</v>
      </c>
      <c r="BP21" s="668"/>
      <c r="BQ21" s="668"/>
      <c r="BR21" s="668"/>
      <c r="BS21" s="669" t="s">
        <v>247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285</v>
      </c>
      <c r="C22" s="702"/>
      <c r="D22" s="702"/>
      <c r="E22" s="702"/>
      <c r="F22" s="702"/>
      <c r="G22" s="702"/>
      <c r="H22" s="702"/>
      <c r="I22" s="702"/>
      <c r="J22" s="702"/>
      <c r="K22" s="702"/>
      <c r="L22" s="702"/>
      <c r="M22" s="702"/>
      <c r="N22" s="702"/>
      <c r="O22" s="702"/>
      <c r="P22" s="702"/>
      <c r="Q22" s="703"/>
      <c r="R22" s="665">
        <v>231494</v>
      </c>
      <c r="S22" s="666"/>
      <c r="T22" s="666"/>
      <c r="U22" s="666"/>
      <c r="V22" s="666"/>
      <c r="W22" s="666"/>
      <c r="X22" s="666"/>
      <c r="Y22" s="667"/>
      <c r="Z22" s="668">
        <v>0.6</v>
      </c>
      <c r="AA22" s="668"/>
      <c r="AB22" s="668"/>
      <c r="AC22" s="668"/>
      <c r="AD22" s="669">
        <v>231494</v>
      </c>
      <c r="AE22" s="669"/>
      <c r="AF22" s="669"/>
      <c r="AG22" s="669"/>
      <c r="AH22" s="669"/>
      <c r="AI22" s="669"/>
      <c r="AJ22" s="669"/>
      <c r="AK22" s="669"/>
      <c r="AL22" s="670">
        <v>1.6000000238418579</v>
      </c>
      <c r="AM22" s="671"/>
      <c r="AN22" s="671"/>
      <c r="AO22" s="672"/>
      <c r="AP22" s="684" t="s">
        <v>286</v>
      </c>
      <c r="AQ22" s="685"/>
      <c r="AR22" s="685"/>
      <c r="AS22" s="685"/>
      <c r="AT22" s="685"/>
      <c r="AU22" s="685"/>
      <c r="AV22" s="685"/>
      <c r="AW22" s="685"/>
      <c r="AX22" s="685"/>
      <c r="AY22" s="685"/>
      <c r="AZ22" s="685"/>
      <c r="BA22" s="685"/>
      <c r="BB22" s="685"/>
      <c r="BC22" s="685"/>
      <c r="BD22" s="685"/>
      <c r="BE22" s="685"/>
      <c r="BF22" s="686"/>
      <c r="BG22" s="665" t="s">
        <v>141</v>
      </c>
      <c r="BH22" s="666"/>
      <c r="BI22" s="666"/>
      <c r="BJ22" s="666"/>
      <c r="BK22" s="666"/>
      <c r="BL22" s="666"/>
      <c r="BM22" s="666"/>
      <c r="BN22" s="667"/>
      <c r="BO22" s="668" t="s">
        <v>237</v>
      </c>
      <c r="BP22" s="668"/>
      <c r="BQ22" s="668"/>
      <c r="BR22" s="668"/>
      <c r="BS22" s="669" t="s">
        <v>141</v>
      </c>
      <c r="BT22" s="669"/>
      <c r="BU22" s="669"/>
      <c r="BV22" s="669"/>
      <c r="BW22" s="669"/>
      <c r="BX22" s="669"/>
      <c r="BY22" s="669"/>
      <c r="BZ22" s="669"/>
      <c r="CA22" s="669"/>
      <c r="CB22" s="673"/>
      <c r="CD22" s="647" t="s">
        <v>287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288</v>
      </c>
      <c r="C23" s="663"/>
      <c r="D23" s="663"/>
      <c r="E23" s="663"/>
      <c r="F23" s="663"/>
      <c r="G23" s="663"/>
      <c r="H23" s="663"/>
      <c r="I23" s="663"/>
      <c r="J23" s="663"/>
      <c r="K23" s="663"/>
      <c r="L23" s="663"/>
      <c r="M23" s="663"/>
      <c r="N23" s="663"/>
      <c r="O23" s="663"/>
      <c r="P23" s="663"/>
      <c r="Q23" s="664"/>
      <c r="R23" s="665">
        <v>7653419</v>
      </c>
      <c r="S23" s="666"/>
      <c r="T23" s="666"/>
      <c r="U23" s="666"/>
      <c r="V23" s="666"/>
      <c r="W23" s="666"/>
      <c r="X23" s="666"/>
      <c r="Y23" s="667"/>
      <c r="Z23" s="668">
        <v>18.399999999999999</v>
      </c>
      <c r="AA23" s="668"/>
      <c r="AB23" s="668"/>
      <c r="AC23" s="668"/>
      <c r="AD23" s="669">
        <v>7132104</v>
      </c>
      <c r="AE23" s="669"/>
      <c r="AF23" s="669"/>
      <c r="AG23" s="669"/>
      <c r="AH23" s="669"/>
      <c r="AI23" s="669"/>
      <c r="AJ23" s="669"/>
      <c r="AK23" s="669"/>
      <c r="AL23" s="670">
        <v>47.9</v>
      </c>
      <c r="AM23" s="671"/>
      <c r="AN23" s="671"/>
      <c r="AO23" s="672"/>
      <c r="AP23" s="684" t="s">
        <v>289</v>
      </c>
      <c r="AQ23" s="685"/>
      <c r="AR23" s="685"/>
      <c r="AS23" s="685"/>
      <c r="AT23" s="685"/>
      <c r="AU23" s="685"/>
      <c r="AV23" s="685"/>
      <c r="AW23" s="685"/>
      <c r="AX23" s="685"/>
      <c r="AY23" s="685"/>
      <c r="AZ23" s="685"/>
      <c r="BA23" s="685"/>
      <c r="BB23" s="685"/>
      <c r="BC23" s="685"/>
      <c r="BD23" s="685"/>
      <c r="BE23" s="685"/>
      <c r="BF23" s="686"/>
      <c r="BG23" s="665" t="s">
        <v>237</v>
      </c>
      <c r="BH23" s="666"/>
      <c r="BI23" s="666"/>
      <c r="BJ23" s="666"/>
      <c r="BK23" s="666"/>
      <c r="BL23" s="666"/>
      <c r="BM23" s="666"/>
      <c r="BN23" s="667"/>
      <c r="BO23" s="668" t="s">
        <v>237</v>
      </c>
      <c r="BP23" s="668"/>
      <c r="BQ23" s="668"/>
      <c r="BR23" s="668"/>
      <c r="BS23" s="669" t="s">
        <v>247</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290</v>
      </c>
      <c r="CS23" s="648"/>
      <c r="CT23" s="648"/>
      <c r="CU23" s="648"/>
      <c r="CV23" s="648"/>
      <c r="CW23" s="648"/>
      <c r="CX23" s="648"/>
      <c r="CY23" s="649"/>
      <c r="CZ23" s="647" t="s">
        <v>291</v>
      </c>
      <c r="DA23" s="648"/>
      <c r="DB23" s="648"/>
      <c r="DC23" s="649"/>
      <c r="DD23" s="647" t="s">
        <v>292</v>
      </c>
      <c r="DE23" s="648"/>
      <c r="DF23" s="648"/>
      <c r="DG23" s="648"/>
      <c r="DH23" s="648"/>
      <c r="DI23" s="648"/>
      <c r="DJ23" s="648"/>
      <c r="DK23" s="649"/>
      <c r="DL23" s="696" t="s">
        <v>293</v>
      </c>
      <c r="DM23" s="697"/>
      <c r="DN23" s="697"/>
      <c r="DO23" s="697"/>
      <c r="DP23" s="697"/>
      <c r="DQ23" s="697"/>
      <c r="DR23" s="697"/>
      <c r="DS23" s="697"/>
      <c r="DT23" s="697"/>
      <c r="DU23" s="697"/>
      <c r="DV23" s="698"/>
      <c r="DW23" s="647" t="s">
        <v>294</v>
      </c>
      <c r="DX23" s="648"/>
      <c r="DY23" s="648"/>
      <c r="DZ23" s="648"/>
      <c r="EA23" s="648"/>
      <c r="EB23" s="648"/>
      <c r="EC23" s="649"/>
    </row>
    <row r="24" spans="2:133" ht="11.25" customHeight="1" x14ac:dyDescent="0.15">
      <c r="B24" s="662" t="s">
        <v>295</v>
      </c>
      <c r="C24" s="663"/>
      <c r="D24" s="663"/>
      <c r="E24" s="663"/>
      <c r="F24" s="663"/>
      <c r="G24" s="663"/>
      <c r="H24" s="663"/>
      <c r="I24" s="663"/>
      <c r="J24" s="663"/>
      <c r="K24" s="663"/>
      <c r="L24" s="663"/>
      <c r="M24" s="663"/>
      <c r="N24" s="663"/>
      <c r="O24" s="663"/>
      <c r="P24" s="663"/>
      <c r="Q24" s="664"/>
      <c r="R24" s="665">
        <v>7132104</v>
      </c>
      <c r="S24" s="666"/>
      <c r="T24" s="666"/>
      <c r="U24" s="666"/>
      <c r="V24" s="666"/>
      <c r="W24" s="666"/>
      <c r="X24" s="666"/>
      <c r="Y24" s="667"/>
      <c r="Z24" s="668">
        <v>17.2</v>
      </c>
      <c r="AA24" s="668"/>
      <c r="AB24" s="668"/>
      <c r="AC24" s="668"/>
      <c r="AD24" s="669">
        <v>7132104</v>
      </c>
      <c r="AE24" s="669"/>
      <c r="AF24" s="669"/>
      <c r="AG24" s="669"/>
      <c r="AH24" s="669"/>
      <c r="AI24" s="669"/>
      <c r="AJ24" s="669"/>
      <c r="AK24" s="669"/>
      <c r="AL24" s="670">
        <v>47.9</v>
      </c>
      <c r="AM24" s="671"/>
      <c r="AN24" s="671"/>
      <c r="AO24" s="672"/>
      <c r="AP24" s="684" t="s">
        <v>296</v>
      </c>
      <c r="AQ24" s="685"/>
      <c r="AR24" s="685"/>
      <c r="AS24" s="685"/>
      <c r="AT24" s="685"/>
      <c r="AU24" s="685"/>
      <c r="AV24" s="685"/>
      <c r="AW24" s="685"/>
      <c r="AX24" s="685"/>
      <c r="AY24" s="685"/>
      <c r="AZ24" s="685"/>
      <c r="BA24" s="685"/>
      <c r="BB24" s="685"/>
      <c r="BC24" s="685"/>
      <c r="BD24" s="685"/>
      <c r="BE24" s="685"/>
      <c r="BF24" s="686"/>
      <c r="BG24" s="665" t="s">
        <v>237</v>
      </c>
      <c r="BH24" s="666"/>
      <c r="BI24" s="666"/>
      <c r="BJ24" s="666"/>
      <c r="BK24" s="666"/>
      <c r="BL24" s="666"/>
      <c r="BM24" s="666"/>
      <c r="BN24" s="667"/>
      <c r="BO24" s="668" t="s">
        <v>141</v>
      </c>
      <c r="BP24" s="668"/>
      <c r="BQ24" s="668"/>
      <c r="BR24" s="668"/>
      <c r="BS24" s="669" t="s">
        <v>141</v>
      </c>
      <c r="BT24" s="669"/>
      <c r="BU24" s="669"/>
      <c r="BV24" s="669"/>
      <c r="BW24" s="669"/>
      <c r="BX24" s="669"/>
      <c r="BY24" s="669"/>
      <c r="BZ24" s="669"/>
      <c r="CA24" s="669"/>
      <c r="CB24" s="673"/>
      <c r="CD24" s="676" t="s">
        <v>297</v>
      </c>
      <c r="CE24" s="677"/>
      <c r="CF24" s="677"/>
      <c r="CG24" s="677"/>
      <c r="CH24" s="677"/>
      <c r="CI24" s="677"/>
      <c r="CJ24" s="677"/>
      <c r="CK24" s="677"/>
      <c r="CL24" s="677"/>
      <c r="CM24" s="677"/>
      <c r="CN24" s="677"/>
      <c r="CO24" s="677"/>
      <c r="CP24" s="677"/>
      <c r="CQ24" s="678"/>
      <c r="CR24" s="654">
        <v>16833474</v>
      </c>
      <c r="CS24" s="655"/>
      <c r="CT24" s="655"/>
      <c r="CU24" s="655"/>
      <c r="CV24" s="655"/>
      <c r="CW24" s="655"/>
      <c r="CX24" s="655"/>
      <c r="CY24" s="656"/>
      <c r="CZ24" s="659">
        <v>41.9</v>
      </c>
      <c r="DA24" s="660"/>
      <c r="DB24" s="660"/>
      <c r="DC24" s="679"/>
      <c r="DD24" s="704">
        <v>8958337</v>
      </c>
      <c r="DE24" s="655"/>
      <c r="DF24" s="655"/>
      <c r="DG24" s="655"/>
      <c r="DH24" s="655"/>
      <c r="DI24" s="655"/>
      <c r="DJ24" s="655"/>
      <c r="DK24" s="656"/>
      <c r="DL24" s="704">
        <v>8841886</v>
      </c>
      <c r="DM24" s="655"/>
      <c r="DN24" s="655"/>
      <c r="DO24" s="655"/>
      <c r="DP24" s="655"/>
      <c r="DQ24" s="655"/>
      <c r="DR24" s="655"/>
      <c r="DS24" s="655"/>
      <c r="DT24" s="655"/>
      <c r="DU24" s="655"/>
      <c r="DV24" s="656"/>
      <c r="DW24" s="659">
        <v>56.7</v>
      </c>
      <c r="DX24" s="660"/>
      <c r="DY24" s="660"/>
      <c r="DZ24" s="660"/>
      <c r="EA24" s="660"/>
      <c r="EB24" s="660"/>
      <c r="EC24" s="661"/>
    </row>
    <row r="25" spans="2:133" ht="11.25" customHeight="1" x14ac:dyDescent="0.15">
      <c r="B25" s="662" t="s">
        <v>298</v>
      </c>
      <c r="C25" s="663"/>
      <c r="D25" s="663"/>
      <c r="E25" s="663"/>
      <c r="F25" s="663"/>
      <c r="G25" s="663"/>
      <c r="H25" s="663"/>
      <c r="I25" s="663"/>
      <c r="J25" s="663"/>
      <c r="K25" s="663"/>
      <c r="L25" s="663"/>
      <c r="M25" s="663"/>
      <c r="N25" s="663"/>
      <c r="O25" s="663"/>
      <c r="P25" s="663"/>
      <c r="Q25" s="664"/>
      <c r="R25" s="665">
        <v>521315</v>
      </c>
      <c r="S25" s="666"/>
      <c r="T25" s="666"/>
      <c r="U25" s="666"/>
      <c r="V25" s="666"/>
      <c r="W25" s="666"/>
      <c r="X25" s="666"/>
      <c r="Y25" s="667"/>
      <c r="Z25" s="668">
        <v>1.3</v>
      </c>
      <c r="AA25" s="668"/>
      <c r="AB25" s="668"/>
      <c r="AC25" s="668"/>
      <c r="AD25" s="669" t="s">
        <v>247</v>
      </c>
      <c r="AE25" s="669"/>
      <c r="AF25" s="669"/>
      <c r="AG25" s="669"/>
      <c r="AH25" s="669"/>
      <c r="AI25" s="669"/>
      <c r="AJ25" s="669"/>
      <c r="AK25" s="669"/>
      <c r="AL25" s="670" t="s">
        <v>141</v>
      </c>
      <c r="AM25" s="671"/>
      <c r="AN25" s="671"/>
      <c r="AO25" s="672"/>
      <c r="AP25" s="684" t="s">
        <v>299</v>
      </c>
      <c r="AQ25" s="685"/>
      <c r="AR25" s="685"/>
      <c r="AS25" s="685"/>
      <c r="AT25" s="685"/>
      <c r="AU25" s="685"/>
      <c r="AV25" s="685"/>
      <c r="AW25" s="685"/>
      <c r="AX25" s="685"/>
      <c r="AY25" s="685"/>
      <c r="AZ25" s="685"/>
      <c r="BA25" s="685"/>
      <c r="BB25" s="685"/>
      <c r="BC25" s="685"/>
      <c r="BD25" s="685"/>
      <c r="BE25" s="685"/>
      <c r="BF25" s="686"/>
      <c r="BG25" s="665" t="s">
        <v>237</v>
      </c>
      <c r="BH25" s="666"/>
      <c r="BI25" s="666"/>
      <c r="BJ25" s="666"/>
      <c r="BK25" s="666"/>
      <c r="BL25" s="666"/>
      <c r="BM25" s="666"/>
      <c r="BN25" s="667"/>
      <c r="BO25" s="668" t="s">
        <v>141</v>
      </c>
      <c r="BP25" s="668"/>
      <c r="BQ25" s="668"/>
      <c r="BR25" s="668"/>
      <c r="BS25" s="669" t="s">
        <v>237</v>
      </c>
      <c r="BT25" s="669"/>
      <c r="BU25" s="669"/>
      <c r="BV25" s="669"/>
      <c r="BW25" s="669"/>
      <c r="BX25" s="669"/>
      <c r="BY25" s="669"/>
      <c r="BZ25" s="669"/>
      <c r="CA25" s="669"/>
      <c r="CB25" s="673"/>
      <c r="CD25" s="680" t="s">
        <v>300</v>
      </c>
      <c r="CE25" s="681"/>
      <c r="CF25" s="681"/>
      <c r="CG25" s="681"/>
      <c r="CH25" s="681"/>
      <c r="CI25" s="681"/>
      <c r="CJ25" s="681"/>
      <c r="CK25" s="681"/>
      <c r="CL25" s="681"/>
      <c r="CM25" s="681"/>
      <c r="CN25" s="681"/>
      <c r="CO25" s="681"/>
      <c r="CP25" s="681"/>
      <c r="CQ25" s="682"/>
      <c r="CR25" s="665">
        <v>4962036</v>
      </c>
      <c r="CS25" s="705"/>
      <c r="CT25" s="705"/>
      <c r="CU25" s="705"/>
      <c r="CV25" s="705"/>
      <c r="CW25" s="705"/>
      <c r="CX25" s="705"/>
      <c r="CY25" s="706"/>
      <c r="CZ25" s="670">
        <v>12.3</v>
      </c>
      <c r="DA25" s="699"/>
      <c r="DB25" s="699"/>
      <c r="DC25" s="707"/>
      <c r="DD25" s="674">
        <v>4619024</v>
      </c>
      <c r="DE25" s="705"/>
      <c r="DF25" s="705"/>
      <c r="DG25" s="705"/>
      <c r="DH25" s="705"/>
      <c r="DI25" s="705"/>
      <c r="DJ25" s="705"/>
      <c r="DK25" s="706"/>
      <c r="DL25" s="674">
        <v>4552384</v>
      </c>
      <c r="DM25" s="705"/>
      <c r="DN25" s="705"/>
      <c r="DO25" s="705"/>
      <c r="DP25" s="705"/>
      <c r="DQ25" s="705"/>
      <c r="DR25" s="705"/>
      <c r="DS25" s="705"/>
      <c r="DT25" s="705"/>
      <c r="DU25" s="705"/>
      <c r="DV25" s="706"/>
      <c r="DW25" s="670">
        <v>29.2</v>
      </c>
      <c r="DX25" s="699"/>
      <c r="DY25" s="699"/>
      <c r="DZ25" s="699"/>
      <c r="EA25" s="699"/>
      <c r="EB25" s="699"/>
      <c r="EC25" s="700"/>
    </row>
    <row r="26" spans="2:133" ht="11.25" customHeight="1" x14ac:dyDescent="0.15">
      <c r="B26" s="662" t="s">
        <v>301</v>
      </c>
      <c r="C26" s="663"/>
      <c r="D26" s="663"/>
      <c r="E26" s="663"/>
      <c r="F26" s="663"/>
      <c r="G26" s="663"/>
      <c r="H26" s="663"/>
      <c r="I26" s="663"/>
      <c r="J26" s="663"/>
      <c r="K26" s="663"/>
      <c r="L26" s="663"/>
      <c r="M26" s="663"/>
      <c r="N26" s="663"/>
      <c r="O26" s="663"/>
      <c r="P26" s="663"/>
      <c r="Q26" s="664"/>
      <c r="R26" s="665" t="s">
        <v>237</v>
      </c>
      <c r="S26" s="666"/>
      <c r="T26" s="666"/>
      <c r="U26" s="666"/>
      <c r="V26" s="666"/>
      <c r="W26" s="666"/>
      <c r="X26" s="666"/>
      <c r="Y26" s="667"/>
      <c r="Z26" s="668" t="s">
        <v>141</v>
      </c>
      <c r="AA26" s="668"/>
      <c r="AB26" s="668"/>
      <c r="AC26" s="668"/>
      <c r="AD26" s="669" t="s">
        <v>141</v>
      </c>
      <c r="AE26" s="669"/>
      <c r="AF26" s="669"/>
      <c r="AG26" s="669"/>
      <c r="AH26" s="669"/>
      <c r="AI26" s="669"/>
      <c r="AJ26" s="669"/>
      <c r="AK26" s="669"/>
      <c r="AL26" s="670" t="s">
        <v>141</v>
      </c>
      <c r="AM26" s="671"/>
      <c r="AN26" s="671"/>
      <c r="AO26" s="672"/>
      <c r="AP26" s="684" t="s">
        <v>302</v>
      </c>
      <c r="AQ26" s="708"/>
      <c r="AR26" s="708"/>
      <c r="AS26" s="708"/>
      <c r="AT26" s="708"/>
      <c r="AU26" s="708"/>
      <c r="AV26" s="708"/>
      <c r="AW26" s="708"/>
      <c r="AX26" s="708"/>
      <c r="AY26" s="708"/>
      <c r="AZ26" s="708"/>
      <c r="BA26" s="708"/>
      <c r="BB26" s="708"/>
      <c r="BC26" s="708"/>
      <c r="BD26" s="708"/>
      <c r="BE26" s="708"/>
      <c r="BF26" s="686"/>
      <c r="BG26" s="665" t="s">
        <v>141</v>
      </c>
      <c r="BH26" s="666"/>
      <c r="BI26" s="666"/>
      <c r="BJ26" s="666"/>
      <c r="BK26" s="666"/>
      <c r="BL26" s="666"/>
      <c r="BM26" s="666"/>
      <c r="BN26" s="667"/>
      <c r="BO26" s="668" t="s">
        <v>247</v>
      </c>
      <c r="BP26" s="668"/>
      <c r="BQ26" s="668"/>
      <c r="BR26" s="668"/>
      <c r="BS26" s="669" t="s">
        <v>237</v>
      </c>
      <c r="BT26" s="669"/>
      <c r="BU26" s="669"/>
      <c r="BV26" s="669"/>
      <c r="BW26" s="669"/>
      <c r="BX26" s="669"/>
      <c r="BY26" s="669"/>
      <c r="BZ26" s="669"/>
      <c r="CA26" s="669"/>
      <c r="CB26" s="673"/>
      <c r="CD26" s="680" t="s">
        <v>303</v>
      </c>
      <c r="CE26" s="681"/>
      <c r="CF26" s="681"/>
      <c r="CG26" s="681"/>
      <c r="CH26" s="681"/>
      <c r="CI26" s="681"/>
      <c r="CJ26" s="681"/>
      <c r="CK26" s="681"/>
      <c r="CL26" s="681"/>
      <c r="CM26" s="681"/>
      <c r="CN26" s="681"/>
      <c r="CO26" s="681"/>
      <c r="CP26" s="681"/>
      <c r="CQ26" s="682"/>
      <c r="CR26" s="665">
        <v>2806758</v>
      </c>
      <c r="CS26" s="666"/>
      <c r="CT26" s="666"/>
      <c r="CU26" s="666"/>
      <c r="CV26" s="666"/>
      <c r="CW26" s="666"/>
      <c r="CX26" s="666"/>
      <c r="CY26" s="667"/>
      <c r="CZ26" s="670">
        <v>7</v>
      </c>
      <c r="DA26" s="699"/>
      <c r="DB26" s="699"/>
      <c r="DC26" s="707"/>
      <c r="DD26" s="674">
        <v>2709702</v>
      </c>
      <c r="DE26" s="666"/>
      <c r="DF26" s="666"/>
      <c r="DG26" s="666"/>
      <c r="DH26" s="666"/>
      <c r="DI26" s="666"/>
      <c r="DJ26" s="666"/>
      <c r="DK26" s="667"/>
      <c r="DL26" s="674" t="s">
        <v>141</v>
      </c>
      <c r="DM26" s="666"/>
      <c r="DN26" s="666"/>
      <c r="DO26" s="666"/>
      <c r="DP26" s="666"/>
      <c r="DQ26" s="666"/>
      <c r="DR26" s="666"/>
      <c r="DS26" s="666"/>
      <c r="DT26" s="666"/>
      <c r="DU26" s="666"/>
      <c r="DV26" s="667"/>
      <c r="DW26" s="670" t="s">
        <v>141</v>
      </c>
      <c r="DX26" s="699"/>
      <c r="DY26" s="699"/>
      <c r="DZ26" s="699"/>
      <c r="EA26" s="699"/>
      <c r="EB26" s="699"/>
      <c r="EC26" s="700"/>
    </row>
    <row r="27" spans="2:133" ht="11.25" customHeight="1" x14ac:dyDescent="0.15">
      <c r="B27" s="662" t="s">
        <v>304</v>
      </c>
      <c r="C27" s="663"/>
      <c r="D27" s="663"/>
      <c r="E27" s="663"/>
      <c r="F27" s="663"/>
      <c r="G27" s="663"/>
      <c r="H27" s="663"/>
      <c r="I27" s="663"/>
      <c r="J27" s="663"/>
      <c r="K27" s="663"/>
      <c r="L27" s="663"/>
      <c r="M27" s="663"/>
      <c r="N27" s="663"/>
      <c r="O27" s="663"/>
      <c r="P27" s="663"/>
      <c r="Q27" s="664"/>
      <c r="R27" s="665">
        <v>15412050</v>
      </c>
      <c r="S27" s="666"/>
      <c r="T27" s="666"/>
      <c r="U27" s="666"/>
      <c r="V27" s="666"/>
      <c r="W27" s="666"/>
      <c r="X27" s="666"/>
      <c r="Y27" s="667"/>
      <c r="Z27" s="668">
        <v>37.1</v>
      </c>
      <c r="AA27" s="668"/>
      <c r="AB27" s="668"/>
      <c r="AC27" s="668"/>
      <c r="AD27" s="669">
        <v>14890735</v>
      </c>
      <c r="AE27" s="669"/>
      <c r="AF27" s="669"/>
      <c r="AG27" s="669"/>
      <c r="AH27" s="669"/>
      <c r="AI27" s="669"/>
      <c r="AJ27" s="669"/>
      <c r="AK27" s="669"/>
      <c r="AL27" s="670">
        <v>100</v>
      </c>
      <c r="AM27" s="671"/>
      <c r="AN27" s="671"/>
      <c r="AO27" s="672"/>
      <c r="AP27" s="662" t="s">
        <v>305</v>
      </c>
      <c r="AQ27" s="663"/>
      <c r="AR27" s="663"/>
      <c r="AS27" s="663"/>
      <c r="AT27" s="663"/>
      <c r="AU27" s="663"/>
      <c r="AV27" s="663"/>
      <c r="AW27" s="663"/>
      <c r="AX27" s="663"/>
      <c r="AY27" s="663"/>
      <c r="AZ27" s="663"/>
      <c r="BA27" s="663"/>
      <c r="BB27" s="663"/>
      <c r="BC27" s="663"/>
      <c r="BD27" s="663"/>
      <c r="BE27" s="663"/>
      <c r="BF27" s="664"/>
      <c r="BG27" s="665">
        <v>6076705</v>
      </c>
      <c r="BH27" s="666"/>
      <c r="BI27" s="666"/>
      <c r="BJ27" s="666"/>
      <c r="BK27" s="666"/>
      <c r="BL27" s="666"/>
      <c r="BM27" s="666"/>
      <c r="BN27" s="667"/>
      <c r="BO27" s="668">
        <v>100</v>
      </c>
      <c r="BP27" s="668"/>
      <c r="BQ27" s="668"/>
      <c r="BR27" s="668"/>
      <c r="BS27" s="669" t="s">
        <v>237</v>
      </c>
      <c r="BT27" s="669"/>
      <c r="BU27" s="669"/>
      <c r="BV27" s="669"/>
      <c r="BW27" s="669"/>
      <c r="BX27" s="669"/>
      <c r="BY27" s="669"/>
      <c r="BZ27" s="669"/>
      <c r="CA27" s="669"/>
      <c r="CB27" s="673"/>
      <c r="CD27" s="680" t="s">
        <v>306</v>
      </c>
      <c r="CE27" s="681"/>
      <c r="CF27" s="681"/>
      <c r="CG27" s="681"/>
      <c r="CH27" s="681"/>
      <c r="CI27" s="681"/>
      <c r="CJ27" s="681"/>
      <c r="CK27" s="681"/>
      <c r="CL27" s="681"/>
      <c r="CM27" s="681"/>
      <c r="CN27" s="681"/>
      <c r="CO27" s="681"/>
      <c r="CP27" s="681"/>
      <c r="CQ27" s="682"/>
      <c r="CR27" s="665">
        <v>9837747</v>
      </c>
      <c r="CS27" s="705"/>
      <c r="CT27" s="705"/>
      <c r="CU27" s="705"/>
      <c r="CV27" s="705"/>
      <c r="CW27" s="705"/>
      <c r="CX27" s="705"/>
      <c r="CY27" s="706"/>
      <c r="CZ27" s="670">
        <v>24.5</v>
      </c>
      <c r="DA27" s="699"/>
      <c r="DB27" s="699"/>
      <c r="DC27" s="707"/>
      <c r="DD27" s="674">
        <v>2329378</v>
      </c>
      <c r="DE27" s="705"/>
      <c r="DF27" s="705"/>
      <c r="DG27" s="705"/>
      <c r="DH27" s="705"/>
      <c r="DI27" s="705"/>
      <c r="DJ27" s="705"/>
      <c r="DK27" s="706"/>
      <c r="DL27" s="674">
        <v>2279567</v>
      </c>
      <c r="DM27" s="705"/>
      <c r="DN27" s="705"/>
      <c r="DO27" s="705"/>
      <c r="DP27" s="705"/>
      <c r="DQ27" s="705"/>
      <c r="DR27" s="705"/>
      <c r="DS27" s="705"/>
      <c r="DT27" s="705"/>
      <c r="DU27" s="705"/>
      <c r="DV27" s="706"/>
      <c r="DW27" s="670">
        <v>14.6</v>
      </c>
      <c r="DX27" s="699"/>
      <c r="DY27" s="699"/>
      <c r="DZ27" s="699"/>
      <c r="EA27" s="699"/>
      <c r="EB27" s="699"/>
      <c r="EC27" s="700"/>
    </row>
    <row r="28" spans="2:133" ht="11.25" customHeight="1" x14ac:dyDescent="0.15">
      <c r="B28" s="662" t="s">
        <v>307</v>
      </c>
      <c r="C28" s="663"/>
      <c r="D28" s="663"/>
      <c r="E28" s="663"/>
      <c r="F28" s="663"/>
      <c r="G28" s="663"/>
      <c r="H28" s="663"/>
      <c r="I28" s="663"/>
      <c r="J28" s="663"/>
      <c r="K28" s="663"/>
      <c r="L28" s="663"/>
      <c r="M28" s="663"/>
      <c r="N28" s="663"/>
      <c r="O28" s="663"/>
      <c r="P28" s="663"/>
      <c r="Q28" s="664"/>
      <c r="R28" s="665">
        <v>4072</v>
      </c>
      <c r="S28" s="666"/>
      <c r="T28" s="666"/>
      <c r="U28" s="666"/>
      <c r="V28" s="666"/>
      <c r="W28" s="666"/>
      <c r="X28" s="666"/>
      <c r="Y28" s="667"/>
      <c r="Z28" s="668">
        <v>0</v>
      </c>
      <c r="AA28" s="668"/>
      <c r="AB28" s="668"/>
      <c r="AC28" s="668"/>
      <c r="AD28" s="669">
        <v>4072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308</v>
      </c>
      <c r="CE28" s="681"/>
      <c r="CF28" s="681"/>
      <c r="CG28" s="681"/>
      <c r="CH28" s="681"/>
      <c r="CI28" s="681"/>
      <c r="CJ28" s="681"/>
      <c r="CK28" s="681"/>
      <c r="CL28" s="681"/>
      <c r="CM28" s="681"/>
      <c r="CN28" s="681"/>
      <c r="CO28" s="681"/>
      <c r="CP28" s="681"/>
      <c r="CQ28" s="682"/>
      <c r="CR28" s="665">
        <v>2033691</v>
      </c>
      <c r="CS28" s="666"/>
      <c r="CT28" s="666"/>
      <c r="CU28" s="666"/>
      <c r="CV28" s="666"/>
      <c r="CW28" s="666"/>
      <c r="CX28" s="666"/>
      <c r="CY28" s="667"/>
      <c r="CZ28" s="670">
        <v>5.0999999999999996</v>
      </c>
      <c r="DA28" s="699"/>
      <c r="DB28" s="699"/>
      <c r="DC28" s="707"/>
      <c r="DD28" s="674">
        <v>2009935</v>
      </c>
      <c r="DE28" s="666"/>
      <c r="DF28" s="666"/>
      <c r="DG28" s="666"/>
      <c r="DH28" s="666"/>
      <c r="DI28" s="666"/>
      <c r="DJ28" s="666"/>
      <c r="DK28" s="667"/>
      <c r="DL28" s="674">
        <v>2009935</v>
      </c>
      <c r="DM28" s="666"/>
      <c r="DN28" s="666"/>
      <c r="DO28" s="666"/>
      <c r="DP28" s="666"/>
      <c r="DQ28" s="666"/>
      <c r="DR28" s="666"/>
      <c r="DS28" s="666"/>
      <c r="DT28" s="666"/>
      <c r="DU28" s="666"/>
      <c r="DV28" s="667"/>
      <c r="DW28" s="670">
        <v>12.9</v>
      </c>
      <c r="DX28" s="699"/>
      <c r="DY28" s="699"/>
      <c r="DZ28" s="699"/>
      <c r="EA28" s="699"/>
      <c r="EB28" s="699"/>
      <c r="EC28" s="700"/>
    </row>
    <row r="29" spans="2:133" ht="11.25" customHeight="1" x14ac:dyDescent="0.15">
      <c r="B29" s="662" t="s">
        <v>309</v>
      </c>
      <c r="C29" s="663"/>
      <c r="D29" s="663"/>
      <c r="E29" s="663"/>
      <c r="F29" s="663"/>
      <c r="G29" s="663"/>
      <c r="H29" s="663"/>
      <c r="I29" s="663"/>
      <c r="J29" s="663"/>
      <c r="K29" s="663"/>
      <c r="L29" s="663"/>
      <c r="M29" s="663"/>
      <c r="N29" s="663"/>
      <c r="O29" s="663"/>
      <c r="P29" s="663"/>
      <c r="Q29" s="664"/>
      <c r="R29" s="665">
        <v>116702</v>
      </c>
      <c r="S29" s="666"/>
      <c r="T29" s="666"/>
      <c r="U29" s="666"/>
      <c r="V29" s="666"/>
      <c r="W29" s="666"/>
      <c r="X29" s="666"/>
      <c r="Y29" s="667"/>
      <c r="Z29" s="668">
        <v>0.3</v>
      </c>
      <c r="AA29" s="668"/>
      <c r="AB29" s="668"/>
      <c r="AC29" s="668"/>
      <c r="AD29" s="669" t="s">
        <v>142</v>
      </c>
      <c r="AE29" s="669"/>
      <c r="AF29" s="669"/>
      <c r="AG29" s="669"/>
      <c r="AH29" s="669"/>
      <c r="AI29" s="669"/>
      <c r="AJ29" s="669"/>
      <c r="AK29" s="669"/>
      <c r="AL29" s="670" t="s">
        <v>237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310</v>
      </c>
      <c r="CE29" s="715"/>
      <c r="CF29" s="680" t="s">
        <v>311</v>
      </c>
      <c r="CG29" s="681"/>
      <c r="CH29" s="681"/>
      <c r="CI29" s="681"/>
      <c r="CJ29" s="681"/>
      <c r="CK29" s="681"/>
      <c r="CL29" s="681"/>
      <c r="CM29" s="681"/>
      <c r="CN29" s="681"/>
      <c r="CO29" s="681"/>
      <c r="CP29" s="681"/>
      <c r="CQ29" s="682"/>
      <c r="CR29" s="665">
        <v>2033690</v>
      </c>
      <c r="CS29" s="705"/>
      <c r="CT29" s="705"/>
      <c r="CU29" s="705"/>
      <c r="CV29" s="705"/>
      <c r="CW29" s="705"/>
      <c r="CX29" s="705"/>
      <c r="CY29" s="706"/>
      <c r="CZ29" s="670">
        <v>5.0999999999999996</v>
      </c>
      <c r="DA29" s="699"/>
      <c r="DB29" s="699"/>
      <c r="DC29" s="707"/>
      <c r="DD29" s="674">
        <v>2009934</v>
      </c>
      <c r="DE29" s="705"/>
      <c r="DF29" s="705"/>
      <c r="DG29" s="705"/>
      <c r="DH29" s="705"/>
      <c r="DI29" s="705"/>
      <c r="DJ29" s="705"/>
      <c r="DK29" s="706"/>
      <c r="DL29" s="674">
        <v>2009934</v>
      </c>
      <c r="DM29" s="705"/>
      <c r="DN29" s="705"/>
      <c r="DO29" s="705"/>
      <c r="DP29" s="705"/>
      <c r="DQ29" s="705"/>
      <c r="DR29" s="705"/>
      <c r="DS29" s="705"/>
      <c r="DT29" s="705"/>
      <c r="DU29" s="705"/>
      <c r="DV29" s="706"/>
      <c r="DW29" s="670">
        <v>12.9</v>
      </c>
      <c r="DX29" s="699"/>
      <c r="DY29" s="699"/>
      <c r="DZ29" s="699"/>
      <c r="EA29" s="699"/>
      <c r="EB29" s="699"/>
      <c r="EC29" s="700"/>
    </row>
    <row r="30" spans="2:133" ht="11.25" customHeight="1" x14ac:dyDescent="0.15">
      <c r="B30" s="662" t="s">
        <v>312</v>
      </c>
      <c r="C30" s="663"/>
      <c r="D30" s="663"/>
      <c r="E30" s="663"/>
      <c r="F30" s="663"/>
      <c r="G30" s="663"/>
      <c r="H30" s="663"/>
      <c r="I30" s="663"/>
      <c r="J30" s="663"/>
      <c r="K30" s="663"/>
      <c r="L30" s="663"/>
      <c r="M30" s="663"/>
      <c r="N30" s="663"/>
      <c r="O30" s="663"/>
      <c r="P30" s="663"/>
      <c r="Q30" s="664"/>
      <c r="R30" s="665">
        <v>215564</v>
      </c>
      <c r="S30" s="666"/>
      <c r="T30" s="666"/>
      <c r="U30" s="666"/>
      <c r="V30" s="666"/>
      <c r="W30" s="666"/>
      <c r="X30" s="666"/>
      <c r="Y30" s="667"/>
      <c r="Z30" s="668">
        <v>0.5</v>
      </c>
      <c r="AA30" s="668"/>
      <c r="AB30" s="668"/>
      <c r="AC30" s="668"/>
      <c r="AD30" s="669" t="s">
        <v>142</v>
      </c>
      <c r="AE30" s="669"/>
      <c r="AF30" s="669"/>
      <c r="AG30" s="669"/>
      <c r="AH30" s="669"/>
      <c r="AI30" s="669"/>
      <c r="AJ30" s="669"/>
      <c r="AK30" s="669"/>
      <c r="AL30" s="670" t="s">
        <v>237</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313</v>
      </c>
      <c r="BH30" s="712"/>
      <c r="BI30" s="712"/>
      <c r="BJ30" s="712"/>
      <c r="BK30" s="712"/>
      <c r="BL30" s="712"/>
      <c r="BM30" s="712"/>
      <c r="BN30" s="712"/>
      <c r="BO30" s="712"/>
      <c r="BP30" s="712"/>
      <c r="BQ30" s="713"/>
      <c r="BR30" s="644" t="s">
        <v>314</v>
      </c>
      <c r="BS30" s="712"/>
      <c r="BT30" s="712"/>
      <c r="BU30" s="712"/>
      <c r="BV30" s="712"/>
      <c r="BW30" s="712"/>
      <c r="BX30" s="712"/>
      <c r="BY30" s="712"/>
      <c r="BZ30" s="712"/>
      <c r="CA30" s="712"/>
      <c r="CB30" s="713"/>
      <c r="CD30" s="716"/>
      <c r="CE30" s="717"/>
      <c r="CF30" s="680" t="s">
        <v>315</v>
      </c>
      <c r="CG30" s="681"/>
      <c r="CH30" s="681"/>
      <c r="CI30" s="681"/>
      <c r="CJ30" s="681"/>
      <c r="CK30" s="681"/>
      <c r="CL30" s="681"/>
      <c r="CM30" s="681"/>
      <c r="CN30" s="681"/>
      <c r="CO30" s="681"/>
      <c r="CP30" s="681"/>
      <c r="CQ30" s="682"/>
      <c r="CR30" s="665">
        <v>1913513</v>
      </c>
      <c r="CS30" s="666"/>
      <c r="CT30" s="666"/>
      <c r="CU30" s="666"/>
      <c r="CV30" s="666"/>
      <c r="CW30" s="666"/>
      <c r="CX30" s="666"/>
      <c r="CY30" s="667"/>
      <c r="CZ30" s="670">
        <v>4.8</v>
      </c>
      <c r="DA30" s="699"/>
      <c r="DB30" s="699"/>
      <c r="DC30" s="707"/>
      <c r="DD30" s="674">
        <v>1889757</v>
      </c>
      <c r="DE30" s="666"/>
      <c r="DF30" s="666"/>
      <c r="DG30" s="666"/>
      <c r="DH30" s="666"/>
      <c r="DI30" s="666"/>
      <c r="DJ30" s="666"/>
      <c r="DK30" s="667"/>
      <c r="DL30" s="674">
        <v>1889757</v>
      </c>
      <c r="DM30" s="666"/>
      <c r="DN30" s="666"/>
      <c r="DO30" s="666"/>
      <c r="DP30" s="666"/>
      <c r="DQ30" s="666"/>
      <c r="DR30" s="666"/>
      <c r="DS30" s="666"/>
      <c r="DT30" s="666"/>
      <c r="DU30" s="666"/>
      <c r="DV30" s="667"/>
      <c r="DW30" s="670">
        <v>12.1</v>
      </c>
      <c r="DX30" s="699"/>
      <c r="DY30" s="699"/>
      <c r="DZ30" s="699"/>
      <c r="EA30" s="699"/>
      <c r="EB30" s="699"/>
      <c r="EC30" s="700"/>
    </row>
    <row r="31" spans="2:133" ht="11.25" customHeight="1" x14ac:dyDescent="0.15">
      <c r="B31" s="662" t="s">
        <v>316</v>
      </c>
      <c r="C31" s="663"/>
      <c r="D31" s="663"/>
      <c r="E31" s="663"/>
      <c r="F31" s="663"/>
      <c r="G31" s="663"/>
      <c r="H31" s="663"/>
      <c r="I31" s="663"/>
      <c r="J31" s="663"/>
      <c r="K31" s="663"/>
      <c r="L31" s="663"/>
      <c r="M31" s="663"/>
      <c r="N31" s="663"/>
      <c r="O31" s="663"/>
      <c r="P31" s="663"/>
      <c r="Q31" s="664"/>
      <c r="R31" s="665">
        <v>177099</v>
      </c>
      <c r="S31" s="666"/>
      <c r="T31" s="666"/>
      <c r="U31" s="666"/>
      <c r="V31" s="666"/>
      <c r="W31" s="666"/>
      <c r="X31" s="666"/>
      <c r="Y31" s="667"/>
      <c r="Z31" s="668">
        <v>0.4</v>
      </c>
      <c r="AA31" s="668"/>
      <c r="AB31" s="668"/>
      <c r="AC31" s="668"/>
      <c r="AD31" s="669" t="s">
        <v>141</v>
      </c>
      <c r="AE31" s="669"/>
      <c r="AF31" s="669"/>
      <c r="AG31" s="669"/>
      <c r="AH31" s="669"/>
      <c r="AI31" s="669"/>
      <c r="AJ31" s="669"/>
      <c r="AK31" s="669"/>
      <c r="AL31" s="670" t="s">
        <v>237</v>
      </c>
      <c r="AM31" s="671"/>
      <c r="AN31" s="671"/>
      <c r="AO31" s="672"/>
      <c r="AP31" s="725" t="s">
        <v>317</v>
      </c>
      <c r="AQ31" s="726"/>
      <c r="AR31" s="726"/>
      <c r="AS31" s="726"/>
      <c r="AT31" s="731" t="s">
        <v>318</v>
      </c>
      <c r="AU31" s="217"/>
      <c r="AV31" s="217"/>
      <c r="AW31" s="217"/>
      <c r="AX31" s="651" t="s">
        <v>192</v>
      </c>
      <c r="AY31" s="652"/>
      <c r="AZ31" s="652"/>
      <c r="BA31" s="652"/>
      <c r="BB31" s="652"/>
      <c r="BC31" s="652"/>
      <c r="BD31" s="652"/>
      <c r="BE31" s="652"/>
      <c r="BF31" s="653"/>
      <c r="BG31" s="724">
        <v>99.2</v>
      </c>
      <c r="BH31" s="720"/>
      <c r="BI31" s="720"/>
      <c r="BJ31" s="720"/>
      <c r="BK31" s="720"/>
      <c r="BL31" s="720"/>
      <c r="BM31" s="660">
        <v>98</v>
      </c>
      <c r="BN31" s="720"/>
      <c r="BO31" s="720"/>
      <c r="BP31" s="720"/>
      <c r="BQ31" s="721"/>
      <c r="BR31" s="724">
        <v>97.8</v>
      </c>
      <c r="BS31" s="720"/>
      <c r="BT31" s="720"/>
      <c r="BU31" s="720"/>
      <c r="BV31" s="720"/>
      <c r="BW31" s="720"/>
      <c r="BX31" s="660">
        <v>96.7</v>
      </c>
      <c r="BY31" s="720"/>
      <c r="BZ31" s="720"/>
      <c r="CA31" s="720"/>
      <c r="CB31" s="721"/>
      <c r="CD31" s="716"/>
      <c r="CE31" s="717"/>
      <c r="CF31" s="680" t="s">
        <v>319</v>
      </c>
      <c r="CG31" s="681"/>
      <c r="CH31" s="681"/>
      <c r="CI31" s="681"/>
      <c r="CJ31" s="681"/>
      <c r="CK31" s="681"/>
      <c r="CL31" s="681"/>
      <c r="CM31" s="681"/>
      <c r="CN31" s="681"/>
      <c r="CO31" s="681"/>
      <c r="CP31" s="681"/>
      <c r="CQ31" s="682"/>
      <c r="CR31" s="665">
        <v>120177</v>
      </c>
      <c r="CS31" s="705"/>
      <c r="CT31" s="705"/>
      <c r="CU31" s="705"/>
      <c r="CV31" s="705"/>
      <c r="CW31" s="705"/>
      <c r="CX31" s="705"/>
      <c r="CY31" s="706"/>
      <c r="CZ31" s="670">
        <v>0.3</v>
      </c>
      <c r="DA31" s="699"/>
      <c r="DB31" s="699"/>
      <c r="DC31" s="707"/>
      <c r="DD31" s="674">
        <v>120177</v>
      </c>
      <c r="DE31" s="705"/>
      <c r="DF31" s="705"/>
      <c r="DG31" s="705"/>
      <c r="DH31" s="705"/>
      <c r="DI31" s="705"/>
      <c r="DJ31" s="705"/>
      <c r="DK31" s="706"/>
      <c r="DL31" s="674">
        <v>120177</v>
      </c>
      <c r="DM31" s="705"/>
      <c r="DN31" s="705"/>
      <c r="DO31" s="705"/>
      <c r="DP31" s="705"/>
      <c r="DQ31" s="705"/>
      <c r="DR31" s="705"/>
      <c r="DS31" s="705"/>
      <c r="DT31" s="705"/>
      <c r="DU31" s="705"/>
      <c r="DV31" s="706"/>
      <c r="DW31" s="670">
        <v>0.8</v>
      </c>
      <c r="DX31" s="699"/>
      <c r="DY31" s="699"/>
      <c r="DZ31" s="699"/>
      <c r="EA31" s="699"/>
      <c r="EB31" s="699"/>
      <c r="EC31" s="700"/>
    </row>
    <row r="32" spans="2:133" ht="11.25" customHeight="1" x14ac:dyDescent="0.15">
      <c r="B32" s="662" t="s">
        <v>320</v>
      </c>
      <c r="C32" s="663"/>
      <c r="D32" s="663"/>
      <c r="E32" s="663"/>
      <c r="F32" s="663"/>
      <c r="G32" s="663"/>
      <c r="H32" s="663"/>
      <c r="I32" s="663"/>
      <c r="J32" s="663"/>
      <c r="K32" s="663"/>
      <c r="L32" s="663"/>
      <c r="M32" s="663"/>
      <c r="N32" s="663"/>
      <c r="O32" s="663"/>
      <c r="P32" s="663"/>
      <c r="Q32" s="664"/>
      <c r="R32" s="665">
        <v>10510719</v>
      </c>
      <c r="S32" s="666"/>
      <c r="T32" s="666"/>
      <c r="U32" s="666"/>
      <c r="V32" s="666"/>
      <c r="W32" s="666"/>
      <c r="X32" s="666"/>
      <c r="Y32" s="667"/>
      <c r="Z32" s="668">
        <v>25.3</v>
      </c>
      <c r="AA32" s="668"/>
      <c r="AB32" s="668"/>
      <c r="AC32" s="668"/>
      <c r="AD32" s="669" t="s">
        <v>141</v>
      </c>
      <c r="AE32" s="669"/>
      <c r="AF32" s="669"/>
      <c r="AG32" s="669"/>
      <c r="AH32" s="669"/>
      <c r="AI32" s="669"/>
      <c r="AJ32" s="669"/>
      <c r="AK32" s="669"/>
      <c r="AL32" s="670" t="s">
        <v>141</v>
      </c>
      <c r="AM32" s="671"/>
      <c r="AN32" s="671"/>
      <c r="AO32" s="672"/>
      <c r="AP32" s="727"/>
      <c r="AQ32" s="728"/>
      <c r="AR32" s="728"/>
      <c r="AS32" s="728"/>
      <c r="AT32" s="732"/>
      <c r="AU32" s="216" t="s">
        <v>321</v>
      </c>
      <c r="AV32" s="216"/>
      <c r="AW32" s="216"/>
      <c r="AX32" s="662" t="s">
        <v>322</v>
      </c>
      <c r="AY32" s="663"/>
      <c r="AZ32" s="663"/>
      <c r="BA32" s="663"/>
      <c r="BB32" s="663"/>
      <c r="BC32" s="663"/>
      <c r="BD32" s="663"/>
      <c r="BE32" s="663"/>
      <c r="BF32" s="664"/>
      <c r="BG32" s="734">
        <v>99.1</v>
      </c>
      <c r="BH32" s="705"/>
      <c r="BI32" s="705"/>
      <c r="BJ32" s="705"/>
      <c r="BK32" s="705"/>
      <c r="BL32" s="705"/>
      <c r="BM32" s="671">
        <v>98.1</v>
      </c>
      <c r="BN32" s="722"/>
      <c r="BO32" s="722"/>
      <c r="BP32" s="722"/>
      <c r="BQ32" s="723"/>
      <c r="BR32" s="734">
        <v>98.1</v>
      </c>
      <c r="BS32" s="705"/>
      <c r="BT32" s="705"/>
      <c r="BU32" s="705"/>
      <c r="BV32" s="705"/>
      <c r="BW32" s="705"/>
      <c r="BX32" s="671">
        <v>97.1</v>
      </c>
      <c r="BY32" s="722"/>
      <c r="BZ32" s="722"/>
      <c r="CA32" s="722"/>
      <c r="CB32" s="723"/>
      <c r="CD32" s="718"/>
      <c r="CE32" s="719"/>
      <c r="CF32" s="680" t="s">
        <v>323</v>
      </c>
      <c r="CG32" s="681"/>
      <c r="CH32" s="681"/>
      <c r="CI32" s="681"/>
      <c r="CJ32" s="681"/>
      <c r="CK32" s="681"/>
      <c r="CL32" s="681"/>
      <c r="CM32" s="681"/>
      <c r="CN32" s="681"/>
      <c r="CO32" s="681"/>
      <c r="CP32" s="681"/>
      <c r="CQ32" s="682"/>
      <c r="CR32" s="665">
        <v>1</v>
      </c>
      <c r="CS32" s="666"/>
      <c r="CT32" s="666"/>
      <c r="CU32" s="666"/>
      <c r="CV32" s="666"/>
      <c r="CW32" s="666"/>
      <c r="CX32" s="666"/>
      <c r="CY32" s="667"/>
      <c r="CZ32" s="670">
        <v>0</v>
      </c>
      <c r="DA32" s="699"/>
      <c r="DB32" s="699"/>
      <c r="DC32" s="707"/>
      <c r="DD32" s="674">
        <v>1</v>
      </c>
      <c r="DE32" s="666"/>
      <c r="DF32" s="666"/>
      <c r="DG32" s="666"/>
      <c r="DH32" s="666"/>
      <c r="DI32" s="666"/>
      <c r="DJ32" s="666"/>
      <c r="DK32" s="667"/>
      <c r="DL32" s="674">
        <v>1</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324</v>
      </c>
      <c r="C33" s="702"/>
      <c r="D33" s="702"/>
      <c r="E33" s="702"/>
      <c r="F33" s="702"/>
      <c r="G33" s="702"/>
      <c r="H33" s="702"/>
      <c r="I33" s="702"/>
      <c r="J33" s="702"/>
      <c r="K33" s="702"/>
      <c r="L33" s="702"/>
      <c r="M33" s="702"/>
      <c r="N33" s="702"/>
      <c r="O33" s="702"/>
      <c r="P33" s="702"/>
      <c r="Q33" s="703"/>
      <c r="R33" s="665">
        <v>300</v>
      </c>
      <c r="S33" s="666"/>
      <c r="T33" s="666"/>
      <c r="U33" s="666"/>
      <c r="V33" s="666"/>
      <c r="W33" s="666"/>
      <c r="X33" s="666"/>
      <c r="Y33" s="667"/>
      <c r="Z33" s="668">
        <v>0</v>
      </c>
      <c r="AA33" s="668"/>
      <c r="AB33" s="668"/>
      <c r="AC33" s="668"/>
      <c r="AD33" s="669">
        <v>300</v>
      </c>
      <c r="AE33" s="669"/>
      <c r="AF33" s="669"/>
      <c r="AG33" s="669"/>
      <c r="AH33" s="669"/>
      <c r="AI33" s="669"/>
      <c r="AJ33" s="669"/>
      <c r="AK33" s="669"/>
      <c r="AL33" s="670">
        <v>0</v>
      </c>
      <c r="AM33" s="671"/>
      <c r="AN33" s="671"/>
      <c r="AO33" s="672"/>
      <c r="AP33" s="729"/>
      <c r="AQ33" s="730"/>
      <c r="AR33" s="730"/>
      <c r="AS33" s="730"/>
      <c r="AT33" s="733"/>
      <c r="AU33" s="218"/>
      <c r="AV33" s="218"/>
      <c r="AW33" s="218"/>
      <c r="AX33" s="709" t="s">
        <v>325</v>
      </c>
      <c r="AY33" s="710"/>
      <c r="AZ33" s="710"/>
      <c r="BA33" s="710"/>
      <c r="BB33" s="710"/>
      <c r="BC33" s="710"/>
      <c r="BD33" s="710"/>
      <c r="BE33" s="710"/>
      <c r="BF33" s="711"/>
      <c r="BG33" s="735">
        <v>99.1</v>
      </c>
      <c r="BH33" s="736"/>
      <c r="BI33" s="736"/>
      <c r="BJ33" s="736"/>
      <c r="BK33" s="736"/>
      <c r="BL33" s="736"/>
      <c r="BM33" s="737">
        <v>97.8</v>
      </c>
      <c r="BN33" s="736"/>
      <c r="BO33" s="736"/>
      <c r="BP33" s="736"/>
      <c r="BQ33" s="738"/>
      <c r="BR33" s="735">
        <v>97.3</v>
      </c>
      <c r="BS33" s="736"/>
      <c r="BT33" s="736"/>
      <c r="BU33" s="736"/>
      <c r="BV33" s="736"/>
      <c r="BW33" s="736"/>
      <c r="BX33" s="737">
        <v>96</v>
      </c>
      <c r="BY33" s="736"/>
      <c r="BZ33" s="736"/>
      <c r="CA33" s="736"/>
      <c r="CB33" s="738"/>
      <c r="CD33" s="680" t="s">
        <v>326</v>
      </c>
      <c r="CE33" s="681"/>
      <c r="CF33" s="681"/>
      <c r="CG33" s="681"/>
      <c r="CH33" s="681"/>
      <c r="CI33" s="681"/>
      <c r="CJ33" s="681"/>
      <c r="CK33" s="681"/>
      <c r="CL33" s="681"/>
      <c r="CM33" s="681"/>
      <c r="CN33" s="681"/>
      <c r="CO33" s="681"/>
      <c r="CP33" s="681"/>
      <c r="CQ33" s="682"/>
      <c r="CR33" s="665">
        <v>11317566</v>
      </c>
      <c r="CS33" s="705"/>
      <c r="CT33" s="705"/>
      <c r="CU33" s="705"/>
      <c r="CV33" s="705"/>
      <c r="CW33" s="705"/>
      <c r="CX33" s="705"/>
      <c r="CY33" s="706"/>
      <c r="CZ33" s="670">
        <v>28.2</v>
      </c>
      <c r="DA33" s="699"/>
      <c r="DB33" s="699"/>
      <c r="DC33" s="707"/>
      <c r="DD33" s="674">
        <v>7656653</v>
      </c>
      <c r="DE33" s="705"/>
      <c r="DF33" s="705"/>
      <c r="DG33" s="705"/>
      <c r="DH33" s="705"/>
      <c r="DI33" s="705"/>
      <c r="DJ33" s="705"/>
      <c r="DK33" s="706"/>
      <c r="DL33" s="674">
        <v>5091837</v>
      </c>
      <c r="DM33" s="705"/>
      <c r="DN33" s="705"/>
      <c r="DO33" s="705"/>
      <c r="DP33" s="705"/>
      <c r="DQ33" s="705"/>
      <c r="DR33" s="705"/>
      <c r="DS33" s="705"/>
      <c r="DT33" s="705"/>
      <c r="DU33" s="705"/>
      <c r="DV33" s="706"/>
      <c r="DW33" s="670">
        <v>32.6</v>
      </c>
      <c r="DX33" s="699"/>
      <c r="DY33" s="699"/>
      <c r="DZ33" s="699"/>
      <c r="EA33" s="699"/>
      <c r="EB33" s="699"/>
      <c r="EC33" s="700"/>
    </row>
    <row r="34" spans="2:133" ht="11.25" customHeight="1" x14ac:dyDescent="0.15">
      <c r="B34" s="662" t="s">
        <v>327</v>
      </c>
      <c r="C34" s="663"/>
      <c r="D34" s="663"/>
      <c r="E34" s="663"/>
      <c r="F34" s="663"/>
      <c r="G34" s="663"/>
      <c r="H34" s="663"/>
      <c r="I34" s="663"/>
      <c r="J34" s="663"/>
      <c r="K34" s="663"/>
      <c r="L34" s="663"/>
      <c r="M34" s="663"/>
      <c r="N34" s="663"/>
      <c r="O34" s="663"/>
      <c r="P34" s="663"/>
      <c r="Q34" s="664"/>
      <c r="R34" s="665">
        <v>5311924</v>
      </c>
      <c r="S34" s="666"/>
      <c r="T34" s="666"/>
      <c r="U34" s="666"/>
      <c r="V34" s="666"/>
      <c r="W34" s="666"/>
      <c r="X34" s="666"/>
      <c r="Y34" s="667"/>
      <c r="Z34" s="668">
        <v>12.8</v>
      </c>
      <c r="AA34" s="668"/>
      <c r="AB34" s="668"/>
      <c r="AC34" s="668"/>
      <c r="AD34" s="669" t="s">
        <v>141</v>
      </c>
      <c r="AE34" s="669"/>
      <c r="AF34" s="669"/>
      <c r="AG34" s="669"/>
      <c r="AH34" s="669"/>
      <c r="AI34" s="669"/>
      <c r="AJ34" s="669"/>
      <c r="AK34" s="669"/>
      <c r="AL34" s="670" t="s">
        <v>247</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328</v>
      </c>
      <c r="CE34" s="681"/>
      <c r="CF34" s="681"/>
      <c r="CG34" s="681"/>
      <c r="CH34" s="681"/>
      <c r="CI34" s="681"/>
      <c r="CJ34" s="681"/>
      <c r="CK34" s="681"/>
      <c r="CL34" s="681"/>
      <c r="CM34" s="681"/>
      <c r="CN34" s="681"/>
      <c r="CO34" s="681"/>
      <c r="CP34" s="681"/>
      <c r="CQ34" s="682"/>
      <c r="CR34" s="665">
        <v>3933364</v>
      </c>
      <c r="CS34" s="666"/>
      <c r="CT34" s="666"/>
      <c r="CU34" s="666"/>
      <c r="CV34" s="666"/>
      <c r="CW34" s="666"/>
      <c r="CX34" s="666"/>
      <c r="CY34" s="667"/>
      <c r="CZ34" s="670">
        <v>9.8000000000000007</v>
      </c>
      <c r="DA34" s="699"/>
      <c r="DB34" s="699"/>
      <c r="DC34" s="707"/>
      <c r="DD34" s="674">
        <v>2294499</v>
      </c>
      <c r="DE34" s="666"/>
      <c r="DF34" s="666"/>
      <c r="DG34" s="666"/>
      <c r="DH34" s="666"/>
      <c r="DI34" s="666"/>
      <c r="DJ34" s="666"/>
      <c r="DK34" s="667"/>
      <c r="DL34" s="674">
        <v>2093890</v>
      </c>
      <c r="DM34" s="666"/>
      <c r="DN34" s="666"/>
      <c r="DO34" s="666"/>
      <c r="DP34" s="666"/>
      <c r="DQ34" s="666"/>
      <c r="DR34" s="666"/>
      <c r="DS34" s="666"/>
      <c r="DT34" s="666"/>
      <c r="DU34" s="666"/>
      <c r="DV34" s="667"/>
      <c r="DW34" s="670">
        <v>13.4</v>
      </c>
      <c r="DX34" s="699"/>
      <c r="DY34" s="699"/>
      <c r="DZ34" s="699"/>
      <c r="EA34" s="699"/>
      <c r="EB34" s="699"/>
      <c r="EC34" s="700"/>
    </row>
    <row r="35" spans="2:133" ht="11.25" customHeight="1" x14ac:dyDescent="0.15">
      <c r="B35" s="662" t="s">
        <v>329</v>
      </c>
      <c r="C35" s="663"/>
      <c r="D35" s="663"/>
      <c r="E35" s="663"/>
      <c r="F35" s="663"/>
      <c r="G35" s="663"/>
      <c r="H35" s="663"/>
      <c r="I35" s="663"/>
      <c r="J35" s="663"/>
      <c r="K35" s="663"/>
      <c r="L35" s="663"/>
      <c r="M35" s="663"/>
      <c r="N35" s="663"/>
      <c r="O35" s="663"/>
      <c r="P35" s="663"/>
      <c r="Q35" s="664"/>
      <c r="R35" s="665">
        <v>112905</v>
      </c>
      <c r="S35" s="666"/>
      <c r="T35" s="666"/>
      <c r="U35" s="666"/>
      <c r="V35" s="666"/>
      <c r="W35" s="666"/>
      <c r="X35" s="666"/>
      <c r="Y35" s="667"/>
      <c r="Z35" s="668">
        <v>0.3</v>
      </c>
      <c r="AA35" s="668"/>
      <c r="AB35" s="668"/>
      <c r="AC35" s="668"/>
      <c r="AD35" s="669" t="s">
        <v>141</v>
      </c>
      <c r="AE35" s="669"/>
      <c r="AF35" s="669"/>
      <c r="AG35" s="669"/>
      <c r="AH35" s="669"/>
      <c r="AI35" s="669"/>
      <c r="AJ35" s="669"/>
      <c r="AK35" s="669"/>
      <c r="AL35" s="670" t="s">
        <v>237</v>
      </c>
      <c r="AM35" s="671"/>
      <c r="AN35" s="671"/>
      <c r="AO35" s="672"/>
      <c r="AP35" s="221"/>
      <c r="AQ35" s="644" t="s">
        <v>330</v>
      </c>
      <c r="AR35" s="645"/>
      <c r="AS35" s="645"/>
      <c r="AT35" s="645"/>
      <c r="AU35" s="645"/>
      <c r="AV35" s="645"/>
      <c r="AW35" s="645"/>
      <c r="AX35" s="645"/>
      <c r="AY35" s="645"/>
      <c r="AZ35" s="645"/>
      <c r="BA35" s="645"/>
      <c r="BB35" s="645"/>
      <c r="BC35" s="645"/>
      <c r="BD35" s="645"/>
      <c r="BE35" s="645"/>
      <c r="BF35" s="646"/>
      <c r="BG35" s="644" t="s">
        <v>331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332</v>
      </c>
      <c r="CE35" s="681"/>
      <c r="CF35" s="681"/>
      <c r="CG35" s="681"/>
      <c r="CH35" s="681"/>
      <c r="CI35" s="681"/>
      <c r="CJ35" s="681"/>
      <c r="CK35" s="681"/>
      <c r="CL35" s="681"/>
      <c r="CM35" s="681"/>
      <c r="CN35" s="681"/>
      <c r="CO35" s="681"/>
      <c r="CP35" s="681"/>
      <c r="CQ35" s="682"/>
      <c r="CR35" s="665">
        <v>1252423</v>
      </c>
      <c r="CS35" s="705"/>
      <c r="CT35" s="705"/>
      <c r="CU35" s="705"/>
      <c r="CV35" s="705"/>
      <c r="CW35" s="705"/>
      <c r="CX35" s="705"/>
      <c r="CY35" s="706"/>
      <c r="CZ35" s="670">
        <v>3.1</v>
      </c>
      <c r="DA35" s="699"/>
      <c r="DB35" s="699"/>
      <c r="DC35" s="707"/>
      <c r="DD35" s="674">
        <v>1037612</v>
      </c>
      <c r="DE35" s="705"/>
      <c r="DF35" s="705"/>
      <c r="DG35" s="705"/>
      <c r="DH35" s="705"/>
      <c r="DI35" s="705"/>
      <c r="DJ35" s="705"/>
      <c r="DK35" s="706"/>
      <c r="DL35" s="674">
        <v>987031</v>
      </c>
      <c r="DM35" s="705"/>
      <c r="DN35" s="705"/>
      <c r="DO35" s="705"/>
      <c r="DP35" s="705"/>
      <c r="DQ35" s="705"/>
      <c r="DR35" s="705"/>
      <c r="DS35" s="705"/>
      <c r="DT35" s="705"/>
      <c r="DU35" s="705"/>
      <c r="DV35" s="706"/>
      <c r="DW35" s="670">
        <v>6.3</v>
      </c>
      <c r="DX35" s="699"/>
      <c r="DY35" s="699"/>
      <c r="DZ35" s="699"/>
      <c r="EA35" s="699"/>
      <c r="EB35" s="699"/>
      <c r="EC35" s="700"/>
    </row>
    <row r="36" spans="2:133" ht="11.25" customHeight="1" x14ac:dyDescent="0.15">
      <c r="B36" s="662" t="s">
        <v>333</v>
      </c>
      <c r="C36" s="663"/>
      <c r="D36" s="663"/>
      <c r="E36" s="663"/>
      <c r="F36" s="663"/>
      <c r="G36" s="663"/>
      <c r="H36" s="663"/>
      <c r="I36" s="663"/>
      <c r="J36" s="663"/>
      <c r="K36" s="663"/>
      <c r="L36" s="663"/>
      <c r="M36" s="663"/>
      <c r="N36" s="663"/>
      <c r="O36" s="663"/>
      <c r="P36" s="663"/>
      <c r="Q36" s="664"/>
      <c r="R36" s="665">
        <v>601532</v>
      </c>
      <c r="S36" s="666"/>
      <c r="T36" s="666"/>
      <c r="U36" s="666"/>
      <c r="V36" s="666"/>
      <c r="W36" s="666"/>
      <c r="X36" s="666"/>
      <c r="Y36" s="667"/>
      <c r="Z36" s="668">
        <v>1.4</v>
      </c>
      <c r="AA36" s="668"/>
      <c r="AB36" s="668"/>
      <c r="AC36" s="668"/>
      <c r="AD36" s="669" t="s">
        <v>141</v>
      </c>
      <c r="AE36" s="669"/>
      <c r="AF36" s="669"/>
      <c r="AG36" s="669"/>
      <c r="AH36" s="669"/>
      <c r="AI36" s="669"/>
      <c r="AJ36" s="669"/>
      <c r="AK36" s="669"/>
      <c r="AL36" s="670" t="s">
        <v>237</v>
      </c>
      <c r="AM36" s="671"/>
      <c r="AN36" s="671"/>
      <c r="AO36" s="672"/>
      <c r="AP36" s="221"/>
      <c r="AQ36" s="739" t="s">
        <v>334</v>
      </c>
      <c r="AR36" s="740"/>
      <c r="AS36" s="740"/>
      <c r="AT36" s="740"/>
      <c r="AU36" s="740"/>
      <c r="AV36" s="740"/>
      <c r="AW36" s="740"/>
      <c r="AX36" s="740"/>
      <c r="AY36" s="741"/>
      <c r="AZ36" s="654">
        <v>2869068</v>
      </c>
      <c r="BA36" s="655"/>
      <c r="BB36" s="655"/>
      <c r="BC36" s="655"/>
      <c r="BD36" s="655"/>
      <c r="BE36" s="655"/>
      <c r="BF36" s="742"/>
      <c r="BG36" s="676" t="s">
        <v>335</v>
      </c>
      <c r="BH36" s="677"/>
      <c r="BI36" s="677"/>
      <c r="BJ36" s="677"/>
      <c r="BK36" s="677"/>
      <c r="BL36" s="677"/>
      <c r="BM36" s="677"/>
      <c r="BN36" s="677"/>
      <c r="BO36" s="677"/>
      <c r="BP36" s="677"/>
      <c r="BQ36" s="677"/>
      <c r="BR36" s="677"/>
      <c r="BS36" s="677"/>
      <c r="BT36" s="677"/>
      <c r="BU36" s="678"/>
      <c r="BV36" s="654">
        <v>203952</v>
      </c>
      <c r="BW36" s="655"/>
      <c r="BX36" s="655"/>
      <c r="BY36" s="655"/>
      <c r="BZ36" s="655"/>
      <c r="CA36" s="655"/>
      <c r="CB36" s="742"/>
      <c r="CD36" s="680" t="s">
        <v>336</v>
      </c>
      <c r="CE36" s="681"/>
      <c r="CF36" s="681"/>
      <c r="CG36" s="681"/>
      <c r="CH36" s="681"/>
      <c r="CI36" s="681"/>
      <c r="CJ36" s="681"/>
      <c r="CK36" s="681"/>
      <c r="CL36" s="681"/>
      <c r="CM36" s="681"/>
      <c r="CN36" s="681"/>
      <c r="CO36" s="681"/>
      <c r="CP36" s="681"/>
      <c r="CQ36" s="682"/>
      <c r="CR36" s="665">
        <v>3587245</v>
      </c>
      <c r="CS36" s="666"/>
      <c r="CT36" s="666"/>
      <c r="CU36" s="666"/>
      <c r="CV36" s="666"/>
      <c r="CW36" s="666"/>
      <c r="CX36" s="666"/>
      <c r="CY36" s="667"/>
      <c r="CZ36" s="670">
        <v>8.9</v>
      </c>
      <c r="DA36" s="699"/>
      <c r="DB36" s="699"/>
      <c r="DC36" s="707"/>
      <c r="DD36" s="674">
        <v>2543993</v>
      </c>
      <c r="DE36" s="666"/>
      <c r="DF36" s="666"/>
      <c r="DG36" s="666"/>
      <c r="DH36" s="666"/>
      <c r="DI36" s="666"/>
      <c r="DJ36" s="666"/>
      <c r="DK36" s="667"/>
      <c r="DL36" s="674">
        <v>659048</v>
      </c>
      <c r="DM36" s="666"/>
      <c r="DN36" s="666"/>
      <c r="DO36" s="666"/>
      <c r="DP36" s="666"/>
      <c r="DQ36" s="666"/>
      <c r="DR36" s="666"/>
      <c r="DS36" s="666"/>
      <c r="DT36" s="666"/>
      <c r="DU36" s="666"/>
      <c r="DV36" s="667"/>
      <c r="DW36" s="670">
        <v>4.2</v>
      </c>
      <c r="DX36" s="699"/>
      <c r="DY36" s="699"/>
      <c r="DZ36" s="699"/>
      <c r="EA36" s="699"/>
      <c r="EB36" s="699"/>
      <c r="EC36" s="700"/>
    </row>
    <row r="37" spans="2:133" ht="11.25" customHeight="1" x14ac:dyDescent="0.15">
      <c r="B37" s="662" t="s">
        <v>337</v>
      </c>
      <c r="C37" s="663"/>
      <c r="D37" s="663"/>
      <c r="E37" s="663"/>
      <c r="F37" s="663"/>
      <c r="G37" s="663"/>
      <c r="H37" s="663"/>
      <c r="I37" s="663"/>
      <c r="J37" s="663"/>
      <c r="K37" s="663"/>
      <c r="L37" s="663"/>
      <c r="M37" s="663"/>
      <c r="N37" s="663"/>
      <c r="O37" s="663"/>
      <c r="P37" s="663"/>
      <c r="Q37" s="664"/>
      <c r="R37" s="665">
        <v>1821552</v>
      </c>
      <c r="S37" s="666"/>
      <c r="T37" s="666"/>
      <c r="U37" s="666"/>
      <c r="V37" s="666"/>
      <c r="W37" s="666"/>
      <c r="X37" s="666"/>
      <c r="Y37" s="667"/>
      <c r="Z37" s="668">
        <v>4.4000000000000004</v>
      </c>
      <c r="AA37" s="668"/>
      <c r="AB37" s="668"/>
      <c r="AC37" s="668"/>
      <c r="AD37" s="669" t="s">
        <v>141</v>
      </c>
      <c r="AE37" s="669"/>
      <c r="AF37" s="669"/>
      <c r="AG37" s="669"/>
      <c r="AH37" s="669"/>
      <c r="AI37" s="669"/>
      <c r="AJ37" s="669"/>
      <c r="AK37" s="669"/>
      <c r="AL37" s="670" t="s">
        <v>141</v>
      </c>
      <c r="AM37" s="671"/>
      <c r="AN37" s="671"/>
      <c r="AO37" s="672"/>
      <c r="AQ37" s="743" t="s">
        <v>338</v>
      </c>
      <c r="AR37" s="744"/>
      <c r="AS37" s="744"/>
      <c r="AT37" s="744"/>
      <c r="AU37" s="744"/>
      <c r="AV37" s="744"/>
      <c r="AW37" s="744"/>
      <c r="AX37" s="744"/>
      <c r="AY37" s="745"/>
      <c r="AZ37" s="665">
        <v>840747</v>
      </c>
      <c r="BA37" s="666"/>
      <c r="BB37" s="666"/>
      <c r="BC37" s="666"/>
      <c r="BD37" s="705"/>
      <c r="BE37" s="705"/>
      <c r="BF37" s="723"/>
      <c r="BG37" s="680" t="s">
        <v>339</v>
      </c>
      <c r="BH37" s="681"/>
      <c r="BI37" s="681"/>
      <c r="BJ37" s="681"/>
      <c r="BK37" s="681"/>
      <c r="BL37" s="681"/>
      <c r="BM37" s="681"/>
      <c r="BN37" s="681"/>
      <c r="BO37" s="681"/>
      <c r="BP37" s="681"/>
      <c r="BQ37" s="681"/>
      <c r="BR37" s="681"/>
      <c r="BS37" s="681"/>
      <c r="BT37" s="681"/>
      <c r="BU37" s="682"/>
      <c r="BV37" s="665">
        <v>203952</v>
      </c>
      <c r="BW37" s="666"/>
      <c r="BX37" s="666"/>
      <c r="BY37" s="666"/>
      <c r="BZ37" s="666"/>
      <c r="CA37" s="666"/>
      <c r="CB37" s="675"/>
      <c r="CD37" s="680" t="s">
        <v>340</v>
      </c>
      <c r="CE37" s="681"/>
      <c r="CF37" s="681"/>
      <c r="CG37" s="681"/>
      <c r="CH37" s="681"/>
      <c r="CI37" s="681"/>
      <c r="CJ37" s="681"/>
      <c r="CK37" s="681"/>
      <c r="CL37" s="681"/>
      <c r="CM37" s="681"/>
      <c r="CN37" s="681"/>
      <c r="CO37" s="681"/>
      <c r="CP37" s="681"/>
      <c r="CQ37" s="682"/>
      <c r="CR37" s="665">
        <v>446964</v>
      </c>
      <c r="CS37" s="705"/>
      <c r="CT37" s="705"/>
      <c r="CU37" s="705"/>
      <c r="CV37" s="705"/>
      <c r="CW37" s="705"/>
      <c r="CX37" s="705"/>
      <c r="CY37" s="706"/>
      <c r="CZ37" s="670">
        <v>1.1000000000000001</v>
      </c>
      <c r="DA37" s="699"/>
      <c r="DB37" s="699"/>
      <c r="DC37" s="707"/>
      <c r="DD37" s="674">
        <v>408274</v>
      </c>
      <c r="DE37" s="705"/>
      <c r="DF37" s="705"/>
      <c r="DG37" s="705"/>
      <c r="DH37" s="705"/>
      <c r="DI37" s="705"/>
      <c r="DJ37" s="705"/>
      <c r="DK37" s="706"/>
      <c r="DL37" s="674">
        <v>62404</v>
      </c>
      <c r="DM37" s="705"/>
      <c r="DN37" s="705"/>
      <c r="DO37" s="705"/>
      <c r="DP37" s="705"/>
      <c r="DQ37" s="705"/>
      <c r="DR37" s="705"/>
      <c r="DS37" s="705"/>
      <c r="DT37" s="705"/>
      <c r="DU37" s="705"/>
      <c r="DV37" s="706"/>
      <c r="DW37" s="670">
        <v>0.4</v>
      </c>
      <c r="DX37" s="699"/>
      <c r="DY37" s="699"/>
      <c r="DZ37" s="699"/>
      <c r="EA37" s="699"/>
      <c r="EB37" s="699"/>
      <c r="EC37" s="700"/>
    </row>
    <row r="38" spans="2:133" ht="11.25" customHeight="1" x14ac:dyDescent="0.15">
      <c r="B38" s="662" t="s">
        <v>341</v>
      </c>
      <c r="C38" s="663"/>
      <c r="D38" s="663"/>
      <c r="E38" s="663"/>
      <c r="F38" s="663"/>
      <c r="G38" s="663"/>
      <c r="H38" s="663"/>
      <c r="I38" s="663"/>
      <c r="J38" s="663"/>
      <c r="K38" s="663"/>
      <c r="L38" s="663"/>
      <c r="M38" s="663"/>
      <c r="N38" s="663"/>
      <c r="O38" s="663"/>
      <c r="P38" s="663"/>
      <c r="Q38" s="664"/>
      <c r="R38" s="665">
        <v>1676986</v>
      </c>
      <c r="S38" s="666"/>
      <c r="T38" s="666"/>
      <c r="U38" s="666"/>
      <c r="V38" s="666"/>
      <c r="W38" s="666"/>
      <c r="X38" s="666"/>
      <c r="Y38" s="667"/>
      <c r="Z38" s="668">
        <v>4</v>
      </c>
      <c r="AA38" s="668"/>
      <c r="AB38" s="668"/>
      <c r="AC38" s="668"/>
      <c r="AD38" s="669" t="s">
        <v>247</v>
      </c>
      <c r="AE38" s="669"/>
      <c r="AF38" s="669"/>
      <c r="AG38" s="669"/>
      <c r="AH38" s="669"/>
      <c r="AI38" s="669"/>
      <c r="AJ38" s="669"/>
      <c r="AK38" s="669"/>
      <c r="AL38" s="670" t="s">
        <v>237</v>
      </c>
      <c r="AM38" s="671"/>
      <c r="AN38" s="671"/>
      <c r="AO38" s="672"/>
      <c r="AQ38" s="743" t="s">
        <v>342</v>
      </c>
      <c r="AR38" s="744"/>
      <c r="AS38" s="744"/>
      <c r="AT38" s="744"/>
      <c r="AU38" s="744"/>
      <c r="AV38" s="744"/>
      <c r="AW38" s="744"/>
      <c r="AX38" s="744"/>
      <c r="AY38" s="745"/>
      <c r="AZ38" s="665">
        <v>129266</v>
      </c>
      <c r="BA38" s="666"/>
      <c r="BB38" s="666"/>
      <c r="BC38" s="666"/>
      <c r="BD38" s="705"/>
      <c r="BE38" s="705"/>
      <c r="BF38" s="723"/>
      <c r="BG38" s="680" t="s">
        <v>343</v>
      </c>
      <c r="BH38" s="681"/>
      <c r="BI38" s="681"/>
      <c r="BJ38" s="681"/>
      <c r="BK38" s="681"/>
      <c r="BL38" s="681"/>
      <c r="BM38" s="681"/>
      <c r="BN38" s="681"/>
      <c r="BO38" s="681"/>
      <c r="BP38" s="681"/>
      <c r="BQ38" s="681"/>
      <c r="BR38" s="681"/>
      <c r="BS38" s="681"/>
      <c r="BT38" s="681"/>
      <c r="BU38" s="682"/>
      <c r="BV38" s="665">
        <v>9164</v>
      </c>
      <c r="BW38" s="666"/>
      <c r="BX38" s="666"/>
      <c r="BY38" s="666"/>
      <c r="BZ38" s="666"/>
      <c r="CA38" s="666"/>
      <c r="CB38" s="675"/>
      <c r="CD38" s="680" t="s">
        <v>344</v>
      </c>
      <c r="CE38" s="681"/>
      <c r="CF38" s="681"/>
      <c r="CG38" s="681"/>
      <c r="CH38" s="681"/>
      <c r="CI38" s="681"/>
      <c r="CJ38" s="681"/>
      <c r="CK38" s="681"/>
      <c r="CL38" s="681"/>
      <c r="CM38" s="681"/>
      <c r="CN38" s="681"/>
      <c r="CO38" s="681"/>
      <c r="CP38" s="681"/>
      <c r="CQ38" s="682"/>
      <c r="CR38" s="665">
        <v>1899055</v>
      </c>
      <c r="CS38" s="666"/>
      <c r="CT38" s="666"/>
      <c r="CU38" s="666"/>
      <c r="CV38" s="666"/>
      <c r="CW38" s="666"/>
      <c r="CX38" s="666"/>
      <c r="CY38" s="667"/>
      <c r="CZ38" s="670">
        <v>4.7</v>
      </c>
      <c r="DA38" s="699"/>
      <c r="DB38" s="699"/>
      <c r="DC38" s="707"/>
      <c r="DD38" s="674">
        <v>1468640</v>
      </c>
      <c r="DE38" s="666"/>
      <c r="DF38" s="666"/>
      <c r="DG38" s="666"/>
      <c r="DH38" s="666"/>
      <c r="DI38" s="666"/>
      <c r="DJ38" s="666"/>
      <c r="DK38" s="667"/>
      <c r="DL38" s="674">
        <v>1350368</v>
      </c>
      <c r="DM38" s="666"/>
      <c r="DN38" s="666"/>
      <c r="DO38" s="666"/>
      <c r="DP38" s="666"/>
      <c r="DQ38" s="666"/>
      <c r="DR38" s="666"/>
      <c r="DS38" s="666"/>
      <c r="DT38" s="666"/>
      <c r="DU38" s="666"/>
      <c r="DV38" s="667"/>
      <c r="DW38" s="670">
        <v>8.6999999999999993</v>
      </c>
      <c r="DX38" s="699"/>
      <c r="DY38" s="699"/>
      <c r="DZ38" s="699"/>
      <c r="EA38" s="699"/>
      <c r="EB38" s="699"/>
      <c r="EC38" s="700"/>
    </row>
    <row r="39" spans="2:133" ht="11.25" customHeight="1" x14ac:dyDescent="0.15">
      <c r="B39" s="662" t="s">
        <v>345</v>
      </c>
      <c r="C39" s="663"/>
      <c r="D39" s="663"/>
      <c r="E39" s="663"/>
      <c r="F39" s="663"/>
      <c r="G39" s="663"/>
      <c r="H39" s="663"/>
      <c r="I39" s="663"/>
      <c r="J39" s="663"/>
      <c r="K39" s="663"/>
      <c r="L39" s="663"/>
      <c r="M39" s="663"/>
      <c r="N39" s="663"/>
      <c r="O39" s="663"/>
      <c r="P39" s="663"/>
      <c r="Q39" s="664"/>
      <c r="R39" s="665">
        <v>203081</v>
      </c>
      <c r="S39" s="666"/>
      <c r="T39" s="666"/>
      <c r="U39" s="666"/>
      <c r="V39" s="666"/>
      <c r="W39" s="666"/>
      <c r="X39" s="666"/>
      <c r="Y39" s="667"/>
      <c r="Z39" s="668">
        <v>0.5</v>
      </c>
      <c r="AA39" s="668"/>
      <c r="AB39" s="668"/>
      <c r="AC39" s="668"/>
      <c r="AD39" s="669">
        <v>34</v>
      </c>
      <c r="AE39" s="669"/>
      <c r="AF39" s="669"/>
      <c r="AG39" s="669"/>
      <c r="AH39" s="669"/>
      <c r="AI39" s="669"/>
      <c r="AJ39" s="669"/>
      <c r="AK39" s="669"/>
      <c r="AL39" s="670">
        <v>0</v>
      </c>
      <c r="AM39" s="671"/>
      <c r="AN39" s="671"/>
      <c r="AO39" s="672"/>
      <c r="AQ39" s="743" t="s">
        <v>346</v>
      </c>
      <c r="AR39" s="744"/>
      <c r="AS39" s="744"/>
      <c r="AT39" s="744"/>
      <c r="AU39" s="744"/>
      <c r="AV39" s="744"/>
      <c r="AW39" s="744"/>
      <c r="AX39" s="744"/>
      <c r="AY39" s="745"/>
      <c r="AZ39" s="665">
        <v>29226</v>
      </c>
      <c r="BA39" s="666"/>
      <c r="BB39" s="666"/>
      <c r="BC39" s="666"/>
      <c r="BD39" s="705"/>
      <c r="BE39" s="705"/>
      <c r="BF39" s="723"/>
      <c r="BG39" s="680" t="s">
        <v>347</v>
      </c>
      <c r="BH39" s="681"/>
      <c r="BI39" s="681"/>
      <c r="BJ39" s="681"/>
      <c r="BK39" s="681"/>
      <c r="BL39" s="681"/>
      <c r="BM39" s="681"/>
      <c r="BN39" s="681"/>
      <c r="BO39" s="681"/>
      <c r="BP39" s="681"/>
      <c r="BQ39" s="681"/>
      <c r="BR39" s="681"/>
      <c r="BS39" s="681"/>
      <c r="BT39" s="681"/>
      <c r="BU39" s="682"/>
      <c r="BV39" s="665">
        <v>15116</v>
      </c>
      <c r="BW39" s="666"/>
      <c r="BX39" s="666"/>
      <c r="BY39" s="666"/>
      <c r="BZ39" s="666"/>
      <c r="CA39" s="666"/>
      <c r="CB39" s="675"/>
      <c r="CD39" s="680" t="s">
        <v>348</v>
      </c>
      <c r="CE39" s="681"/>
      <c r="CF39" s="681"/>
      <c r="CG39" s="681"/>
      <c r="CH39" s="681"/>
      <c r="CI39" s="681"/>
      <c r="CJ39" s="681"/>
      <c r="CK39" s="681"/>
      <c r="CL39" s="681"/>
      <c r="CM39" s="681"/>
      <c r="CN39" s="681"/>
      <c r="CO39" s="681"/>
      <c r="CP39" s="681"/>
      <c r="CQ39" s="682"/>
      <c r="CR39" s="665">
        <v>633799</v>
      </c>
      <c r="CS39" s="705"/>
      <c r="CT39" s="705"/>
      <c r="CU39" s="705"/>
      <c r="CV39" s="705"/>
      <c r="CW39" s="705"/>
      <c r="CX39" s="705"/>
      <c r="CY39" s="706"/>
      <c r="CZ39" s="670">
        <v>1.6</v>
      </c>
      <c r="DA39" s="699"/>
      <c r="DB39" s="699"/>
      <c r="DC39" s="707"/>
      <c r="DD39" s="674">
        <v>310409</v>
      </c>
      <c r="DE39" s="705"/>
      <c r="DF39" s="705"/>
      <c r="DG39" s="705"/>
      <c r="DH39" s="705"/>
      <c r="DI39" s="705"/>
      <c r="DJ39" s="705"/>
      <c r="DK39" s="706"/>
      <c r="DL39" s="674" t="s">
        <v>237</v>
      </c>
      <c r="DM39" s="705"/>
      <c r="DN39" s="705"/>
      <c r="DO39" s="705"/>
      <c r="DP39" s="705"/>
      <c r="DQ39" s="705"/>
      <c r="DR39" s="705"/>
      <c r="DS39" s="705"/>
      <c r="DT39" s="705"/>
      <c r="DU39" s="705"/>
      <c r="DV39" s="706"/>
      <c r="DW39" s="670" t="s">
        <v>237</v>
      </c>
      <c r="DX39" s="699"/>
      <c r="DY39" s="699"/>
      <c r="DZ39" s="699"/>
      <c r="EA39" s="699"/>
      <c r="EB39" s="699"/>
      <c r="EC39" s="700"/>
    </row>
    <row r="40" spans="2:133" ht="11.25" customHeight="1" x14ac:dyDescent="0.15">
      <c r="B40" s="662" t="s">
        <v>349</v>
      </c>
      <c r="C40" s="663"/>
      <c r="D40" s="663"/>
      <c r="E40" s="663"/>
      <c r="F40" s="663"/>
      <c r="G40" s="663"/>
      <c r="H40" s="663"/>
      <c r="I40" s="663"/>
      <c r="J40" s="663"/>
      <c r="K40" s="663"/>
      <c r="L40" s="663"/>
      <c r="M40" s="663"/>
      <c r="N40" s="663"/>
      <c r="O40" s="663"/>
      <c r="P40" s="663"/>
      <c r="Q40" s="664"/>
      <c r="R40" s="665">
        <v>5355105</v>
      </c>
      <c r="S40" s="666"/>
      <c r="T40" s="666"/>
      <c r="U40" s="666"/>
      <c r="V40" s="666"/>
      <c r="W40" s="666"/>
      <c r="X40" s="666"/>
      <c r="Y40" s="667"/>
      <c r="Z40" s="668">
        <v>12.9</v>
      </c>
      <c r="AA40" s="668"/>
      <c r="AB40" s="668"/>
      <c r="AC40" s="668"/>
      <c r="AD40" s="669" t="s">
        <v>247</v>
      </c>
      <c r="AE40" s="669"/>
      <c r="AF40" s="669"/>
      <c r="AG40" s="669"/>
      <c r="AH40" s="669"/>
      <c r="AI40" s="669"/>
      <c r="AJ40" s="669"/>
      <c r="AK40" s="669"/>
      <c r="AL40" s="670" t="s">
        <v>237</v>
      </c>
      <c r="AM40" s="671"/>
      <c r="AN40" s="671"/>
      <c r="AO40" s="672"/>
      <c r="AQ40" s="743" t="s">
        <v>350</v>
      </c>
      <c r="AR40" s="744"/>
      <c r="AS40" s="744"/>
      <c r="AT40" s="744"/>
      <c r="AU40" s="744"/>
      <c r="AV40" s="744"/>
      <c r="AW40" s="744"/>
      <c r="AX40" s="744"/>
      <c r="AY40" s="745"/>
      <c r="AZ40" s="665" t="s">
        <v>142</v>
      </c>
      <c r="BA40" s="666"/>
      <c r="BB40" s="666"/>
      <c r="BC40" s="666"/>
      <c r="BD40" s="705"/>
      <c r="BE40" s="705"/>
      <c r="BF40" s="723"/>
      <c r="BG40" s="746" t="s">
        <v>351</v>
      </c>
      <c r="BH40" s="747"/>
      <c r="BI40" s="747"/>
      <c r="BJ40" s="747"/>
      <c r="BK40" s="747"/>
      <c r="BL40" s="222"/>
      <c r="BM40" s="681" t="s">
        <v>352</v>
      </c>
      <c r="BN40" s="681"/>
      <c r="BO40" s="681"/>
      <c r="BP40" s="681"/>
      <c r="BQ40" s="681"/>
      <c r="BR40" s="681"/>
      <c r="BS40" s="681"/>
      <c r="BT40" s="681"/>
      <c r="BU40" s="682"/>
      <c r="BV40" s="665">
        <v>77</v>
      </c>
      <c r="BW40" s="666"/>
      <c r="BX40" s="666"/>
      <c r="BY40" s="666"/>
      <c r="BZ40" s="666"/>
      <c r="CA40" s="666"/>
      <c r="CB40" s="675"/>
      <c r="CD40" s="680" t="s">
        <v>353</v>
      </c>
      <c r="CE40" s="681"/>
      <c r="CF40" s="681"/>
      <c r="CG40" s="681"/>
      <c r="CH40" s="681"/>
      <c r="CI40" s="681"/>
      <c r="CJ40" s="681"/>
      <c r="CK40" s="681"/>
      <c r="CL40" s="681"/>
      <c r="CM40" s="681"/>
      <c r="CN40" s="681"/>
      <c r="CO40" s="681"/>
      <c r="CP40" s="681"/>
      <c r="CQ40" s="682"/>
      <c r="CR40" s="665">
        <v>11680</v>
      </c>
      <c r="CS40" s="666"/>
      <c r="CT40" s="666"/>
      <c r="CU40" s="666"/>
      <c r="CV40" s="666"/>
      <c r="CW40" s="666"/>
      <c r="CX40" s="666"/>
      <c r="CY40" s="667"/>
      <c r="CZ40" s="670">
        <v>0</v>
      </c>
      <c r="DA40" s="699"/>
      <c r="DB40" s="699"/>
      <c r="DC40" s="707"/>
      <c r="DD40" s="674">
        <v>1500</v>
      </c>
      <c r="DE40" s="666"/>
      <c r="DF40" s="666"/>
      <c r="DG40" s="666"/>
      <c r="DH40" s="666"/>
      <c r="DI40" s="666"/>
      <c r="DJ40" s="666"/>
      <c r="DK40" s="667"/>
      <c r="DL40" s="674">
        <v>1500</v>
      </c>
      <c r="DM40" s="666"/>
      <c r="DN40" s="666"/>
      <c r="DO40" s="666"/>
      <c r="DP40" s="666"/>
      <c r="DQ40" s="666"/>
      <c r="DR40" s="666"/>
      <c r="DS40" s="666"/>
      <c r="DT40" s="666"/>
      <c r="DU40" s="666"/>
      <c r="DV40" s="667"/>
      <c r="DW40" s="670">
        <v>0</v>
      </c>
      <c r="DX40" s="699"/>
      <c r="DY40" s="699"/>
      <c r="DZ40" s="699"/>
      <c r="EA40" s="699"/>
      <c r="EB40" s="699"/>
      <c r="EC40" s="700"/>
    </row>
    <row r="41" spans="2:133" ht="11.25" customHeight="1" x14ac:dyDescent="0.15">
      <c r="B41" s="662" t="s">
        <v>354</v>
      </c>
      <c r="C41" s="663"/>
      <c r="D41" s="663"/>
      <c r="E41" s="663"/>
      <c r="F41" s="663"/>
      <c r="G41" s="663"/>
      <c r="H41" s="663"/>
      <c r="I41" s="663"/>
      <c r="J41" s="663"/>
      <c r="K41" s="663"/>
      <c r="L41" s="663"/>
      <c r="M41" s="663"/>
      <c r="N41" s="663"/>
      <c r="O41" s="663"/>
      <c r="P41" s="663"/>
      <c r="Q41" s="664"/>
      <c r="R41" s="665" t="s">
        <v>237</v>
      </c>
      <c r="S41" s="666"/>
      <c r="T41" s="666"/>
      <c r="U41" s="666"/>
      <c r="V41" s="666"/>
      <c r="W41" s="666"/>
      <c r="X41" s="666"/>
      <c r="Y41" s="667"/>
      <c r="Z41" s="668" t="s">
        <v>237</v>
      </c>
      <c r="AA41" s="668"/>
      <c r="AB41" s="668"/>
      <c r="AC41" s="668"/>
      <c r="AD41" s="669" t="s">
        <v>237</v>
      </c>
      <c r="AE41" s="669"/>
      <c r="AF41" s="669"/>
      <c r="AG41" s="669"/>
      <c r="AH41" s="669"/>
      <c r="AI41" s="669"/>
      <c r="AJ41" s="669"/>
      <c r="AK41" s="669"/>
      <c r="AL41" s="670" t="s">
        <v>247</v>
      </c>
      <c r="AM41" s="671"/>
      <c r="AN41" s="671"/>
      <c r="AO41" s="672"/>
      <c r="AQ41" s="743" t="s">
        <v>355</v>
      </c>
      <c r="AR41" s="744"/>
      <c r="AS41" s="744"/>
      <c r="AT41" s="744"/>
      <c r="AU41" s="744"/>
      <c r="AV41" s="744"/>
      <c r="AW41" s="744"/>
      <c r="AX41" s="744"/>
      <c r="AY41" s="745"/>
      <c r="AZ41" s="665">
        <v>694039</v>
      </c>
      <c r="BA41" s="666"/>
      <c r="BB41" s="666"/>
      <c r="BC41" s="666"/>
      <c r="BD41" s="705"/>
      <c r="BE41" s="705"/>
      <c r="BF41" s="723"/>
      <c r="BG41" s="746"/>
      <c r="BH41" s="747"/>
      <c r="BI41" s="747"/>
      <c r="BJ41" s="747"/>
      <c r="BK41" s="747"/>
      <c r="BL41" s="222"/>
      <c r="BM41" s="681" t="s">
        <v>356</v>
      </c>
      <c r="BN41" s="681"/>
      <c r="BO41" s="681"/>
      <c r="BP41" s="681"/>
      <c r="BQ41" s="681"/>
      <c r="BR41" s="681"/>
      <c r="BS41" s="681"/>
      <c r="BT41" s="681"/>
      <c r="BU41" s="682"/>
      <c r="BV41" s="665">
        <v>1</v>
      </c>
      <c r="BW41" s="666"/>
      <c r="BX41" s="666"/>
      <c r="BY41" s="666"/>
      <c r="BZ41" s="666"/>
      <c r="CA41" s="666"/>
      <c r="CB41" s="675"/>
      <c r="CD41" s="680" t="s">
        <v>357</v>
      </c>
      <c r="CE41" s="681"/>
      <c r="CF41" s="681"/>
      <c r="CG41" s="681"/>
      <c r="CH41" s="681"/>
      <c r="CI41" s="681"/>
      <c r="CJ41" s="681"/>
      <c r="CK41" s="681"/>
      <c r="CL41" s="681"/>
      <c r="CM41" s="681"/>
      <c r="CN41" s="681"/>
      <c r="CO41" s="681"/>
      <c r="CP41" s="681"/>
      <c r="CQ41" s="682"/>
      <c r="CR41" s="665" t="s">
        <v>247</v>
      </c>
      <c r="CS41" s="705"/>
      <c r="CT41" s="705"/>
      <c r="CU41" s="705"/>
      <c r="CV41" s="705"/>
      <c r="CW41" s="705"/>
      <c r="CX41" s="705"/>
      <c r="CY41" s="706"/>
      <c r="CZ41" s="670" t="s">
        <v>141</v>
      </c>
      <c r="DA41" s="699"/>
      <c r="DB41" s="699"/>
      <c r="DC41" s="707"/>
      <c r="DD41" s="674" t="s">
        <v>141</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358</v>
      </c>
      <c r="C42" s="663"/>
      <c r="D42" s="663"/>
      <c r="E42" s="663"/>
      <c r="F42" s="663"/>
      <c r="G42" s="663"/>
      <c r="H42" s="663"/>
      <c r="I42" s="663"/>
      <c r="J42" s="663"/>
      <c r="K42" s="663"/>
      <c r="L42" s="663"/>
      <c r="M42" s="663"/>
      <c r="N42" s="663"/>
      <c r="O42" s="663"/>
      <c r="P42" s="663"/>
      <c r="Q42" s="664"/>
      <c r="R42" s="665" t="s">
        <v>141</v>
      </c>
      <c r="S42" s="666"/>
      <c r="T42" s="666"/>
      <c r="U42" s="666"/>
      <c r="V42" s="666"/>
      <c r="W42" s="666"/>
      <c r="X42" s="666"/>
      <c r="Y42" s="667"/>
      <c r="Z42" s="668" t="s">
        <v>141</v>
      </c>
      <c r="AA42" s="668"/>
      <c r="AB42" s="668"/>
      <c r="AC42" s="668"/>
      <c r="AD42" s="669" t="s">
        <v>237</v>
      </c>
      <c r="AE42" s="669"/>
      <c r="AF42" s="669"/>
      <c r="AG42" s="669"/>
      <c r="AH42" s="669"/>
      <c r="AI42" s="669"/>
      <c r="AJ42" s="669"/>
      <c r="AK42" s="669"/>
      <c r="AL42" s="670" t="s">
        <v>141</v>
      </c>
      <c r="AM42" s="671"/>
      <c r="AN42" s="671"/>
      <c r="AO42" s="672"/>
      <c r="AQ42" s="750" t="s">
        <v>359</v>
      </c>
      <c r="AR42" s="751"/>
      <c r="AS42" s="751"/>
      <c r="AT42" s="751"/>
      <c r="AU42" s="751"/>
      <c r="AV42" s="751"/>
      <c r="AW42" s="751"/>
      <c r="AX42" s="751"/>
      <c r="AY42" s="752"/>
      <c r="AZ42" s="759">
        <v>1175790</v>
      </c>
      <c r="BA42" s="760"/>
      <c r="BB42" s="760"/>
      <c r="BC42" s="760"/>
      <c r="BD42" s="736"/>
      <c r="BE42" s="736"/>
      <c r="BF42" s="738"/>
      <c r="BG42" s="748"/>
      <c r="BH42" s="749"/>
      <c r="BI42" s="749"/>
      <c r="BJ42" s="749"/>
      <c r="BK42" s="749"/>
      <c r="BL42" s="223"/>
      <c r="BM42" s="691" t="s">
        <v>360</v>
      </c>
      <c r="BN42" s="691"/>
      <c r="BO42" s="691"/>
      <c r="BP42" s="691"/>
      <c r="BQ42" s="691"/>
      <c r="BR42" s="691"/>
      <c r="BS42" s="691"/>
      <c r="BT42" s="691"/>
      <c r="BU42" s="692"/>
      <c r="BV42" s="759">
        <v>265</v>
      </c>
      <c r="BW42" s="760"/>
      <c r="BX42" s="760"/>
      <c r="BY42" s="760"/>
      <c r="BZ42" s="760"/>
      <c r="CA42" s="760"/>
      <c r="CB42" s="772"/>
      <c r="CD42" s="662" t="s">
        <v>361</v>
      </c>
      <c r="CE42" s="663"/>
      <c r="CF42" s="663"/>
      <c r="CG42" s="663"/>
      <c r="CH42" s="663"/>
      <c r="CI42" s="663"/>
      <c r="CJ42" s="663"/>
      <c r="CK42" s="663"/>
      <c r="CL42" s="663"/>
      <c r="CM42" s="663"/>
      <c r="CN42" s="663"/>
      <c r="CO42" s="663"/>
      <c r="CP42" s="663"/>
      <c r="CQ42" s="664"/>
      <c r="CR42" s="665">
        <v>12029504</v>
      </c>
      <c r="CS42" s="705"/>
      <c r="CT42" s="705"/>
      <c r="CU42" s="705"/>
      <c r="CV42" s="705"/>
      <c r="CW42" s="705"/>
      <c r="CX42" s="705"/>
      <c r="CY42" s="706"/>
      <c r="CZ42" s="670">
        <v>29.9</v>
      </c>
      <c r="DA42" s="699"/>
      <c r="DB42" s="699"/>
      <c r="DC42" s="707"/>
      <c r="DD42" s="674">
        <v>752812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362</v>
      </c>
      <c r="C43" s="663"/>
      <c r="D43" s="663"/>
      <c r="E43" s="663"/>
      <c r="F43" s="663"/>
      <c r="G43" s="663"/>
      <c r="H43" s="663"/>
      <c r="I43" s="663"/>
      <c r="J43" s="663"/>
      <c r="K43" s="663"/>
      <c r="L43" s="663"/>
      <c r="M43" s="663"/>
      <c r="N43" s="663"/>
      <c r="O43" s="663"/>
      <c r="P43" s="663"/>
      <c r="Q43" s="664"/>
      <c r="R43" s="665">
        <v>701305</v>
      </c>
      <c r="S43" s="666"/>
      <c r="T43" s="666"/>
      <c r="U43" s="666"/>
      <c r="V43" s="666"/>
      <c r="W43" s="666"/>
      <c r="X43" s="666"/>
      <c r="Y43" s="667"/>
      <c r="Z43" s="668">
        <v>1.7</v>
      </c>
      <c r="AA43" s="668"/>
      <c r="AB43" s="668"/>
      <c r="AC43" s="668"/>
      <c r="AD43" s="669" t="s">
        <v>141</v>
      </c>
      <c r="AE43" s="669"/>
      <c r="AF43" s="669"/>
      <c r="AG43" s="669"/>
      <c r="AH43" s="669"/>
      <c r="AI43" s="669"/>
      <c r="AJ43" s="669"/>
      <c r="AK43" s="669"/>
      <c r="AL43" s="670" t="s">
        <v>141</v>
      </c>
      <c r="AM43" s="671"/>
      <c r="AN43" s="671"/>
      <c r="AO43" s="672"/>
      <c r="BV43" s="224"/>
      <c r="BW43" s="224"/>
      <c r="BX43" s="224"/>
      <c r="BY43" s="224"/>
      <c r="BZ43" s="224"/>
      <c r="CA43" s="224"/>
      <c r="CB43" s="224"/>
      <c r="CD43" s="662" t="s">
        <v>363</v>
      </c>
      <c r="CE43" s="663"/>
      <c r="CF43" s="663"/>
      <c r="CG43" s="663"/>
      <c r="CH43" s="663"/>
      <c r="CI43" s="663"/>
      <c r="CJ43" s="663"/>
      <c r="CK43" s="663"/>
      <c r="CL43" s="663"/>
      <c r="CM43" s="663"/>
      <c r="CN43" s="663"/>
      <c r="CO43" s="663"/>
      <c r="CP43" s="663"/>
      <c r="CQ43" s="664"/>
      <c r="CR43" s="665">
        <v>15392</v>
      </c>
      <c r="CS43" s="705"/>
      <c r="CT43" s="705"/>
      <c r="CU43" s="705"/>
      <c r="CV43" s="705"/>
      <c r="CW43" s="705"/>
      <c r="CX43" s="705"/>
      <c r="CY43" s="706"/>
      <c r="CZ43" s="670">
        <v>0</v>
      </c>
      <c r="DA43" s="699"/>
      <c r="DB43" s="699"/>
      <c r="DC43" s="707"/>
      <c r="DD43" s="674">
        <v>15392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364</v>
      </c>
      <c r="C44" s="710"/>
      <c r="D44" s="710"/>
      <c r="E44" s="710"/>
      <c r="F44" s="710"/>
      <c r="G44" s="710"/>
      <c r="H44" s="710"/>
      <c r="I44" s="710"/>
      <c r="J44" s="710"/>
      <c r="K44" s="710"/>
      <c r="L44" s="710"/>
      <c r="M44" s="710"/>
      <c r="N44" s="710"/>
      <c r="O44" s="710"/>
      <c r="P44" s="710"/>
      <c r="Q44" s="711"/>
      <c r="R44" s="759">
        <v>41519591</v>
      </c>
      <c r="S44" s="760"/>
      <c r="T44" s="760"/>
      <c r="U44" s="760"/>
      <c r="V44" s="760"/>
      <c r="W44" s="760"/>
      <c r="X44" s="760"/>
      <c r="Y44" s="761"/>
      <c r="Z44" s="762">
        <v>100</v>
      </c>
      <c r="AA44" s="762"/>
      <c r="AB44" s="762"/>
      <c r="AC44" s="762"/>
      <c r="AD44" s="763">
        <v>14895141</v>
      </c>
      <c r="AE44" s="763"/>
      <c r="AF44" s="763"/>
      <c r="AG44" s="763"/>
      <c r="AH44" s="763"/>
      <c r="AI44" s="763"/>
      <c r="AJ44" s="763"/>
      <c r="AK44" s="763"/>
      <c r="AL44" s="764">
        <v>100</v>
      </c>
      <c r="AM44" s="737"/>
      <c r="AN44" s="737"/>
      <c r="AO44" s="765"/>
      <c r="CD44" s="766" t="s">
        <v>310</v>
      </c>
      <c r="CE44" s="767"/>
      <c r="CF44" s="662" t="s">
        <v>365</v>
      </c>
      <c r="CG44" s="663"/>
      <c r="CH44" s="663"/>
      <c r="CI44" s="663"/>
      <c r="CJ44" s="663"/>
      <c r="CK44" s="663"/>
      <c r="CL44" s="663"/>
      <c r="CM44" s="663"/>
      <c r="CN44" s="663"/>
      <c r="CO44" s="663"/>
      <c r="CP44" s="663"/>
      <c r="CQ44" s="664"/>
      <c r="CR44" s="665">
        <v>12029504</v>
      </c>
      <c r="CS44" s="666"/>
      <c r="CT44" s="666"/>
      <c r="CU44" s="666"/>
      <c r="CV44" s="666"/>
      <c r="CW44" s="666"/>
      <c r="CX44" s="666"/>
      <c r="CY44" s="667"/>
      <c r="CZ44" s="670">
        <v>29.9</v>
      </c>
      <c r="DA44" s="671"/>
      <c r="DB44" s="671"/>
      <c r="DC44" s="683"/>
      <c r="DD44" s="674">
        <v>752812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366</v>
      </c>
      <c r="CG45" s="663"/>
      <c r="CH45" s="663"/>
      <c r="CI45" s="663"/>
      <c r="CJ45" s="663"/>
      <c r="CK45" s="663"/>
      <c r="CL45" s="663"/>
      <c r="CM45" s="663"/>
      <c r="CN45" s="663"/>
      <c r="CO45" s="663"/>
      <c r="CP45" s="663"/>
      <c r="CQ45" s="664"/>
      <c r="CR45" s="665">
        <v>6900938</v>
      </c>
      <c r="CS45" s="705"/>
      <c r="CT45" s="705"/>
      <c r="CU45" s="705"/>
      <c r="CV45" s="705"/>
      <c r="CW45" s="705"/>
      <c r="CX45" s="705"/>
      <c r="CY45" s="706"/>
      <c r="CZ45" s="670">
        <v>17.2</v>
      </c>
      <c r="DA45" s="699"/>
      <c r="DB45" s="699"/>
      <c r="DC45" s="707"/>
      <c r="DD45" s="674">
        <v>476326</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368</v>
      </c>
      <c r="CG46" s="663"/>
      <c r="CH46" s="663"/>
      <c r="CI46" s="663"/>
      <c r="CJ46" s="663"/>
      <c r="CK46" s="663"/>
      <c r="CL46" s="663"/>
      <c r="CM46" s="663"/>
      <c r="CN46" s="663"/>
      <c r="CO46" s="663"/>
      <c r="CP46" s="663"/>
      <c r="CQ46" s="664"/>
      <c r="CR46" s="665">
        <v>4922357</v>
      </c>
      <c r="CS46" s="666"/>
      <c r="CT46" s="666"/>
      <c r="CU46" s="666"/>
      <c r="CV46" s="666"/>
      <c r="CW46" s="666"/>
      <c r="CX46" s="666"/>
      <c r="CY46" s="667"/>
      <c r="CZ46" s="670">
        <v>12.3</v>
      </c>
      <c r="DA46" s="671"/>
      <c r="DB46" s="671"/>
      <c r="DC46" s="683"/>
      <c r="DD46" s="674">
        <v>227677</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370</v>
      </c>
      <c r="CG47" s="663"/>
      <c r="CH47" s="663"/>
      <c r="CI47" s="663"/>
      <c r="CJ47" s="663"/>
      <c r="CK47" s="663"/>
      <c r="CL47" s="663"/>
      <c r="CM47" s="663"/>
      <c r="CN47" s="663"/>
      <c r="CO47" s="663"/>
      <c r="CP47" s="663"/>
      <c r="CQ47" s="664"/>
      <c r="CR47" s="665" t="s">
        <v>141</v>
      </c>
      <c r="CS47" s="705"/>
      <c r="CT47" s="705"/>
      <c r="CU47" s="705"/>
      <c r="CV47" s="705"/>
      <c r="CW47" s="705"/>
      <c r="CX47" s="705"/>
      <c r="CY47" s="706"/>
      <c r="CZ47" s="670" t="s">
        <v>141</v>
      </c>
      <c r="DA47" s="699"/>
      <c r="DB47" s="699"/>
      <c r="DC47" s="707"/>
      <c r="DD47" s="674" t="s">
        <v>141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371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372</v>
      </c>
      <c r="CG48" s="663"/>
      <c r="CH48" s="663"/>
      <c r="CI48" s="663"/>
      <c r="CJ48" s="663"/>
      <c r="CK48" s="663"/>
      <c r="CL48" s="663"/>
      <c r="CM48" s="663"/>
      <c r="CN48" s="663"/>
      <c r="CO48" s="663"/>
      <c r="CP48" s="663"/>
      <c r="CQ48" s="664"/>
      <c r="CR48" s="665" t="s">
        <v>247</v>
      </c>
      <c r="CS48" s="666"/>
      <c r="CT48" s="666"/>
      <c r="CU48" s="666"/>
      <c r="CV48" s="666"/>
      <c r="CW48" s="666"/>
      <c r="CX48" s="666"/>
      <c r="CY48" s="667"/>
      <c r="CZ48" s="670" t="s">
        <v>247</v>
      </c>
      <c r="DA48" s="671"/>
      <c r="DB48" s="671"/>
      <c r="DC48" s="683"/>
      <c r="DD48" s="674" t="s">
        <v>142</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373</v>
      </c>
      <c r="CE49" s="710"/>
      <c r="CF49" s="710"/>
      <c r="CG49" s="710"/>
      <c r="CH49" s="710"/>
      <c r="CI49" s="710"/>
      <c r="CJ49" s="710"/>
      <c r="CK49" s="710"/>
      <c r="CL49" s="710"/>
      <c r="CM49" s="710"/>
      <c r="CN49" s="710"/>
      <c r="CO49" s="710"/>
      <c r="CP49" s="710"/>
      <c r="CQ49" s="711"/>
      <c r="CR49" s="759">
        <v>40180544</v>
      </c>
      <c r="CS49" s="736"/>
      <c r="CT49" s="736"/>
      <c r="CU49" s="736"/>
      <c r="CV49" s="736"/>
      <c r="CW49" s="736"/>
      <c r="CX49" s="736"/>
      <c r="CY49" s="773"/>
      <c r="CZ49" s="764">
        <v>100</v>
      </c>
      <c r="DA49" s="774"/>
      <c r="DB49" s="774"/>
      <c r="DC49" s="775"/>
      <c r="DD49" s="776">
        <v>17367802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7sx+zAQjNXctHuzqgd5A11VFoZv+VjBobdyPWPYm6x6p611O5dkyV979PYimP3ipF39PT0NpxLL6TqZ3y3nqDg==" saltValue="vbFRNRHnVnXRX1WXynQY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S76" zoomScale="70" zoomScaleNormal="25" zoomScaleSheetLayoutView="70" workbookViewId="0">
      <selection activeCell="CH102" sqref="CH102:DU10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375</v>
      </c>
      <c r="DK2" s="787"/>
      <c r="DL2" s="787"/>
      <c r="DM2" s="787"/>
      <c r="DN2" s="787"/>
      <c r="DO2" s="788"/>
      <c r="DP2" s="231"/>
      <c r="DQ2" s="786" t="s">
        <v>376</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379</v>
      </c>
      <c r="B5" s="792"/>
      <c r="C5" s="792"/>
      <c r="D5" s="792"/>
      <c r="E5" s="792"/>
      <c r="F5" s="792"/>
      <c r="G5" s="792"/>
      <c r="H5" s="792"/>
      <c r="I5" s="792"/>
      <c r="J5" s="792"/>
      <c r="K5" s="792"/>
      <c r="L5" s="792"/>
      <c r="M5" s="792"/>
      <c r="N5" s="792"/>
      <c r="O5" s="792"/>
      <c r="P5" s="793"/>
      <c r="Q5" s="797" t="s">
        <v>380</v>
      </c>
      <c r="R5" s="798"/>
      <c r="S5" s="798"/>
      <c r="T5" s="798"/>
      <c r="U5" s="799"/>
      <c r="V5" s="797" t="s">
        <v>381</v>
      </c>
      <c r="W5" s="798"/>
      <c r="X5" s="798"/>
      <c r="Y5" s="798"/>
      <c r="Z5" s="799"/>
      <c r="AA5" s="797" t="s">
        <v>382</v>
      </c>
      <c r="AB5" s="798"/>
      <c r="AC5" s="798"/>
      <c r="AD5" s="798"/>
      <c r="AE5" s="798"/>
      <c r="AF5" s="803" t="s">
        <v>383</v>
      </c>
      <c r="AG5" s="798"/>
      <c r="AH5" s="798"/>
      <c r="AI5" s="798"/>
      <c r="AJ5" s="804"/>
      <c r="AK5" s="798" t="s">
        <v>384</v>
      </c>
      <c r="AL5" s="798"/>
      <c r="AM5" s="798"/>
      <c r="AN5" s="798"/>
      <c r="AO5" s="799"/>
      <c r="AP5" s="797" t="s">
        <v>385</v>
      </c>
      <c r="AQ5" s="798"/>
      <c r="AR5" s="798"/>
      <c r="AS5" s="798"/>
      <c r="AT5" s="799"/>
      <c r="AU5" s="797" t="s">
        <v>386</v>
      </c>
      <c r="AV5" s="798"/>
      <c r="AW5" s="798"/>
      <c r="AX5" s="798"/>
      <c r="AY5" s="804"/>
      <c r="AZ5" s="235"/>
      <c r="BA5" s="235"/>
      <c r="BB5" s="235"/>
      <c r="BC5" s="235"/>
      <c r="BD5" s="235"/>
      <c r="BE5" s="236"/>
      <c r="BF5" s="236"/>
      <c r="BG5" s="236"/>
      <c r="BH5" s="236"/>
      <c r="BI5" s="236"/>
      <c r="BJ5" s="236"/>
      <c r="BK5" s="236"/>
      <c r="BL5" s="236"/>
      <c r="BM5" s="236"/>
      <c r="BN5" s="236"/>
      <c r="BO5" s="236"/>
      <c r="BP5" s="236"/>
      <c r="BQ5" s="791" t="s">
        <v>387</v>
      </c>
      <c r="BR5" s="792"/>
      <c r="BS5" s="792"/>
      <c r="BT5" s="792"/>
      <c r="BU5" s="792"/>
      <c r="BV5" s="792"/>
      <c r="BW5" s="792"/>
      <c r="BX5" s="792"/>
      <c r="BY5" s="792"/>
      <c r="BZ5" s="792"/>
      <c r="CA5" s="792"/>
      <c r="CB5" s="792"/>
      <c r="CC5" s="792"/>
      <c r="CD5" s="792"/>
      <c r="CE5" s="792"/>
      <c r="CF5" s="792"/>
      <c r="CG5" s="793"/>
      <c r="CH5" s="797" t="s">
        <v>388</v>
      </c>
      <c r="CI5" s="798"/>
      <c r="CJ5" s="798"/>
      <c r="CK5" s="798"/>
      <c r="CL5" s="799"/>
      <c r="CM5" s="797" t="s">
        <v>389</v>
      </c>
      <c r="CN5" s="798"/>
      <c r="CO5" s="798"/>
      <c r="CP5" s="798"/>
      <c r="CQ5" s="799"/>
      <c r="CR5" s="797" t="s">
        <v>390</v>
      </c>
      <c r="CS5" s="798"/>
      <c r="CT5" s="798"/>
      <c r="CU5" s="798"/>
      <c r="CV5" s="799"/>
      <c r="CW5" s="797" t="s">
        <v>391</v>
      </c>
      <c r="CX5" s="798"/>
      <c r="CY5" s="798"/>
      <c r="CZ5" s="798"/>
      <c r="DA5" s="799"/>
      <c r="DB5" s="797" t="s">
        <v>392</v>
      </c>
      <c r="DC5" s="798"/>
      <c r="DD5" s="798"/>
      <c r="DE5" s="798"/>
      <c r="DF5" s="799"/>
      <c r="DG5" s="827" t="s">
        <v>393</v>
      </c>
      <c r="DH5" s="828"/>
      <c r="DI5" s="828"/>
      <c r="DJ5" s="828"/>
      <c r="DK5" s="829"/>
      <c r="DL5" s="827" t="s">
        <v>394</v>
      </c>
      <c r="DM5" s="828"/>
      <c r="DN5" s="828"/>
      <c r="DO5" s="828"/>
      <c r="DP5" s="829"/>
      <c r="DQ5" s="797" t="s">
        <v>395</v>
      </c>
      <c r="DR5" s="798"/>
      <c r="DS5" s="798"/>
      <c r="DT5" s="798"/>
      <c r="DU5" s="799"/>
      <c r="DV5" s="797" t="s">
        <v>386</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396</v>
      </c>
      <c r="C7" s="814"/>
      <c r="D7" s="814"/>
      <c r="E7" s="814"/>
      <c r="F7" s="814"/>
      <c r="G7" s="814"/>
      <c r="H7" s="814"/>
      <c r="I7" s="814"/>
      <c r="J7" s="814"/>
      <c r="K7" s="814"/>
      <c r="L7" s="814"/>
      <c r="M7" s="814"/>
      <c r="N7" s="814"/>
      <c r="O7" s="814"/>
      <c r="P7" s="815"/>
      <c r="Q7" s="816">
        <v>40887</v>
      </c>
      <c r="R7" s="817"/>
      <c r="S7" s="817"/>
      <c r="T7" s="817"/>
      <c r="U7" s="817"/>
      <c r="V7" s="817">
        <v>39611</v>
      </c>
      <c r="W7" s="817"/>
      <c r="X7" s="817"/>
      <c r="Y7" s="817"/>
      <c r="Z7" s="817"/>
      <c r="AA7" s="817">
        <v>1276</v>
      </c>
      <c r="AB7" s="817"/>
      <c r="AC7" s="817"/>
      <c r="AD7" s="817"/>
      <c r="AE7" s="818"/>
      <c r="AF7" s="819">
        <v>759</v>
      </c>
      <c r="AG7" s="820"/>
      <c r="AH7" s="820"/>
      <c r="AI7" s="820"/>
      <c r="AJ7" s="821"/>
      <c r="AK7" s="822">
        <v>581</v>
      </c>
      <c r="AL7" s="823"/>
      <c r="AM7" s="823"/>
      <c r="AN7" s="823"/>
      <c r="AO7" s="823"/>
      <c r="AP7" s="823">
        <v>25548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591</v>
      </c>
      <c r="BT7" s="811"/>
      <c r="BU7" s="811"/>
      <c r="BV7" s="811"/>
      <c r="BW7" s="811"/>
      <c r="BX7" s="811"/>
      <c r="BY7" s="811"/>
      <c r="BZ7" s="811"/>
      <c r="CA7" s="811"/>
      <c r="CB7" s="811"/>
      <c r="CC7" s="811"/>
      <c r="CD7" s="811"/>
      <c r="CE7" s="811"/>
      <c r="CF7" s="811"/>
      <c r="CG7" s="826"/>
      <c r="CH7" s="807">
        <v>134</v>
      </c>
      <c r="CI7" s="808"/>
      <c r="CJ7" s="808"/>
      <c r="CK7" s="808"/>
      <c r="CL7" s="809"/>
      <c r="CM7" s="807">
        <v>-107</v>
      </c>
      <c r="CN7" s="808"/>
      <c r="CO7" s="808"/>
      <c r="CP7" s="808"/>
      <c r="CQ7" s="809"/>
      <c r="CR7" s="807">
        <v>9</v>
      </c>
      <c r="CS7" s="808"/>
      <c r="CT7" s="808"/>
      <c r="CU7" s="808"/>
      <c r="CV7" s="809"/>
      <c r="CW7" s="807" t="s">
        <v>520</v>
      </c>
      <c r="CX7" s="808"/>
      <c r="CY7" s="808"/>
      <c r="CZ7" s="808"/>
      <c r="DA7" s="809"/>
      <c r="DB7" s="807">
        <v>124</v>
      </c>
      <c r="DC7" s="808"/>
      <c r="DD7" s="808"/>
      <c r="DE7" s="808"/>
      <c r="DF7" s="809"/>
      <c r="DG7" s="807" t="s">
        <v>520</v>
      </c>
      <c r="DH7" s="808"/>
      <c r="DI7" s="808"/>
      <c r="DJ7" s="808"/>
      <c r="DK7" s="809"/>
      <c r="DL7" s="807" t="s">
        <v>520</v>
      </c>
      <c r="DM7" s="808"/>
      <c r="DN7" s="808"/>
      <c r="DO7" s="808"/>
      <c r="DP7" s="809"/>
      <c r="DQ7" s="807" t="s">
        <v>520</v>
      </c>
      <c r="DR7" s="808"/>
      <c r="DS7" s="808"/>
      <c r="DT7" s="808"/>
      <c r="DU7" s="809"/>
      <c r="DV7" s="810"/>
      <c r="DW7" s="811"/>
      <c r="DX7" s="811"/>
      <c r="DY7" s="811"/>
      <c r="DZ7" s="812"/>
      <c r="EA7" s="237"/>
    </row>
    <row r="8" spans="1:131" s="238" customFormat="1" ht="26.25" customHeight="1" x14ac:dyDescent="0.15">
      <c r="A8" s="241">
        <v>2</v>
      </c>
      <c r="B8" s="844" t="s">
        <v>397</v>
      </c>
      <c r="C8" s="845"/>
      <c r="D8" s="845"/>
      <c r="E8" s="845"/>
      <c r="F8" s="845"/>
      <c r="G8" s="845"/>
      <c r="H8" s="845"/>
      <c r="I8" s="845"/>
      <c r="J8" s="845"/>
      <c r="K8" s="845"/>
      <c r="L8" s="845"/>
      <c r="M8" s="845"/>
      <c r="N8" s="845"/>
      <c r="O8" s="845"/>
      <c r="P8" s="846"/>
      <c r="Q8" s="847">
        <v>654</v>
      </c>
      <c r="R8" s="848"/>
      <c r="S8" s="848"/>
      <c r="T8" s="848"/>
      <c r="U8" s="848"/>
      <c r="V8" s="848">
        <v>651</v>
      </c>
      <c r="W8" s="848"/>
      <c r="X8" s="848"/>
      <c r="Y8" s="848"/>
      <c r="Z8" s="848"/>
      <c r="AA8" s="848">
        <v>3</v>
      </c>
      <c r="AB8" s="848"/>
      <c r="AC8" s="848"/>
      <c r="AD8" s="848"/>
      <c r="AE8" s="849"/>
      <c r="AF8" s="850" t="s">
        <v>398</v>
      </c>
      <c r="AG8" s="851"/>
      <c r="AH8" s="851"/>
      <c r="AI8" s="851"/>
      <c r="AJ8" s="852"/>
      <c r="AK8" s="833">
        <v>188</v>
      </c>
      <c r="AL8" s="834"/>
      <c r="AM8" s="834"/>
      <c r="AN8" s="834"/>
      <c r="AO8" s="834"/>
      <c r="AP8" s="834">
        <v>1956</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592</v>
      </c>
      <c r="BT8" s="838"/>
      <c r="BU8" s="838"/>
      <c r="BV8" s="838"/>
      <c r="BW8" s="838"/>
      <c r="BX8" s="838"/>
      <c r="BY8" s="838"/>
      <c r="BZ8" s="838"/>
      <c r="CA8" s="838"/>
      <c r="CB8" s="838"/>
      <c r="CC8" s="838"/>
      <c r="CD8" s="838"/>
      <c r="CE8" s="838"/>
      <c r="CF8" s="838"/>
      <c r="CG8" s="839"/>
      <c r="CH8" s="840">
        <v>1232</v>
      </c>
      <c r="CI8" s="841"/>
      <c r="CJ8" s="841"/>
      <c r="CK8" s="841"/>
      <c r="CL8" s="842"/>
      <c r="CM8" s="840">
        <v>14740</v>
      </c>
      <c r="CN8" s="841"/>
      <c r="CO8" s="841"/>
      <c r="CP8" s="841"/>
      <c r="CQ8" s="842"/>
      <c r="CR8" s="840" t="s">
        <v>520</v>
      </c>
      <c r="CS8" s="841"/>
      <c r="CT8" s="841"/>
      <c r="CU8" s="841"/>
      <c r="CV8" s="842"/>
      <c r="CW8" s="840" t="s">
        <v>520</v>
      </c>
      <c r="CX8" s="841"/>
      <c r="CY8" s="841"/>
      <c r="CZ8" s="841"/>
      <c r="DA8" s="842"/>
      <c r="DB8" s="840" t="s">
        <v>520</v>
      </c>
      <c r="DC8" s="841"/>
      <c r="DD8" s="841"/>
      <c r="DE8" s="841"/>
      <c r="DF8" s="842"/>
      <c r="DG8" s="840" t="s">
        <v>520</v>
      </c>
      <c r="DH8" s="841"/>
      <c r="DI8" s="841"/>
      <c r="DJ8" s="841"/>
      <c r="DK8" s="842"/>
      <c r="DL8" s="840">
        <v>13</v>
      </c>
      <c r="DM8" s="841"/>
      <c r="DN8" s="841"/>
      <c r="DO8" s="841"/>
      <c r="DP8" s="842"/>
      <c r="DQ8" s="840" t="s">
        <v>520</v>
      </c>
      <c r="DR8" s="841"/>
      <c r="DS8" s="841"/>
      <c r="DT8" s="841"/>
      <c r="DU8" s="842"/>
      <c r="DV8" s="837"/>
      <c r="DW8" s="838"/>
      <c r="DX8" s="838"/>
      <c r="DY8" s="838"/>
      <c r="DZ8" s="843"/>
      <c r="EA8" s="237"/>
    </row>
    <row r="9" spans="1:131" s="238" customFormat="1" ht="26.25" customHeight="1" x14ac:dyDescent="0.15">
      <c r="A9" s="241">
        <v>3</v>
      </c>
      <c r="B9" s="844" t="s">
        <v>399</v>
      </c>
      <c r="C9" s="845"/>
      <c r="D9" s="845"/>
      <c r="E9" s="845"/>
      <c r="F9" s="845"/>
      <c r="G9" s="845"/>
      <c r="H9" s="845"/>
      <c r="I9" s="845"/>
      <c r="J9" s="845"/>
      <c r="K9" s="845"/>
      <c r="L9" s="845"/>
      <c r="M9" s="845"/>
      <c r="N9" s="845"/>
      <c r="O9" s="845"/>
      <c r="P9" s="846"/>
      <c r="Q9" s="847">
        <v>150</v>
      </c>
      <c r="R9" s="848"/>
      <c r="S9" s="848"/>
      <c r="T9" s="848"/>
      <c r="U9" s="848"/>
      <c r="V9" s="848">
        <v>90</v>
      </c>
      <c r="W9" s="848"/>
      <c r="X9" s="848"/>
      <c r="Y9" s="848"/>
      <c r="Z9" s="848"/>
      <c r="AA9" s="848">
        <v>60</v>
      </c>
      <c r="AB9" s="848"/>
      <c r="AC9" s="848"/>
      <c r="AD9" s="848"/>
      <c r="AE9" s="849"/>
      <c r="AF9" s="850">
        <v>34</v>
      </c>
      <c r="AG9" s="851"/>
      <c r="AH9" s="851"/>
      <c r="AI9" s="851"/>
      <c r="AJ9" s="852"/>
      <c r="AK9" s="833">
        <v>37</v>
      </c>
      <c r="AL9" s="834"/>
      <c r="AM9" s="834"/>
      <c r="AN9" s="834"/>
      <c r="AO9" s="834"/>
      <c r="AP9" s="834">
        <v>816</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401</v>
      </c>
      <c r="B23" s="853" t="s">
        <v>402</v>
      </c>
      <c r="C23" s="854"/>
      <c r="D23" s="854"/>
      <c r="E23" s="854"/>
      <c r="F23" s="854"/>
      <c r="G23" s="854"/>
      <c r="H23" s="854"/>
      <c r="I23" s="854"/>
      <c r="J23" s="854"/>
      <c r="K23" s="854"/>
      <c r="L23" s="854"/>
      <c r="M23" s="854"/>
      <c r="N23" s="854"/>
      <c r="O23" s="854"/>
      <c r="P23" s="855"/>
      <c r="Q23" s="856">
        <v>41691</v>
      </c>
      <c r="R23" s="857"/>
      <c r="S23" s="857"/>
      <c r="T23" s="857"/>
      <c r="U23" s="857"/>
      <c r="V23" s="857">
        <v>40352</v>
      </c>
      <c r="W23" s="857"/>
      <c r="X23" s="857"/>
      <c r="Y23" s="857"/>
      <c r="Z23" s="857"/>
      <c r="AA23" s="857">
        <v>1339</v>
      </c>
      <c r="AB23" s="857"/>
      <c r="AC23" s="857"/>
      <c r="AD23" s="857"/>
      <c r="AE23" s="858"/>
      <c r="AF23" s="859">
        <v>793</v>
      </c>
      <c r="AG23" s="857"/>
      <c r="AH23" s="857"/>
      <c r="AI23" s="857"/>
      <c r="AJ23" s="860"/>
      <c r="AK23" s="861"/>
      <c r="AL23" s="862"/>
      <c r="AM23" s="862"/>
      <c r="AN23" s="862"/>
      <c r="AO23" s="862"/>
      <c r="AP23" s="857">
        <v>28319</v>
      </c>
      <c r="AQ23" s="857"/>
      <c r="AR23" s="857"/>
      <c r="AS23" s="857"/>
      <c r="AT23" s="857"/>
      <c r="AU23" s="873"/>
      <c r="AV23" s="873"/>
      <c r="AW23" s="873"/>
      <c r="AX23" s="873"/>
      <c r="AY23" s="874"/>
      <c r="AZ23" s="875" t="s">
        <v>141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379</v>
      </c>
      <c r="B26" s="792"/>
      <c r="C26" s="792"/>
      <c r="D26" s="792"/>
      <c r="E26" s="792"/>
      <c r="F26" s="792"/>
      <c r="G26" s="792"/>
      <c r="H26" s="792"/>
      <c r="I26" s="792"/>
      <c r="J26" s="792"/>
      <c r="K26" s="792"/>
      <c r="L26" s="792"/>
      <c r="M26" s="792"/>
      <c r="N26" s="792"/>
      <c r="O26" s="792"/>
      <c r="P26" s="793"/>
      <c r="Q26" s="797" t="s">
        <v>405</v>
      </c>
      <c r="R26" s="798"/>
      <c r="S26" s="798"/>
      <c r="T26" s="798"/>
      <c r="U26" s="799"/>
      <c r="V26" s="797" t="s">
        <v>406</v>
      </c>
      <c r="W26" s="798"/>
      <c r="X26" s="798"/>
      <c r="Y26" s="798"/>
      <c r="Z26" s="799"/>
      <c r="AA26" s="797" t="s">
        <v>407</v>
      </c>
      <c r="AB26" s="798"/>
      <c r="AC26" s="798"/>
      <c r="AD26" s="798"/>
      <c r="AE26" s="798"/>
      <c r="AF26" s="878" t="s">
        <v>408</v>
      </c>
      <c r="AG26" s="879"/>
      <c r="AH26" s="879"/>
      <c r="AI26" s="879"/>
      <c r="AJ26" s="880"/>
      <c r="AK26" s="798" t="s">
        <v>409</v>
      </c>
      <c r="AL26" s="798"/>
      <c r="AM26" s="798"/>
      <c r="AN26" s="798"/>
      <c r="AO26" s="799"/>
      <c r="AP26" s="797" t="s">
        <v>410</v>
      </c>
      <c r="AQ26" s="798"/>
      <c r="AR26" s="798"/>
      <c r="AS26" s="798"/>
      <c r="AT26" s="799"/>
      <c r="AU26" s="797" t="s">
        <v>411</v>
      </c>
      <c r="AV26" s="798"/>
      <c r="AW26" s="798"/>
      <c r="AX26" s="798"/>
      <c r="AY26" s="799"/>
      <c r="AZ26" s="797" t="s">
        <v>412</v>
      </c>
      <c r="BA26" s="798"/>
      <c r="BB26" s="798"/>
      <c r="BC26" s="798"/>
      <c r="BD26" s="799"/>
      <c r="BE26" s="797" t="s">
        <v>386</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413</v>
      </c>
      <c r="C28" s="814"/>
      <c r="D28" s="814"/>
      <c r="E28" s="814"/>
      <c r="F28" s="814"/>
      <c r="G28" s="814"/>
      <c r="H28" s="814"/>
      <c r="I28" s="814"/>
      <c r="J28" s="814"/>
      <c r="K28" s="814"/>
      <c r="L28" s="814"/>
      <c r="M28" s="814"/>
      <c r="N28" s="814"/>
      <c r="O28" s="814"/>
      <c r="P28" s="815"/>
      <c r="Q28" s="886">
        <v>6398</v>
      </c>
      <c r="R28" s="887"/>
      <c r="S28" s="887"/>
      <c r="T28" s="887"/>
      <c r="U28" s="887"/>
      <c r="V28" s="887">
        <v>6194</v>
      </c>
      <c r="W28" s="887"/>
      <c r="X28" s="887"/>
      <c r="Y28" s="887"/>
      <c r="Z28" s="887"/>
      <c r="AA28" s="887">
        <v>204</v>
      </c>
      <c r="AB28" s="887"/>
      <c r="AC28" s="887"/>
      <c r="AD28" s="887"/>
      <c r="AE28" s="888"/>
      <c r="AF28" s="889">
        <v>204</v>
      </c>
      <c r="AG28" s="887"/>
      <c r="AH28" s="887"/>
      <c r="AI28" s="887"/>
      <c r="AJ28" s="890"/>
      <c r="AK28" s="891">
        <v>694</v>
      </c>
      <c r="AL28" s="892"/>
      <c r="AM28" s="892"/>
      <c r="AN28" s="892"/>
      <c r="AO28" s="892"/>
      <c r="AP28" s="892" t="s">
        <v>520</v>
      </c>
      <c r="AQ28" s="892"/>
      <c r="AR28" s="892"/>
      <c r="AS28" s="892"/>
      <c r="AT28" s="892"/>
      <c r="AU28" s="892" t="s">
        <v>520</v>
      </c>
      <c r="AV28" s="892"/>
      <c r="AW28" s="892"/>
      <c r="AX28" s="892"/>
      <c r="AY28" s="892"/>
      <c r="AZ28" s="893" t="s">
        <v>520</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414</v>
      </c>
      <c r="C29" s="845"/>
      <c r="D29" s="845"/>
      <c r="E29" s="845"/>
      <c r="F29" s="845"/>
      <c r="G29" s="845"/>
      <c r="H29" s="845"/>
      <c r="I29" s="845"/>
      <c r="J29" s="845"/>
      <c r="K29" s="845"/>
      <c r="L29" s="845"/>
      <c r="M29" s="845"/>
      <c r="N29" s="845"/>
      <c r="O29" s="845"/>
      <c r="P29" s="846"/>
      <c r="Q29" s="847">
        <v>4205</v>
      </c>
      <c r="R29" s="848"/>
      <c r="S29" s="848"/>
      <c r="T29" s="848"/>
      <c r="U29" s="848"/>
      <c r="V29" s="848">
        <v>3995</v>
      </c>
      <c r="W29" s="848"/>
      <c r="X29" s="848"/>
      <c r="Y29" s="848"/>
      <c r="Z29" s="848"/>
      <c r="AA29" s="848">
        <v>210</v>
      </c>
      <c r="AB29" s="848"/>
      <c r="AC29" s="848"/>
      <c r="AD29" s="848"/>
      <c r="AE29" s="849"/>
      <c r="AF29" s="850">
        <v>210</v>
      </c>
      <c r="AG29" s="851"/>
      <c r="AH29" s="851"/>
      <c r="AI29" s="851"/>
      <c r="AJ29" s="852"/>
      <c r="AK29" s="898">
        <v>693</v>
      </c>
      <c r="AL29" s="894"/>
      <c r="AM29" s="894"/>
      <c r="AN29" s="894"/>
      <c r="AO29" s="894"/>
      <c r="AP29" s="894" t="s">
        <v>520</v>
      </c>
      <c r="AQ29" s="894"/>
      <c r="AR29" s="894"/>
      <c r="AS29" s="894"/>
      <c r="AT29" s="894"/>
      <c r="AU29" s="894" t="s">
        <v>520</v>
      </c>
      <c r="AV29" s="894"/>
      <c r="AW29" s="894"/>
      <c r="AX29" s="894"/>
      <c r="AY29" s="894"/>
      <c r="AZ29" s="895" t="s">
        <v>520</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415</v>
      </c>
      <c r="C30" s="845"/>
      <c r="D30" s="845"/>
      <c r="E30" s="845"/>
      <c r="F30" s="845"/>
      <c r="G30" s="845"/>
      <c r="H30" s="845"/>
      <c r="I30" s="845"/>
      <c r="J30" s="845"/>
      <c r="K30" s="845"/>
      <c r="L30" s="845"/>
      <c r="M30" s="845"/>
      <c r="N30" s="845"/>
      <c r="O30" s="845"/>
      <c r="P30" s="846"/>
      <c r="Q30" s="847">
        <v>391</v>
      </c>
      <c r="R30" s="848"/>
      <c r="S30" s="848"/>
      <c r="T30" s="848"/>
      <c r="U30" s="848"/>
      <c r="V30" s="848">
        <v>387</v>
      </c>
      <c r="W30" s="848"/>
      <c r="X30" s="848"/>
      <c r="Y30" s="848"/>
      <c r="Z30" s="848"/>
      <c r="AA30" s="848">
        <v>4</v>
      </c>
      <c r="AB30" s="848"/>
      <c r="AC30" s="848"/>
      <c r="AD30" s="848"/>
      <c r="AE30" s="849"/>
      <c r="AF30" s="850">
        <v>4</v>
      </c>
      <c r="AG30" s="851"/>
      <c r="AH30" s="851"/>
      <c r="AI30" s="851"/>
      <c r="AJ30" s="852"/>
      <c r="AK30" s="898">
        <v>115</v>
      </c>
      <c r="AL30" s="894"/>
      <c r="AM30" s="894"/>
      <c r="AN30" s="894"/>
      <c r="AO30" s="894"/>
      <c r="AP30" s="894" t="s">
        <v>520</v>
      </c>
      <c r="AQ30" s="894"/>
      <c r="AR30" s="894"/>
      <c r="AS30" s="894"/>
      <c r="AT30" s="894"/>
      <c r="AU30" s="894" t="s">
        <v>520</v>
      </c>
      <c r="AV30" s="894"/>
      <c r="AW30" s="894"/>
      <c r="AX30" s="894"/>
      <c r="AY30" s="894"/>
      <c r="AZ30" s="895" t="s">
        <v>520</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416</v>
      </c>
      <c r="C31" s="845"/>
      <c r="D31" s="845"/>
      <c r="E31" s="845"/>
      <c r="F31" s="845"/>
      <c r="G31" s="845"/>
      <c r="H31" s="845"/>
      <c r="I31" s="845"/>
      <c r="J31" s="845"/>
      <c r="K31" s="845"/>
      <c r="L31" s="845"/>
      <c r="M31" s="845"/>
      <c r="N31" s="845"/>
      <c r="O31" s="845"/>
      <c r="P31" s="846"/>
      <c r="Q31" s="847">
        <v>1801</v>
      </c>
      <c r="R31" s="848"/>
      <c r="S31" s="848"/>
      <c r="T31" s="848"/>
      <c r="U31" s="848"/>
      <c r="V31" s="848">
        <v>1599</v>
      </c>
      <c r="W31" s="848"/>
      <c r="X31" s="848"/>
      <c r="Y31" s="848"/>
      <c r="Z31" s="848"/>
      <c r="AA31" s="848">
        <v>202</v>
      </c>
      <c r="AB31" s="848"/>
      <c r="AC31" s="848"/>
      <c r="AD31" s="848"/>
      <c r="AE31" s="849"/>
      <c r="AF31" s="850">
        <v>2675</v>
      </c>
      <c r="AG31" s="851"/>
      <c r="AH31" s="851"/>
      <c r="AI31" s="851"/>
      <c r="AJ31" s="852"/>
      <c r="AK31" s="898">
        <v>129</v>
      </c>
      <c r="AL31" s="894"/>
      <c r="AM31" s="894"/>
      <c r="AN31" s="894"/>
      <c r="AO31" s="894"/>
      <c r="AP31" s="894">
        <v>4032</v>
      </c>
      <c r="AQ31" s="894"/>
      <c r="AR31" s="894"/>
      <c r="AS31" s="894"/>
      <c r="AT31" s="894"/>
      <c r="AU31" s="894">
        <v>488</v>
      </c>
      <c r="AV31" s="894"/>
      <c r="AW31" s="894"/>
      <c r="AX31" s="894"/>
      <c r="AY31" s="894"/>
      <c r="AZ31" s="895" t="s">
        <v>520</v>
      </c>
      <c r="BA31" s="895"/>
      <c r="BB31" s="895"/>
      <c r="BC31" s="895"/>
      <c r="BD31" s="895"/>
      <c r="BE31" s="896" t="s">
        <v>584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417</v>
      </c>
      <c r="C32" s="845"/>
      <c r="D32" s="845"/>
      <c r="E32" s="845"/>
      <c r="F32" s="845"/>
      <c r="G32" s="845"/>
      <c r="H32" s="845"/>
      <c r="I32" s="845"/>
      <c r="J32" s="845"/>
      <c r="K32" s="845"/>
      <c r="L32" s="845"/>
      <c r="M32" s="845"/>
      <c r="N32" s="845"/>
      <c r="O32" s="845"/>
      <c r="P32" s="846"/>
      <c r="Q32" s="847">
        <v>1382</v>
      </c>
      <c r="R32" s="848"/>
      <c r="S32" s="848"/>
      <c r="T32" s="848"/>
      <c r="U32" s="848"/>
      <c r="V32" s="848">
        <v>1021</v>
      </c>
      <c r="W32" s="848"/>
      <c r="X32" s="848"/>
      <c r="Y32" s="848"/>
      <c r="Z32" s="848"/>
      <c r="AA32" s="848">
        <v>361</v>
      </c>
      <c r="AB32" s="848"/>
      <c r="AC32" s="848"/>
      <c r="AD32" s="848"/>
      <c r="AE32" s="849"/>
      <c r="AF32" s="850">
        <v>418</v>
      </c>
      <c r="AG32" s="851"/>
      <c r="AH32" s="851"/>
      <c r="AI32" s="851"/>
      <c r="AJ32" s="852"/>
      <c r="AK32" s="898">
        <v>841</v>
      </c>
      <c r="AL32" s="894"/>
      <c r="AM32" s="894"/>
      <c r="AN32" s="894"/>
      <c r="AO32" s="894"/>
      <c r="AP32" s="894">
        <v>5221</v>
      </c>
      <c r="AQ32" s="894"/>
      <c r="AR32" s="894"/>
      <c r="AS32" s="894"/>
      <c r="AT32" s="894"/>
      <c r="AU32" s="894">
        <v>5132</v>
      </c>
      <c r="AV32" s="894"/>
      <c r="AW32" s="894"/>
      <c r="AX32" s="894"/>
      <c r="AY32" s="894"/>
      <c r="AZ32" s="895" t="s">
        <v>520</v>
      </c>
      <c r="BA32" s="895"/>
      <c r="BB32" s="895"/>
      <c r="BC32" s="895"/>
      <c r="BD32" s="895"/>
      <c r="BE32" s="896" t="s">
        <v>584</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418</v>
      </c>
      <c r="C33" s="845"/>
      <c r="D33" s="845"/>
      <c r="E33" s="845"/>
      <c r="F33" s="845"/>
      <c r="G33" s="845"/>
      <c r="H33" s="845"/>
      <c r="I33" s="845"/>
      <c r="J33" s="845"/>
      <c r="K33" s="845"/>
      <c r="L33" s="845"/>
      <c r="M33" s="845"/>
      <c r="N33" s="845"/>
      <c r="O33" s="845"/>
      <c r="P33" s="846"/>
      <c r="Q33" s="847">
        <v>647</v>
      </c>
      <c r="R33" s="848"/>
      <c r="S33" s="848"/>
      <c r="T33" s="848"/>
      <c r="U33" s="848"/>
      <c r="V33" s="848">
        <v>514</v>
      </c>
      <c r="W33" s="848"/>
      <c r="X33" s="848"/>
      <c r="Y33" s="848"/>
      <c r="Z33" s="848"/>
      <c r="AA33" s="848">
        <v>133</v>
      </c>
      <c r="AB33" s="848"/>
      <c r="AC33" s="848"/>
      <c r="AD33" s="848"/>
      <c r="AE33" s="849"/>
      <c r="AF33" s="850">
        <v>77</v>
      </c>
      <c r="AG33" s="851"/>
      <c r="AH33" s="851"/>
      <c r="AI33" s="851"/>
      <c r="AJ33" s="852"/>
      <c r="AK33" s="898">
        <v>29</v>
      </c>
      <c r="AL33" s="894"/>
      <c r="AM33" s="894"/>
      <c r="AN33" s="894"/>
      <c r="AO33" s="894"/>
      <c r="AP33" s="894">
        <v>1190</v>
      </c>
      <c r="AQ33" s="894"/>
      <c r="AR33" s="894"/>
      <c r="AS33" s="894"/>
      <c r="AT33" s="894"/>
      <c r="AU33" s="894">
        <v>245</v>
      </c>
      <c r="AV33" s="894"/>
      <c r="AW33" s="894"/>
      <c r="AX33" s="894"/>
      <c r="AY33" s="894"/>
      <c r="AZ33" s="895" t="s">
        <v>520</v>
      </c>
      <c r="BA33" s="895"/>
      <c r="BB33" s="895"/>
      <c r="BC33" s="895"/>
      <c r="BD33" s="895"/>
      <c r="BE33" s="896" t="s">
        <v>585</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401</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3588</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421</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423</v>
      </c>
      <c r="B66" s="792"/>
      <c r="C66" s="792"/>
      <c r="D66" s="792"/>
      <c r="E66" s="792"/>
      <c r="F66" s="792"/>
      <c r="G66" s="792"/>
      <c r="H66" s="792"/>
      <c r="I66" s="792"/>
      <c r="J66" s="792"/>
      <c r="K66" s="792"/>
      <c r="L66" s="792"/>
      <c r="M66" s="792"/>
      <c r="N66" s="792"/>
      <c r="O66" s="792"/>
      <c r="P66" s="793"/>
      <c r="Q66" s="797" t="s">
        <v>424</v>
      </c>
      <c r="R66" s="798"/>
      <c r="S66" s="798"/>
      <c r="T66" s="798"/>
      <c r="U66" s="799"/>
      <c r="V66" s="797" t="s">
        <v>425</v>
      </c>
      <c r="W66" s="798"/>
      <c r="X66" s="798"/>
      <c r="Y66" s="798"/>
      <c r="Z66" s="799"/>
      <c r="AA66" s="797" t="s">
        <v>426</v>
      </c>
      <c r="AB66" s="798"/>
      <c r="AC66" s="798"/>
      <c r="AD66" s="798"/>
      <c r="AE66" s="799"/>
      <c r="AF66" s="918" t="s">
        <v>427</v>
      </c>
      <c r="AG66" s="879"/>
      <c r="AH66" s="879"/>
      <c r="AI66" s="879"/>
      <c r="AJ66" s="919"/>
      <c r="AK66" s="797" t="s">
        <v>428</v>
      </c>
      <c r="AL66" s="792"/>
      <c r="AM66" s="792"/>
      <c r="AN66" s="792"/>
      <c r="AO66" s="793"/>
      <c r="AP66" s="797" t="s">
        <v>429</v>
      </c>
      <c r="AQ66" s="798"/>
      <c r="AR66" s="798"/>
      <c r="AS66" s="798"/>
      <c r="AT66" s="799"/>
      <c r="AU66" s="797" t="s">
        <v>430</v>
      </c>
      <c r="AV66" s="798"/>
      <c r="AW66" s="798"/>
      <c r="AX66" s="798"/>
      <c r="AY66" s="799"/>
      <c r="AZ66" s="797" t="s">
        <v>386</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586</v>
      </c>
      <c r="C68" s="934"/>
      <c r="D68" s="934"/>
      <c r="E68" s="934"/>
      <c r="F68" s="934"/>
      <c r="G68" s="934"/>
      <c r="H68" s="934"/>
      <c r="I68" s="934"/>
      <c r="J68" s="934"/>
      <c r="K68" s="934"/>
      <c r="L68" s="934"/>
      <c r="M68" s="934"/>
      <c r="N68" s="934"/>
      <c r="O68" s="934"/>
      <c r="P68" s="935"/>
      <c r="Q68" s="936">
        <v>7569</v>
      </c>
      <c r="R68" s="930"/>
      <c r="S68" s="930"/>
      <c r="T68" s="930"/>
      <c r="U68" s="930"/>
      <c r="V68" s="930">
        <v>7060</v>
      </c>
      <c r="W68" s="930"/>
      <c r="X68" s="930"/>
      <c r="Y68" s="930"/>
      <c r="Z68" s="930"/>
      <c r="AA68" s="930">
        <v>509</v>
      </c>
      <c r="AB68" s="930"/>
      <c r="AC68" s="930"/>
      <c r="AD68" s="930"/>
      <c r="AE68" s="930"/>
      <c r="AF68" s="930">
        <v>509</v>
      </c>
      <c r="AG68" s="930"/>
      <c r="AH68" s="930"/>
      <c r="AI68" s="930"/>
      <c r="AJ68" s="930"/>
      <c r="AK68" s="930">
        <v>3</v>
      </c>
      <c r="AL68" s="930"/>
      <c r="AM68" s="930"/>
      <c r="AN68" s="930"/>
      <c r="AO68" s="930"/>
      <c r="AP68" s="930" t="s">
        <v>520</v>
      </c>
      <c r="AQ68" s="930"/>
      <c r="AR68" s="930"/>
      <c r="AS68" s="930"/>
      <c r="AT68" s="930"/>
      <c r="AU68" s="930" t="s">
        <v>520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587</v>
      </c>
      <c r="C69" s="938"/>
      <c r="D69" s="938"/>
      <c r="E69" s="938"/>
      <c r="F69" s="938"/>
      <c r="G69" s="938"/>
      <c r="H69" s="938"/>
      <c r="I69" s="938"/>
      <c r="J69" s="938"/>
      <c r="K69" s="938"/>
      <c r="L69" s="938"/>
      <c r="M69" s="938"/>
      <c r="N69" s="938"/>
      <c r="O69" s="938"/>
      <c r="P69" s="939"/>
      <c r="Q69" s="940">
        <v>313</v>
      </c>
      <c r="R69" s="894"/>
      <c r="S69" s="894"/>
      <c r="T69" s="894"/>
      <c r="U69" s="894"/>
      <c r="V69" s="894">
        <v>278</v>
      </c>
      <c r="W69" s="894"/>
      <c r="X69" s="894"/>
      <c r="Y69" s="894"/>
      <c r="Z69" s="894"/>
      <c r="AA69" s="894">
        <v>35</v>
      </c>
      <c r="AB69" s="894"/>
      <c r="AC69" s="894"/>
      <c r="AD69" s="894"/>
      <c r="AE69" s="894"/>
      <c r="AF69" s="894">
        <v>35</v>
      </c>
      <c r="AG69" s="894"/>
      <c r="AH69" s="894"/>
      <c r="AI69" s="894"/>
      <c r="AJ69" s="894"/>
      <c r="AK69" s="894" t="s">
        <v>520</v>
      </c>
      <c r="AL69" s="894"/>
      <c r="AM69" s="894"/>
      <c r="AN69" s="894"/>
      <c r="AO69" s="894"/>
      <c r="AP69" s="894" t="s">
        <v>520</v>
      </c>
      <c r="AQ69" s="894"/>
      <c r="AR69" s="894"/>
      <c r="AS69" s="894"/>
      <c r="AT69" s="894"/>
      <c r="AU69" s="894" t="s">
        <v>520</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588</v>
      </c>
      <c r="C70" s="938"/>
      <c r="D70" s="938"/>
      <c r="E70" s="938"/>
      <c r="F70" s="938"/>
      <c r="G70" s="938"/>
      <c r="H70" s="938"/>
      <c r="I70" s="938"/>
      <c r="J70" s="938"/>
      <c r="K70" s="938"/>
      <c r="L70" s="938"/>
      <c r="M70" s="938"/>
      <c r="N70" s="938"/>
      <c r="O70" s="938"/>
      <c r="P70" s="939"/>
      <c r="Q70" s="940">
        <v>147699</v>
      </c>
      <c r="R70" s="894"/>
      <c r="S70" s="894"/>
      <c r="T70" s="894"/>
      <c r="U70" s="894"/>
      <c r="V70" s="894">
        <v>142954</v>
      </c>
      <c r="W70" s="894"/>
      <c r="X70" s="894"/>
      <c r="Y70" s="894"/>
      <c r="Z70" s="894"/>
      <c r="AA70" s="894">
        <v>4745</v>
      </c>
      <c r="AB70" s="894"/>
      <c r="AC70" s="894"/>
      <c r="AD70" s="894"/>
      <c r="AE70" s="894"/>
      <c r="AF70" s="894">
        <v>4745</v>
      </c>
      <c r="AG70" s="894"/>
      <c r="AH70" s="894"/>
      <c r="AI70" s="894"/>
      <c r="AJ70" s="894"/>
      <c r="AK70" s="894" t="s">
        <v>520</v>
      </c>
      <c r="AL70" s="894"/>
      <c r="AM70" s="894"/>
      <c r="AN70" s="894"/>
      <c r="AO70" s="894"/>
      <c r="AP70" s="894" t="s">
        <v>520</v>
      </c>
      <c r="AQ70" s="894"/>
      <c r="AR70" s="894"/>
      <c r="AS70" s="894"/>
      <c r="AT70" s="894"/>
      <c r="AU70" s="894" t="s">
        <v>520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589</v>
      </c>
      <c r="C71" s="938"/>
      <c r="D71" s="938"/>
      <c r="E71" s="938"/>
      <c r="F71" s="938"/>
      <c r="G71" s="938"/>
      <c r="H71" s="938"/>
      <c r="I71" s="938"/>
      <c r="J71" s="938"/>
      <c r="K71" s="938"/>
      <c r="L71" s="938"/>
      <c r="M71" s="938"/>
      <c r="N71" s="938"/>
      <c r="O71" s="938"/>
      <c r="P71" s="939"/>
      <c r="Q71" s="940">
        <v>508</v>
      </c>
      <c r="R71" s="894"/>
      <c r="S71" s="894"/>
      <c r="T71" s="894"/>
      <c r="U71" s="894"/>
      <c r="V71" s="894">
        <v>111</v>
      </c>
      <c r="W71" s="894"/>
      <c r="X71" s="894"/>
      <c r="Y71" s="894"/>
      <c r="Z71" s="894"/>
      <c r="AA71" s="894">
        <v>397</v>
      </c>
      <c r="AB71" s="894"/>
      <c r="AC71" s="894"/>
      <c r="AD71" s="894"/>
      <c r="AE71" s="894"/>
      <c r="AF71" s="894">
        <v>397</v>
      </c>
      <c r="AG71" s="894"/>
      <c r="AH71" s="894"/>
      <c r="AI71" s="894"/>
      <c r="AJ71" s="894"/>
      <c r="AK71" s="894">
        <v>3</v>
      </c>
      <c r="AL71" s="894"/>
      <c r="AM71" s="894"/>
      <c r="AN71" s="894"/>
      <c r="AO71" s="894"/>
      <c r="AP71" s="894" t="s">
        <v>520</v>
      </c>
      <c r="AQ71" s="894"/>
      <c r="AR71" s="894"/>
      <c r="AS71" s="894"/>
      <c r="AT71" s="894"/>
      <c r="AU71" s="894" t="s">
        <v>520</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590</v>
      </c>
      <c r="C72" s="938"/>
      <c r="D72" s="938"/>
      <c r="E72" s="938"/>
      <c r="F72" s="938"/>
      <c r="G72" s="938"/>
      <c r="H72" s="938"/>
      <c r="I72" s="938"/>
      <c r="J72" s="938"/>
      <c r="K72" s="938"/>
      <c r="L72" s="938"/>
      <c r="M72" s="938"/>
      <c r="N72" s="938"/>
      <c r="O72" s="938"/>
      <c r="P72" s="939"/>
      <c r="Q72" s="940">
        <v>171</v>
      </c>
      <c r="R72" s="894"/>
      <c r="S72" s="894"/>
      <c r="T72" s="894"/>
      <c r="U72" s="894"/>
      <c r="V72" s="894">
        <v>151</v>
      </c>
      <c r="W72" s="894"/>
      <c r="X72" s="894"/>
      <c r="Y72" s="894"/>
      <c r="Z72" s="894"/>
      <c r="AA72" s="894">
        <v>20</v>
      </c>
      <c r="AB72" s="894"/>
      <c r="AC72" s="894"/>
      <c r="AD72" s="894"/>
      <c r="AE72" s="894"/>
      <c r="AF72" s="894">
        <v>20</v>
      </c>
      <c r="AG72" s="894"/>
      <c r="AH72" s="894"/>
      <c r="AI72" s="894"/>
      <c r="AJ72" s="894"/>
      <c r="AK72" s="894" t="s">
        <v>520</v>
      </c>
      <c r="AL72" s="894"/>
      <c r="AM72" s="894"/>
      <c r="AN72" s="894"/>
      <c r="AO72" s="894"/>
      <c r="AP72" s="894" t="s">
        <v>520</v>
      </c>
      <c r="AQ72" s="894"/>
      <c r="AR72" s="894"/>
      <c r="AS72" s="894"/>
      <c r="AT72" s="894"/>
      <c r="AU72" s="894" t="s">
        <v>520</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401</v>
      </c>
      <c r="B88" s="853" t="s">
        <v>431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5706</v>
      </c>
      <c r="AG88" s="908"/>
      <c r="AH88" s="908"/>
      <c r="AI88" s="908"/>
      <c r="AJ88" s="908"/>
      <c r="AK88" s="905"/>
      <c r="AL88" s="905"/>
      <c r="AM88" s="905"/>
      <c r="AN88" s="905"/>
      <c r="AO88" s="905"/>
      <c r="AP88" s="908" t="s">
        <v>520</v>
      </c>
      <c r="AQ88" s="908"/>
      <c r="AR88" s="908"/>
      <c r="AS88" s="908"/>
      <c r="AT88" s="908"/>
      <c r="AU88" s="908" t="s">
        <v>520</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53" t="s">
        <v>432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9</v>
      </c>
      <c r="CS102" s="916"/>
      <c r="CT102" s="916"/>
      <c r="CU102" s="916"/>
      <c r="CV102" s="955"/>
      <c r="CW102" s="954" t="s">
        <v>520</v>
      </c>
      <c r="CX102" s="916"/>
      <c r="CY102" s="916"/>
      <c r="CZ102" s="916"/>
      <c r="DA102" s="955"/>
      <c r="DB102" s="954">
        <v>124</v>
      </c>
      <c r="DC102" s="916"/>
      <c r="DD102" s="916"/>
      <c r="DE102" s="916"/>
      <c r="DF102" s="955"/>
      <c r="DG102" s="954" t="s">
        <v>520</v>
      </c>
      <c r="DH102" s="916"/>
      <c r="DI102" s="916"/>
      <c r="DJ102" s="916"/>
      <c r="DK102" s="955"/>
      <c r="DL102" s="954">
        <v>13</v>
      </c>
      <c r="DM102" s="916"/>
      <c r="DN102" s="916"/>
      <c r="DO102" s="916"/>
      <c r="DP102" s="955"/>
      <c r="DQ102" s="954" t="s">
        <v>520</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440</v>
      </c>
      <c r="AB109" s="957"/>
      <c r="AC109" s="957"/>
      <c r="AD109" s="957"/>
      <c r="AE109" s="958"/>
      <c r="AF109" s="956" t="s">
        <v>441</v>
      </c>
      <c r="AG109" s="957"/>
      <c r="AH109" s="957"/>
      <c r="AI109" s="957"/>
      <c r="AJ109" s="958"/>
      <c r="AK109" s="956" t="s">
        <v>313</v>
      </c>
      <c r="AL109" s="957"/>
      <c r="AM109" s="957"/>
      <c r="AN109" s="957"/>
      <c r="AO109" s="958"/>
      <c r="AP109" s="956" t="s">
        <v>442</v>
      </c>
      <c r="AQ109" s="957"/>
      <c r="AR109" s="957"/>
      <c r="AS109" s="957"/>
      <c r="AT109" s="959"/>
      <c r="AU109" s="976" t="s">
        <v>439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440</v>
      </c>
      <c r="BR109" s="957"/>
      <c r="BS109" s="957"/>
      <c r="BT109" s="957"/>
      <c r="BU109" s="958"/>
      <c r="BV109" s="956" t="s">
        <v>441</v>
      </c>
      <c r="BW109" s="957"/>
      <c r="BX109" s="957"/>
      <c r="BY109" s="957"/>
      <c r="BZ109" s="958"/>
      <c r="CA109" s="956" t="s">
        <v>313</v>
      </c>
      <c r="CB109" s="957"/>
      <c r="CC109" s="957"/>
      <c r="CD109" s="957"/>
      <c r="CE109" s="958"/>
      <c r="CF109" s="977" t="s">
        <v>442</v>
      </c>
      <c r="CG109" s="977"/>
      <c r="CH109" s="977"/>
      <c r="CI109" s="977"/>
      <c r="CJ109" s="977"/>
      <c r="CK109" s="956" t="s">
        <v>443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440</v>
      </c>
      <c r="DH109" s="957"/>
      <c r="DI109" s="957"/>
      <c r="DJ109" s="957"/>
      <c r="DK109" s="958"/>
      <c r="DL109" s="956" t="s">
        <v>441</v>
      </c>
      <c r="DM109" s="957"/>
      <c r="DN109" s="957"/>
      <c r="DO109" s="957"/>
      <c r="DP109" s="958"/>
      <c r="DQ109" s="956" t="s">
        <v>313</v>
      </c>
      <c r="DR109" s="957"/>
      <c r="DS109" s="957"/>
      <c r="DT109" s="957"/>
      <c r="DU109" s="958"/>
      <c r="DV109" s="956" t="s">
        <v>442</v>
      </c>
      <c r="DW109" s="957"/>
      <c r="DX109" s="957"/>
      <c r="DY109" s="957"/>
      <c r="DZ109" s="959"/>
    </row>
    <row r="110" spans="1:131" s="233" customFormat="1" ht="26.25" customHeight="1" x14ac:dyDescent="0.15">
      <c r="A110" s="960" t="s">
        <v>444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2015478</v>
      </c>
      <c r="AB110" s="964"/>
      <c r="AC110" s="964"/>
      <c r="AD110" s="964"/>
      <c r="AE110" s="965"/>
      <c r="AF110" s="966">
        <v>2052609</v>
      </c>
      <c r="AG110" s="964"/>
      <c r="AH110" s="964"/>
      <c r="AI110" s="964"/>
      <c r="AJ110" s="965"/>
      <c r="AK110" s="966">
        <v>2016472</v>
      </c>
      <c r="AL110" s="964"/>
      <c r="AM110" s="964"/>
      <c r="AN110" s="964"/>
      <c r="AO110" s="965"/>
      <c r="AP110" s="967">
        <v>14.7</v>
      </c>
      <c r="AQ110" s="968"/>
      <c r="AR110" s="968"/>
      <c r="AS110" s="968"/>
      <c r="AT110" s="969"/>
      <c r="AU110" s="970" t="s">
        <v>76</v>
      </c>
      <c r="AV110" s="971"/>
      <c r="AW110" s="971"/>
      <c r="AX110" s="971"/>
      <c r="AY110" s="971"/>
      <c r="AZ110" s="993" t="s">
        <v>445</v>
      </c>
      <c r="BA110" s="961"/>
      <c r="BB110" s="961"/>
      <c r="BC110" s="961"/>
      <c r="BD110" s="961"/>
      <c r="BE110" s="961"/>
      <c r="BF110" s="961"/>
      <c r="BG110" s="961"/>
      <c r="BH110" s="961"/>
      <c r="BI110" s="961"/>
      <c r="BJ110" s="961"/>
      <c r="BK110" s="961"/>
      <c r="BL110" s="961"/>
      <c r="BM110" s="961"/>
      <c r="BN110" s="961"/>
      <c r="BO110" s="961"/>
      <c r="BP110" s="962"/>
      <c r="BQ110" s="994">
        <v>22651372</v>
      </c>
      <c r="BR110" s="995"/>
      <c r="BS110" s="995"/>
      <c r="BT110" s="995"/>
      <c r="BU110" s="995"/>
      <c r="BV110" s="995">
        <v>24877553</v>
      </c>
      <c r="BW110" s="995"/>
      <c r="BX110" s="995"/>
      <c r="BY110" s="995"/>
      <c r="BZ110" s="995"/>
      <c r="CA110" s="995">
        <v>28319145</v>
      </c>
      <c r="CB110" s="995"/>
      <c r="CC110" s="995"/>
      <c r="CD110" s="995"/>
      <c r="CE110" s="995"/>
      <c r="CF110" s="1008">
        <v>206.9</v>
      </c>
      <c r="CG110" s="1009"/>
      <c r="CH110" s="1009"/>
      <c r="CI110" s="1009"/>
      <c r="CJ110" s="1009"/>
      <c r="CK110" s="1010" t="s">
        <v>446</v>
      </c>
      <c r="CL110" s="1011"/>
      <c r="CM110" s="993" t="s">
        <v>447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398</v>
      </c>
      <c r="DH110" s="995"/>
      <c r="DI110" s="995"/>
      <c r="DJ110" s="995"/>
      <c r="DK110" s="995"/>
      <c r="DL110" s="995" t="s">
        <v>398</v>
      </c>
      <c r="DM110" s="995"/>
      <c r="DN110" s="995"/>
      <c r="DO110" s="995"/>
      <c r="DP110" s="995"/>
      <c r="DQ110" s="995" t="s">
        <v>398</v>
      </c>
      <c r="DR110" s="995"/>
      <c r="DS110" s="995"/>
      <c r="DT110" s="995"/>
      <c r="DU110" s="995"/>
      <c r="DV110" s="996" t="s">
        <v>141</v>
      </c>
      <c r="DW110" s="996"/>
      <c r="DX110" s="996"/>
      <c r="DY110" s="996"/>
      <c r="DZ110" s="997"/>
    </row>
    <row r="111" spans="1:131" s="233" customFormat="1" ht="26.25" customHeight="1" x14ac:dyDescent="0.15">
      <c r="A111" s="998" t="s">
        <v>448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141</v>
      </c>
      <c r="AB111" s="1002"/>
      <c r="AC111" s="1002"/>
      <c r="AD111" s="1002"/>
      <c r="AE111" s="1003"/>
      <c r="AF111" s="1004" t="s">
        <v>398</v>
      </c>
      <c r="AG111" s="1002"/>
      <c r="AH111" s="1002"/>
      <c r="AI111" s="1002"/>
      <c r="AJ111" s="1003"/>
      <c r="AK111" s="1004" t="s">
        <v>141</v>
      </c>
      <c r="AL111" s="1002"/>
      <c r="AM111" s="1002"/>
      <c r="AN111" s="1002"/>
      <c r="AO111" s="1003"/>
      <c r="AP111" s="1005" t="s">
        <v>141</v>
      </c>
      <c r="AQ111" s="1006"/>
      <c r="AR111" s="1006"/>
      <c r="AS111" s="1006"/>
      <c r="AT111" s="1007"/>
      <c r="AU111" s="972"/>
      <c r="AV111" s="973"/>
      <c r="AW111" s="973"/>
      <c r="AX111" s="973"/>
      <c r="AY111" s="973"/>
      <c r="AZ111" s="986" t="s">
        <v>449</v>
      </c>
      <c r="BA111" s="987"/>
      <c r="BB111" s="987"/>
      <c r="BC111" s="987"/>
      <c r="BD111" s="987"/>
      <c r="BE111" s="987"/>
      <c r="BF111" s="987"/>
      <c r="BG111" s="987"/>
      <c r="BH111" s="987"/>
      <c r="BI111" s="987"/>
      <c r="BJ111" s="987"/>
      <c r="BK111" s="987"/>
      <c r="BL111" s="987"/>
      <c r="BM111" s="987"/>
      <c r="BN111" s="987"/>
      <c r="BO111" s="987"/>
      <c r="BP111" s="988"/>
      <c r="BQ111" s="989">
        <v>1008</v>
      </c>
      <c r="BR111" s="990"/>
      <c r="BS111" s="990"/>
      <c r="BT111" s="990"/>
      <c r="BU111" s="990"/>
      <c r="BV111" s="990">
        <v>880</v>
      </c>
      <c r="BW111" s="990"/>
      <c r="BX111" s="990"/>
      <c r="BY111" s="990"/>
      <c r="BZ111" s="990"/>
      <c r="CA111" s="990">
        <v>758</v>
      </c>
      <c r="CB111" s="990"/>
      <c r="CC111" s="990"/>
      <c r="CD111" s="990"/>
      <c r="CE111" s="990"/>
      <c r="CF111" s="984">
        <v>0</v>
      </c>
      <c r="CG111" s="985"/>
      <c r="CH111" s="985"/>
      <c r="CI111" s="985"/>
      <c r="CJ111" s="985"/>
      <c r="CK111" s="1012"/>
      <c r="CL111" s="1013"/>
      <c r="CM111" s="986" t="s">
        <v>450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141</v>
      </c>
      <c r="DH111" s="990"/>
      <c r="DI111" s="990"/>
      <c r="DJ111" s="990"/>
      <c r="DK111" s="990"/>
      <c r="DL111" s="990" t="s">
        <v>398</v>
      </c>
      <c r="DM111" s="990"/>
      <c r="DN111" s="990"/>
      <c r="DO111" s="990"/>
      <c r="DP111" s="990"/>
      <c r="DQ111" s="990" t="s">
        <v>398</v>
      </c>
      <c r="DR111" s="990"/>
      <c r="DS111" s="990"/>
      <c r="DT111" s="990"/>
      <c r="DU111" s="990"/>
      <c r="DV111" s="991" t="s">
        <v>398</v>
      </c>
      <c r="DW111" s="991"/>
      <c r="DX111" s="991"/>
      <c r="DY111" s="991"/>
      <c r="DZ111" s="992"/>
    </row>
    <row r="112" spans="1:131" s="233" customFormat="1" ht="26.25" customHeight="1" x14ac:dyDescent="0.15">
      <c r="A112" s="1016" t="s">
        <v>451</v>
      </c>
      <c r="B112" s="1017"/>
      <c r="C112" s="987" t="s">
        <v>452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141</v>
      </c>
      <c r="AB112" s="1023"/>
      <c r="AC112" s="1023"/>
      <c r="AD112" s="1023"/>
      <c r="AE112" s="1024"/>
      <c r="AF112" s="1025" t="s">
        <v>398</v>
      </c>
      <c r="AG112" s="1023"/>
      <c r="AH112" s="1023"/>
      <c r="AI112" s="1023"/>
      <c r="AJ112" s="1024"/>
      <c r="AK112" s="1025" t="s">
        <v>141</v>
      </c>
      <c r="AL112" s="1023"/>
      <c r="AM112" s="1023"/>
      <c r="AN112" s="1023"/>
      <c r="AO112" s="1024"/>
      <c r="AP112" s="1026" t="s">
        <v>398</v>
      </c>
      <c r="AQ112" s="1027"/>
      <c r="AR112" s="1027"/>
      <c r="AS112" s="1027"/>
      <c r="AT112" s="1028"/>
      <c r="AU112" s="972"/>
      <c r="AV112" s="973"/>
      <c r="AW112" s="973"/>
      <c r="AX112" s="973"/>
      <c r="AY112" s="973"/>
      <c r="AZ112" s="986" t="s">
        <v>453</v>
      </c>
      <c r="BA112" s="987"/>
      <c r="BB112" s="987"/>
      <c r="BC112" s="987"/>
      <c r="BD112" s="987"/>
      <c r="BE112" s="987"/>
      <c r="BF112" s="987"/>
      <c r="BG112" s="987"/>
      <c r="BH112" s="987"/>
      <c r="BI112" s="987"/>
      <c r="BJ112" s="987"/>
      <c r="BK112" s="987"/>
      <c r="BL112" s="987"/>
      <c r="BM112" s="987"/>
      <c r="BN112" s="987"/>
      <c r="BO112" s="987"/>
      <c r="BP112" s="988"/>
      <c r="BQ112" s="989">
        <v>6112004</v>
      </c>
      <c r="BR112" s="990"/>
      <c r="BS112" s="990"/>
      <c r="BT112" s="990"/>
      <c r="BU112" s="990"/>
      <c r="BV112" s="990">
        <v>6255961</v>
      </c>
      <c r="BW112" s="990"/>
      <c r="BX112" s="990"/>
      <c r="BY112" s="990"/>
      <c r="BZ112" s="990"/>
      <c r="CA112" s="990">
        <v>5865545</v>
      </c>
      <c r="CB112" s="990"/>
      <c r="CC112" s="990"/>
      <c r="CD112" s="990"/>
      <c r="CE112" s="990"/>
      <c r="CF112" s="984">
        <v>42.9</v>
      </c>
      <c r="CG112" s="985"/>
      <c r="CH112" s="985"/>
      <c r="CI112" s="985"/>
      <c r="CJ112" s="985"/>
      <c r="CK112" s="1012"/>
      <c r="CL112" s="1013"/>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398</v>
      </c>
      <c r="DH112" s="990"/>
      <c r="DI112" s="990"/>
      <c r="DJ112" s="990"/>
      <c r="DK112" s="990"/>
      <c r="DL112" s="990" t="s">
        <v>141</v>
      </c>
      <c r="DM112" s="990"/>
      <c r="DN112" s="990"/>
      <c r="DO112" s="990"/>
      <c r="DP112" s="990"/>
      <c r="DQ112" s="990" t="s">
        <v>141</v>
      </c>
      <c r="DR112" s="990"/>
      <c r="DS112" s="990"/>
      <c r="DT112" s="990"/>
      <c r="DU112" s="990"/>
      <c r="DV112" s="991" t="s">
        <v>398</v>
      </c>
      <c r="DW112" s="991"/>
      <c r="DX112" s="991"/>
      <c r="DY112" s="991"/>
      <c r="DZ112" s="992"/>
    </row>
    <row r="113" spans="1:130" s="233" customFormat="1" ht="26.25" customHeight="1" x14ac:dyDescent="0.15">
      <c r="A113" s="1018"/>
      <c r="B113" s="1019"/>
      <c r="C113" s="987" t="s">
        <v>455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502068</v>
      </c>
      <c r="AB113" s="1002"/>
      <c r="AC113" s="1002"/>
      <c r="AD113" s="1002"/>
      <c r="AE113" s="1003"/>
      <c r="AF113" s="1004">
        <v>465539</v>
      </c>
      <c r="AG113" s="1002"/>
      <c r="AH113" s="1002"/>
      <c r="AI113" s="1002"/>
      <c r="AJ113" s="1003"/>
      <c r="AK113" s="1004">
        <v>548829</v>
      </c>
      <c r="AL113" s="1002"/>
      <c r="AM113" s="1002"/>
      <c r="AN113" s="1002"/>
      <c r="AO113" s="1003"/>
      <c r="AP113" s="1005">
        <v>4</v>
      </c>
      <c r="AQ113" s="1006"/>
      <c r="AR113" s="1006"/>
      <c r="AS113" s="1006"/>
      <c r="AT113" s="1007"/>
      <c r="AU113" s="972"/>
      <c r="AV113" s="973"/>
      <c r="AW113" s="973"/>
      <c r="AX113" s="973"/>
      <c r="AY113" s="973"/>
      <c r="AZ113" s="986" t="s">
        <v>456</v>
      </c>
      <c r="BA113" s="987"/>
      <c r="BB113" s="987"/>
      <c r="BC113" s="987"/>
      <c r="BD113" s="987"/>
      <c r="BE113" s="987"/>
      <c r="BF113" s="987"/>
      <c r="BG113" s="987"/>
      <c r="BH113" s="987"/>
      <c r="BI113" s="987"/>
      <c r="BJ113" s="987"/>
      <c r="BK113" s="987"/>
      <c r="BL113" s="987"/>
      <c r="BM113" s="987"/>
      <c r="BN113" s="987"/>
      <c r="BO113" s="987"/>
      <c r="BP113" s="988"/>
      <c r="BQ113" s="989" t="s">
        <v>398</v>
      </c>
      <c r="BR113" s="990"/>
      <c r="BS113" s="990"/>
      <c r="BT113" s="990"/>
      <c r="BU113" s="990"/>
      <c r="BV113" s="990" t="s">
        <v>398</v>
      </c>
      <c r="BW113" s="990"/>
      <c r="BX113" s="990"/>
      <c r="BY113" s="990"/>
      <c r="BZ113" s="990"/>
      <c r="CA113" s="990" t="s">
        <v>398</v>
      </c>
      <c r="CB113" s="990"/>
      <c r="CC113" s="990"/>
      <c r="CD113" s="990"/>
      <c r="CE113" s="990"/>
      <c r="CF113" s="984" t="s">
        <v>141</v>
      </c>
      <c r="CG113" s="985"/>
      <c r="CH113" s="985"/>
      <c r="CI113" s="985"/>
      <c r="CJ113" s="985"/>
      <c r="CK113" s="1012"/>
      <c r="CL113" s="1013"/>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398</v>
      </c>
      <c r="DH113" s="1023"/>
      <c r="DI113" s="1023"/>
      <c r="DJ113" s="1023"/>
      <c r="DK113" s="1024"/>
      <c r="DL113" s="1025" t="s">
        <v>398</v>
      </c>
      <c r="DM113" s="1023"/>
      <c r="DN113" s="1023"/>
      <c r="DO113" s="1023"/>
      <c r="DP113" s="1024"/>
      <c r="DQ113" s="1025" t="s">
        <v>421</v>
      </c>
      <c r="DR113" s="1023"/>
      <c r="DS113" s="1023"/>
      <c r="DT113" s="1023"/>
      <c r="DU113" s="1024"/>
      <c r="DV113" s="1026" t="s">
        <v>421</v>
      </c>
      <c r="DW113" s="1027"/>
      <c r="DX113" s="1027"/>
      <c r="DY113" s="1027"/>
      <c r="DZ113" s="1028"/>
    </row>
    <row r="114" spans="1:130" s="233" customFormat="1" ht="26.25" customHeight="1" x14ac:dyDescent="0.15">
      <c r="A114" s="1018"/>
      <c r="B114" s="1019"/>
      <c r="C114" s="987" t="s">
        <v>458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398</v>
      </c>
      <c r="AB114" s="1023"/>
      <c r="AC114" s="1023"/>
      <c r="AD114" s="1023"/>
      <c r="AE114" s="1024"/>
      <c r="AF114" s="1025" t="s">
        <v>398</v>
      </c>
      <c r="AG114" s="1023"/>
      <c r="AH114" s="1023"/>
      <c r="AI114" s="1023"/>
      <c r="AJ114" s="1024"/>
      <c r="AK114" s="1025" t="s">
        <v>398</v>
      </c>
      <c r="AL114" s="1023"/>
      <c r="AM114" s="1023"/>
      <c r="AN114" s="1023"/>
      <c r="AO114" s="1024"/>
      <c r="AP114" s="1026" t="s">
        <v>398</v>
      </c>
      <c r="AQ114" s="1027"/>
      <c r="AR114" s="1027"/>
      <c r="AS114" s="1027"/>
      <c r="AT114" s="1028"/>
      <c r="AU114" s="972"/>
      <c r="AV114" s="973"/>
      <c r="AW114" s="973"/>
      <c r="AX114" s="973"/>
      <c r="AY114" s="973"/>
      <c r="AZ114" s="986" t="s">
        <v>459</v>
      </c>
      <c r="BA114" s="987"/>
      <c r="BB114" s="987"/>
      <c r="BC114" s="987"/>
      <c r="BD114" s="987"/>
      <c r="BE114" s="987"/>
      <c r="BF114" s="987"/>
      <c r="BG114" s="987"/>
      <c r="BH114" s="987"/>
      <c r="BI114" s="987"/>
      <c r="BJ114" s="987"/>
      <c r="BK114" s="987"/>
      <c r="BL114" s="987"/>
      <c r="BM114" s="987"/>
      <c r="BN114" s="987"/>
      <c r="BO114" s="987"/>
      <c r="BP114" s="988"/>
      <c r="BQ114" s="989">
        <v>247938</v>
      </c>
      <c r="BR114" s="990"/>
      <c r="BS114" s="990"/>
      <c r="BT114" s="990"/>
      <c r="BU114" s="990"/>
      <c r="BV114" s="990">
        <v>220547</v>
      </c>
      <c r="BW114" s="990"/>
      <c r="BX114" s="990"/>
      <c r="BY114" s="990"/>
      <c r="BZ114" s="990"/>
      <c r="CA114" s="990">
        <v>70932</v>
      </c>
      <c r="CB114" s="990"/>
      <c r="CC114" s="990"/>
      <c r="CD114" s="990"/>
      <c r="CE114" s="990"/>
      <c r="CF114" s="984">
        <v>0.5</v>
      </c>
      <c r="CG114" s="985"/>
      <c r="CH114" s="985"/>
      <c r="CI114" s="985"/>
      <c r="CJ114" s="985"/>
      <c r="CK114" s="1012"/>
      <c r="CL114" s="1013"/>
      <c r="CM114" s="986" t="s">
        <v>460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398</v>
      </c>
      <c r="DH114" s="1023"/>
      <c r="DI114" s="1023"/>
      <c r="DJ114" s="1023"/>
      <c r="DK114" s="1024"/>
      <c r="DL114" s="1025" t="s">
        <v>141</v>
      </c>
      <c r="DM114" s="1023"/>
      <c r="DN114" s="1023"/>
      <c r="DO114" s="1023"/>
      <c r="DP114" s="1024"/>
      <c r="DQ114" s="1025" t="s">
        <v>141</v>
      </c>
      <c r="DR114" s="1023"/>
      <c r="DS114" s="1023"/>
      <c r="DT114" s="1023"/>
      <c r="DU114" s="1024"/>
      <c r="DV114" s="1026" t="s">
        <v>398</v>
      </c>
      <c r="DW114" s="1027"/>
      <c r="DX114" s="1027"/>
      <c r="DY114" s="1027"/>
      <c r="DZ114" s="1028"/>
    </row>
    <row r="115" spans="1:130" s="233" customFormat="1" ht="26.25" customHeight="1" x14ac:dyDescent="0.15">
      <c r="A115" s="1018"/>
      <c r="B115" s="1019"/>
      <c r="C115" s="987" t="s">
        <v>461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398</v>
      </c>
      <c r="AB115" s="1002"/>
      <c r="AC115" s="1002"/>
      <c r="AD115" s="1002"/>
      <c r="AE115" s="1003"/>
      <c r="AF115" s="1004" t="s">
        <v>141</v>
      </c>
      <c r="AG115" s="1002"/>
      <c r="AH115" s="1002"/>
      <c r="AI115" s="1002"/>
      <c r="AJ115" s="1003"/>
      <c r="AK115" s="1004" t="s">
        <v>141</v>
      </c>
      <c r="AL115" s="1002"/>
      <c r="AM115" s="1002"/>
      <c r="AN115" s="1002"/>
      <c r="AO115" s="1003"/>
      <c r="AP115" s="1005" t="s">
        <v>141</v>
      </c>
      <c r="AQ115" s="1006"/>
      <c r="AR115" s="1006"/>
      <c r="AS115" s="1006"/>
      <c r="AT115" s="1007"/>
      <c r="AU115" s="972"/>
      <c r="AV115" s="973"/>
      <c r="AW115" s="973"/>
      <c r="AX115" s="973"/>
      <c r="AY115" s="973"/>
      <c r="AZ115" s="986" t="s">
        <v>462</v>
      </c>
      <c r="BA115" s="987"/>
      <c r="BB115" s="987"/>
      <c r="BC115" s="987"/>
      <c r="BD115" s="987"/>
      <c r="BE115" s="987"/>
      <c r="BF115" s="987"/>
      <c r="BG115" s="987"/>
      <c r="BH115" s="987"/>
      <c r="BI115" s="987"/>
      <c r="BJ115" s="987"/>
      <c r="BK115" s="987"/>
      <c r="BL115" s="987"/>
      <c r="BM115" s="987"/>
      <c r="BN115" s="987"/>
      <c r="BO115" s="987"/>
      <c r="BP115" s="988"/>
      <c r="BQ115" s="989">
        <v>15932</v>
      </c>
      <c r="BR115" s="990"/>
      <c r="BS115" s="990"/>
      <c r="BT115" s="990"/>
      <c r="BU115" s="990"/>
      <c r="BV115" s="990">
        <v>1556</v>
      </c>
      <c r="BW115" s="990"/>
      <c r="BX115" s="990"/>
      <c r="BY115" s="990"/>
      <c r="BZ115" s="990"/>
      <c r="CA115" s="990">
        <v>1526</v>
      </c>
      <c r="CB115" s="990"/>
      <c r="CC115" s="990"/>
      <c r="CD115" s="990"/>
      <c r="CE115" s="990"/>
      <c r="CF115" s="984">
        <v>0</v>
      </c>
      <c r="CG115" s="985"/>
      <c r="CH115" s="985"/>
      <c r="CI115" s="985"/>
      <c r="CJ115" s="985"/>
      <c r="CK115" s="1012"/>
      <c r="CL115" s="1013"/>
      <c r="CM115" s="986" t="s">
        <v>463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141</v>
      </c>
      <c r="DH115" s="1023"/>
      <c r="DI115" s="1023"/>
      <c r="DJ115" s="1023"/>
      <c r="DK115" s="1024"/>
      <c r="DL115" s="1025" t="s">
        <v>398</v>
      </c>
      <c r="DM115" s="1023"/>
      <c r="DN115" s="1023"/>
      <c r="DO115" s="1023"/>
      <c r="DP115" s="1024"/>
      <c r="DQ115" s="1025" t="s">
        <v>398</v>
      </c>
      <c r="DR115" s="1023"/>
      <c r="DS115" s="1023"/>
      <c r="DT115" s="1023"/>
      <c r="DU115" s="1024"/>
      <c r="DV115" s="1026" t="s">
        <v>398</v>
      </c>
      <c r="DW115" s="1027"/>
      <c r="DX115" s="1027"/>
      <c r="DY115" s="1027"/>
      <c r="DZ115" s="1028"/>
    </row>
    <row r="116" spans="1:130" s="233" customFormat="1" ht="26.25" customHeight="1" x14ac:dyDescent="0.15">
      <c r="A116" s="1020"/>
      <c r="B116" s="1021"/>
      <c r="C116" s="1029" t="s">
        <v>464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v>
      </c>
      <c r="AB116" s="1023"/>
      <c r="AC116" s="1023"/>
      <c r="AD116" s="1023"/>
      <c r="AE116" s="1024"/>
      <c r="AF116" s="1025">
        <v>1</v>
      </c>
      <c r="AG116" s="1023"/>
      <c r="AH116" s="1023"/>
      <c r="AI116" s="1023"/>
      <c r="AJ116" s="1024"/>
      <c r="AK116" s="1025">
        <v>1</v>
      </c>
      <c r="AL116" s="1023"/>
      <c r="AM116" s="1023"/>
      <c r="AN116" s="1023"/>
      <c r="AO116" s="1024"/>
      <c r="AP116" s="1026">
        <v>0</v>
      </c>
      <c r="AQ116" s="1027"/>
      <c r="AR116" s="1027"/>
      <c r="AS116" s="1027"/>
      <c r="AT116" s="1028"/>
      <c r="AU116" s="972"/>
      <c r="AV116" s="973"/>
      <c r="AW116" s="973"/>
      <c r="AX116" s="973"/>
      <c r="AY116" s="973"/>
      <c r="AZ116" s="1031" t="s">
        <v>465</v>
      </c>
      <c r="BA116" s="1032"/>
      <c r="BB116" s="1032"/>
      <c r="BC116" s="1032"/>
      <c r="BD116" s="1032"/>
      <c r="BE116" s="1032"/>
      <c r="BF116" s="1032"/>
      <c r="BG116" s="1032"/>
      <c r="BH116" s="1032"/>
      <c r="BI116" s="1032"/>
      <c r="BJ116" s="1032"/>
      <c r="BK116" s="1032"/>
      <c r="BL116" s="1032"/>
      <c r="BM116" s="1032"/>
      <c r="BN116" s="1032"/>
      <c r="BO116" s="1032"/>
      <c r="BP116" s="1033"/>
      <c r="BQ116" s="989" t="s">
        <v>141</v>
      </c>
      <c r="BR116" s="990"/>
      <c r="BS116" s="990"/>
      <c r="BT116" s="990"/>
      <c r="BU116" s="990"/>
      <c r="BV116" s="990" t="s">
        <v>141</v>
      </c>
      <c r="BW116" s="990"/>
      <c r="BX116" s="990"/>
      <c r="BY116" s="990"/>
      <c r="BZ116" s="990"/>
      <c r="CA116" s="990" t="s">
        <v>141</v>
      </c>
      <c r="CB116" s="990"/>
      <c r="CC116" s="990"/>
      <c r="CD116" s="990"/>
      <c r="CE116" s="990"/>
      <c r="CF116" s="984" t="s">
        <v>398</v>
      </c>
      <c r="CG116" s="985"/>
      <c r="CH116" s="985"/>
      <c r="CI116" s="985"/>
      <c r="CJ116" s="985"/>
      <c r="CK116" s="1012"/>
      <c r="CL116" s="1013"/>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398</v>
      </c>
      <c r="DH116" s="1023"/>
      <c r="DI116" s="1023"/>
      <c r="DJ116" s="1023"/>
      <c r="DK116" s="1024"/>
      <c r="DL116" s="1025" t="s">
        <v>398</v>
      </c>
      <c r="DM116" s="1023"/>
      <c r="DN116" s="1023"/>
      <c r="DO116" s="1023"/>
      <c r="DP116" s="1024"/>
      <c r="DQ116" s="1025" t="s">
        <v>141</v>
      </c>
      <c r="DR116" s="1023"/>
      <c r="DS116" s="1023"/>
      <c r="DT116" s="1023"/>
      <c r="DU116" s="1024"/>
      <c r="DV116" s="1026" t="s">
        <v>398</v>
      </c>
      <c r="DW116" s="1027"/>
      <c r="DX116" s="1027"/>
      <c r="DY116" s="1027"/>
      <c r="DZ116" s="1028"/>
    </row>
    <row r="117" spans="1:130" s="233" customFormat="1" ht="26.25" customHeight="1" x14ac:dyDescent="0.15">
      <c r="A117" s="976" t="s">
        <v>192</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467</v>
      </c>
      <c r="Z117" s="958"/>
      <c r="AA117" s="1042">
        <v>2517547</v>
      </c>
      <c r="AB117" s="1043"/>
      <c r="AC117" s="1043"/>
      <c r="AD117" s="1043"/>
      <c r="AE117" s="1044"/>
      <c r="AF117" s="1045">
        <v>2518149</v>
      </c>
      <c r="AG117" s="1043"/>
      <c r="AH117" s="1043"/>
      <c r="AI117" s="1043"/>
      <c r="AJ117" s="1044"/>
      <c r="AK117" s="1045">
        <v>2565302</v>
      </c>
      <c r="AL117" s="1043"/>
      <c r="AM117" s="1043"/>
      <c r="AN117" s="1043"/>
      <c r="AO117" s="1044"/>
      <c r="AP117" s="1046"/>
      <c r="AQ117" s="1047"/>
      <c r="AR117" s="1047"/>
      <c r="AS117" s="1047"/>
      <c r="AT117" s="1048"/>
      <c r="AU117" s="972"/>
      <c r="AV117" s="973"/>
      <c r="AW117" s="973"/>
      <c r="AX117" s="973"/>
      <c r="AY117" s="973"/>
      <c r="AZ117" s="1038" t="s">
        <v>468</v>
      </c>
      <c r="BA117" s="1039"/>
      <c r="BB117" s="1039"/>
      <c r="BC117" s="1039"/>
      <c r="BD117" s="1039"/>
      <c r="BE117" s="1039"/>
      <c r="BF117" s="1039"/>
      <c r="BG117" s="1039"/>
      <c r="BH117" s="1039"/>
      <c r="BI117" s="1039"/>
      <c r="BJ117" s="1039"/>
      <c r="BK117" s="1039"/>
      <c r="BL117" s="1039"/>
      <c r="BM117" s="1039"/>
      <c r="BN117" s="1039"/>
      <c r="BO117" s="1039"/>
      <c r="BP117" s="1040"/>
      <c r="BQ117" s="989" t="s">
        <v>398</v>
      </c>
      <c r="BR117" s="990"/>
      <c r="BS117" s="990"/>
      <c r="BT117" s="990"/>
      <c r="BU117" s="990"/>
      <c r="BV117" s="990" t="s">
        <v>421</v>
      </c>
      <c r="BW117" s="990"/>
      <c r="BX117" s="990"/>
      <c r="BY117" s="990"/>
      <c r="BZ117" s="990"/>
      <c r="CA117" s="990" t="s">
        <v>398</v>
      </c>
      <c r="CB117" s="990"/>
      <c r="CC117" s="990"/>
      <c r="CD117" s="990"/>
      <c r="CE117" s="990"/>
      <c r="CF117" s="984" t="s">
        <v>141</v>
      </c>
      <c r="CG117" s="985"/>
      <c r="CH117" s="985"/>
      <c r="CI117" s="985"/>
      <c r="CJ117" s="985"/>
      <c r="CK117" s="1012"/>
      <c r="CL117" s="1013"/>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398</v>
      </c>
      <c r="DH117" s="1023"/>
      <c r="DI117" s="1023"/>
      <c r="DJ117" s="1023"/>
      <c r="DK117" s="1024"/>
      <c r="DL117" s="1025" t="s">
        <v>398</v>
      </c>
      <c r="DM117" s="1023"/>
      <c r="DN117" s="1023"/>
      <c r="DO117" s="1023"/>
      <c r="DP117" s="1024"/>
      <c r="DQ117" s="1025" t="s">
        <v>398</v>
      </c>
      <c r="DR117" s="1023"/>
      <c r="DS117" s="1023"/>
      <c r="DT117" s="1023"/>
      <c r="DU117" s="1024"/>
      <c r="DV117" s="1026" t="s">
        <v>141</v>
      </c>
      <c r="DW117" s="1027"/>
      <c r="DX117" s="1027"/>
      <c r="DY117" s="1027"/>
      <c r="DZ117" s="1028"/>
    </row>
    <row r="118" spans="1:130" s="233" customFormat="1" ht="26.25" customHeight="1" x14ac:dyDescent="0.15">
      <c r="A118" s="976" t="s">
        <v>443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440</v>
      </c>
      <c r="AB118" s="957"/>
      <c r="AC118" s="957"/>
      <c r="AD118" s="957"/>
      <c r="AE118" s="958"/>
      <c r="AF118" s="956" t="s">
        <v>441</v>
      </c>
      <c r="AG118" s="957"/>
      <c r="AH118" s="957"/>
      <c r="AI118" s="957"/>
      <c r="AJ118" s="958"/>
      <c r="AK118" s="956" t="s">
        <v>313</v>
      </c>
      <c r="AL118" s="957"/>
      <c r="AM118" s="957"/>
      <c r="AN118" s="957"/>
      <c r="AO118" s="958"/>
      <c r="AP118" s="1034" t="s">
        <v>442</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141</v>
      </c>
      <c r="BR118" s="1064"/>
      <c r="BS118" s="1064"/>
      <c r="BT118" s="1064"/>
      <c r="BU118" s="1064"/>
      <c r="BV118" s="1064" t="s">
        <v>398</v>
      </c>
      <c r="BW118" s="1064"/>
      <c r="BX118" s="1064"/>
      <c r="BY118" s="1064"/>
      <c r="BZ118" s="1064"/>
      <c r="CA118" s="1064" t="s">
        <v>398</v>
      </c>
      <c r="CB118" s="1064"/>
      <c r="CC118" s="1064"/>
      <c r="CD118" s="1064"/>
      <c r="CE118" s="1064"/>
      <c r="CF118" s="984" t="s">
        <v>398</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398</v>
      </c>
      <c r="DH118" s="1023"/>
      <c r="DI118" s="1023"/>
      <c r="DJ118" s="1023"/>
      <c r="DK118" s="1024"/>
      <c r="DL118" s="1025" t="s">
        <v>141</v>
      </c>
      <c r="DM118" s="1023"/>
      <c r="DN118" s="1023"/>
      <c r="DO118" s="1023"/>
      <c r="DP118" s="1024"/>
      <c r="DQ118" s="1025" t="s">
        <v>141</v>
      </c>
      <c r="DR118" s="1023"/>
      <c r="DS118" s="1023"/>
      <c r="DT118" s="1023"/>
      <c r="DU118" s="1024"/>
      <c r="DV118" s="1026" t="s">
        <v>398</v>
      </c>
      <c r="DW118" s="1027"/>
      <c r="DX118" s="1027"/>
      <c r="DY118" s="1027"/>
      <c r="DZ118" s="1028"/>
    </row>
    <row r="119" spans="1:130" s="233" customFormat="1" ht="26.25" customHeight="1" x14ac:dyDescent="0.15">
      <c r="A119" s="1120" t="s">
        <v>446</v>
      </c>
      <c r="B119" s="1011"/>
      <c r="C119" s="993" t="s">
        <v>447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421</v>
      </c>
      <c r="AB119" s="964"/>
      <c r="AC119" s="964"/>
      <c r="AD119" s="964"/>
      <c r="AE119" s="965"/>
      <c r="AF119" s="966" t="s">
        <v>398</v>
      </c>
      <c r="AG119" s="964"/>
      <c r="AH119" s="964"/>
      <c r="AI119" s="964"/>
      <c r="AJ119" s="965"/>
      <c r="AK119" s="966" t="s">
        <v>398</v>
      </c>
      <c r="AL119" s="964"/>
      <c r="AM119" s="964"/>
      <c r="AN119" s="964"/>
      <c r="AO119" s="965"/>
      <c r="AP119" s="967" t="s">
        <v>141</v>
      </c>
      <c r="AQ119" s="968"/>
      <c r="AR119" s="968"/>
      <c r="AS119" s="968"/>
      <c r="AT119" s="969"/>
      <c r="AU119" s="974"/>
      <c r="AV119" s="975"/>
      <c r="AW119" s="975"/>
      <c r="AX119" s="975"/>
      <c r="AY119" s="975"/>
      <c r="AZ119" s="254" t="s">
        <v>192</v>
      </c>
      <c r="BA119" s="254"/>
      <c r="BB119" s="254"/>
      <c r="BC119" s="254"/>
      <c r="BD119" s="254"/>
      <c r="BE119" s="254"/>
      <c r="BF119" s="254"/>
      <c r="BG119" s="254"/>
      <c r="BH119" s="254"/>
      <c r="BI119" s="254"/>
      <c r="BJ119" s="254"/>
      <c r="BK119" s="254"/>
      <c r="BL119" s="254"/>
      <c r="BM119" s="254"/>
      <c r="BN119" s="254"/>
      <c r="BO119" s="1041" t="s">
        <v>472</v>
      </c>
      <c r="BP119" s="1069"/>
      <c r="BQ119" s="1063">
        <v>29028254</v>
      </c>
      <c r="BR119" s="1064"/>
      <c r="BS119" s="1064"/>
      <c r="BT119" s="1064"/>
      <c r="BU119" s="1064"/>
      <c r="BV119" s="1064">
        <v>31356497</v>
      </c>
      <c r="BW119" s="1064"/>
      <c r="BX119" s="1064"/>
      <c r="BY119" s="1064"/>
      <c r="BZ119" s="1064"/>
      <c r="CA119" s="1064">
        <v>34257906</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1008</v>
      </c>
      <c r="DH119" s="1050"/>
      <c r="DI119" s="1050"/>
      <c r="DJ119" s="1050"/>
      <c r="DK119" s="1051"/>
      <c r="DL119" s="1049">
        <v>880</v>
      </c>
      <c r="DM119" s="1050"/>
      <c r="DN119" s="1050"/>
      <c r="DO119" s="1050"/>
      <c r="DP119" s="1051"/>
      <c r="DQ119" s="1049">
        <v>758</v>
      </c>
      <c r="DR119" s="1050"/>
      <c r="DS119" s="1050"/>
      <c r="DT119" s="1050"/>
      <c r="DU119" s="1051"/>
      <c r="DV119" s="1052">
        <v>0</v>
      </c>
      <c r="DW119" s="1053"/>
      <c r="DX119" s="1053"/>
      <c r="DY119" s="1053"/>
      <c r="DZ119" s="1054"/>
    </row>
    <row r="120" spans="1:130" s="233" customFormat="1" ht="26.25" customHeight="1" x14ac:dyDescent="0.15">
      <c r="A120" s="1121"/>
      <c r="B120" s="1013"/>
      <c r="C120" s="986" t="s">
        <v>450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141</v>
      </c>
      <c r="AB120" s="1023"/>
      <c r="AC120" s="1023"/>
      <c r="AD120" s="1023"/>
      <c r="AE120" s="1024"/>
      <c r="AF120" s="1025" t="s">
        <v>398</v>
      </c>
      <c r="AG120" s="1023"/>
      <c r="AH120" s="1023"/>
      <c r="AI120" s="1023"/>
      <c r="AJ120" s="1024"/>
      <c r="AK120" s="1025" t="s">
        <v>141</v>
      </c>
      <c r="AL120" s="1023"/>
      <c r="AM120" s="1023"/>
      <c r="AN120" s="1023"/>
      <c r="AO120" s="1024"/>
      <c r="AP120" s="1026" t="s">
        <v>141</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6762821</v>
      </c>
      <c r="BR120" s="995"/>
      <c r="BS120" s="995"/>
      <c r="BT120" s="995"/>
      <c r="BU120" s="995"/>
      <c r="BV120" s="995">
        <v>5127863</v>
      </c>
      <c r="BW120" s="995"/>
      <c r="BX120" s="995"/>
      <c r="BY120" s="995"/>
      <c r="BZ120" s="995"/>
      <c r="CA120" s="995">
        <v>4057714</v>
      </c>
      <c r="CB120" s="995"/>
      <c r="CC120" s="995"/>
      <c r="CD120" s="995"/>
      <c r="CE120" s="995"/>
      <c r="CF120" s="1008">
        <v>29.6</v>
      </c>
      <c r="CG120" s="1009"/>
      <c r="CH120" s="1009"/>
      <c r="CI120" s="1009"/>
      <c r="CJ120" s="1009"/>
      <c r="CK120" s="1070" t="s">
        <v>476</v>
      </c>
      <c r="CL120" s="1071"/>
      <c r="CM120" s="1071"/>
      <c r="CN120" s="1071"/>
      <c r="CO120" s="1072"/>
      <c r="CP120" s="1078" t="s">
        <v>417</v>
      </c>
      <c r="CQ120" s="1079"/>
      <c r="CR120" s="1079"/>
      <c r="CS120" s="1079"/>
      <c r="CT120" s="1079"/>
      <c r="CU120" s="1079"/>
      <c r="CV120" s="1079"/>
      <c r="CW120" s="1079"/>
      <c r="CX120" s="1079"/>
      <c r="CY120" s="1079"/>
      <c r="CZ120" s="1079"/>
      <c r="DA120" s="1079"/>
      <c r="DB120" s="1079"/>
      <c r="DC120" s="1079"/>
      <c r="DD120" s="1079"/>
      <c r="DE120" s="1079"/>
      <c r="DF120" s="1080"/>
      <c r="DG120" s="994">
        <v>5312609</v>
      </c>
      <c r="DH120" s="995"/>
      <c r="DI120" s="995"/>
      <c r="DJ120" s="995"/>
      <c r="DK120" s="995"/>
      <c r="DL120" s="995">
        <v>5488595</v>
      </c>
      <c r="DM120" s="995"/>
      <c r="DN120" s="995"/>
      <c r="DO120" s="995"/>
      <c r="DP120" s="995"/>
      <c r="DQ120" s="995">
        <v>5132439</v>
      </c>
      <c r="DR120" s="995"/>
      <c r="DS120" s="995"/>
      <c r="DT120" s="995"/>
      <c r="DU120" s="995"/>
      <c r="DV120" s="996">
        <v>37.5</v>
      </c>
      <c r="DW120" s="996"/>
      <c r="DX120" s="996"/>
      <c r="DY120" s="996"/>
      <c r="DZ120" s="997"/>
    </row>
    <row r="121" spans="1:130" s="233" customFormat="1" ht="26.25" customHeight="1" x14ac:dyDescent="0.15">
      <c r="A121" s="1121"/>
      <c r="B121" s="1013"/>
      <c r="C121" s="1038" t="s">
        <v>477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141</v>
      </c>
      <c r="AB121" s="1023"/>
      <c r="AC121" s="1023"/>
      <c r="AD121" s="1023"/>
      <c r="AE121" s="1024"/>
      <c r="AF121" s="1025" t="s">
        <v>398</v>
      </c>
      <c r="AG121" s="1023"/>
      <c r="AH121" s="1023"/>
      <c r="AI121" s="1023"/>
      <c r="AJ121" s="1024"/>
      <c r="AK121" s="1025" t="s">
        <v>141</v>
      </c>
      <c r="AL121" s="1023"/>
      <c r="AM121" s="1023"/>
      <c r="AN121" s="1023"/>
      <c r="AO121" s="1024"/>
      <c r="AP121" s="1026" t="s">
        <v>398</v>
      </c>
      <c r="AQ121" s="1027"/>
      <c r="AR121" s="1027"/>
      <c r="AS121" s="1027"/>
      <c r="AT121" s="1028"/>
      <c r="AU121" s="1058"/>
      <c r="AV121" s="1059"/>
      <c r="AW121" s="1059"/>
      <c r="AX121" s="1059"/>
      <c r="AY121" s="1060"/>
      <c r="AZ121" s="986" t="s">
        <v>478</v>
      </c>
      <c r="BA121" s="987"/>
      <c r="BB121" s="987"/>
      <c r="BC121" s="987"/>
      <c r="BD121" s="987"/>
      <c r="BE121" s="987"/>
      <c r="BF121" s="987"/>
      <c r="BG121" s="987"/>
      <c r="BH121" s="987"/>
      <c r="BI121" s="987"/>
      <c r="BJ121" s="987"/>
      <c r="BK121" s="987"/>
      <c r="BL121" s="987"/>
      <c r="BM121" s="987"/>
      <c r="BN121" s="987"/>
      <c r="BO121" s="987"/>
      <c r="BP121" s="988"/>
      <c r="BQ121" s="989">
        <v>280791</v>
      </c>
      <c r="BR121" s="990"/>
      <c r="BS121" s="990"/>
      <c r="BT121" s="990"/>
      <c r="BU121" s="990"/>
      <c r="BV121" s="990">
        <v>247423</v>
      </c>
      <c r="BW121" s="990"/>
      <c r="BX121" s="990"/>
      <c r="BY121" s="990"/>
      <c r="BZ121" s="990"/>
      <c r="CA121" s="990">
        <v>478773</v>
      </c>
      <c r="CB121" s="990"/>
      <c r="CC121" s="990"/>
      <c r="CD121" s="990"/>
      <c r="CE121" s="990"/>
      <c r="CF121" s="984">
        <v>3.5</v>
      </c>
      <c r="CG121" s="985"/>
      <c r="CH121" s="985"/>
      <c r="CI121" s="985"/>
      <c r="CJ121" s="985"/>
      <c r="CK121" s="1073"/>
      <c r="CL121" s="1074"/>
      <c r="CM121" s="1074"/>
      <c r="CN121" s="1074"/>
      <c r="CO121" s="1075"/>
      <c r="CP121" s="1083" t="s">
        <v>479</v>
      </c>
      <c r="CQ121" s="1084"/>
      <c r="CR121" s="1084"/>
      <c r="CS121" s="1084"/>
      <c r="CT121" s="1084"/>
      <c r="CU121" s="1084"/>
      <c r="CV121" s="1084"/>
      <c r="CW121" s="1084"/>
      <c r="CX121" s="1084"/>
      <c r="CY121" s="1084"/>
      <c r="CZ121" s="1084"/>
      <c r="DA121" s="1084"/>
      <c r="DB121" s="1084"/>
      <c r="DC121" s="1084"/>
      <c r="DD121" s="1084"/>
      <c r="DE121" s="1084"/>
      <c r="DF121" s="1085"/>
      <c r="DG121" s="989">
        <v>539117</v>
      </c>
      <c r="DH121" s="990"/>
      <c r="DI121" s="990"/>
      <c r="DJ121" s="990"/>
      <c r="DK121" s="990"/>
      <c r="DL121" s="990">
        <v>522725</v>
      </c>
      <c r="DM121" s="990"/>
      <c r="DN121" s="990"/>
      <c r="DO121" s="990"/>
      <c r="DP121" s="990"/>
      <c r="DQ121" s="990">
        <v>487898</v>
      </c>
      <c r="DR121" s="990"/>
      <c r="DS121" s="990"/>
      <c r="DT121" s="990"/>
      <c r="DU121" s="990"/>
      <c r="DV121" s="991">
        <v>3.6</v>
      </c>
      <c r="DW121" s="991"/>
      <c r="DX121" s="991"/>
      <c r="DY121" s="991"/>
      <c r="DZ121" s="992"/>
    </row>
    <row r="122" spans="1:130" s="233" customFormat="1" ht="26.25" customHeight="1" x14ac:dyDescent="0.15">
      <c r="A122" s="1121"/>
      <c r="B122" s="1013"/>
      <c r="C122" s="986" t="s">
        <v>460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141</v>
      </c>
      <c r="AB122" s="1023"/>
      <c r="AC122" s="1023"/>
      <c r="AD122" s="1023"/>
      <c r="AE122" s="1024"/>
      <c r="AF122" s="1025" t="s">
        <v>398</v>
      </c>
      <c r="AG122" s="1023"/>
      <c r="AH122" s="1023"/>
      <c r="AI122" s="1023"/>
      <c r="AJ122" s="1024"/>
      <c r="AK122" s="1025" t="s">
        <v>421</v>
      </c>
      <c r="AL122" s="1023"/>
      <c r="AM122" s="1023"/>
      <c r="AN122" s="1023"/>
      <c r="AO122" s="1024"/>
      <c r="AP122" s="1026" t="s">
        <v>398</v>
      </c>
      <c r="AQ122" s="1027"/>
      <c r="AR122" s="1027"/>
      <c r="AS122" s="1027"/>
      <c r="AT122" s="1028"/>
      <c r="AU122" s="1058"/>
      <c r="AV122" s="1059"/>
      <c r="AW122" s="1059"/>
      <c r="AX122" s="1059"/>
      <c r="AY122" s="1060"/>
      <c r="AZ122" s="1037" t="s">
        <v>480</v>
      </c>
      <c r="BA122" s="1029"/>
      <c r="BB122" s="1029"/>
      <c r="BC122" s="1029"/>
      <c r="BD122" s="1029"/>
      <c r="BE122" s="1029"/>
      <c r="BF122" s="1029"/>
      <c r="BG122" s="1029"/>
      <c r="BH122" s="1029"/>
      <c r="BI122" s="1029"/>
      <c r="BJ122" s="1029"/>
      <c r="BK122" s="1029"/>
      <c r="BL122" s="1029"/>
      <c r="BM122" s="1029"/>
      <c r="BN122" s="1029"/>
      <c r="BO122" s="1029"/>
      <c r="BP122" s="1030"/>
      <c r="BQ122" s="1063">
        <v>18772673</v>
      </c>
      <c r="BR122" s="1064"/>
      <c r="BS122" s="1064"/>
      <c r="BT122" s="1064"/>
      <c r="BU122" s="1064"/>
      <c r="BV122" s="1064">
        <v>18344754</v>
      </c>
      <c r="BW122" s="1064"/>
      <c r="BX122" s="1064"/>
      <c r="BY122" s="1064"/>
      <c r="BZ122" s="1064"/>
      <c r="CA122" s="1064">
        <v>19219546</v>
      </c>
      <c r="CB122" s="1064"/>
      <c r="CC122" s="1064"/>
      <c r="CD122" s="1064"/>
      <c r="CE122" s="1064"/>
      <c r="CF122" s="1081">
        <v>140.4</v>
      </c>
      <c r="CG122" s="1082"/>
      <c r="CH122" s="1082"/>
      <c r="CI122" s="1082"/>
      <c r="CJ122" s="1082"/>
      <c r="CK122" s="1073"/>
      <c r="CL122" s="1074"/>
      <c r="CM122" s="1074"/>
      <c r="CN122" s="1074"/>
      <c r="CO122" s="1075"/>
      <c r="CP122" s="1083" t="s">
        <v>418</v>
      </c>
      <c r="CQ122" s="1084"/>
      <c r="CR122" s="1084"/>
      <c r="CS122" s="1084"/>
      <c r="CT122" s="1084"/>
      <c r="CU122" s="1084"/>
      <c r="CV122" s="1084"/>
      <c r="CW122" s="1084"/>
      <c r="CX122" s="1084"/>
      <c r="CY122" s="1084"/>
      <c r="CZ122" s="1084"/>
      <c r="DA122" s="1084"/>
      <c r="DB122" s="1084"/>
      <c r="DC122" s="1084"/>
      <c r="DD122" s="1084"/>
      <c r="DE122" s="1084"/>
      <c r="DF122" s="1085"/>
      <c r="DG122" s="989">
        <v>260278</v>
      </c>
      <c r="DH122" s="990"/>
      <c r="DI122" s="990"/>
      <c r="DJ122" s="990"/>
      <c r="DK122" s="990"/>
      <c r="DL122" s="990">
        <v>244641</v>
      </c>
      <c r="DM122" s="990"/>
      <c r="DN122" s="990"/>
      <c r="DO122" s="990"/>
      <c r="DP122" s="990"/>
      <c r="DQ122" s="990">
        <v>245208</v>
      </c>
      <c r="DR122" s="990"/>
      <c r="DS122" s="990"/>
      <c r="DT122" s="990"/>
      <c r="DU122" s="990"/>
      <c r="DV122" s="991">
        <v>1.8</v>
      </c>
      <c r="DW122" s="991"/>
      <c r="DX122" s="991"/>
      <c r="DY122" s="991"/>
      <c r="DZ122" s="992"/>
    </row>
    <row r="123" spans="1:130" s="233" customFormat="1" ht="26.25" customHeight="1" x14ac:dyDescent="0.15">
      <c r="A123" s="1121"/>
      <c r="B123" s="1013"/>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398</v>
      </c>
      <c r="AB123" s="1023"/>
      <c r="AC123" s="1023"/>
      <c r="AD123" s="1023"/>
      <c r="AE123" s="1024"/>
      <c r="AF123" s="1025" t="s">
        <v>141</v>
      </c>
      <c r="AG123" s="1023"/>
      <c r="AH123" s="1023"/>
      <c r="AI123" s="1023"/>
      <c r="AJ123" s="1024"/>
      <c r="AK123" s="1025" t="s">
        <v>141</v>
      </c>
      <c r="AL123" s="1023"/>
      <c r="AM123" s="1023"/>
      <c r="AN123" s="1023"/>
      <c r="AO123" s="1024"/>
      <c r="AP123" s="1026" t="s">
        <v>398</v>
      </c>
      <c r="AQ123" s="1027"/>
      <c r="AR123" s="1027"/>
      <c r="AS123" s="1027"/>
      <c r="AT123" s="1028"/>
      <c r="AU123" s="1061"/>
      <c r="AV123" s="1062"/>
      <c r="AW123" s="1062"/>
      <c r="AX123" s="1062"/>
      <c r="AY123" s="1062"/>
      <c r="AZ123" s="254" t="s">
        <v>192</v>
      </c>
      <c r="BA123" s="254"/>
      <c r="BB123" s="254"/>
      <c r="BC123" s="254"/>
      <c r="BD123" s="254"/>
      <c r="BE123" s="254"/>
      <c r="BF123" s="254"/>
      <c r="BG123" s="254"/>
      <c r="BH123" s="254"/>
      <c r="BI123" s="254"/>
      <c r="BJ123" s="254"/>
      <c r="BK123" s="254"/>
      <c r="BL123" s="254"/>
      <c r="BM123" s="254"/>
      <c r="BN123" s="254"/>
      <c r="BO123" s="1041" t="s">
        <v>481</v>
      </c>
      <c r="BP123" s="1069"/>
      <c r="BQ123" s="1127">
        <v>25816285</v>
      </c>
      <c r="BR123" s="1128"/>
      <c r="BS123" s="1128"/>
      <c r="BT123" s="1128"/>
      <c r="BU123" s="1128"/>
      <c r="BV123" s="1128">
        <v>23720040</v>
      </c>
      <c r="BW123" s="1128"/>
      <c r="BX123" s="1128"/>
      <c r="BY123" s="1128"/>
      <c r="BZ123" s="1128"/>
      <c r="CA123" s="1128">
        <v>23756033</v>
      </c>
      <c r="CB123" s="1128"/>
      <c r="CC123" s="1128"/>
      <c r="CD123" s="1128"/>
      <c r="CE123" s="1128"/>
      <c r="CF123" s="1065"/>
      <c r="CG123" s="1066"/>
      <c r="CH123" s="1066"/>
      <c r="CI123" s="1066"/>
      <c r="CJ123" s="1067"/>
      <c r="CK123" s="1073"/>
      <c r="CL123" s="1074"/>
      <c r="CM123" s="1074"/>
      <c r="CN123" s="1074"/>
      <c r="CO123" s="1075"/>
      <c r="CP123" s="1083" t="s">
        <v>482</v>
      </c>
      <c r="CQ123" s="1084"/>
      <c r="CR123" s="1084"/>
      <c r="CS123" s="1084"/>
      <c r="CT123" s="1084"/>
      <c r="CU123" s="1084"/>
      <c r="CV123" s="1084"/>
      <c r="CW123" s="1084"/>
      <c r="CX123" s="1084"/>
      <c r="CY123" s="1084"/>
      <c r="CZ123" s="1084"/>
      <c r="DA123" s="1084"/>
      <c r="DB123" s="1084"/>
      <c r="DC123" s="1084"/>
      <c r="DD123" s="1084"/>
      <c r="DE123" s="1084"/>
      <c r="DF123" s="1085"/>
      <c r="DG123" s="1022" t="s">
        <v>141</v>
      </c>
      <c r="DH123" s="1023"/>
      <c r="DI123" s="1023"/>
      <c r="DJ123" s="1023"/>
      <c r="DK123" s="1024"/>
      <c r="DL123" s="1025" t="s">
        <v>141</v>
      </c>
      <c r="DM123" s="1023"/>
      <c r="DN123" s="1023"/>
      <c r="DO123" s="1023"/>
      <c r="DP123" s="1024"/>
      <c r="DQ123" s="1025" t="s">
        <v>141</v>
      </c>
      <c r="DR123" s="1023"/>
      <c r="DS123" s="1023"/>
      <c r="DT123" s="1023"/>
      <c r="DU123" s="1024"/>
      <c r="DV123" s="1026" t="s">
        <v>141</v>
      </c>
      <c r="DW123" s="1027"/>
      <c r="DX123" s="1027"/>
      <c r="DY123" s="1027"/>
      <c r="DZ123" s="1028"/>
    </row>
    <row r="124" spans="1:130" s="233" customFormat="1" ht="26.25" customHeight="1" thickBot="1" x14ac:dyDescent="0.2">
      <c r="A124" s="1121"/>
      <c r="B124" s="1013"/>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398</v>
      </c>
      <c r="AB124" s="1023"/>
      <c r="AC124" s="1023"/>
      <c r="AD124" s="1023"/>
      <c r="AE124" s="1024"/>
      <c r="AF124" s="1025" t="s">
        <v>398</v>
      </c>
      <c r="AG124" s="1023"/>
      <c r="AH124" s="1023"/>
      <c r="AI124" s="1023"/>
      <c r="AJ124" s="1024"/>
      <c r="AK124" s="1025" t="s">
        <v>398</v>
      </c>
      <c r="AL124" s="1023"/>
      <c r="AM124" s="1023"/>
      <c r="AN124" s="1023"/>
      <c r="AO124" s="1024"/>
      <c r="AP124" s="1026" t="s">
        <v>398</v>
      </c>
      <c r="AQ124" s="1027"/>
      <c r="AR124" s="1027"/>
      <c r="AS124" s="1027"/>
      <c r="AT124" s="1028"/>
      <c r="AU124" s="1123" t="s">
        <v>483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25.8</v>
      </c>
      <c r="BR124" s="1091"/>
      <c r="BS124" s="1091"/>
      <c r="BT124" s="1091"/>
      <c r="BU124" s="1091"/>
      <c r="BV124" s="1091">
        <v>59.1</v>
      </c>
      <c r="BW124" s="1091"/>
      <c r="BX124" s="1091"/>
      <c r="BY124" s="1091"/>
      <c r="BZ124" s="1091"/>
      <c r="CA124" s="1091">
        <v>76.7</v>
      </c>
      <c r="CB124" s="1091"/>
      <c r="CC124" s="1091"/>
      <c r="CD124" s="1091"/>
      <c r="CE124" s="1091"/>
      <c r="CF124" s="1092"/>
      <c r="CG124" s="1093"/>
      <c r="CH124" s="1093"/>
      <c r="CI124" s="1093"/>
      <c r="CJ124" s="1094"/>
      <c r="CK124" s="1076"/>
      <c r="CL124" s="1076"/>
      <c r="CM124" s="1076"/>
      <c r="CN124" s="1076"/>
      <c r="CO124" s="1077"/>
      <c r="CP124" s="1083" t="s">
        <v>484</v>
      </c>
      <c r="CQ124" s="1084"/>
      <c r="CR124" s="1084"/>
      <c r="CS124" s="1084"/>
      <c r="CT124" s="1084"/>
      <c r="CU124" s="1084"/>
      <c r="CV124" s="1084"/>
      <c r="CW124" s="1084"/>
      <c r="CX124" s="1084"/>
      <c r="CY124" s="1084"/>
      <c r="CZ124" s="1084"/>
      <c r="DA124" s="1084"/>
      <c r="DB124" s="1084"/>
      <c r="DC124" s="1084"/>
      <c r="DD124" s="1084"/>
      <c r="DE124" s="1084"/>
      <c r="DF124" s="1085"/>
      <c r="DG124" s="1068" t="s">
        <v>398</v>
      </c>
      <c r="DH124" s="1050"/>
      <c r="DI124" s="1050"/>
      <c r="DJ124" s="1050"/>
      <c r="DK124" s="1051"/>
      <c r="DL124" s="1049" t="s">
        <v>398</v>
      </c>
      <c r="DM124" s="1050"/>
      <c r="DN124" s="1050"/>
      <c r="DO124" s="1050"/>
      <c r="DP124" s="1051"/>
      <c r="DQ124" s="1049" t="s">
        <v>398</v>
      </c>
      <c r="DR124" s="1050"/>
      <c r="DS124" s="1050"/>
      <c r="DT124" s="1050"/>
      <c r="DU124" s="1051"/>
      <c r="DV124" s="1052" t="s">
        <v>398</v>
      </c>
      <c r="DW124" s="1053"/>
      <c r="DX124" s="1053"/>
      <c r="DY124" s="1053"/>
      <c r="DZ124" s="1054"/>
    </row>
    <row r="125" spans="1:130" s="233" customFormat="1" ht="26.25" customHeight="1" x14ac:dyDescent="0.15">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398</v>
      </c>
      <c r="AB125" s="1023"/>
      <c r="AC125" s="1023"/>
      <c r="AD125" s="1023"/>
      <c r="AE125" s="1024"/>
      <c r="AF125" s="1025" t="s">
        <v>398</v>
      </c>
      <c r="AG125" s="1023"/>
      <c r="AH125" s="1023"/>
      <c r="AI125" s="1023"/>
      <c r="AJ125" s="1024"/>
      <c r="AK125" s="1025" t="s">
        <v>398</v>
      </c>
      <c r="AL125" s="1023"/>
      <c r="AM125" s="1023"/>
      <c r="AN125" s="1023"/>
      <c r="AO125" s="1024"/>
      <c r="AP125" s="1026" t="s">
        <v>398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398</v>
      </c>
      <c r="DH125" s="995"/>
      <c r="DI125" s="995"/>
      <c r="DJ125" s="995"/>
      <c r="DK125" s="995"/>
      <c r="DL125" s="995" t="s">
        <v>398</v>
      </c>
      <c r="DM125" s="995"/>
      <c r="DN125" s="995"/>
      <c r="DO125" s="995"/>
      <c r="DP125" s="995"/>
      <c r="DQ125" s="995" t="s">
        <v>398</v>
      </c>
      <c r="DR125" s="995"/>
      <c r="DS125" s="995"/>
      <c r="DT125" s="995"/>
      <c r="DU125" s="995"/>
      <c r="DV125" s="996" t="s">
        <v>398</v>
      </c>
      <c r="DW125" s="996"/>
      <c r="DX125" s="996"/>
      <c r="DY125" s="996"/>
      <c r="DZ125" s="997"/>
    </row>
    <row r="126" spans="1:130" s="233" customFormat="1" ht="26.25" customHeight="1" thickBot="1" x14ac:dyDescent="0.2">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398</v>
      </c>
      <c r="AB126" s="1023"/>
      <c r="AC126" s="1023"/>
      <c r="AD126" s="1023"/>
      <c r="AE126" s="1024"/>
      <c r="AF126" s="1025" t="s">
        <v>398</v>
      </c>
      <c r="AG126" s="1023"/>
      <c r="AH126" s="1023"/>
      <c r="AI126" s="1023"/>
      <c r="AJ126" s="1024"/>
      <c r="AK126" s="1025" t="s">
        <v>398</v>
      </c>
      <c r="AL126" s="1023"/>
      <c r="AM126" s="1023"/>
      <c r="AN126" s="1023"/>
      <c r="AO126" s="1024"/>
      <c r="AP126" s="1026" t="s">
        <v>398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487</v>
      </c>
      <c r="CQ126" s="987"/>
      <c r="CR126" s="987"/>
      <c r="CS126" s="987"/>
      <c r="CT126" s="987"/>
      <c r="CU126" s="987"/>
      <c r="CV126" s="987"/>
      <c r="CW126" s="987"/>
      <c r="CX126" s="987"/>
      <c r="CY126" s="987"/>
      <c r="CZ126" s="987"/>
      <c r="DA126" s="987"/>
      <c r="DB126" s="987"/>
      <c r="DC126" s="987"/>
      <c r="DD126" s="987"/>
      <c r="DE126" s="987"/>
      <c r="DF126" s="988"/>
      <c r="DG126" s="989" t="s">
        <v>398</v>
      </c>
      <c r="DH126" s="990"/>
      <c r="DI126" s="990"/>
      <c r="DJ126" s="990"/>
      <c r="DK126" s="990"/>
      <c r="DL126" s="990" t="s">
        <v>398</v>
      </c>
      <c r="DM126" s="990"/>
      <c r="DN126" s="990"/>
      <c r="DO126" s="990"/>
      <c r="DP126" s="990"/>
      <c r="DQ126" s="990" t="s">
        <v>398</v>
      </c>
      <c r="DR126" s="990"/>
      <c r="DS126" s="990"/>
      <c r="DT126" s="990"/>
      <c r="DU126" s="990"/>
      <c r="DV126" s="991" t="s">
        <v>398</v>
      </c>
      <c r="DW126" s="991"/>
      <c r="DX126" s="991"/>
      <c r="DY126" s="991"/>
      <c r="DZ126" s="992"/>
    </row>
    <row r="127" spans="1:130" s="233" customFormat="1" ht="26.25" customHeight="1" x14ac:dyDescent="0.15">
      <c r="A127" s="1122"/>
      <c r="B127" s="1015"/>
      <c r="C127" s="1037" t="s">
        <v>488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398</v>
      </c>
      <c r="AB127" s="1023"/>
      <c r="AC127" s="1023"/>
      <c r="AD127" s="1023"/>
      <c r="AE127" s="1024"/>
      <c r="AF127" s="1025" t="s">
        <v>398</v>
      </c>
      <c r="AG127" s="1023"/>
      <c r="AH127" s="1023"/>
      <c r="AI127" s="1023"/>
      <c r="AJ127" s="1024"/>
      <c r="AK127" s="1025" t="s">
        <v>398</v>
      </c>
      <c r="AL127" s="1023"/>
      <c r="AM127" s="1023"/>
      <c r="AN127" s="1023"/>
      <c r="AO127" s="1024"/>
      <c r="AP127" s="1026" t="s">
        <v>398</v>
      </c>
      <c r="AQ127" s="1027"/>
      <c r="AR127" s="1027"/>
      <c r="AS127" s="1027"/>
      <c r="AT127" s="1028"/>
      <c r="AU127" s="235"/>
      <c r="AV127" s="235"/>
      <c r="AW127" s="235"/>
      <c r="AX127" s="1095" t="s">
        <v>489</v>
      </c>
      <c r="AY127" s="1096"/>
      <c r="AZ127" s="1096"/>
      <c r="BA127" s="1096"/>
      <c r="BB127" s="1096"/>
      <c r="BC127" s="1096"/>
      <c r="BD127" s="1096"/>
      <c r="BE127" s="1097"/>
      <c r="BF127" s="1098" t="s">
        <v>490</v>
      </c>
      <c r="BG127" s="1096"/>
      <c r="BH127" s="1096"/>
      <c r="BI127" s="1096"/>
      <c r="BJ127" s="1096"/>
      <c r="BK127" s="1096"/>
      <c r="BL127" s="1097"/>
      <c r="BM127" s="1098" t="s">
        <v>491</v>
      </c>
      <c r="BN127" s="1096"/>
      <c r="BO127" s="1096"/>
      <c r="BP127" s="1096"/>
      <c r="BQ127" s="1096"/>
      <c r="BR127" s="1096"/>
      <c r="BS127" s="1097"/>
      <c r="BT127" s="1098" t="s">
        <v>492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493</v>
      </c>
      <c r="CQ127" s="987"/>
      <c r="CR127" s="987"/>
      <c r="CS127" s="987"/>
      <c r="CT127" s="987"/>
      <c r="CU127" s="987"/>
      <c r="CV127" s="987"/>
      <c r="CW127" s="987"/>
      <c r="CX127" s="987"/>
      <c r="CY127" s="987"/>
      <c r="CZ127" s="987"/>
      <c r="DA127" s="987"/>
      <c r="DB127" s="987"/>
      <c r="DC127" s="987"/>
      <c r="DD127" s="987"/>
      <c r="DE127" s="987"/>
      <c r="DF127" s="988"/>
      <c r="DG127" s="989" t="s">
        <v>398</v>
      </c>
      <c r="DH127" s="990"/>
      <c r="DI127" s="990"/>
      <c r="DJ127" s="990"/>
      <c r="DK127" s="990"/>
      <c r="DL127" s="990" t="s">
        <v>398</v>
      </c>
      <c r="DM127" s="990"/>
      <c r="DN127" s="990"/>
      <c r="DO127" s="990"/>
      <c r="DP127" s="990"/>
      <c r="DQ127" s="990" t="s">
        <v>398</v>
      </c>
      <c r="DR127" s="990"/>
      <c r="DS127" s="990"/>
      <c r="DT127" s="990"/>
      <c r="DU127" s="990"/>
      <c r="DV127" s="991" t="s">
        <v>398</v>
      </c>
      <c r="DW127" s="991"/>
      <c r="DX127" s="991"/>
      <c r="DY127" s="991"/>
      <c r="DZ127" s="992"/>
    </row>
    <row r="128" spans="1:130" s="233" customFormat="1" ht="26.25" customHeight="1" thickBot="1" x14ac:dyDescent="0.2">
      <c r="A128" s="1105" t="s">
        <v>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495</v>
      </c>
      <c r="X128" s="1107"/>
      <c r="Y128" s="1107"/>
      <c r="Z128" s="1108"/>
      <c r="AA128" s="1109">
        <v>17546</v>
      </c>
      <c r="AB128" s="1110"/>
      <c r="AC128" s="1110"/>
      <c r="AD128" s="1110"/>
      <c r="AE128" s="1111"/>
      <c r="AF128" s="1112">
        <v>14862</v>
      </c>
      <c r="AG128" s="1110"/>
      <c r="AH128" s="1110"/>
      <c r="AI128" s="1110"/>
      <c r="AJ128" s="1111"/>
      <c r="AK128" s="1112">
        <v>23756</v>
      </c>
      <c r="AL128" s="1110"/>
      <c r="AM128" s="1110"/>
      <c r="AN128" s="1110"/>
      <c r="AO128" s="1111"/>
      <c r="AP128" s="1113"/>
      <c r="AQ128" s="1114"/>
      <c r="AR128" s="1114"/>
      <c r="AS128" s="1114"/>
      <c r="AT128" s="1115"/>
      <c r="AU128" s="235"/>
      <c r="AV128" s="235"/>
      <c r="AW128" s="235"/>
      <c r="AX128" s="960" t="s">
        <v>496</v>
      </c>
      <c r="AY128" s="961"/>
      <c r="AZ128" s="961"/>
      <c r="BA128" s="961"/>
      <c r="BB128" s="961"/>
      <c r="BC128" s="961"/>
      <c r="BD128" s="961"/>
      <c r="BE128" s="962"/>
      <c r="BF128" s="1116" t="s">
        <v>398</v>
      </c>
      <c r="BG128" s="1117"/>
      <c r="BH128" s="1117"/>
      <c r="BI128" s="1117"/>
      <c r="BJ128" s="1117"/>
      <c r="BK128" s="1117"/>
      <c r="BL128" s="1118"/>
      <c r="BM128" s="1116">
        <v>12.76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497</v>
      </c>
      <c r="CQ128" s="790"/>
      <c r="CR128" s="790"/>
      <c r="CS128" s="790"/>
      <c r="CT128" s="790"/>
      <c r="CU128" s="790"/>
      <c r="CV128" s="790"/>
      <c r="CW128" s="790"/>
      <c r="CX128" s="790"/>
      <c r="CY128" s="790"/>
      <c r="CZ128" s="790"/>
      <c r="DA128" s="790"/>
      <c r="DB128" s="790"/>
      <c r="DC128" s="790"/>
      <c r="DD128" s="790"/>
      <c r="DE128" s="790"/>
      <c r="DF128" s="1100"/>
      <c r="DG128" s="1101">
        <v>15932</v>
      </c>
      <c r="DH128" s="1102"/>
      <c r="DI128" s="1102"/>
      <c r="DJ128" s="1102"/>
      <c r="DK128" s="1102"/>
      <c r="DL128" s="1102">
        <v>1556</v>
      </c>
      <c r="DM128" s="1102"/>
      <c r="DN128" s="1102"/>
      <c r="DO128" s="1102"/>
      <c r="DP128" s="1102"/>
      <c r="DQ128" s="1102">
        <v>1526</v>
      </c>
      <c r="DR128" s="1102"/>
      <c r="DS128" s="1102"/>
      <c r="DT128" s="1102"/>
      <c r="DU128" s="1102"/>
      <c r="DV128" s="1103">
        <v>0</v>
      </c>
      <c r="DW128" s="1103"/>
      <c r="DX128" s="1103"/>
      <c r="DY128" s="1103"/>
      <c r="DZ128" s="1104"/>
    </row>
    <row r="129" spans="1:131" s="233" customFormat="1" ht="26.25" customHeight="1" x14ac:dyDescent="0.15">
      <c r="A129" s="998" t="s">
        <v>110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498</v>
      </c>
      <c r="X129" s="1135"/>
      <c r="Y129" s="1135"/>
      <c r="Z129" s="1136"/>
      <c r="AA129" s="1022">
        <v>14019407</v>
      </c>
      <c r="AB129" s="1023"/>
      <c r="AC129" s="1023"/>
      <c r="AD129" s="1023"/>
      <c r="AE129" s="1024"/>
      <c r="AF129" s="1025">
        <v>14522078</v>
      </c>
      <c r="AG129" s="1023"/>
      <c r="AH129" s="1023"/>
      <c r="AI129" s="1023"/>
      <c r="AJ129" s="1024"/>
      <c r="AK129" s="1025">
        <v>15271404</v>
      </c>
      <c r="AL129" s="1023"/>
      <c r="AM129" s="1023"/>
      <c r="AN129" s="1023"/>
      <c r="AO129" s="1024"/>
      <c r="AP129" s="1137"/>
      <c r="AQ129" s="1138"/>
      <c r="AR129" s="1138"/>
      <c r="AS129" s="1138"/>
      <c r="AT129" s="1139"/>
      <c r="AU129" s="236"/>
      <c r="AV129" s="236"/>
      <c r="AW129" s="236"/>
      <c r="AX129" s="1129" t="s">
        <v>499</v>
      </c>
      <c r="AY129" s="987"/>
      <c r="AZ129" s="987"/>
      <c r="BA129" s="987"/>
      <c r="BB129" s="987"/>
      <c r="BC129" s="987"/>
      <c r="BD129" s="987"/>
      <c r="BE129" s="988"/>
      <c r="BF129" s="1130" t="s">
        <v>141</v>
      </c>
      <c r="BG129" s="1131"/>
      <c r="BH129" s="1131"/>
      <c r="BI129" s="1131"/>
      <c r="BJ129" s="1131"/>
      <c r="BK129" s="1131"/>
      <c r="BL129" s="1132"/>
      <c r="BM129" s="1130">
        <v>17.760000000000002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501</v>
      </c>
      <c r="X130" s="1135"/>
      <c r="Y130" s="1135"/>
      <c r="Z130" s="1136"/>
      <c r="AA130" s="1022">
        <v>1600080</v>
      </c>
      <c r="AB130" s="1023"/>
      <c r="AC130" s="1023"/>
      <c r="AD130" s="1023"/>
      <c r="AE130" s="1024"/>
      <c r="AF130" s="1025">
        <v>1616684</v>
      </c>
      <c r="AG130" s="1023"/>
      <c r="AH130" s="1023"/>
      <c r="AI130" s="1023"/>
      <c r="AJ130" s="1024"/>
      <c r="AK130" s="1025">
        <v>1585316</v>
      </c>
      <c r="AL130" s="1023"/>
      <c r="AM130" s="1023"/>
      <c r="AN130" s="1023"/>
      <c r="AO130" s="1024"/>
      <c r="AP130" s="1137"/>
      <c r="AQ130" s="1138"/>
      <c r="AR130" s="1138"/>
      <c r="AS130" s="1138"/>
      <c r="AT130" s="1139"/>
      <c r="AU130" s="236"/>
      <c r="AV130" s="236"/>
      <c r="AW130" s="236"/>
      <c r="AX130" s="1129" t="s">
        <v>502</v>
      </c>
      <c r="AY130" s="987"/>
      <c r="AZ130" s="987"/>
      <c r="BA130" s="987"/>
      <c r="BB130" s="987"/>
      <c r="BC130" s="987"/>
      <c r="BD130" s="987"/>
      <c r="BE130" s="988"/>
      <c r="BF130" s="1165">
        <v>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503</v>
      </c>
      <c r="X131" s="1172"/>
      <c r="Y131" s="1172"/>
      <c r="Z131" s="1173"/>
      <c r="AA131" s="1068">
        <v>12419327</v>
      </c>
      <c r="AB131" s="1050"/>
      <c r="AC131" s="1050"/>
      <c r="AD131" s="1050"/>
      <c r="AE131" s="1051"/>
      <c r="AF131" s="1049">
        <v>12905394</v>
      </c>
      <c r="AG131" s="1050"/>
      <c r="AH131" s="1050"/>
      <c r="AI131" s="1050"/>
      <c r="AJ131" s="1051"/>
      <c r="AK131" s="1049">
        <v>13686088</v>
      </c>
      <c r="AL131" s="1050"/>
      <c r="AM131" s="1050"/>
      <c r="AN131" s="1050"/>
      <c r="AO131" s="1051"/>
      <c r="AP131" s="1174"/>
      <c r="AQ131" s="1175"/>
      <c r="AR131" s="1175"/>
      <c r="AS131" s="1175"/>
      <c r="AT131" s="1176"/>
      <c r="AU131" s="236"/>
      <c r="AV131" s="236"/>
      <c r="AW131" s="236"/>
      <c r="AX131" s="1147" t="s">
        <v>504</v>
      </c>
      <c r="AY131" s="790"/>
      <c r="AZ131" s="790"/>
      <c r="BA131" s="790"/>
      <c r="BB131" s="790"/>
      <c r="BC131" s="790"/>
      <c r="BD131" s="790"/>
      <c r="BE131" s="1100"/>
      <c r="BF131" s="1148">
        <v>76.7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506</v>
      </c>
      <c r="W132" s="1158"/>
      <c r="X132" s="1158"/>
      <c r="Y132" s="1158"/>
      <c r="Z132" s="1159"/>
      <c r="AA132" s="1160">
        <v>7.2461333850000003</v>
      </c>
      <c r="AB132" s="1161"/>
      <c r="AC132" s="1161"/>
      <c r="AD132" s="1161"/>
      <c r="AE132" s="1162"/>
      <c r="AF132" s="1163">
        <v>6.8700188459999998</v>
      </c>
      <c r="AG132" s="1161"/>
      <c r="AH132" s="1161"/>
      <c r="AI132" s="1161"/>
      <c r="AJ132" s="1162"/>
      <c r="AK132" s="1163">
        <v>6.9868760160000001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507</v>
      </c>
      <c r="W133" s="1141"/>
      <c r="X133" s="1141"/>
      <c r="Y133" s="1141"/>
      <c r="Z133" s="1142"/>
      <c r="AA133" s="1143">
        <v>7.3</v>
      </c>
      <c r="AB133" s="1144"/>
      <c r="AC133" s="1144"/>
      <c r="AD133" s="1144"/>
      <c r="AE133" s="1145"/>
      <c r="AF133" s="1143">
        <v>7.2</v>
      </c>
      <c r="AG133" s="1144"/>
      <c r="AH133" s="1144"/>
      <c r="AI133" s="1144"/>
      <c r="AJ133" s="1145"/>
      <c r="AK133" s="1143">
        <v>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UPQNzb5Ryl/X6m0GwYWBMrVNw6X48uVaqGzNCPoQ0Au5tlaVkjMC4vuWE8dMSjRDwELYWcweybPvBPpdvvLLw==" saltValue="maBD+EUdjC44vyT5oJLa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6"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lQnT1GgUGbKIzf541h4eoV8vvcWXEwomxkYA4TkzszJkX1mzuD0a+IcwvkH+Z+gnwYqL5/SyXTGJwbZ5m1aLA==" saltValue="KMbB6XOCcgZWm9QIyqM+n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55" zoomScaleNormal="5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1XLSep39YyTrXOuz4dGoJNXBf1pp07MLIaZ8aKH0uGF+nmi441GpFAXJDgA+PQJLUIYC4cDtJAwnVceBXxb2w==" saltValue="hz4cDStCnrZfRO0guW35R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516</v>
      </c>
      <c r="AL9" s="1181"/>
      <c r="AM9" s="1181"/>
      <c r="AN9" s="1182"/>
      <c r="AO9" s="284">
        <v>4962036</v>
      </c>
      <c r="AP9" s="284">
        <v>99749</v>
      </c>
      <c r="AQ9" s="285">
        <v>104625</v>
      </c>
      <c r="AR9" s="286">
        <v>-4.7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517</v>
      </c>
      <c r="AL10" s="1181"/>
      <c r="AM10" s="1181"/>
      <c r="AN10" s="1182"/>
      <c r="AO10" s="287">
        <v>184146</v>
      </c>
      <c r="AP10" s="287">
        <v>3702</v>
      </c>
      <c r="AQ10" s="288">
        <v>9752</v>
      </c>
      <c r="AR10" s="289">
        <v>-62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518</v>
      </c>
      <c r="AL11" s="1181"/>
      <c r="AM11" s="1181"/>
      <c r="AN11" s="1182"/>
      <c r="AO11" s="287">
        <v>80411</v>
      </c>
      <c r="AP11" s="287">
        <v>1616</v>
      </c>
      <c r="AQ11" s="288">
        <v>1608</v>
      </c>
      <c r="AR11" s="289">
        <v>0.5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519</v>
      </c>
      <c r="AL12" s="1181"/>
      <c r="AM12" s="1181"/>
      <c r="AN12" s="1182"/>
      <c r="AO12" s="287" t="s">
        <v>520</v>
      </c>
      <c r="AP12" s="287" t="s">
        <v>520</v>
      </c>
      <c r="AQ12" s="288">
        <v>4</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521</v>
      </c>
      <c r="AL13" s="1181"/>
      <c r="AM13" s="1181"/>
      <c r="AN13" s="1182"/>
      <c r="AO13" s="287">
        <v>192286</v>
      </c>
      <c r="AP13" s="287">
        <v>3865</v>
      </c>
      <c r="AQ13" s="288">
        <v>4175</v>
      </c>
      <c r="AR13" s="289">
        <v>-7.4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522</v>
      </c>
      <c r="AL14" s="1181"/>
      <c r="AM14" s="1181"/>
      <c r="AN14" s="1182"/>
      <c r="AO14" s="287">
        <v>15392</v>
      </c>
      <c r="AP14" s="287">
        <v>309</v>
      </c>
      <c r="AQ14" s="288">
        <v>2340</v>
      </c>
      <c r="AR14" s="289">
        <v>-86.8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523</v>
      </c>
      <c r="AL15" s="1184"/>
      <c r="AM15" s="1184"/>
      <c r="AN15" s="1185"/>
      <c r="AO15" s="287">
        <v>-364090</v>
      </c>
      <c r="AP15" s="287">
        <v>-7319</v>
      </c>
      <c r="AQ15" s="288">
        <v>-8060</v>
      </c>
      <c r="AR15" s="289">
        <v>-9.1999999999999993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192</v>
      </c>
      <c r="AL16" s="1184"/>
      <c r="AM16" s="1184"/>
      <c r="AN16" s="1185"/>
      <c r="AO16" s="287">
        <v>5070181</v>
      </c>
      <c r="AP16" s="287">
        <v>101923</v>
      </c>
      <c r="AQ16" s="288">
        <v>114444</v>
      </c>
      <c r="AR16" s="289">
        <v>-10.9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528</v>
      </c>
      <c r="AL21" s="1187"/>
      <c r="AM21" s="1187"/>
      <c r="AN21" s="1188"/>
      <c r="AO21" s="300">
        <v>9.75</v>
      </c>
      <c r="AP21" s="301">
        <v>10.6</v>
      </c>
      <c r="AQ21" s="302">
        <v>-0.85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529</v>
      </c>
      <c r="AL22" s="1187"/>
      <c r="AM22" s="1187"/>
      <c r="AN22" s="1188"/>
      <c r="AO22" s="305">
        <v>96.5</v>
      </c>
      <c r="AP22" s="306">
        <v>97.5</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533</v>
      </c>
      <c r="AL32" s="1195"/>
      <c r="AM32" s="1195"/>
      <c r="AN32" s="1196"/>
      <c r="AO32" s="315">
        <v>2016472</v>
      </c>
      <c r="AP32" s="315">
        <v>40536</v>
      </c>
      <c r="AQ32" s="316">
        <v>72468</v>
      </c>
      <c r="AR32" s="317">
        <v>-44.1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534</v>
      </c>
      <c r="AL33" s="1195"/>
      <c r="AM33" s="1195"/>
      <c r="AN33" s="1196"/>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535</v>
      </c>
      <c r="AL34" s="1195"/>
      <c r="AM34" s="1195"/>
      <c r="AN34" s="1196"/>
      <c r="AO34" s="315" t="s">
        <v>520</v>
      </c>
      <c r="AP34" s="315" t="s">
        <v>520</v>
      </c>
      <c r="AQ34" s="316">
        <v>1</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536</v>
      </c>
      <c r="AL35" s="1195"/>
      <c r="AM35" s="1195"/>
      <c r="AN35" s="1196"/>
      <c r="AO35" s="315">
        <v>548829</v>
      </c>
      <c r="AP35" s="315">
        <v>11033</v>
      </c>
      <c r="AQ35" s="316">
        <v>17710</v>
      </c>
      <c r="AR35" s="317">
        <v>-37.700000000000003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537</v>
      </c>
      <c r="AL36" s="1195"/>
      <c r="AM36" s="1195"/>
      <c r="AN36" s="1196"/>
      <c r="AO36" s="315" t="s">
        <v>520</v>
      </c>
      <c r="AP36" s="315" t="s">
        <v>520</v>
      </c>
      <c r="AQ36" s="316">
        <v>2475</v>
      </c>
      <c r="AR36" s="317" t="s">
        <v>520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538</v>
      </c>
      <c r="AL37" s="1195"/>
      <c r="AM37" s="1195"/>
      <c r="AN37" s="1196"/>
      <c r="AO37" s="315" t="s">
        <v>520</v>
      </c>
      <c r="AP37" s="315" t="s">
        <v>520</v>
      </c>
      <c r="AQ37" s="316">
        <v>637</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539</v>
      </c>
      <c r="AL38" s="1198"/>
      <c r="AM38" s="1198"/>
      <c r="AN38" s="1199"/>
      <c r="AO38" s="318">
        <v>1</v>
      </c>
      <c r="AP38" s="318">
        <v>0</v>
      </c>
      <c r="AQ38" s="319">
        <v>2</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540</v>
      </c>
      <c r="AL39" s="1198"/>
      <c r="AM39" s="1198"/>
      <c r="AN39" s="1199"/>
      <c r="AO39" s="315">
        <v>-23756</v>
      </c>
      <c r="AP39" s="315">
        <v>-478</v>
      </c>
      <c r="AQ39" s="316">
        <v>-3769</v>
      </c>
      <c r="AR39" s="317">
        <v>-87.3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541</v>
      </c>
      <c r="AL40" s="1195"/>
      <c r="AM40" s="1195"/>
      <c r="AN40" s="1196"/>
      <c r="AO40" s="315">
        <v>-1585316</v>
      </c>
      <c r="AP40" s="315">
        <v>-31869</v>
      </c>
      <c r="AQ40" s="316">
        <v>-62733</v>
      </c>
      <c r="AR40" s="317">
        <v>-49.2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305</v>
      </c>
      <c r="AL41" s="1201"/>
      <c r="AM41" s="1201"/>
      <c r="AN41" s="1202"/>
      <c r="AO41" s="315">
        <v>956230</v>
      </c>
      <c r="AP41" s="315">
        <v>19223</v>
      </c>
      <c r="AQ41" s="316">
        <v>26792</v>
      </c>
      <c r="AR41" s="317">
        <v>-28.3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511</v>
      </c>
      <c r="AN49" s="1191" t="s">
        <v>545</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4275817</v>
      </c>
      <c r="AN51" s="337">
        <v>86569</v>
      </c>
      <c r="AO51" s="338">
        <v>-14.9</v>
      </c>
      <c r="AP51" s="339">
        <v>88968</v>
      </c>
      <c r="AQ51" s="340">
        <v>6.8</v>
      </c>
      <c r="AR51" s="341">
        <v>-21.7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1599444</v>
      </c>
      <c r="AN52" s="345">
        <v>32383</v>
      </c>
      <c r="AO52" s="346">
        <v>142.80000000000001</v>
      </c>
      <c r="AP52" s="347">
        <v>45482</v>
      </c>
      <c r="AQ52" s="348">
        <v>5.5</v>
      </c>
      <c r="AR52" s="349">
        <v>137.30000000000001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3523605</v>
      </c>
      <c r="AN53" s="337">
        <v>71095</v>
      </c>
      <c r="AO53" s="338">
        <v>-17.899999999999999</v>
      </c>
      <c r="AP53" s="339">
        <v>85173</v>
      </c>
      <c r="AQ53" s="340">
        <v>-4.3</v>
      </c>
      <c r="AR53" s="341">
        <v>-13.6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500157</v>
      </c>
      <c r="AN54" s="345">
        <v>10092</v>
      </c>
      <c r="AO54" s="346">
        <v>-68.8</v>
      </c>
      <c r="AP54" s="347">
        <v>43913</v>
      </c>
      <c r="AQ54" s="348">
        <v>-3.4</v>
      </c>
      <c r="AR54" s="349">
        <v>-65.400000000000006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5616781</v>
      </c>
      <c r="AN55" s="337">
        <v>112732</v>
      </c>
      <c r="AO55" s="338">
        <v>58.6</v>
      </c>
      <c r="AP55" s="339">
        <v>94081</v>
      </c>
      <c r="AQ55" s="340">
        <v>10.5</v>
      </c>
      <c r="AR55" s="341">
        <v>48.1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567733</v>
      </c>
      <c r="AN56" s="345">
        <v>11395</v>
      </c>
      <c r="AO56" s="346">
        <v>12.9</v>
      </c>
      <c r="AP56" s="347">
        <v>48949</v>
      </c>
      <c r="AQ56" s="348">
        <v>11.5</v>
      </c>
      <c r="AR56" s="349">
        <v>1.4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7884098</v>
      </c>
      <c r="AN57" s="337">
        <v>158163</v>
      </c>
      <c r="AO57" s="338">
        <v>40.299999999999997</v>
      </c>
      <c r="AP57" s="339">
        <v>92632</v>
      </c>
      <c r="AQ57" s="340">
        <v>-1.5</v>
      </c>
      <c r="AR57" s="341">
        <v>41.8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430637</v>
      </c>
      <c r="AN58" s="345">
        <v>8639</v>
      </c>
      <c r="AO58" s="346">
        <v>-24.2</v>
      </c>
      <c r="AP58" s="347">
        <v>47978</v>
      </c>
      <c r="AQ58" s="348">
        <v>-2</v>
      </c>
      <c r="AR58" s="349">
        <v>-22.2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12029504</v>
      </c>
      <c r="AN59" s="337">
        <v>241823</v>
      </c>
      <c r="AO59" s="338">
        <v>52.9</v>
      </c>
      <c r="AP59" s="339">
        <v>96469</v>
      </c>
      <c r="AQ59" s="340">
        <v>4.0999999999999996</v>
      </c>
      <c r="AR59" s="341">
        <v>48.8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4922357</v>
      </c>
      <c r="AN60" s="345">
        <v>98952</v>
      </c>
      <c r="AO60" s="346">
        <v>1045.4000000000001</v>
      </c>
      <c r="AP60" s="347">
        <v>49775</v>
      </c>
      <c r="AQ60" s="348">
        <v>3.7</v>
      </c>
      <c r="AR60" s="349">
        <v>1041.7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6665961</v>
      </c>
      <c r="AN61" s="352">
        <v>134076</v>
      </c>
      <c r="AO61" s="353">
        <v>23.8</v>
      </c>
      <c r="AP61" s="354">
        <v>91465</v>
      </c>
      <c r="AQ61" s="355">
        <v>3.1</v>
      </c>
      <c r="AR61" s="341">
        <v>20.7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1604066</v>
      </c>
      <c r="AN62" s="345">
        <v>32292</v>
      </c>
      <c r="AO62" s="346">
        <v>221.6</v>
      </c>
      <c r="AP62" s="347">
        <v>47219</v>
      </c>
      <c r="AQ62" s="348">
        <v>3.1</v>
      </c>
      <c r="AR62" s="349">
        <v>218.5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COzJib6q7Xx6Sqi7RgQ4E3ko2NHcJgrVhDIXv+i9liXjXamFe0mTeK4+0ml7yXfcTZ3PTTo1/BjLmjNLSIayQ==" saltValue="PRf4rJ3smOd+QUQ0OzMO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55" zoomScaleNormal="5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0" spans="125:125" ht="13.5" hidden="1" customHeight="1" x14ac:dyDescent="0.15"/>
    <row r="121" spans="125:125" ht="13.5" hidden="1" customHeight="1" x14ac:dyDescent="0.15">
      <c r="DU121" s="262"/>
    </row>
  </sheetData>
  <sheetProtection algorithmName="SHA-512" hashValue="t4tZI0XItkxYDNpWdR5uMytoLIAh+9IyidVytK+yPHvoXWZOyW6JYYbBI2qfmVKanAjhMB8C5bN/j7npm9tq+g==" saltValue="RQBIlMIPwpqSLKwZH09h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st5TXXQ2a9vrqzpH8HSPh/DQtcR98JSFVLR1PP8UypzUTRWsxnSrxgVrd2HMPiDpI1dXMqR06ELn90cgB90EeQ==" saltValue="teHZmfWwdss5AgtOoif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24.13</v>
      </c>
      <c r="G47" s="12">
        <v>27.89</v>
      </c>
      <c r="H47" s="12">
        <v>26.86</v>
      </c>
      <c r="I47" s="12">
        <v>18.75</v>
      </c>
      <c r="J47" s="13">
        <v>17.559999999999999</v>
      </c>
    </row>
    <row r="48" spans="2:10" ht="57.75" customHeight="1" x14ac:dyDescent="0.15">
      <c r="B48" s="14"/>
      <c r="C48" s="1205" t="s">
        <v>4</v>
      </c>
      <c r="D48" s="1205"/>
      <c r="E48" s="1206"/>
      <c r="F48" s="15">
        <v>8</v>
      </c>
      <c r="G48" s="16">
        <v>4.05</v>
      </c>
      <c r="H48" s="16">
        <v>2.31</v>
      </c>
      <c r="I48" s="16">
        <v>1.05</v>
      </c>
      <c r="J48" s="17">
        <v>5.19</v>
      </c>
    </row>
    <row r="49" spans="2:10" ht="57.75" customHeight="1" thickBot="1" x14ac:dyDescent="0.2">
      <c r="B49" s="18"/>
      <c r="C49" s="1207" t="s">
        <v>5</v>
      </c>
      <c r="D49" s="1207"/>
      <c r="E49" s="1208"/>
      <c r="F49" s="19">
        <v>5.55</v>
      </c>
      <c r="G49" s="20">
        <v>0.04</v>
      </c>
      <c r="H49" s="20" t="s">
        <v>566</v>
      </c>
      <c r="I49" s="20" t="s">
        <v>567</v>
      </c>
      <c r="J49" s="21">
        <v>4.04</v>
      </c>
    </row>
    <row r="50" spans="2:10" x14ac:dyDescent="0.15"/>
  </sheetData>
  <sheetProtection algorithmName="SHA-512" hashValue="U9DN2kRPAUudDCXHFtRT78GqFEYYuDSv7KsPTpe0jrLuPs3cyAyfUKJEnJK4viwtQYtDQJtlissLAmaktWEnew==" saltValue="A/cmYuHOBO1TrPMJtJT88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2023-10-03T06:38:35Z</cp:lastPrinted>
  <dcterms:modified xsi:type="dcterms:W3CDTF">2023-10-03T06:51:08Z</dcterms:modified>
</cp:coreProperties>
</file>