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/>
  <xr:revisionPtr revIDLastSave="0" documentId="13_ncr:1_{2DE484FD-F7D9-4F8E-BEEA-7EEE25ED537D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R７" sheetId="1" r:id="rId1"/>
    <sheet name="４月（月間）" sheetId="105" r:id="rId2"/>
    <sheet name="４月月間" sheetId="109" r:id="rId3"/>
    <sheet name="５月（月間）" sheetId="110" r:id="rId4"/>
    <sheet name="５月月間" sheetId="114" r:id="rId5"/>
    <sheet name="６月（月間）" sheetId="118" r:id="rId6"/>
    <sheet name="６月月間" sheetId="122" r:id="rId7"/>
    <sheet name="７月（月間）" sheetId="126" r:id="rId8"/>
    <sheet name="７月月間" sheetId="130" r:id="rId9"/>
    <sheet name="８月（月間）" sheetId="134" r:id="rId10"/>
    <sheet name="８月月間" sheetId="138" r:id="rId11"/>
    <sheet name="９月（月間）" sheetId="142" r:id="rId12"/>
    <sheet name="９月月間" sheetId="146" r:id="rId13"/>
    <sheet name="10月（月間）" sheetId="150" r:id="rId14"/>
    <sheet name="10月月間" sheetId="154" r:id="rId15"/>
    <sheet name="11月（月間）" sheetId="158" r:id="rId16"/>
    <sheet name="11月月間" sheetId="162" r:id="rId17"/>
    <sheet name="12月（月間）" sheetId="169" r:id="rId18"/>
    <sheet name="12月月間" sheetId="173" r:id="rId19"/>
    <sheet name="１月（月間）" sheetId="174" r:id="rId20"/>
    <sheet name="１月月間" sheetId="178" r:id="rId21"/>
    <sheet name="２月（月間）" sheetId="185" r:id="rId22"/>
    <sheet name="２月月間" sheetId="189" r:id="rId23"/>
    <sheet name="３月（月間）" sheetId="190" r:id="rId24"/>
    <sheet name="３月月間" sheetId="194" r:id="rId25"/>
  </sheets>
  <definedNames>
    <definedName name="_xlnm.Print_Area" localSheetId="14">'10月月間'!$A$1:$M$41</definedName>
    <definedName name="_xlnm.Print_Area" localSheetId="16">'11月月間'!$A$1:$M$41</definedName>
    <definedName name="_xlnm.Print_Area" localSheetId="18">'12月月間'!$A$1:$M$41</definedName>
    <definedName name="_xlnm.Print_Area" localSheetId="20">'１月月間'!$A$1:$M$41</definedName>
    <definedName name="_xlnm.Print_Area" localSheetId="22">'２月月間'!$A$1:$M$41</definedName>
    <definedName name="_xlnm.Print_Area" localSheetId="24">'３月月間'!$A$1:$M$41</definedName>
    <definedName name="_xlnm.Print_Area" localSheetId="2">'４月月間'!$A$1:$M$41</definedName>
    <definedName name="_xlnm.Print_Area" localSheetId="4">'５月月間'!$A$1:$M$41</definedName>
    <definedName name="_xlnm.Print_Area" localSheetId="6">'６月月間'!$A$1:$M$41</definedName>
    <definedName name="_xlnm.Print_Area" localSheetId="8">'７月月間'!$A$1:$M$41</definedName>
    <definedName name="_xlnm.Print_Area" localSheetId="10">'８月月間'!$A$1:$M$41</definedName>
    <definedName name="_xlnm.Print_Area" localSheetId="12">'９月月間'!$A$1:$M$41</definedName>
    <definedName name="_xlnm.Print_Titles" localSheetId="13">'10月（月間）'!$1:$4</definedName>
    <definedName name="_xlnm.Print_Titles" localSheetId="15">'11月（月間）'!$1:$4</definedName>
    <definedName name="_xlnm.Print_Titles" localSheetId="17">'12月（月間）'!$1:$4</definedName>
    <definedName name="_xlnm.Print_Titles" localSheetId="19">'１月（月間）'!$1:$4</definedName>
    <definedName name="_xlnm.Print_Titles" localSheetId="21">'２月（月間）'!$1:$4</definedName>
    <definedName name="_xlnm.Print_Titles" localSheetId="23">'３月（月間）'!$1:$4</definedName>
    <definedName name="_xlnm.Print_Titles" localSheetId="1">'４月（月間）'!$1:$4</definedName>
    <definedName name="_xlnm.Print_Titles" localSheetId="3">'５月（月間）'!$1:$4</definedName>
    <definedName name="_xlnm.Print_Titles" localSheetId="5">'６月（月間）'!$1:$4</definedName>
    <definedName name="_xlnm.Print_Titles" localSheetId="7">'７月（月間）'!$1:$4</definedName>
    <definedName name="_xlnm.Print_Titles" localSheetId="9">'８月（月間）'!$1:$4</definedName>
    <definedName name="_xlnm.Print_Titles" localSheetId="11">'９月（月間）'!$1:$4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94" l="1"/>
  <c r="A1" i="190"/>
  <c r="A1" i="189"/>
  <c r="A1" i="185"/>
  <c r="A1" i="178"/>
  <c r="A1" i="174"/>
  <c r="A1" i="173"/>
  <c r="A1" i="169"/>
  <c r="A1" i="162"/>
  <c r="A1" i="158"/>
  <c r="A1" i="154"/>
  <c r="A1" i="150"/>
  <c r="A1" i="146"/>
  <c r="A1" i="142"/>
  <c r="A1" i="138"/>
  <c r="A1" i="134"/>
  <c r="A1" i="130"/>
  <c r="A1" i="126"/>
  <c r="A1" i="122"/>
  <c r="A1" i="118"/>
  <c r="A1" i="114"/>
  <c r="A1" i="110"/>
  <c r="A1" i="109"/>
  <c r="B4" i="1" l="1"/>
  <c r="A1" i="105"/>
  <c r="J1" i="158" l="1"/>
  <c r="F1" i="154"/>
  <c r="J1" i="150"/>
  <c r="F1" i="146"/>
  <c r="J1" i="142"/>
  <c r="F1" i="130"/>
  <c r="J1" i="126"/>
  <c r="F1" i="114"/>
  <c r="J1" i="110"/>
  <c r="C15" i="1"/>
  <c r="B15" i="1"/>
  <c r="C14" i="1"/>
  <c r="B14" i="1"/>
  <c r="D14" i="1" s="1"/>
  <c r="C13" i="1"/>
  <c r="B13" i="1"/>
  <c r="D13" i="1" s="1"/>
  <c r="C12" i="1"/>
  <c r="B12" i="1"/>
  <c r="D12" i="1" s="1"/>
  <c r="C11" i="1"/>
  <c r="B11" i="1"/>
  <c r="C10" i="1"/>
  <c r="B10" i="1"/>
  <c r="D10" i="1" s="1"/>
  <c r="C9" i="1"/>
  <c r="B9" i="1"/>
  <c r="D9" i="1" s="1"/>
  <c r="C8" i="1"/>
  <c r="B8" i="1"/>
  <c r="D8" i="1" s="1"/>
  <c r="C7" i="1"/>
  <c r="B7" i="1"/>
  <c r="C6" i="1"/>
  <c r="B6" i="1"/>
  <c r="D6" i="1" s="1"/>
  <c r="C5" i="1"/>
  <c r="B5" i="1"/>
  <c r="C4" i="1"/>
  <c r="D5" i="1" l="1"/>
  <c r="C16" i="1"/>
  <c r="B16" i="1"/>
  <c r="D15" i="1"/>
  <c r="D11" i="1"/>
  <c r="D7" i="1"/>
  <c r="D4" i="1"/>
  <c r="B118" i="158"/>
  <c r="D16" i="1" l="1"/>
  <c r="B120" i="142"/>
  <c r="B119" i="142"/>
  <c r="B121" i="142"/>
  <c r="B118" i="142"/>
  <c r="B122" i="158"/>
  <c r="B120" i="158"/>
  <c r="B119" i="158"/>
  <c r="B123" i="158"/>
  <c r="B121" i="158"/>
  <c r="B125" i="158" l="1"/>
  <c r="B124" i="158"/>
  <c r="B123" i="142"/>
  <c r="B122" i="14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57" authorId="0" shapeId="0" xr:uid="{7EEC1D21-B9D3-4684-94BE-7A8FEC0791B4}">
      <text>
        <r>
          <rPr>
            <b/>
            <sz val="8"/>
            <color indexed="81"/>
            <rFont val="MS P ゴシック"/>
            <family val="3"/>
            <charset val="128"/>
          </rPr>
          <t>注意!！
要直接入力
座席数も同様</t>
        </r>
      </text>
    </comment>
  </commentList>
</comments>
</file>

<file path=xl/sharedStrings.xml><?xml version="1.0" encoding="utf-8"?>
<sst xmlns="http://schemas.openxmlformats.org/spreadsheetml/2006/main" count="5337" uniqueCount="348">
  <si>
    <t>年</t>
    <rPh sb="0" eb="1">
      <t>ネン</t>
    </rPh>
    <phoneticPr fontId="4"/>
  </si>
  <si>
    <t>月</t>
    <rPh sb="0" eb="1">
      <t>ガツ</t>
    </rPh>
    <phoneticPr fontId="4"/>
  </si>
  <si>
    <t>輸送実績（旅客実績）</t>
    <rPh sb="0" eb="2">
      <t>ユソウ</t>
    </rPh>
    <rPh sb="2" eb="4">
      <t>ジッセキ</t>
    </rPh>
    <rPh sb="5" eb="7">
      <t>リョキャク</t>
    </rPh>
    <rPh sb="7" eb="9">
      <t>ジッセキ</t>
    </rPh>
    <phoneticPr fontId="4"/>
  </si>
  <si>
    <t>提供座席</t>
    <rPh sb="0" eb="2">
      <t>テイキョウ</t>
    </rPh>
    <rPh sb="2" eb="4">
      <t>ザセキ</t>
    </rPh>
    <phoneticPr fontId="4"/>
  </si>
  <si>
    <t>利用率</t>
    <rPh sb="0" eb="2">
      <t>リヨウ</t>
    </rPh>
    <rPh sb="2" eb="3">
      <t>リツ</t>
    </rPh>
    <phoneticPr fontId="4"/>
  </si>
  <si>
    <t>キャリア・路線</t>
    <rPh sb="5" eb="7">
      <t>ロセン</t>
    </rPh>
    <phoneticPr fontId="4"/>
  </si>
  <si>
    <t>対前年同月比</t>
    <rPh sb="0" eb="1">
      <t>タイ</t>
    </rPh>
    <rPh sb="1" eb="3">
      <t>ゼンネン</t>
    </rPh>
    <rPh sb="3" eb="5">
      <t>ドウゲツ</t>
    </rPh>
    <rPh sb="5" eb="6">
      <t>ヒ</t>
    </rPh>
    <phoneticPr fontId="4"/>
  </si>
  <si>
    <t>増減数</t>
    <rPh sb="0" eb="2">
      <t>ゾウゲン</t>
    </rPh>
    <rPh sb="2" eb="3">
      <t>スウ</t>
    </rPh>
    <phoneticPr fontId="4"/>
  </si>
  <si>
    <t>比率</t>
    <rPh sb="0" eb="2">
      <t>ヒリツ</t>
    </rPh>
    <phoneticPr fontId="4"/>
  </si>
  <si>
    <t>a</t>
    <phoneticPr fontId="4"/>
  </si>
  <si>
    <t>JAL + JTA + RAC+JAC</t>
    <phoneticPr fontId="4"/>
  </si>
  <si>
    <t>JAL（日本航空）</t>
    <rPh sb="4" eb="6">
      <t>ニホン</t>
    </rPh>
    <rPh sb="6" eb="8">
      <t>コウクウ</t>
    </rPh>
    <phoneticPr fontId="4"/>
  </si>
  <si>
    <t>JAL（日本航空）羽田</t>
  </si>
  <si>
    <t>羽田</t>
    <rPh sb="0" eb="2">
      <t>ハネダ</t>
    </rPh>
    <phoneticPr fontId="4"/>
  </si>
  <si>
    <t>◎</t>
    <phoneticPr fontId="4"/>
  </si>
  <si>
    <t>JAL（日本航空）伊丹</t>
  </si>
  <si>
    <t>伊丹</t>
    <rPh sb="0" eb="2">
      <t>イタミ</t>
    </rPh>
    <phoneticPr fontId="4"/>
  </si>
  <si>
    <t>JAL（日本航空）関西</t>
  </si>
  <si>
    <t>関西</t>
    <rPh sb="0" eb="2">
      <t>カンサイ</t>
    </rPh>
    <phoneticPr fontId="4"/>
  </si>
  <si>
    <t>JAL（日本航空）福岡</t>
  </si>
  <si>
    <t>福岡</t>
    <rPh sb="0" eb="1">
      <t>フク</t>
    </rPh>
    <rPh sb="1" eb="2">
      <t>オカ</t>
    </rPh>
    <phoneticPr fontId="4"/>
  </si>
  <si>
    <t>JAL（日本航空）名古屋</t>
  </si>
  <si>
    <t>名古屋</t>
    <rPh sb="0" eb="3">
      <t>ナゴヤ</t>
    </rPh>
    <phoneticPr fontId="4"/>
  </si>
  <si>
    <t>JAL（日本航空）成田</t>
  </si>
  <si>
    <t>成田</t>
    <rPh sb="0" eb="2">
      <t>ナリタ</t>
    </rPh>
    <phoneticPr fontId="4"/>
  </si>
  <si>
    <t>JAL（日本航空）仙台</t>
  </si>
  <si>
    <t>仙台</t>
    <rPh sb="0" eb="2">
      <t>センダイ</t>
    </rPh>
    <phoneticPr fontId="4"/>
  </si>
  <si>
    <t>JAL（日本航空）神戸</t>
  </si>
  <si>
    <t>神戸</t>
    <rPh sb="0" eb="2">
      <t>コウベ</t>
    </rPh>
    <phoneticPr fontId="4"/>
  </si>
  <si>
    <t>JAL（日本航空）花巻</t>
  </si>
  <si>
    <t>花巻</t>
    <rPh sb="0" eb="2">
      <t>ハナマキ</t>
    </rPh>
    <phoneticPr fontId="4"/>
  </si>
  <si>
    <t>JAL（日本航空）羽田石垣</t>
  </si>
  <si>
    <t>-</t>
  </si>
  <si>
    <t>石垣</t>
    <rPh sb="0" eb="2">
      <t>イシガキ</t>
    </rPh>
    <phoneticPr fontId="4"/>
  </si>
  <si>
    <t>JAL（日本航空）羽田宮古</t>
  </si>
  <si>
    <t>宮古</t>
    <rPh sb="0" eb="2">
      <t>ミヤコ</t>
    </rPh>
    <phoneticPr fontId="4"/>
  </si>
  <si>
    <t>JAL（日本航空）沖永良部</t>
  </si>
  <si>
    <t>沖永良部</t>
    <rPh sb="0" eb="4">
      <t>オキノエラブ</t>
    </rPh>
    <phoneticPr fontId="4"/>
  </si>
  <si>
    <r>
      <t>JTA</t>
    </r>
    <r>
      <rPr>
        <b/>
        <sz val="7"/>
        <rFont val="ＭＳ Ｐゴシック"/>
        <family val="3"/>
        <charset val="128"/>
      </rPr>
      <t>（日本トランスオーシャン航空）</t>
    </r>
    <rPh sb="4" eb="6">
      <t>ニホン</t>
    </rPh>
    <rPh sb="15" eb="17">
      <t>コウクウ</t>
    </rPh>
    <phoneticPr fontId="4"/>
  </si>
  <si>
    <t>JTA（日本トランスオーシャン航空）羽田</t>
  </si>
  <si>
    <t>JTA（日本トランスオーシャン航空）関西</t>
  </si>
  <si>
    <t>JTA（日本トランスオーシャン航空）福岡</t>
  </si>
  <si>
    <t>JTA（日本トランスオーシャン航空）羽田石垣</t>
  </si>
  <si>
    <t>-</t>
    <phoneticPr fontId="4"/>
  </si>
  <si>
    <t>JTA（日本トランスオーシャン航空）羽田宮古</t>
  </si>
  <si>
    <t>JTA（日本トランスオーシャン航空）羽田久米島</t>
  </si>
  <si>
    <t>久米島</t>
    <rPh sb="0" eb="2">
      <t>クメ</t>
    </rPh>
    <rPh sb="2" eb="3">
      <t>ジマ</t>
    </rPh>
    <phoneticPr fontId="4"/>
  </si>
  <si>
    <t>○</t>
    <phoneticPr fontId="4"/>
  </si>
  <si>
    <t>JTA（日本トランスオーシャン航空）関西石垣</t>
  </si>
  <si>
    <t>JTA（日本トランスオーシャン航空）関西宮古</t>
  </si>
  <si>
    <t>JTA（日本トランスオーシャン航空）神戸石垣</t>
  </si>
  <si>
    <t>JTA（日本トランスオーシャン航空）名古屋石垣</t>
  </si>
  <si>
    <t>JTA（日本トランスオーシャン航空）名古屋宮古</t>
  </si>
  <si>
    <t>JTA（日本トランスオーシャン航空）仙台</t>
  </si>
  <si>
    <t>JTA（日本トランスオーシャン航空）松山</t>
  </si>
  <si>
    <t>松山</t>
    <rPh sb="0" eb="2">
      <t>マツヤマ</t>
    </rPh>
    <phoneticPr fontId="4"/>
  </si>
  <si>
    <t>JTA（日本トランスオーシャン航空）高知</t>
  </si>
  <si>
    <t>高知</t>
    <rPh sb="0" eb="2">
      <t>コウチ</t>
    </rPh>
    <phoneticPr fontId="4"/>
  </si>
  <si>
    <t>JTA（日本トランスオーシャン航空）岡山</t>
  </si>
  <si>
    <t>岡山</t>
    <rPh sb="0" eb="2">
      <t>オカヤマ</t>
    </rPh>
    <phoneticPr fontId="4"/>
  </si>
  <si>
    <t>JTA（日本トランスオーシャン航空）福島</t>
  </si>
  <si>
    <t>福島</t>
    <rPh sb="0" eb="2">
      <t>フクシマ</t>
    </rPh>
    <phoneticPr fontId="4"/>
  </si>
  <si>
    <t>JTA（日本トランスオーシャン航空）小松</t>
  </si>
  <si>
    <t>小松</t>
    <rPh sb="0" eb="2">
      <t>コマツ</t>
    </rPh>
    <phoneticPr fontId="4"/>
  </si>
  <si>
    <t>JTA（日本トランスオーシャン航空）北九州</t>
  </si>
  <si>
    <t>北九州</t>
    <rPh sb="0" eb="3">
      <t>キタキュウシュウ</t>
    </rPh>
    <phoneticPr fontId="4"/>
  </si>
  <si>
    <t>JTA（日本トランスオーシャン航空）神戸</t>
  </si>
  <si>
    <t>JTA（日本トランスオーシャン航空）名古屋</t>
  </si>
  <si>
    <t>RAC</t>
    <phoneticPr fontId="4"/>
  </si>
  <si>
    <t>RAC与論</t>
  </si>
  <si>
    <t>与論</t>
    <rPh sb="0" eb="2">
      <t>ヨロン</t>
    </rPh>
    <phoneticPr fontId="4"/>
  </si>
  <si>
    <t>RAC奄美</t>
  </si>
  <si>
    <t>奄美</t>
    <rPh sb="0" eb="2">
      <t>アマミ</t>
    </rPh>
    <phoneticPr fontId="4"/>
  </si>
  <si>
    <t>JAC</t>
    <phoneticPr fontId="4"/>
  </si>
  <si>
    <t>JAC沖永良部</t>
  </si>
  <si>
    <t>b</t>
    <phoneticPr fontId="4"/>
  </si>
  <si>
    <t>札幌</t>
    <rPh sb="0" eb="2">
      <t>サッポロ</t>
    </rPh>
    <phoneticPr fontId="4"/>
  </si>
  <si>
    <t>新潟</t>
    <rPh sb="0" eb="2">
      <t>ニイガタ</t>
    </rPh>
    <phoneticPr fontId="4"/>
  </si>
  <si>
    <t>静岡</t>
    <rPh sb="0" eb="2">
      <t>シズオカ</t>
    </rPh>
    <phoneticPr fontId="4"/>
  </si>
  <si>
    <t>広島</t>
    <rPh sb="0" eb="2">
      <t>ヒロシマ</t>
    </rPh>
    <phoneticPr fontId="4"/>
  </si>
  <si>
    <t>岩国</t>
    <rPh sb="0" eb="2">
      <t>イワクニ</t>
    </rPh>
    <phoneticPr fontId="4"/>
  </si>
  <si>
    <t>高松</t>
    <rPh sb="0" eb="2">
      <t>タカマツ</t>
    </rPh>
    <phoneticPr fontId="4"/>
  </si>
  <si>
    <t>熊本</t>
    <rPh sb="0" eb="2">
      <t>クマモト</t>
    </rPh>
    <phoneticPr fontId="4"/>
  </si>
  <si>
    <t>長崎</t>
    <rPh sb="0" eb="2">
      <t>ナガサキ</t>
    </rPh>
    <phoneticPr fontId="4"/>
  </si>
  <si>
    <t>宮崎</t>
    <rPh sb="0" eb="2">
      <t>ミヤザキ</t>
    </rPh>
    <phoneticPr fontId="4"/>
  </si>
  <si>
    <t>鹿児島</t>
    <rPh sb="0" eb="3">
      <t>カゴシマ</t>
    </rPh>
    <phoneticPr fontId="4"/>
  </si>
  <si>
    <t>SNA（ソラシドエア）</t>
    <phoneticPr fontId="4"/>
  </si>
  <si>
    <t>SNA（ソラシドエア）宮崎</t>
  </si>
  <si>
    <t>SNA（ソラシドエア）熊本</t>
  </si>
  <si>
    <t>SNA（ソラシドエア）長崎</t>
  </si>
  <si>
    <t>SNA（ソラシドエア）名古屋</t>
  </si>
  <si>
    <t>SNA（ソラシドエア）鹿児島</t>
  </si>
  <si>
    <t>SNA（ソラシドエア）神戸</t>
  </si>
  <si>
    <t>SNA（ソラシドエア）羽田</t>
  </si>
  <si>
    <t>SNA（ソラシドエア）福岡</t>
  </si>
  <si>
    <t>福岡</t>
    <rPh sb="0" eb="2">
      <t>フクオカ</t>
    </rPh>
    <phoneticPr fontId="4"/>
  </si>
  <si>
    <t>※本土発沖縄向け（定期路線、下り便）の航空旅客輸送実績</t>
    <rPh sb="1" eb="3">
      <t>ホンド</t>
    </rPh>
    <rPh sb="3" eb="4">
      <t>ハツ</t>
    </rPh>
    <rPh sb="4" eb="6">
      <t>オキナワ</t>
    </rPh>
    <rPh sb="6" eb="7">
      <t>ム</t>
    </rPh>
    <rPh sb="9" eb="11">
      <t>テイキ</t>
    </rPh>
    <rPh sb="11" eb="13">
      <t>ロセン</t>
    </rPh>
    <rPh sb="14" eb="15">
      <t>クダ</t>
    </rPh>
    <rPh sb="16" eb="17">
      <t>ビン</t>
    </rPh>
    <rPh sb="19" eb="21">
      <t>コウクウ</t>
    </rPh>
    <rPh sb="21" eb="23">
      <t>リョカク</t>
    </rPh>
    <rPh sb="23" eb="25">
      <t>ユソウ</t>
    </rPh>
    <rPh sb="25" eb="27">
      <t>ジッセキ</t>
    </rPh>
    <phoneticPr fontId="4"/>
  </si>
  <si>
    <t>※チャーター便など不定期路線は含まない</t>
    <rPh sb="6" eb="7">
      <t>ビン</t>
    </rPh>
    <rPh sb="9" eb="12">
      <t>フテイキ</t>
    </rPh>
    <rPh sb="12" eb="14">
      <t>ロセン</t>
    </rPh>
    <rPh sb="15" eb="16">
      <t>フク</t>
    </rPh>
    <phoneticPr fontId="4"/>
  </si>
  <si>
    <t>※LCCの輸送実績は非公開</t>
    <rPh sb="5" eb="7">
      <t>ユソウ</t>
    </rPh>
    <rPh sb="7" eb="9">
      <t>ジッセキ</t>
    </rPh>
    <rPh sb="10" eb="13">
      <t>ヒコウカイ</t>
    </rPh>
    <phoneticPr fontId="4"/>
  </si>
  <si>
    <t>SNA</t>
    <phoneticPr fontId="4"/>
  </si>
  <si>
    <t>ANA</t>
    <phoneticPr fontId="4"/>
  </si>
  <si>
    <t>合計　a+b+c+d+e</t>
    <rPh sb="0" eb="2">
      <t>ゴウケイ</t>
    </rPh>
    <phoneticPr fontId="4"/>
  </si>
  <si>
    <t>ANA + SNA</t>
    <phoneticPr fontId="4"/>
  </si>
  <si>
    <t>ANA（全日空）羽田</t>
  </si>
  <si>
    <t>ANA（全日空）伊丹</t>
  </si>
  <si>
    <t>ANA（全日空）関西</t>
  </si>
  <si>
    <t>ANA（全日空）神戸</t>
  </si>
  <si>
    <t>ANA（全日空）名古屋</t>
  </si>
  <si>
    <t>ANA（全日空）福岡</t>
  </si>
  <si>
    <t>ANA（全日空）成田</t>
  </si>
  <si>
    <t>ANA（全日空）札幌</t>
  </si>
  <si>
    <t>ANA（全日空）仙台</t>
  </si>
  <si>
    <t>ANA（全日空）新潟</t>
  </si>
  <si>
    <t>ANA（全日空）静岡</t>
  </si>
  <si>
    <t>ANA（全日空）広島</t>
  </si>
  <si>
    <t>ANA（全日空）岩国</t>
  </si>
  <si>
    <t>ANA（全日空）高松</t>
  </si>
  <si>
    <t>ANA（全日空）松山</t>
  </si>
  <si>
    <t>ANA（全日空）北九州</t>
  </si>
  <si>
    <t>ANA（全日空）熊本</t>
  </si>
  <si>
    <t>ANA（全日空）長崎</t>
  </si>
  <si>
    <t>ANA（全日空）宮崎</t>
  </si>
  <si>
    <t>ANA（全日空）鹿児島</t>
  </si>
  <si>
    <t>ANA（全日空）羽田石垣</t>
  </si>
  <si>
    <t>ANA（全日空）羽田宮古</t>
  </si>
  <si>
    <t>ANA（全日空）関西石垣</t>
  </si>
  <si>
    <t>ANA（全日空）関西宮古</t>
  </si>
  <si>
    <t>ANA（全日空）伊丹石垣</t>
  </si>
  <si>
    <t>ANA（全日空）伊丹宮古</t>
  </si>
  <si>
    <t>ANA（全日空）名古屋石垣</t>
  </si>
  <si>
    <t>ANA（全日空）名古屋宮古</t>
  </si>
  <si>
    <t>ANA（全日空）福岡石垣</t>
  </si>
  <si>
    <t>ANA（全日空）福岡宮古</t>
  </si>
  <si>
    <t>ｃ</t>
    <phoneticPr fontId="4"/>
  </si>
  <si>
    <t>SKY</t>
    <phoneticPr fontId="4"/>
  </si>
  <si>
    <t>SKY羽田</t>
  </si>
  <si>
    <t>SKY成田</t>
  </si>
  <si>
    <t>SKY福岡</t>
  </si>
  <si>
    <t>SKY関西</t>
  </si>
  <si>
    <t>SKY神戸</t>
  </si>
  <si>
    <t>SKY茨城</t>
  </si>
  <si>
    <t>茨城</t>
    <rPh sb="0" eb="2">
      <t>イバラキ</t>
    </rPh>
    <phoneticPr fontId="4"/>
  </si>
  <si>
    <t>SKY北九州</t>
  </si>
  <si>
    <t>SKY名古屋</t>
  </si>
  <si>
    <t>SKY米子</t>
  </si>
  <si>
    <t>米子</t>
    <rPh sb="0" eb="2">
      <t>ヨナゴ</t>
    </rPh>
    <phoneticPr fontId="4"/>
  </si>
  <si>
    <t>SKY仙台　　　　　　　　　　　　　</t>
  </si>
  <si>
    <t>仙台　　　　　　　　　　　　　</t>
    <rPh sb="0" eb="2">
      <t>センダイ</t>
    </rPh>
    <phoneticPr fontId="4"/>
  </si>
  <si>
    <t>SKY札幌　</t>
  </si>
  <si>
    <t>札幌　</t>
    <rPh sb="0" eb="2">
      <t>サッポロ</t>
    </rPh>
    <phoneticPr fontId="4"/>
  </si>
  <si>
    <t>SKY羽田下地島</t>
  </si>
  <si>
    <t>下地島</t>
    <rPh sb="0" eb="3">
      <t>シモジジマ</t>
    </rPh>
    <phoneticPr fontId="4"/>
  </si>
  <si>
    <t>SKY神戸下地島</t>
  </si>
  <si>
    <t>SKY成田石垣</t>
  </si>
  <si>
    <t>SKY神戸石垣</t>
  </si>
  <si>
    <t>d</t>
    <phoneticPr fontId="4"/>
  </si>
  <si>
    <t>第一航空</t>
    <rPh sb="0" eb="2">
      <t>ダイイチ</t>
    </rPh>
    <rPh sb="2" eb="4">
      <t>コウクウ</t>
    </rPh>
    <phoneticPr fontId="4"/>
  </si>
  <si>
    <t>第一航空（沖永良部経由）徳之島</t>
  </si>
  <si>
    <r>
      <t>（沖永良部経由）</t>
    </r>
    <r>
      <rPr>
        <sz val="11"/>
        <color theme="1"/>
        <rFont val="游ゴシック"/>
        <family val="2"/>
        <scheme val="minor"/>
      </rPr>
      <t>徳之島</t>
    </r>
    <rPh sb="1" eb="5">
      <t>オキノエラブ</t>
    </rPh>
    <rPh sb="5" eb="7">
      <t>ケイユ</t>
    </rPh>
    <rPh sb="8" eb="11">
      <t>トクノシマ</t>
    </rPh>
    <phoneticPr fontId="4"/>
  </si>
  <si>
    <t>e</t>
    <phoneticPr fontId="4"/>
  </si>
  <si>
    <t>スターフライヤー</t>
    <phoneticPr fontId="4"/>
  </si>
  <si>
    <t>スターフライヤー北九州</t>
  </si>
  <si>
    <t>スターフライヤー北九州※本土発沖縄向け（定期路線、下り便）の航空旅客輸送実績</t>
  </si>
  <si>
    <t>スターフライヤー北九州※チャーター便など不定期路線は含まない</t>
  </si>
  <si>
    <t>スターフライヤー北九州※LCCの輸送実績は非公開</t>
  </si>
  <si>
    <t>スターフライヤー北九州※本土発沖縄向け（定期路線、下り便）の航空旅客輸送実績※データは、航空会社のデータ修正等により、過去に遡って変更されることがある</t>
  </si>
  <si>
    <t>輸送実績人数</t>
    <rPh sb="0" eb="2">
      <t>ユソウ</t>
    </rPh>
    <rPh sb="2" eb="4">
      <t>ジッセキ</t>
    </rPh>
    <rPh sb="4" eb="6">
      <t>ニンズウ</t>
    </rPh>
    <phoneticPr fontId="21"/>
  </si>
  <si>
    <t>提供座席数</t>
    <rPh sb="0" eb="2">
      <t>テイキョウ</t>
    </rPh>
    <rPh sb="2" eb="5">
      <t>ザセキスウ</t>
    </rPh>
    <phoneticPr fontId="21"/>
  </si>
  <si>
    <t>利用率</t>
    <rPh sb="0" eb="3">
      <t>リヨウリツ</t>
    </rPh>
    <phoneticPr fontId="21"/>
  </si>
  <si>
    <t>対前年同月比較</t>
    <rPh sb="0" eb="1">
      <t>タイ</t>
    </rPh>
    <rPh sb="1" eb="3">
      <t>ゼンネン</t>
    </rPh>
    <rPh sb="3" eb="5">
      <t>ドウゲツ</t>
    </rPh>
    <rPh sb="5" eb="7">
      <t>ヒカク</t>
    </rPh>
    <phoneticPr fontId="21"/>
  </si>
  <si>
    <t>対前年
増減</t>
    <rPh sb="0" eb="1">
      <t>タイ</t>
    </rPh>
    <rPh sb="1" eb="3">
      <t>ゼンネン</t>
    </rPh>
    <rPh sb="4" eb="6">
      <t>ゾウゲン</t>
    </rPh>
    <phoneticPr fontId="21"/>
  </si>
  <si>
    <t>比率</t>
    <rPh sb="0" eb="2">
      <t>ヒリツ</t>
    </rPh>
    <phoneticPr fontId="21"/>
  </si>
  <si>
    <t>増減数</t>
    <rPh sb="0" eb="2">
      <t>ゾウゲン</t>
    </rPh>
    <rPh sb="2" eb="3">
      <t>スウ</t>
    </rPh>
    <phoneticPr fontId="21"/>
  </si>
  <si>
    <t>合　　　　　計</t>
    <rPh sb="0" eb="1">
      <t>ゴウ</t>
    </rPh>
    <rPh sb="6" eb="7">
      <t>ケイ</t>
    </rPh>
    <phoneticPr fontId="21"/>
  </si>
  <si>
    <t>①＋②＋③＋④＋⑤</t>
    <phoneticPr fontId="21"/>
  </si>
  <si>
    <t>①東京方面（羽田、成田）</t>
    <rPh sb="1" eb="3">
      <t>トウキョウ</t>
    </rPh>
    <rPh sb="3" eb="5">
      <t>ホウメン</t>
    </rPh>
    <rPh sb="6" eb="8">
      <t>ハネダ</t>
    </rPh>
    <rPh sb="9" eb="11">
      <t>ナリタ</t>
    </rPh>
    <phoneticPr fontId="21"/>
  </si>
  <si>
    <r>
      <t>J</t>
    </r>
    <r>
      <rPr>
        <sz val="11"/>
        <color theme="1"/>
        <rFont val="游ゴシック"/>
        <family val="2"/>
        <scheme val="minor"/>
      </rPr>
      <t>AL</t>
    </r>
    <phoneticPr fontId="21"/>
  </si>
  <si>
    <r>
      <t>J</t>
    </r>
    <r>
      <rPr>
        <sz val="11"/>
        <color theme="1"/>
        <rFont val="游ゴシック"/>
        <family val="2"/>
        <scheme val="minor"/>
      </rPr>
      <t>TA</t>
    </r>
    <phoneticPr fontId="21"/>
  </si>
  <si>
    <t>SKY</t>
    <phoneticPr fontId="21"/>
  </si>
  <si>
    <r>
      <t>②関西方面</t>
    </r>
    <r>
      <rPr>
        <sz val="9"/>
        <rFont val="ＭＳ Ｐゴシック"/>
        <family val="3"/>
        <charset val="128"/>
      </rPr>
      <t>（関西、伊丹、神戸）</t>
    </r>
    <rPh sb="1" eb="3">
      <t>カンサイ</t>
    </rPh>
    <rPh sb="3" eb="5">
      <t>ホウメン</t>
    </rPh>
    <rPh sb="6" eb="8">
      <t>カンサイ</t>
    </rPh>
    <rPh sb="9" eb="11">
      <t>イタミ</t>
    </rPh>
    <rPh sb="12" eb="14">
      <t>コウベ</t>
    </rPh>
    <phoneticPr fontId="21"/>
  </si>
  <si>
    <r>
      <t>S</t>
    </r>
    <r>
      <rPr>
        <sz val="11"/>
        <color theme="1"/>
        <rFont val="游ゴシック"/>
        <family val="2"/>
        <scheme val="minor"/>
      </rPr>
      <t>NA</t>
    </r>
    <phoneticPr fontId="21"/>
  </si>
  <si>
    <t>③福岡方面（福岡、北九州）</t>
    <rPh sb="1" eb="3">
      <t>フクオカ</t>
    </rPh>
    <rPh sb="3" eb="5">
      <t>ホウメン</t>
    </rPh>
    <rPh sb="6" eb="7">
      <t>フク</t>
    </rPh>
    <rPh sb="7" eb="8">
      <t>オカ</t>
    </rPh>
    <rPh sb="9" eb="12">
      <t>キタキュウシュウ</t>
    </rPh>
    <phoneticPr fontId="21"/>
  </si>
  <si>
    <t>④名古屋方面</t>
    <rPh sb="1" eb="4">
      <t>ナゴヤ</t>
    </rPh>
    <rPh sb="4" eb="6">
      <t>ホウメン</t>
    </rPh>
    <phoneticPr fontId="21"/>
  </si>
  <si>
    <t>⑤その他方面</t>
    <rPh sb="3" eb="4">
      <t>タ</t>
    </rPh>
    <rPh sb="4" eb="6">
      <t>ホウメン</t>
    </rPh>
    <phoneticPr fontId="21"/>
  </si>
  <si>
    <r>
      <t>R</t>
    </r>
    <r>
      <rPr>
        <sz val="11"/>
        <color theme="1"/>
        <rFont val="游ゴシック"/>
        <family val="2"/>
        <scheme val="minor"/>
      </rPr>
      <t>AC</t>
    </r>
    <phoneticPr fontId="21"/>
  </si>
  <si>
    <t>JAC</t>
    <phoneticPr fontId="21"/>
  </si>
  <si>
    <t>第一航空</t>
    <rPh sb="0" eb="1">
      <t>ダイ</t>
    </rPh>
    <rPh sb="1" eb="2">
      <t>イチ</t>
    </rPh>
    <rPh sb="2" eb="4">
      <t>コウクウ</t>
    </rPh>
    <phoneticPr fontId="21"/>
  </si>
  <si>
    <t>SNA</t>
  </si>
  <si>
    <r>
      <t>A</t>
    </r>
    <r>
      <rPr>
        <sz val="11"/>
        <color theme="1"/>
        <rFont val="游ゴシック"/>
        <family val="2"/>
        <scheme val="minor"/>
      </rPr>
      <t>NA</t>
    </r>
    <phoneticPr fontId="21"/>
  </si>
  <si>
    <t>SFJ</t>
    <phoneticPr fontId="21"/>
  </si>
  <si>
    <t>－</t>
    <phoneticPr fontId="21"/>
  </si>
  <si>
    <t>月</t>
    <rPh sb="0" eb="1">
      <t>ツキ</t>
    </rPh>
    <phoneticPr fontId="3"/>
  </si>
  <si>
    <t>輸送実績</t>
    <phoneticPr fontId="3"/>
  </si>
  <si>
    <t>利用率</t>
    <phoneticPr fontId="3"/>
  </si>
  <si>
    <t>月間</t>
    <rPh sb="0" eb="2">
      <t>ゲッカン</t>
    </rPh>
    <phoneticPr fontId="3"/>
  </si>
  <si>
    <t>４月月間</t>
    <rPh sb="1" eb="2">
      <t>ガツ</t>
    </rPh>
    <rPh sb="2" eb="4">
      <t>ゲッカン</t>
    </rPh>
    <phoneticPr fontId="3"/>
  </si>
  <si>
    <t>４月</t>
    <rPh sb="1" eb="2">
      <t>ガツ</t>
    </rPh>
    <phoneticPr fontId="3"/>
  </si>
  <si>
    <t>実績</t>
    <rPh sb="0" eb="2">
      <t>ジッセキ</t>
    </rPh>
    <phoneticPr fontId="3"/>
  </si>
  <si>
    <t>５月</t>
  </si>
  <si>
    <t>５月月間</t>
    <rPh sb="1" eb="2">
      <t>ガツ</t>
    </rPh>
    <rPh sb="2" eb="4">
      <t>ゲッカン</t>
    </rPh>
    <phoneticPr fontId="3"/>
  </si>
  <si>
    <t>６月</t>
  </si>
  <si>
    <t>６月月間</t>
    <rPh sb="1" eb="2">
      <t>ガツ</t>
    </rPh>
    <rPh sb="2" eb="4">
      <t>ゲッカン</t>
    </rPh>
    <phoneticPr fontId="3"/>
  </si>
  <si>
    <t>７月</t>
  </si>
  <si>
    <t>７月月間</t>
    <rPh sb="1" eb="2">
      <t>ガツ</t>
    </rPh>
    <rPh sb="2" eb="4">
      <t>ゲッカン</t>
    </rPh>
    <phoneticPr fontId="3"/>
  </si>
  <si>
    <t>８月</t>
  </si>
  <si>
    <t>８月月間</t>
    <rPh sb="1" eb="2">
      <t>ガツ</t>
    </rPh>
    <rPh sb="2" eb="4">
      <t>ゲッカン</t>
    </rPh>
    <phoneticPr fontId="3"/>
  </si>
  <si>
    <t>９月</t>
  </si>
  <si>
    <t>９月月間</t>
    <rPh sb="1" eb="2">
      <t>ガツ</t>
    </rPh>
    <rPh sb="2" eb="4">
      <t>ゲッカン</t>
    </rPh>
    <phoneticPr fontId="3"/>
  </si>
  <si>
    <t>１月</t>
  </si>
  <si>
    <t>２月</t>
  </si>
  <si>
    <t>３月</t>
  </si>
  <si>
    <t>１月月間</t>
    <rPh sb="1" eb="2">
      <t>ガツ</t>
    </rPh>
    <rPh sb="2" eb="4">
      <t>ゲッカン</t>
    </rPh>
    <phoneticPr fontId="3"/>
  </si>
  <si>
    <t>２月月間</t>
    <rPh sb="1" eb="2">
      <t>ガツ</t>
    </rPh>
    <rPh sb="2" eb="4">
      <t>ゲッカン</t>
    </rPh>
    <phoneticPr fontId="3"/>
  </si>
  <si>
    <t>３月月間</t>
    <rPh sb="1" eb="2">
      <t>ガツ</t>
    </rPh>
    <rPh sb="2" eb="4">
      <t>ゲッカン</t>
    </rPh>
    <phoneticPr fontId="3"/>
  </si>
  <si>
    <t>10月月間</t>
    <rPh sb="2" eb="3">
      <t>ガツ</t>
    </rPh>
    <rPh sb="3" eb="5">
      <t>ゲッカン</t>
    </rPh>
    <phoneticPr fontId="3"/>
  </si>
  <si>
    <t>11月月間</t>
    <rPh sb="2" eb="3">
      <t>ガツ</t>
    </rPh>
    <rPh sb="3" eb="5">
      <t>ゲッカン</t>
    </rPh>
    <phoneticPr fontId="3"/>
  </si>
  <si>
    <t>12月月間</t>
    <rPh sb="2" eb="3">
      <t>ガツ</t>
    </rPh>
    <rPh sb="3" eb="5">
      <t>ゲッカン</t>
    </rPh>
    <phoneticPr fontId="3"/>
  </si>
  <si>
    <t>合計</t>
    <rPh sb="0" eb="2">
      <t>ゴウケイ</t>
    </rPh>
    <phoneticPr fontId="3"/>
  </si>
  <si>
    <t>10月</t>
    <phoneticPr fontId="3"/>
  </si>
  <si>
    <t>11月</t>
    <phoneticPr fontId="3"/>
  </si>
  <si>
    <t>12月</t>
    <phoneticPr fontId="3"/>
  </si>
  <si>
    <t>航空旅客輸送実績</t>
    <phoneticPr fontId="3"/>
  </si>
  <si>
    <t>航空旅客輸送実績</t>
    <rPh sb="0" eb="2">
      <t>コウクウ</t>
    </rPh>
    <rPh sb="2" eb="4">
      <t>リョキャク</t>
    </rPh>
    <rPh sb="4" eb="6">
      <t>ユソウ</t>
    </rPh>
    <rPh sb="6" eb="8">
      <t>ジッセキ</t>
    </rPh>
    <phoneticPr fontId="4"/>
  </si>
  <si>
    <t>久米島</t>
    <rPh sb="0" eb="3">
      <t>クメジマ</t>
    </rPh>
    <phoneticPr fontId="4"/>
  </si>
  <si>
    <t>JAL（日本航空）羽田久米島</t>
  </si>
  <si>
    <t>提供座席数</t>
    <rPh sb="4" eb="5">
      <t>スウ</t>
    </rPh>
    <phoneticPr fontId="3"/>
  </si>
  <si>
    <t>※上記の各セルをクリックすると、各月・各旬ごとのシートに移動します。</t>
    <rPh sb="1" eb="3">
      <t>ジョウキ</t>
    </rPh>
    <rPh sb="4" eb="5">
      <t>カク</t>
    </rPh>
    <rPh sb="16" eb="18">
      <t>カクツキ</t>
    </rPh>
    <rPh sb="19" eb="20">
      <t>カク</t>
    </rPh>
    <rPh sb="20" eb="21">
      <t>シュン</t>
    </rPh>
    <rPh sb="28" eb="30">
      <t>イドウ</t>
    </rPh>
    <phoneticPr fontId="3"/>
  </si>
  <si>
    <t>※移動後の各シートでは、シート左上の年度の表記をクリックすると、このシートに戻ります。</t>
    <rPh sb="1" eb="4">
      <t>イドウゴ</t>
    </rPh>
    <rPh sb="5" eb="6">
      <t>カク</t>
    </rPh>
    <rPh sb="15" eb="17">
      <t>ヒダリウエ</t>
    </rPh>
    <rPh sb="18" eb="20">
      <t>ネンド</t>
    </rPh>
    <rPh sb="21" eb="23">
      <t>ヒョウキ</t>
    </rPh>
    <rPh sb="38" eb="39">
      <t>モド</t>
    </rPh>
    <phoneticPr fontId="3"/>
  </si>
  <si>
    <t>JAC与論</t>
  </si>
  <si>
    <t>那覇</t>
    <rPh sb="0" eb="2">
      <t>ナハ</t>
    </rPh>
    <phoneticPr fontId="4"/>
  </si>
  <si>
    <t>JAC奄美</t>
  </si>
  <si>
    <t>※データは、航空会社のデータ修正等により、過去に遡って変更されることがある。</t>
    <rPh sb="6" eb="8">
      <t>コウクウ</t>
    </rPh>
    <rPh sb="8" eb="10">
      <t>ガイシャ</t>
    </rPh>
    <rPh sb="14" eb="16">
      <t>シュウセイ</t>
    </rPh>
    <rPh sb="16" eb="17">
      <t>ナド</t>
    </rPh>
    <rPh sb="21" eb="23">
      <t>カコ</t>
    </rPh>
    <rPh sb="24" eb="25">
      <t>サカノボ</t>
    </rPh>
    <rPh sb="27" eb="29">
      <t>ヘンコウ</t>
    </rPh>
    <phoneticPr fontId="4"/>
  </si>
  <si>
    <t>ANA（全日空）沖永良部那覇</t>
  </si>
  <si>
    <t>ANA（全日空）奄美那覇</t>
  </si>
  <si>
    <t>スターフライヤー北九州※本土発沖縄向け（定期路線、下り便）の航空旅客輸送実績※データは、航空会社のデータ修正等により、過去に遡って変更されることがある。</t>
  </si>
  <si>
    <t>SKY福岡下地島</t>
  </si>
  <si>
    <t>ANA羽田</t>
  </si>
  <si>
    <t>ANA伊丹</t>
  </si>
  <si>
    <t>ANA関西</t>
  </si>
  <si>
    <t>ANA神戸</t>
  </si>
  <si>
    <t>ANA名古屋</t>
  </si>
  <si>
    <t>ANA福岡</t>
  </si>
  <si>
    <t>ANA成田</t>
  </si>
  <si>
    <t>ANA札幌</t>
  </si>
  <si>
    <t>ANA仙台</t>
  </si>
  <si>
    <t>ANA新潟</t>
  </si>
  <si>
    <t>ANA静岡</t>
  </si>
  <si>
    <t>ANA広島</t>
  </si>
  <si>
    <t>ANA岩国</t>
  </si>
  <si>
    <t>ANA高松</t>
  </si>
  <si>
    <t>ANA松山</t>
  </si>
  <si>
    <t>ANA北九州</t>
  </si>
  <si>
    <t>ANA熊本</t>
  </si>
  <si>
    <t>ANA長崎</t>
  </si>
  <si>
    <t>ANA宮崎</t>
  </si>
  <si>
    <t>ANA鹿児島</t>
  </si>
  <si>
    <t>ANA羽田石垣</t>
  </si>
  <si>
    <t>ANA羽田宮古</t>
  </si>
  <si>
    <t>ANA関西石垣</t>
  </si>
  <si>
    <t>ANA関西宮古</t>
  </si>
  <si>
    <t>ANA伊丹石垣</t>
  </si>
  <si>
    <t>ANA伊丹宮古</t>
  </si>
  <si>
    <t>ANA名古屋石垣</t>
  </si>
  <si>
    <t>ANA名古屋宮古</t>
  </si>
  <si>
    <t>ANA福岡石垣</t>
  </si>
  <si>
    <t>ANA福岡宮古</t>
  </si>
  <si>
    <t>ANA沖永良部那覇</t>
  </si>
  <si>
    <t>ANA奄美那覇</t>
  </si>
  <si>
    <t>SNA宮崎</t>
  </si>
  <si>
    <t>SNA熊本</t>
  </si>
  <si>
    <t>SNA長崎</t>
  </si>
  <si>
    <t>SNA名古屋</t>
  </si>
  <si>
    <t>SNA鹿児島</t>
  </si>
  <si>
    <t>SNA神戸</t>
  </si>
  <si>
    <t>SNA羽田</t>
  </si>
  <si>
    <t>SNA福岡</t>
  </si>
  <si>
    <t>３月月間</t>
  </si>
  <si>
    <t>３月（月間）</t>
  </si>
  <si>
    <t>２月月間</t>
  </si>
  <si>
    <t>２月（月間）</t>
  </si>
  <si>
    <t>１月月間</t>
  </si>
  <si>
    <t>１月（月間）</t>
  </si>
  <si>
    <t>12月月間</t>
  </si>
  <si>
    <t>12月（月間）</t>
  </si>
  <si>
    <t>11月月間</t>
  </si>
  <si>
    <t>８月月間</t>
  </si>
  <si>
    <t>８月（月間）</t>
  </si>
  <si>
    <t>【月間】航空旅客輸送実績</t>
  </si>
  <si>
    <t>６月（月間）</t>
  </si>
  <si>
    <t>４月月間</t>
  </si>
  <si>
    <t>４月（月間）</t>
  </si>
  <si>
    <t>ANA（全日空）</t>
    <rPh sb="4" eb="7">
      <t>ゼンニックウ</t>
    </rPh>
    <phoneticPr fontId="4"/>
  </si>
  <si>
    <t>24'6月間</t>
  </si>
  <si>
    <t>24'7月間</t>
  </si>
  <si>
    <t>24'8月間</t>
  </si>
  <si>
    <t>24'9月間</t>
  </si>
  <si>
    <t>24'10月間</t>
  </si>
  <si>
    <t>24'11月間</t>
  </si>
  <si>
    <t>24'12月間</t>
  </si>
  <si>
    <t>R7</t>
    <phoneticPr fontId="21"/>
  </si>
  <si>
    <t>（2025）年</t>
    <rPh sb="6" eb="7">
      <t>ネン</t>
    </rPh>
    <phoneticPr fontId="21"/>
  </si>
  <si>
    <t>25'1月間</t>
  </si>
  <si>
    <t>25'2月間</t>
  </si>
  <si>
    <t>25'3月間</t>
  </si>
  <si>
    <t>路線</t>
    <rPh sb="0" eb="2">
      <t>ロセン</t>
    </rPh>
    <phoneticPr fontId="3"/>
  </si>
  <si>
    <t>方面別</t>
    <rPh sb="0" eb="3">
      <t>ホウメンベツ</t>
    </rPh>
    <phoneticPr fontId="3"/>
  </si>
  <si>
    <t>令和７年度</t>
    <rPh sb="0" eb="2">
      <t>r</t>
    </rPh>
    <rPh sb="3" eb="5">
      <t>ネンド</t>
    </rPh>
    <phoneticPr fontId="3"/>
  </si>
  <si>
    <t>25'4/1-4/30</t>
  </si>
  <si>
    <t>24'4/1-4/30
(前年同月)</t>
  </si>
  <si>
    <t>25'4月間</t>
  </si>
  <si>
    <t>24'4月間</t>
  </si>
  <si>
    <t>25'5/1-5/31</t>
  </si>
  <si>
    <t>24'5/1-5/31
(前年同月)</t>
  </si>
  <si>
    <t>25'5月間</t>
  </si>
  <si>
    <t>24'5月間</t>
  </si>
  <si>
    <t>25'6/1-6/30</t>
  </si>
  <si>
    <t>24'6/1-6/30
(前年同月)</t>
  </si>
  <si>
    <t>25'6月間</t>
  </si>
  <si>
    <t>25'7/1-7/31</t>
  </si>
  <si>
    <t>24'7/1-7/31
(前年同月)</t>
  </si>
  <si>
    <t>25'7月間</t>
  </si>
  <si>
    <t>25'8/1-8/31</t>
  </si>
  <si>
    <t>24'8/1-8/31
(前年同月)</t>
  </si>
  <si>
    <t>25'8月間</t>
  </si>
  <si>
    <t>25'9/1-9/30</t>
  </si>
  <si>
    <t>24'9/1-9/30
(前年同月)</t>
  </si>
  <si>
    <t>25'9月間</t>
  </si>
  <si>
    <t>25'10/1-10/31</t>
  </si>
  <si>
    <t>24'10/1-10/31
(前年同月)</t>
  </si>
  <si>
    <t>25'10月間</t>
  </si>
  <si>
    <t>25'11/1-11/30</t>
  </si>
  <si>
    <t>24'11/1-11/30
(前年同月)</t>
  </si>
  <si>
    <t>25'11月間</t>
  </si>
  <si>
    <t>25'12/1-12/31</t>
  </si>
  <si>
    <t>24'12/1-12/31
(前年同月)</t>
  </si>
  <si>
    <t>25'12月間</t>
  </si>
  <si>
    <t>26'1/1-1/31</t>
  </si>
  <si>
    <t>25'1/1-1/31
(前年同月)</t>
  </si>
  <si>
    <t>R8</t>
    <phoneticPr fontId="21"/>
  </si>
  <si>
    <t>（2026）年</t>
    <rPh sb="6" eb="7">
      <t>ネン</t>
    </rPh>
    <phoneticPr fontId="21"/>
  </si>
  <si>
    <t>26'1月間</t>
  </si>
  <si>
    <t>26'2/1-2/28</t>
  </si>
  <si>
    <t>25'2/1-2/28
(前年同月)</t>
  </si>
  <si>
    <t xml:space="preserve"> </t>
    <phoneticPr fontId="4"/>
  </si>
  <si>
    <t>26'2月間</t>
  </si>
  <si>
    <t>26'3/1-3/31</t>
  </si>
  <si>
    <t>25'3/1-3/31
(前年同月)</t>
  </si>
  <si>
    <t>26'3月間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</si>
</sst>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\(0\)"/>
    <numFmt numFmtId="177" formatCode="#,##0_ "/>
    <numFmt numFmtId="178" formatCode="0.0%"/>
    <numFmt numFmtId="179" formatCode="#,##0;&quot;△ &quot;#,##0"/>
    <numFmt numFmtId="180" formatCode="0.0%;&quot;△&quot;0.0%"/>
    <numFmt numFmtId="181" formatCode="0.0;&quot;△ &quot;0.0"/>
    <numFmt numFmtId="182" formatCode="0\ &quot;月&quot;"/>
    <numFmt numFmtId="183" formatCode="#,##0;[Red]&quot;△&quot;#,##0"/>
    <numFmt numFmtId="184" formatCode="[Blue]#,##0;[Red]&quot;▲ &quot;#,##0"/>
    <numFmt numFmtId="185" formatCode="0.0%;&quot;▲&quot;0.0%"/>
    <numFmt numFmtId="186" formatCode="&quot;R&quot;#"/>
  </numFmts>
  <fonts count="39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3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3"/>
      <name val="ＭＳ Ｐゴシック"/>
      <family val="3"/>
      <charset val="128"/>
    </font>
    <font>
      <b/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0"/>
      <name val="ＭＳ Ｐゴシック"/>
      <family val="3"/>
      <charset val="128"/>
    </font>
    <font>
      <sz val="9"/>
      <color indexed="23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indexed="23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1"/>
      <color indexed="23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8"/>
      <name val="ＭＳ ゴシック"/>
      <family val="3"/>
      <charset val="128"/>
    </font>
    <font>
      <u/>
      <sz val="11"/>
      <color theme="10"/>
      <name val="游ゴシック"/>
      <family val="2"/>
      <scheme val="minor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rgb="FF0000CC"/>
      <name val="ＭＳ Ｐゴシック"/>
      <family val="3"/>
      <charset val="128"/>
    </font>
    <font>
      <sz val="11"/>
      <color rgb="FF0000CC"/>
      <name val="ＭＳ Ｐ明朝"/>
      <family val="1"/>
      <charset val="128"/>
    </font>
    <font>
      <sz val="8"/>
      <color theme="3"/>
      <name val="ＭＳ Ｐゴシック"/>
      <family val="3"/>
      <charset val="128"/>
    </font>
    <font>
      <sz val="9"/>
      <color rgb="FF0000CC"/>
      <name val="ＭＳ Ｐ明朝"/>
      <family val="1"/>
      <charset val="128"/>
    </font>
    <font>
      <b/>
      <sz val="8"/>
      <color indexed="81"/>
      <name val="MS P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20" fillId="0" borderId="0"/>
    <xf numFmtId="0" fontId="28" fillId="0" borderId="0" applyNumberForma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356">
    <xf numFmtId="0" fontId="0" fillId="0" borderId="0" xfId="0"/>
    <xf numFmtId="0" fontId="1" fillId="0" borderId="0" xfId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0" fillId="0" borderId="0" xfId="2" applyFont="1" applyAlignment="1">
      <alignment horizontal="center" vertical="center"/>
    </xf>
    <xf numFmtId="0" fontId="1" fillId="0" borderId="20" xfId="2" applyFont="1" applyBorder="1" applyAlignment="1">
      <alignment horizontal="center" vertical="center"/>
    </xf>
    <xf numFmtId="0" fontId="1" fillId="0" borderId="55" xfId="2" applyFont="1" applyBorder="1" applyAlignment="1">
      <alignment horizontal="center" vertical="center"/>
    </xf>
    <xf numFmtId="0" fontId="1" fillId="0" borderId="0" xfId="2" applyFont="1"/>
    <xf numFmtId="0" fontId="1" fillId="0" borderId="16" xfId="2" applyFont="1" applyBorder="1" applyAlignment="1">
      <alignment horizontal="center" vertical="center" shrinkToFit="1"/>
    </xf>
    <xf numFmtId="0" fontId="1" fillId="0" borderId="59" xfId="2" applyFont="1" applyBorder="1" applyAlignment="1">
      <alignment horizontal="center" vertical="center"/>
    </xf>
    <xf numFmtId="0" fontId="1" fillId="0" borderId="39" xfId="2" applyFont="1" applyBorder="1" applyAlignment="1">
      <alignment horizontal="center" vertical="center" shrinkToFit="1"/>
    </xf>
    <xf numFmtId="0" fontId="1" fillId="0" borderId="65" xfId="2" applyFont="1" applyBorder="1" applyAlignment="1">
      <alignment horizontal="center" vertical="center"/>
    </xf>
    <xf numFmtId="0" fontId="1" fillId="0" borderId="67" xfId="2" applyFont="1" applyBorder="1" applyAlignment="1">
      <alignment horizontal="center" vertical="center"/>
    </xf>
    <xf numFmtId="0" fontId="1" fillId="0" borderId="68" xfId="2" applyFont="1" applyBorder="1" applyAlignment="1">
      <alignment horizontal="center" vertical="center"/>
    </xf>
    <xf numFmtId="0" fontId="1" fillId="4" borderId="20" xfId="2" applyFont="1" applyFill="1" applyBorder="1" applyAlignment="1">
      <alignment vertical="center"/>
    </xf>
    <xf numFmtId="0" fontId="22" fillId="4" borderId="55" xfId="2" applyFont="1" applyFill="1" applyBorder="1" applyAlignment="1">
      <alignment vertical="center" shrinkToFit="1"/>
    </xf>
    <xf numFmtId="183" fontId="17" fillId="4" borderId="60" xfId="2" applyNumberFormat="1" applyFont="1" applyFill="1" applyBorder="1" applyAlignment="1">
      <alignment vertical="center"/>
    </xf>
    <xf numFmtId="177" fontId="17" fillId="4" borderId="61" xfId="2" applyNumberFormat="1" applyFont="1" applyFill="1" applyBorder="1" applyAlignment="1">
      <alignment vertical="center"/>
    </xf>
    <xf numFmtId="178" fontId="17" fillId="4" borderId="20" xfId="2" applyNumberFormat="1" applyFont="1" applyFill="1" applyBorder="1" applyAlignment="1">
      <alignment vertical="center"/>
    </xf>
    <xf numFmtId="184" fontId="17" fillId="4" borderId="55" xfId="2" applyNumberFormat="1" applyFont="1" applyFill="1" applyBorder="1" applyAlignment="1">
      <alignment vertical="center"/>
    </xf>
    <xf numFmtId="177" fontId="17" fillId="4" borderId="21" xfId="2" applyNumberFormat="1" applyFont="1" applyFill="1" applyBorder="1" applyAlignment="1">
      <alignment vertical="center"/>
    </xf>
    <xf numFmtId="180" fontId="17" fillId="4" borderId="60" xfId="2" applyNumberFormat="1" applyFont="1" applyFill="1" applyBorder="1" applyAlignment="1">
      <alignment horizontal="right" vertical="center"/>
    </xf>
    <xf numFmtId="180" fontId="17" fillId="4" borderId="61" xfId="2" applyNumberFormat="1" applyFont="1" applyFill="1" applyBorder="1" applyAlignment="1">
      <alignment horizontal="right" vertical="center"/>
    </xf>
    <xf numFmtId="185" fontId="17" fillId="4" borderId="69" xfId="2" applyNumberFormat="1" applyFont="1" applyFill="1" applyBorder="1" applyAlignment="1">
      <alignment horizontal="right" vertical="center"/>
    </xf>
    <xf numFmtId="0" fontId="1" fillId="0" borderId="71" xfId="2" applyFont="1" applyBorder="1" applyAlignment="1">
      <alignment horizontal="center" vertical="center" shrinkToFit="1"/>
    </xf>
    <xf numFmtId="183" fontId="17" fillId="0" borderId="72" xfId="2" applyNumberFormat="1" applyFont="1" applyBorder="1" applyAlignment="1">
      <alignment vertical="center"/>
    </xf>
    <xf numFmtId="177" fontId="17" fillId="0" borderId="28" xfId="2" applyNumberFormat="1" applyFont="1" applyBorder="1" applyAlignment="1">
      <alignment vertical="center"/>
    </xf>
    <xf numFmtId="178" fontId="17" fillId="0" borderId="30" xfId="2" applyNumberFormat="1" applyFont="1" applyBorder="1" applyAlignment="1">
      <alignment vertical="center"/>
    </xf>
    <xf numFmtId="184" fontId="17" fillId="0" borderId="73" xfId="2" applyNumberFormat="1" applyFont="1" applyBorder="1" applyAlignment="1">
      <alignment vertical="center"/>
    </xf>
    <xf numFmtId="180" fontId="17" fillId="0" borderId="72" xfId="2" applyNumberFormat="1" applyFont="1" applyBorder="1" applyAlignment="1">
      <alignment horizontal="right" vertical="center"/>
    </xf>
    <xf numFmtId="180" fontId="17" fillId="0" borderId="28" xfId="2" applyNumberFormat="1" applyFont="1" applyBorder="1" applyAlignment="1">
      <alignment horizontal="right" vertical="center"/>
    </xf>
    <xf numFmtId="185" fontId="17" fillId="0" borderId="74" xfId="2" applyNumberFormat="1" applyFont="1" applyBorder="1" applyAlignment="1">
      <alignment horizontal="right" vertical="center"/>
    </xf>
    <xf numFmtId="0" fontId="1" fillId="0" borderId="75" xfId="2" applyFont="1" applyBorder="1" applyAlignment="1">
      <alignment horizontal="center" vertical="center" shrinkToFit="1"/>
    </xf>
    <xf numFmtId="183" fontId="17" fillId="0" borderId="76" xfId="2" applyNumberFormat="1" applyFont="1" applyBorder="1" applyAlignment="1">
      <alignment vertical="center"/>
    </xf>
    <xf numFmtId="177" fontId="17" fillId="0" borderId="77" xfId="2" applyNumberFormat="1" applyFont="1" applyBorder="1" applyAlignment="1">
      <alignment vertical="center"/>
    </xf>
    <xf numFmtId="178" fontId="17" fillId="0" borderId="16" xfId="2" applyNumberFormat="1" applyFont="1" applyBorder="1" applyAlignment="1">
      <alignment vertical="center"/>
    </xf>
    <xf numFmtId="184" fontId="17" fillId="0" borderId="59" xfId="2" applyNumberFormat="1" applyFont="1" applyBorder="1" applyAlignment="1">
      <alignment vertical="center"/>
    </xf>
    <xf numFmtId="185" fontId="17" fillId="0" borderId="76" xfId="2" applyNumberFormat="1" applyFont="1" applyBorder="1" applyAlignment="1">
      <alignment horizontal="right" vertical="center"/>
    </xf>
    <xf numFmtId="185" fontId="17" fillId="0" borderId="77" xfId="2" applyNumberFormat="1" applyFont="1" applyBorder="1" applyAlignment="1">
      <alignment horizontal="right" vertical="center"/>
    </xf>
    <xf numFmtId="185" fontId="17" fillId="0" borderId="69" xfId="2" applyNumberFormat="1" applyFont="1" applyBorder="1" applyAlignment="1">
      <alignment horizontal="right" vertical="center"/>
    </xf>
    <xf numFmtId="185" fontId="17" fillId="4" borderId="60" xfId="2" applyNumberFormat="1" applyFont="1" applyFill="1" applyBorder="1" applyAlignment="1">
      <alignment horizontal="right" vertical="center"/>
    </xf>
    <xf numFmtId="185" fontId="17" fillId="4" borderId="61" xfId="2" applyNumberFormat="1" applyFont="1" applyFill="1" applyBorder="1" applyAlignment="1">
      <alignment horizontal="right" vertical="center"/>
    </xf>
    <xf numFmtId="185" fontId="17" fillId="4" borderId="64" xfId="2" applyNumberFormat="1" applyFont="1" applyFill="1" applyBorder="1" applyAlignment="1">
      <alignment horizontal="right" vertical="center"/>
    </xf>
    <xf numFmtId="185" fontId="17" fillId="0" borderId="72" xfId="2" applyNumberFormat="1" applyFont="1" applyBorder="1" applyAlignment="1">
      <alignment horizontal="right" vertical="center"/>
    </xf>
    <xf numFmtId="185" fontId="17" fillId="0" borderId="28" xfId="2" applyNumberFormat="1" applyFont="1" applyBorder="1" applyAlignment="1">
      <alignment horizontal="right" vertical="center"/>
    </xf>
    <xf numFmtId="183" fontId="17" fillId="0" borderId="76" xfId="2" applyNumberFormat="1" applyFont="1" applyBorder="1" applyAlignment="1">
      <alignment horizontal="right" vertical="center"/>
    </xf>
    <xf numFmtId="177" fontId="17" fillId="0" borderId="77" xfId="2" applyNumberFormat="1" applyFont="1" applyBorder="1" applyAlignment="1">
      <alignment horizontal="right" vertical="center"/>
    </xf>
    <xf numFmtId="178" fontId="17" fillId="0" borderId="16" xfId="2" applyNumberFormat="1" applyFont="1" applyBorder="1" applyAlignment="1">
      <alignment horizontal="right" vertical="center"/>
    </xf>
    <xf numFmtId="178" fontId="17" fillId="0" borderId="39" xfId="2" applyNumberFormat="1" applyFont="1" applyBorder="1" applyAlignment="1">
      <alignment horizontal="right" vertical="center"/>
    </xf>
    <xf numFmtId="185" fontId="17" fillId="0" borderId="66" xfId="2" applyNumberFormat="1" applyFont="1" applyBorder="1" applyAlignment="1">
      <alignment horizontal="right" vertical="center"/>
    </xf>
    <xf numFmtId="0" fontId="0" fillId="0" borderId="75" xfId="2" applyFont="1" applyBorder="1" applyAlignment="1">
      <alignment horizontal="center" vertical="center" shrinkToFit="1"/>
    </xf>
    <xf numFmtId="0" fontId="1" fillId="0" borderId="0" xfId="2" applyFont="1" applyAlignment="1">
      <alignment horizontal="center"/>
    </xf>
    <xf numFmtId="183" fontId="1" fillId="0" borderId="0" xfId="2" applyNumberFormat="1" applyFont="1"/>
    <xf numFmtId="0" fontId="19" fillId="0" borderId="0" xfId="2" applyFont="1" applyAlignment="1">
      <alignment horizontal="center"/>
    </xf>
    <xf numFmtId="0" fontId="27" fillId="0" borderId="0" xfId="2" applyFont="1" applyAlignment="1">
      <alignment vertical="center"/>
    </xf>
    <xf numFmtId="184" fontId="17" fillId="0" borderId="59" xfId="2" applyNumberFormat="1" applyFont="1" applyBorder="1" applyAlignment="1">
      <alignment horizontal="right" vertical="center"/>
    </xf>
    <xf numFmtId="184" fontId="17" fillId="0" borderId="65" xfId="2" applyNumberFormat="1" applyFont="1" applyBorder="1" applyAlignment="1">
      <alignment horizontal="right" vertical="center"/>
    </xf>
    <xf numFmtId="185" fontId="17" fillId="0" borderId="70" xfId="2" applyNumberFormat="1" applyFont="1" applyBorder="1" applyAlignment="1">
      <alignment horizontal="right" vertical="center"/>
    </xf>
    <xf numFmtId="0" fontId="1" fillId="0" borderId="78" xfId="2" applyFont="1" applyBorder="1" applyAlignment="1">
      <alignment horizontal="center" vertical="center" shrinkToFit="1"/>
    </xf>
    <xf numFmtId="183" fontId="17" fillId="0" borderId="66" xfId="2" applyNumberFormat="1" applyFont="1" applyBorder="1" applyAlignment="1">
      <alignment horizontal="right" vertical="center"/>
    </xf>
    <xf numFmtId="177" fontId="17" fillId="0" borderId="43" xfId="2" applyNumberFormat="1" applyFont="1" applyBorder="1" applyAlignment="1">
      <alignment horizontal="right" vertical="center"/>
    </xf>
    <xf numFmtId="185" fontId="17" fillId="0" borderId="40" xfId="2" applyNumberFormat="1" applyFont="1" applyBorder="1" applyAlignment="1">
      <alignment horizontal="right" vertical="center"/>
    </xf>
    <xf numFmtId="177" fontId="17" fillId="0" borderId="18" xfId="2" applyNumberFormat="1" applyFont="1" applyBorder="1" applyAlignment="1">
      <alignment horizontal="right" vertical="center"/>
    </xf>
    <xf numFmtId="0" fontId="1" fillId="0" borderId="44" xfId="2" applyFont="1" applyBorder="1" applyAlignment="1">
      <alignment horizontal="center" vertical="center" shrinkToFit="1"/>
    </xf>
    <xf numFmtId="0" fontId="0" fillId="0" borderId="65" xfId="2" applyFont="1" applyBorder="1" applyAlignment="1">
      <alignment horizontal="center" vertical="center" shrinkToFit="1"/>
    </xf>
    <xf numFmtId="177" fontId="17" fillId="0" borderId="40" xfId="2" applyNumberFormat="1" applyFont="1" applyBorder="1" applyAlignment="1">
      <alignment horizontal="right" vertical="center"/>
    </xf>
    <xf numFmtId="0" fontId="0" fillId="0" borderId="71" xfId="2" applyFont="1" applyBorder="1" applyAlignment="1">
      <alignment horizontal="center" vertical="center" shrinkToFit="1"/>
    </xf>
    <xf numFmtId="0" fontId="1" fillId="0" borderId="19" xfId="2" applyFont="1" applyBorder="1" applyAlignment="1">
      <alignment horizontal="center" vertical="center" shrinkToFit="1"/>
    </xf>
    <xf numFmtId="185" fontId="17" fillId="0" borderId="18" xfId="2" applyNumberFormat="1" applyFont="1" applyBorder="1" applyAlignment="1">
      <alignment horizontal="right" vertical="center"/>
    </xf>
    <xf numFmtId="185" fontId="17" fillId="0" borderId="79" xfId="2" applyNumberFormat="1" applyFont="1" applyBorder="1" applyAlignment="1">
      <alignment horizontal="right" vertical="center"/>
    </xf>
    <xf numFmtId="185" fontId="17" fillId="0" borderId="80" xfId="2" applyNumberFormat="1" applyFont="1" applyBorder="1" applyAlignment="1">
      <alignment horizontal="right" vertical="center"/>
    </xf>
    <xf numFmtId="185" fontId="17" fillId="0" borderId="81" xfId="2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9" fillId="0" borderId="0" xfId="0" applyFont="1"/>
    <xf numFmtId="0" fontId="2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77" fontId="10" fillId="0" borderId="0" xfId="1" applyNumberFormat="1" applyFont="1">
      <alignment vertical="center"/>
    </xf>
    <xf numFmtId="0" fontId="29" fillId="0" borderId="0" xfId="0" applyFont="1" applyAlignment="1">
      <alignment horizontal="center" vertical="center"/>
    </xf>
    <xf numFmtId="0" fontId="29" fillId="0" borderId="62" xfId="0" applyFont="1" applyBorder="1" applyAlignment="1">
      <alignment horizontal="center" vertical="center"/>
    </xf>
    <xf numFmtId="0" fontId="29" fillId="0" borderId="85" xfId="0" applyFont="1" applyBorder="1" applyAlignment="1">
      <alignment horizontal="center" vertical="center"/>
    </xf>
    <xf numFmtId="0" fontId="29" fillId="0" borderId="86" xfId="0" applyFont="1" applyBorder="1" applyAlignment="1">
      <alignment horizontal="center" vertical="center"/>
    </xf>
    <xf numFmtId="177" fontId="29" fillId="0" borderId="44" xfId="0" applyNumberFormat="1" applyFont="1" applyBorder="1" applyAlignment="1">
      <alignment horizontal="right" vertical="center"/>
    </xf>
    <xf numFmtId="177" fontId="29" fillId="0" borderId="42" xfId="0" applyNumberFormat="1" applyFont="1" applyBorder="1" applyAlignment="1">
      <alignment horizontal="right" vertical="center"/>
    </xf>
    <xf numFmtId="177" fontId="29" fillId="0" borderId="88" xfId="0" applyNumberFormat="1" applyFont="1" applyBorder="1" applyAlignment="1">
      <alignment horizontal="right" vertical="center"/>
    </xf>
    <xf numFmtId="177" fontId="29" fillId="0" borderId="48" xfId="0" applyNumberFormat="1" applyFont="1" applyBorder="1" applyAlignment="1">
      <alignment horizontal="right" vertical="center"/>
    </xf>
    <xf numFmtId="177" fontId="29" fillId="0" borderId="27" xfId="0" applyNumberFormat="1" applyFont="1" applyBorder="1" applyAlignment="1">
      <alignment horizontal="right" vertical="center"/>
    </xf>
    <xf numFmtId="177" fontId="29" fillId="0" borderId="25" xfId="0" applyNumberFormat="1" applyFont="1" applyBorder="1" applyAlignment="1">
      <alignment horizontal="right" vertical="center"/>
    </xf>
    <xf numFmtId="177" fontId="29" fillId="0" borderId="91" xfId="0" applyNumberFormat="1" applyFont="1" applyBorder="1" applyAlignment="1">
      <alignment horizontal="right" vertical="center"/>
    </xf>
    <xf numFmtId="177" fontId="29" fillId="0" borderId="92" xfId="0" applyNumberFormat="1" applyFont="1" applyBorder="1" applyAlignment="1">
      <alignment horizontal="right" vertical="center"/>
    </xf>
    <xf numFmtId="0" fontId="29" fillId="5" borderId="87" xfId="0" applyFont="1" applyFill="1" applyBorder="1" applyAlignment="1">
      <alignment horizontal="center" vertical="center"/>
    </xf>
    <xf numFmtId="0" fontId="29" fillId="5" borderId="89" xfId="0" applyFont="1" applyFill="1" applyBorder="1" applyAlignment="1">
      <alignment horizontal="center" vertical="center"/>
    </xf>
    <xf numFmtId="0" fontId="29" fillId="5" borderId="90" xfId="0" applyFont="1" applyFill="1" applyBorder="1" applyAlignment="1">
      <alignment horizontal="center" vertical="center"/>
    </xf>
    <xf numFmtId="0" fontId="29" fillId="5" borderId="84" xfId="0" applyFont="1" applyFill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178" fontId="29" fillId="0" borderId="49" xfId="0" applyNumberFormat="1" applyFont="1" applyBorder="1" applyAlignment="1">
      <alignment horizontal="right" vertical="center"/>
    </xf>
    <xf numFmtId="178" fontId="29" fillId="0" borderId="26" xfId="0" applyNumberFormat="1" applyFont="1" applyBorder="1" applyAlignment="1">
      <alignment horizontal="right" vertical="center"/>
    </xf>
    <xf numFmtId="178" fontId="29" fillId="0" borderId="93" xfId="0" applyNumberFormat="1" applyFont="1" applyBorder="1" applyAlignment="1">
      <alignment horizontal="right" vertical="center"/>
    </xf>
    <xf numFmtId="178" fontId="29" fillId="0" borderId="43" xfId="0" applyNumberFormat="1" applyFont="1" applyBorder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30" fillId="0" borderId="20" xfId="0" applyFont="1" applyBorder="1" applyAlignment="1">
      <alignment horizontal="left" vertical="center" indent="1"/>
    </xf>
    <xf numFmtId="0" fontId="30" fillId="0" borderId="0" xfId="0" applyFont="1" applyAlignment="1">
      <alignment horizontal="left" vertical="top" indent="1"/>
    </xf>
    <xf numFmtId="38" fontId="0" fillId="0" borderId="0" xfId="4" applyFont="1">
      <alignment vertical="center"/>
    </xf>
    <xf numFmtId="38" fontId="0" fillId="0" borderId="0" xfId="4" applyFont="1" applyFill="1">
      <alignment vertical="center"/>
    </xf>
    <xf numFmtId="0" fontId="31" fillId="0" borderId="0" xfId="1" applyFont="1">
      <alignment vertical="center"/>
    </xf>
    <xf numFmtId="0" fontId="10" fillId="3" borderId="0" xfId="1" applyFont="1" applyFill="1">
      <alignment vertical="center"/>
    </xf>
    <xf numFmtId="0" fontId="1" fillId="3" borderId="0" xfId="1" applyFill="1">
      <alignment vertical="center"/>
    </xf>
    <xf numFmtId="0" fontId="33" fillId="3" borderId="0" xfId="1" applyFont="1" applyFill="1">
      <alignment vertical="center"/>
    </xf>
    <xf numFmtId="0" fontId="32" fillId="3" borderId="0" xfId="1" applyFont="1" applyFill="1">
      <alignment vertical="center"/>
    </xf>
    <xf numFmtId="0" fontId="35" fillId="0" borderId="0" xfId="1" applyFont="1">
      <alignment vertical="center"/>
    </xf>
    <xf numFmtId="0" fontId="34" fillId="0" borderId="0" xfId="1" applyFo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0" borderId="0" xfId="0" applyFont="1" applyAlignment="1">
      <alignment vertical="center"/>
    </xf>
    <xf numFmtId="177" fontId="9" fillId="0" borderId="16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8" fontId="9" fillId="0" borderId="17" xfId="0" applyNumberFormat="1" applyFont="1" applyBorder="1" applyAlignment="1">
      <alignment vertical="center"/>
    </xf>
    <xf numFmtId="179" fontId="9" fillId="0" borderId="18" xfId="0" applyNumberFormat="1" applyFont="1" applyBorder="1" applyAlignment="1">
      <alignment vertical="center"/>
    </xf>
    <xf numFmtId="180" fontId="9" fillId="0" borderId="19" xfId="0" applyNumberFormat="1" applyFont="1" applyBorder="1" applyAlignment="1">
      <alignment vertical="center"/>
    </xf>
    <xf numFmtId="180" fontId="9" fillId="0" borderId="17" xfId="0" applyNumberFormat="1" applyFont="1" applyBorder="1" applyAlignment="1">
      <alignment vertical="center"/>
    </xf>
    <xf numFmtId="180" fontId="9" fillId="0" borderId="18" xfId="0" applyNumberFormat="1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77" fontId="9" fillId="0" borderId="20" xfId="0" applyNumberFormat="1" applyFont="1" applyBorder="1" applyAlignment="1">
      <alignment vertical="center"/>
    </xf>
    <xf numFmtId="177" fontId="9" fillId="0" borderId="9" xfId="0" applyNumberFormat="1" applyFont="1" applyBorder="1" applyAlignment="1">
      <alignment vertical="center"/>
    </xf>
    <xf numFmtId="178" fontId="9" fillId="0" borderId="9" xfId="0" applyNumberFormat="1" applyFont="1" applyBorder="1" applyAlignment="1">
      <alignment vertical="center"/>
    </xf>
    <xf numFmtId="179" fontId="9" fillId="0" borderId="21" xfId="0" applyNumberFormat="1" applyFont="1" applyBorder="1" applyAlignment="1">
      <alignment vertical="center"/>
    </xf>
    <xf numFmtId="177" fontId="9" fillId="0" borderId="8" xfId="0" applyNumberFormat="1" applyFont="1" applyBorder="1" applyAlignment="1">
      <alignment vertical="center"/>
    </xf>
    <xf numFmtId="180" fontId="9" fillId="0" borderId="8" xfId="0" applyNumberFormat="1" applyFont="1" applyBorder="1" applyAlignment="1">
      <alignment vertical="center"/>
    </xf>
    <xf numFmtId="180" fontId="9" fillId="0" borderId="9" xfId="0" applyNumberFormat="1" applyFont="1" applyBorder="1" applyAlignment="1">
      <alignment vertical="center"/>
    </xf>
    <xf numFmtId="180" fontId="9" fillId="0" borderId="21" xfId="0" applyNumberFormat="1" applyFont="1" applyBorder="1" applyAlignment="1">
      <alignment vertical="center"/>
    </xf>
    <xf numFmtId="0" fontId="0" fillId="0" borderId="16" xfId="0" applyBorder="1" applyAlignment="1">
      <alignment vertical="center"/>
    </xf>
    <xf numFmtId="0" fontId="11" fillId="0" borderId="16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12" fillId="0" borderId="23" xfId="0" applyFont="1" applyBorder="1" applyAlignment="1">
      <alignment horizontal="right" vertical="center"/>
    </xf>
    <xf numFmtId="177" fontId="13" fillId="0" borderId="27" xfId="0" applyNumberFormat="1" applyFont="1" applyBorder="1" applyAlignment="1">
      <alignment vertical="center"/>
    </xf>
    <xf numFmtId="177" fontId="13" fillId="0" borderId="52" xfId="0" applyNumberFormat="1" applyFont="1" applyBorder="1" applyAlignment="1">
      <alignment vertical="center"/>
    </xf>
    <xf numFmtId="178" fontId="13" fillId="0" borderId="25" xfId="0" applyNumberFormat="1" applyFont="1" applyBorder="1" applyAlignment="1">
      <alignment vertical="center"/>
    </xf>
    <xf numFmtId="179" fontId="13" fillId="0" borderId="26" xfId="0" applyNumberFormat="1" applyFont="1" applyBorder="1" applyAlignment="1">
      <alignment vertical="center"/>
    </xf>
    <xf numFmtId="177" fontId="13" fillId="0" borderId="24" xfId="0" applyNumberFormat="1" applyFont="1" applyBorder="1" applyAlignment="1">
      <alignment vertical="center"/>
    </xf>
    <xf numFmtId="177" fontId="13" fillId="0" borderId="25" xfId="0" applyNumberFormat="1" applyFont="1" applyBorder="1" applyAlignment="1">
      <alignment vertical="center"/>
    </xf>
    <xf numFmtId="180" fontId="13" fillId="0" borderId="27" xfId="0" applyNumberFormat="1" applyFont="1" applyBorder="1" applyAlignment="1">
      <alignment vertical="center"/>
    </xf>
    <xf numFmtId="180" fontId="13" fillId="0" borderId="25" xfId="0" applyNumberFormat="1" applyFont="1" applyBorder="1" applyAlignment="1">
      <alignment vertical="center"/>
    </xf>
    <xf numFmtId="180" fontId="13" fillId="0" borderId="26" xfId="0" applyNumberFormat="1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14" fillId="0" borderId="29" xfId="0" applyFont="1" applyBorder="1" applyAlignment="1">
      <alignment vertical="center"/>
    </xf>
    <xf numFmtId="177" fontId="13" fillId="0" borderId="32" xfId="0" applyNumberFormat="1" applyFont="1" applyBorder="1" applyAlignment="1">
      <alignment vertical="center"/>
    </xf>
    <xf numFmtId="178" fontId="13" fillId="0" borderId="31" xfId="0" applyNumberFormat="1" applyFont="1" applyBorder="1" applyAlignment="1">
      <alignment vertical="center"/>
    </xf>
    <xf numFmtId="179" fontId="13" fillId="0" borderId="50" xfId="0" applyNumberFormat="1" applyFont="1" applyBorder="1" applyAlignment="1">
      <alignment vertical="center"/>
    </xf>
    <xf numFmtId="177" fontId="13" fillId="0" borderId="30" xfId="0" applyNumberFormat="1" applyFont="1" applyBorder="1" applyAlignment="1">
      <alignment vertical="center"/>
    </xf>
    <xf numFmtId="180" fontId="13" fillId="0" borderId="32" xfId="0" applyNumberFormat="1" applyFont="1" applyBorder="1" applyAlignment="1">
      <alignment vertical="center"/>
    </xf>
    <xf numFmtId="180" fontId="13" fillId="0" borderId="31" xfId="0" applyNumberFormat="1" applyFont="1" applyBorder="1" applyAlignment="1">
      <alignment vertical="center"/>
    </xf>
    <xf numFmtId="180" fontId="13" fillId="0" borderId="50" xfId="0" applyNumberFormat="1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14" fillId="0" borderId="34" xfId="0" applyFont="1" applyBorder="1" applyAlignment="1">
      <alignment vertical="center"/>
    </xf>
    <xf numFmtId="177" fontId="13" fillId="0" borderId="38" xfId="0" applyNumberFormat="1" applyFont="1" applyBorder="1" applyAlignment="1">
      <alignment vertical="center"/>
    </xf>
    <xf numFmtId="178" fontId="13" fillId="0" borderId="36" xfId="0" applyNumberFormat="1" applyFont="1" applyBorder="1" applyAlignment="1">
      <alignment vertical="center"/>
    </xf>
    <xf numFmtId="179" fontId="13" fillId="0" borderId="37" xfId="0" applyNumberFormat="1" applyFont="1" applyBorder="1" applyAlignment="1">
      <alignment vertical="center"/>
    </xf>
    <xf numFmtId="177" fontId="13" fillId="0" borderId="35" xfId="0" applyNumberFormat="1" applyFont="1" applyBorder="1" applyAlignment="1">
      <alignment vertical="center"/>
    </xf>
    <xf numFmtId="180" fontId="13" fillId="0" borderId="38" xfId="0" applyNumberFormat="1" applyFont="1" applyBorder="1" applyAlignment="1">
      <alignment vertical="center"/>
    </xf>
    <xf numFmtId="180" fontId="13" fillId="0" borderId="36" xfId="0" applyNumberFormat="1" applyFont="1" applyBorder="1" applyAlignment="1">
      <alignment vertical="center"/>
    </xf>
    <xf numFmtId="180" fontId="13" fillId="0" borderId="37" xfId="0" applyNumberFormat="1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177" fontId="9" fillId="3" borderId="20" xfId="0" applyNumberFormat="1" applyFont="1" applyFill="1" applyBorder="1" applyAlignment="1">
      <alignment vertical="center"/>
    </xf>
    <xf numFmtId="0" fontId="11" fillId="0" borderId="39" xfId="0" applyFon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  <xf numFmtId="177" fontId="13" fillId="0" borderId="39" xfId="0" applyNumberFormat="1" applyFont="1" applyBorder="1" applyAlignment="1">
      <alignment vertical="center"/>
    </xf>
    <xf numFmtId="178" fontId="13" fillId="0" borderId="42" xfId="0" applyNumberFormat="1" applyFont="1" applyBorder="1" applyAlignment="1">
      <alignment vertical="center"/>
    </xf>
    <xf numFmtId="179" fontId="13" fillId="0" borderId="43" xfId="0" applyNumberFormat="1" applyFont="1" applyBorder="1" applyAlignment="1">
      <alignment vertical="center"/>
    </xf>
    <xf numFmtId="180" fontId="13" fillId="0" borderId="44" xfId="0" applyNumberFormat="1" applyFont="1" applyBorder="1" applyAlignment="1">
      <alignment vertical="center"/>
    </xf>
    <xf numFmtId="180" fontId="13" fillId="0" borderId="42" xfId="0" applyNumberFormat="1" applyFont="1" applyBorder="1" applyAlignment="1">
      <alignment vertical="center"/>
    </xf>
    <xf numFmtId="180" fontId="13" fillId="0" borderId="43" xfId="0" applyNumberFormat="1" applyFont="1" applyBorder="1" applyAlignment="1">
      <alignment vertical="center"/>
    </xf>
    <xf numFmtId="0" fontId="0" fillId="0" borderId="51" xfId="0" applyBorder="1" applyAlignment="1">
      <alignment vertical="center"/>
    </xf>
    <xf numFmtId="0" fontId="11" fillId="0" borderId="19" xfId="0" applyFont="1" applyBorder="1" applyAlignment="1">
      <alignment vertical="center"/>
    </xf>
    <xf numFmtId="0" fontId="0" fillId="0" borderId="39" xfId="0" applyBorder="1" applyAlignment="1">
      <alignment vertical="center"/>
    </xf>
    <xf numFmtId="0" fontId="0" fillId="3" borderId="40" xfId="0" applyFill="1" applyBorder="1" applyAlignment="1">
      <alignment vertical="center"/>
    </xf>
    <xf numFmtId="0" fontId="0" fillId="3" borderId="41" xfId="0" applyFill="1" applyBorder="1" applyAlignment="1">
      <alignment vertical="center"/>
    </xf>
    <xf numFmtId="0" fontId="12" fillId="3" borderId="41" xfId="0" applyFont="1" applyFill="1" applyBorder="1" applyAlignment="1">
      <alignment horizontal="right" vertical="center"/>
    </xf>
    <xf numFmtId="177" fontId="13" fillId="3" borderId="39" xfId="0" applyNumberFormat="1" applyFont="1" applyFill="1" applyBorder="1" applyAlignment="1">
      <alignment vertical="center"/>
    </xf>
    <xf numFmtId="178" fontId="13" fillId="3" borderId="25" xfId="0" applyNumberFormat="1" applyFont="1" applyFill="1" applyBorder="1" applyAlignment="1">
      <alignment vertical="center"/>
    </xf>
    <xf numFmtId="179" fontId="13" fillId="3" borderId="26" xfId="0" applyNumberFormat="1" applyFont="1" applyFill="1" applyBorder="1" applyAlignment="1">
      <alignment vertical="center"/>
    </xf>
    <xf numFmtId="177" fontId="13" fillId="3" borderId="53" xfId="0" applyNumberFormat="1" applyFont="1" applyFill="1" applyBorder="1" applyAlignment="1">
      <alignment vertical="center"/>
    </xf>
    <xf numFmtId="178" fontId="13" fillId="3" borderId="42" xfId="0" applyNumberFormat="1" applyFont="1" applyFill="1" applyBorder="1" applyAlignment="1">
      <alignment vertical="center"/>
    </xf>
    <xf numFmtId="179" fontId="13" fillId="3" borderId="43" xfId="0" applyNumberFormat="1" applyFont="1" applyFill="1" applyBorder="1" applyAlignment="1">
      <alignment vertical="center"/>
    </xf>
    <xf numFmtId="180" fontId="13" fillId="3" borderId="44" xfId="0" applyNumberFormat="1" applyFont="1" applyFill="1" applyBorder="1" applyAlignment="1">
      <alignment vertical="center"/>
    </xf>
    <xf numFmtId="180" fontId="13" fillId="3" borderId="42" xfId="0" applyNumberFormat="1" applyFont="1" applyFill="1" applyBorder="1" applyAlignment="1">
      <alignment vertical="center"/>
    </xf>
    <xf numFmtId="180" fontId="13" fillId="3" borderId="43" xfId="0" applyNumberFormat="1" applyFont="1" applyFill="1" applyBorder="1" applyAlignment="1">
      <alignment vertical="center"/>
    </xf>
    <xf numFmtId="0" fontId="19" fillId="0" borderId="23" xfId="0" applyFont="1" applyBorder="1" applyAlignment="1">
      <alignment horizontal="right" vertical="center"/>
    </xf>
    <xf numFmtId="177" fontId="13" fillId="3" borderId="25" xfId="0" applyNumberFormat="1" applyFont="1" applyFill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19" fillId="0" borderId="22" xfId="0" applyFont="1" applyBorder="1" applyAlignment="1">
      <alignment vertical="center"/>
    </xf>
    <xf numFmtId="0" fontId="19" fillId="0" borderId="45" xfId="0" applyFont="1" applyBorder="1" applyAlignment="1">
      <alignment horizontal="right" vertical="center"/>
    </xf>
    <xf numFmtId="0" fontId="0" fillId="0" borderId="41" xfId="0" applyBorder="1" applyAlignment="1">
      <alignment horizontal="center" vertical="center"/>
    </xf>
    <xf numFmtId="0" fontId="19" fillId="0" borderId="46" xfId="0" applyFont="1" applyBorder="1" applyAlignment="1">
      <alignment horizontal="right" vertical="center"/>
    </xf>
    <xf numFmtId="178" fontId="13" fillId="0" borderId="17" xfId="0" applyNumberFormat="1" applyFont="1" applyBorder="1" applyAlignment="1">
      <alignment vertical="center"/>
    </xf>
    <xf numFmtId="179" fontId="13" fillId="0" borderId="18" xfId="0" applyNumberFormat="1" applyFont="1" applyBorder="1" applyAlignment="1">
      <alignment vertical="center"/>
    </xf>
    <xf numFmtId="180" fontId="13" fillId="0" borderId="19" xfId="0" applyNumberFormat="1" applyFont="1" applyBorder="1" applyAlignment="1">
      <alignment vertical="center"/>
    </xf>
    <xf numFmtId="180" fontId="13" fillId="0" borderId="17" xfId="0" applyNumberFormat="1" applyFont="1" applyBorder="1" applyAlignment="1">
      <alignment vertical="center"/>
    </xf>
    <xf numFmtId="180" fontId="13" fillId="0" borderId="18" xfId="0" applyNumberFormat="1" applyFont="1" applyBorder="1" applyAlignment="1">
      <alignment vertical="center"/>
    </xf>
    <xf numFmtId="0" fontId="18" fillId="0" borderId="2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12" fillId="0" borderId="45" xfId="0" applyFont="1" applyBorder="1" applyAlignment="1">
      <alignment horizontal="right" vertical="center"/>
    </xf>
    <xf numFmtId="0" fontId="14" fillId="0" borderId="45" xfId="0" applyFont="1" applyBorder="1" applyAlignment="1">
      <alignment vertical="center"/>
    </xf>
    <xf numFmtId="0" fontId="12" fillId="0" borderId="46" xfId="0" applyFont="1" applyBorder="1" applyAlignment="1">
      <alignment horizontal="right" vertical="center"/>
    </xf>
    <xf numFmtId="0" fontId="11" fillId="0" borderId="22" xfId="0" applyFont="1" applyBorder="1" applyAlignment="1">
      <alignment vertical="center"/>
    </xf>
    <xf numFmtId="0" fontId="11" fillId="3" borderId="22" xfId="0" applyFont="1" applyFill="1" applyBorder="1" applyAlignment="1">
      <alignment vertical="center"/>
    </xf>
    <xf numFmtId="0" fontId="0" fillId="3" borderId="23" xfId="0" applyFill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0" fillId="0" borderId="34" xfId="0" applyBorder="1" applyAlignment="1">
      <alignment horizontal="center" vertical="center"/>
    </xf>
    <xf numFmtId="177" fontId="13" fillId="0" borderId="36" xfId="0" applyNumberFormat="1" applyFont="1" applyBorder="1" applyAlignment="1">
      <alignment vertical="center"/>
    </xf>
    <xf numFmtId="0" fontId="19" fillId="0" borderId="34" xfId="0" applyFont="1" applyBorder="1" applyAlignment="1">
      <alignment vertical="center"/>
    </xf>
    <xf numFmtId="0" fontId="12" fillId="0" borderId="54" xfId="0" applyFont="1" applyBorder="1" applyAlignment="1">
      <alignment horizontal="right" vertical="center"/>
    </xf>
    <xf numFmtId="0" fontId="4" fillId="0" borderId="34" xfId="0" applyFont="1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81" fontId="17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2" borderId="3" xfId="0" applyFont="1" applyFill="1" applyBorder="1" applyAlignment="1">
      <alignment vertical="center"/>
    </xf>
    <xf numFmtId="177" fontId="9" fillId="0" borderId="88" xfId="0" applyNumberFormat="1" applyFont="1" applyBorder="1" applyAlignment="1">
      <alignment vertical="center"/>
    </xf>
    <xf numFmtId="177" fontId="9" fillId="0" borderId="7" xfId="0" applyNumberFormat="1" applyFont="1" applyBorder="1" applyAlignment="1">
      <alignment vertical="center"/>
    </xf>
    <xf numFmtId="177" fontId="13" fillId="3" borderId="52" xfId="0" applyNumberFormat="1" applyFont="1" applyFill="1" applyBorder="1" applyAlignment="1">
      <alignment vertical="center"/>
    </xf>
    <xf numFmtId="177" fontId="13" fillId="3" borderId="27" xfId="0" applyNumberFormat="1" applyFont="1" applyFill="1" applyBorder="1" applyAlignment="1">
      <alignment vertical="center"/>
    </xf>
    <xf numFmtId="177" fontId="13" fillId="3" borderId="44" xfId="0" applyNumberFormat="1" applyFont="1" applyFill="1" applyBorder="1" applyAlignment="1">
      <alignment vertical="center"/>
    </xf>
    <xf numFmtId="0" fontId="28" fillId="0" borderId="88" xfId="3" applyBorder="1" applyAlignment="1">
      <alignment horizontal="center" vertical="center"/>
    </xf>
    <xf numFmtId="0" fontId="29" fillId="0" borderId="82" xfId="0" applyFont="1" applyBorder="1" applyAlignment="1">
      <alignment horizontal="center" vertical="center"/>
    </xf>
    <xf numFmtId="0" fontId="29" fillId="6" borderId="82" xfId="0" applyFont="1" applyFill="1" applyBorder="1" applyAlignment="1">
      <alignment horizontal="center" vertical="center"/>
    </xf>
    <xf numFmtId="0" fontId="28" fillId="0" borderId="27" xfId="3" applyBorder="1" applyAlignment="1">
      <alignment horizontal="center" vertical="center"/>
    </xf>
    <xf numFmtId="0" fontId="28" fillId="0" borderId="32" xfId="3" applyBorder="1" applyAlignment="1">
      <alignment horizontal="center" vertical="center"/>
    </xf>
    <xf numFmtId="182" fontId="0" fillId="0" borderId="0" xfId="2" applyNumberFormat="1" applyFont="1" applyAlignment="1">
      <alignment horizontal="center" vertical="center"/>
    </xf>
    <xf numFmtId="177" fontId="13" fillId="0" borderId="53" xfId="0" applyNumberFormat="1" applyFont="1" applyBorder="1" applyAlignment="1">
      <alignment vertical="center"/>
    </xf>
    <xf numFmtId="177" fontId="13" fillId="0" borderId="31" xfId="0" applyNumberFormat="1" applyFont="1" applyBorder="1" applyAlignment="1">
      <alignment vertical="center"/>
    </xf>
    <xf numFmtId="177" fontId="9" fillId="3" borderId="48" xfId="0" applyNumberFormat="1" applyFont="1" applyFill="1" applyBorder="1" applyAlignment="1">
      <alignment vertical="center"/>
    </xf>
    <xf numFmtId="177" fontId="9" fillId="0" borderId="48" xfId="0" applyNumberFormat="1" applyFont="1" applyBorder="1" applyAlignment="1">
      <alignment vertical="center"/>
    </xf>
    <xf numFmtId="177" fontId="9" fillId="0" borderId="85" xfId="0" applyNumberFormat="1" applyFont="1" applyBorder="1" applyAlignment="1">
      <alignment vertical="center"/>
    </xf>
    <xf numFmtId="177" fontId="13" fillId="0" borderId="25" xfId="0" applyNumberFormat="1" applyFont="1" applyBorder="1" applyAlignment="1">
      <alignment horizontal="center" vertical="center"/>
    </xf>
    <xf numFmtId="177" fontId="13" fillId="0" borderId="52" xfId="0" applyNumberFormat="1" applyFont="1" applyBorder="1" applyAlignment="1">
      <alignment horizontal="center" vertical="center"/>
    </xf>
    <xf numFmtId="177" fontId="13" fillId="0" borderId="36" xfId="0" applyNumberFormat="1" applyFont="1" applyBorder="1" applyAlignment="1">
      <alignment horizontal="center" vertical="center"/>
    </xf>
    <xf numFmtId="177" fontId="13" fillId="0" borderId="26" xfId="0" applyNumberFormat="1" applyFont="1" applyBorder="1" applyAlignment="1">
      <alignment horizontal="center" vertical="center"/>
    </xf>
    <xf numFmtId="177" fontId="13" fillId="0" borderId="37" xfId="0" applyNumberFormat="1" applyFont="1" applyBorder="1" applyAlignment="1">
      <alignment horizontal="center" vertical="center"/>
    </xf>
    <xf numFmtId="177" fontId="13" fillId="0" borderId="94" xfId="0" applyNumberFormat="1" applyFont="1" applyBorder="1" applyAlignment="1">
      <alignment horizontal="center" vertical="center"/>
    </xf>
    <xf numFmtId="0" fontId="28" fillId="6" borderId="87" xfId="3" applyFill="1" applyBorder="1" applyAlignment="1">
      <alignment horizontal="center" vertical="center"/>
    </xf>
    <xf numFmtId="0" fontId="28" fillId="6" borderId="89" xfId="3" applyFill="1" applyBorder="1" applyAlignment="1">
      <alignment horizontal="center" vertical="center"/>
    </xf>
    <xf numFmtId="0" fontId="28" fillId="6" borderId="95" xfId="3" applyFill="1" applyBorder="1" applyAlignment="1">
      <alignment horizontal="center" vertical="center"/>
    </xf>
    <xf numFmtId="0" fontId="29" fillId="0" borderId="82" xfId="0" applyFont="1" applyBorder="1" applyAlignment="1">
      <alignment horizontal="center" vertical="center"/>
    </xf>
    <xf numFmtId="0" fontId="29" fillId="5" borderId="83" xfId="0" applyFont="1" applyFill="1" applyBorder="1" applyAlignment="1">
      <alignment horizontal="center" vertical="center"/>
    </xf>
    <xf numFmtId="0" fontId="29" fillId="5" borderId="84" xfId="0" applyFont="1" applyFill="1" applyBorder="1" applyAlignment="1">
      <alignment horizontal="center" vertical="center"/>
    </xf>
    <xf numFmtId="0" fontId="28" fillId="0" borderId="1" xfId="3" applyBorder="1" applyAlignment="1">
      <alignment vertical="center"/>
    </xf>
    <xf numFmtId="0" fontId="0" fillId="2" borderId="4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86" fontId="5" fillId="2" borderId="2" xfId="0" applyNumberFormat="1" applyFont="1" applyFill="1" applyBorder="1" applyAlignment="1">
      <alignment horizontal="center" vertical="center"/>
    </xf>
    <xf numFmtId="186" fontId="5" fillId="2" borderId="3" xfId="0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36" fillId="2" borderId="9" xfId="0" applyFont="1" applyFill="1" applyBorder="1" applyAlignment="1">
      <alignment horizontal="center" vertical="center" wrapText="1" shrinkToFit="1"/>
    </xf>
    <xf numFmtId="0" fontId="36" fillId="2" borderId="13" xfId="0" applyFont="1" applyFill="1" applyBorder="1" applyAlignment="1">
      <alignment horizontal="center" vertical="center" wrapText="1" shrinkToFit="1"/>
    </xf>
    <xf numFmtId="0" fontId="7" fillId="2" borderId="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0" fillId="2" borderId="4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177" fontId="25" fillId="0" borderId="21" xfId="2" applyNumberFormat="1" applyFont="1" applyBorder="1" applyAlignment="1">
      <alignment horizontal="right" vertical="center" shrinkToFit="1"/>
    </xf>
    <xf numFmtId="177" fontId="25" fillId="0" borderId="43" xfId="2" applyNumberFormat="1" applyFont="1" applyBorder="1" applyAlignment="1">
      <alignment horizontal="right" vertical="center" shrinkToFit="1"/>
    </xf>
    <xf numFmtId="0" fontId="1" fillId="0" borderId="60" xfId="2" quotePrefix="1" applyFont="1" applyBorder="1" applyAlignment="1">
      <alignment horizontal="center" vertical="center"/>
    </xf>
    <xf numFmtId="0" fontId="22" fillId="0" borderId="66" xfId="2" applyFont="1" applyBorder="1" applyAlignment="1">
      <alignment vertical="center"/>
    </xf>
    <xf numFmtId="0" fontId="1" fillId="0" borderId="21" xfId="2" quotePrefix="1" applyFont="1" applyBorder="1" applyAlignment="1">
      <alignment horizontal="center" vertical="center"/>
    </xf>
    <xf numFmtId="0" fontId="22" fillId="0" borderId="43" xfId="2" applyFont="1" applyBorder="1" applyAlignment="1">
      <alignment vertical="center"/>
    </xf>
    <xf numFmtId="180" fontId="25" fillId="0" borderId="60" xfId="2" applyNumberFormat="1" applyFont="1" applyBorder="1" applyAlignment="1">
      <alignment horizontal="right" vertical="center" shrinkToFit="1"/>
    </xf>
    <xf numFmtId="180" fontId="25" fillId="0" borderId="66" xfId="2" applyNumberFormat="1" applyFont="1" applyBorder="1" applyAlignment="1">
      <alignment horizontal="right" vertical="center" shrinkToFit="1"/>
    </xf>
    <xf numFmtId="180" fontId="25" fillId="0" borderId="61" xfId="2" applyNumberFormat="1" applyFont="1" applyBorder="1" applyAlignment="1">
      <alignment horizontal="right" vertical="center" shrinkToFit="1"/>
    </xf>
    <xf numFmtId="180" fontId="25" fillId="0" borderId="40" xfId="2" applyNumberFormat="1" applyFont="1" applyBorder="1" applyAlignment="1">
      <alignment horizontal="right" vertical="center" shrinkToFit="1"/>
    </xf>
    <xf numFmtId="185" fontId="25" fillId="0" borderId="64" xfId="2" applyNumberFormat="1" applyFont="1" applyBorder="1" applyAlignment="1">
      <alignment horizontal="right" vertical="center"/>
    </xf>
    <xf numFmtId="185" fontId="26" fillId="0" borderId="70" xfId="2" applyNumberFormat="1" applyFont="1" applyBorder="1" applyAlignment="1">
      <alignment horizontal="right" vertical="center"/>
    </xf>
    <xf numFmtId="0" fontId="1" fillId="0" borderId="56" xfId="2" applyFont="1" applyBorder="1" applyAlignment="1">
      <alignment horizontal="center" vertical="center"/>
    </xf>
    <xf numFmtId="0" fontId="1" fillId="0" borderId="57" xfId="2" applyFont="1" applyBorder="1" applyAlignment="1">
      <alignment horizontal="center" vertical="center"/>
    </xf>
    <xf numFmtId="0" fontId="1" fillId="0" borderId="58" xfId="2" applyFont="1" applyBorder="1" applyAlignment="1">
      <alignment horizontal="center" vertical="center"/>
    </xf>
    <xf numFmtId="0" fontId="1" fillId="0" borderId="61" xfId="2" quotePrefix="1" applyFont="1" applyBorder="1" applyAlignment="1">
      <alignment horizontal="center" vertical="center"/>
    </xf>
    <xf numFmtId="0" fontId="22" fillId="0" borderId="40" xfId="2" applyFont="1" applyBorder="1" applyAlignment="1">
      <alignment vertical="center"/>
    </xf>
    <xf numFmtId="0" fontId="1" fillId="0" borderId="64" xfId="2" applyFont="1" applyBorder="1" applyAlignment="1">
      <alignment horizontal="center" vertical="center" wrapText="1"/>
    </xf>
    <xf numFmtId="0" fontId="1" fillId="0" borderId="69" xfId="2" applyFont="1" applyBorder="1" applyAlignment="1">
      <alignment horizontal="center" vertical="center"/>
    </xf>
    <xf numFmtId="0" fontId="23" fillId="0" borderId="61" xfId="2" applyFont="1" applyBorder="1" applyAlignment="1">
      <alignment horizontal="center" vertical="center"/>
    </xf>
    <xf numFmtId="0" fontId="1" fillId="0" borderId="62" xfId="2" applyFont="1" applyBorder="1" applyAlignment="1">
      <alignment horizontal="center" vertical="center"/>
    </xf>
    <xf numFmtId="0" fontId="22" fillId="0" borderId="63" xfId="2" applyFont="1" applyBorder="1" applyAlignment="1">
      <alignment horizontal="center" vertical="center"/>
    </xf>
    <xf numFmtId="183" fontId="25" fillId="0" borderId="60" xfId="2" applyNumberFormat="1" applyFont="1" applyBorder="1" applyAlignment="1">
      <alignment horizontal="right" vertical="center" shrinkToFit="1"/>
    </xf>
    <xf numFmtId="183" fontId="25" fillId="0" borderId="66" xfId="2" applyNumberFormat="1" applyFont="1" applyBorder="1" applyAlignment="1">
      <alignment horizontal="right" vertical="center" shrinkToFit="1"/>
    </xf>
    <xf numFmtId="177" fontId="25" fillId="0" borderId="61" xfId="2" applyNumberFormat="1" applyFont="1" applyBorder="1" applyAlignment="1">
      <alignment horizontal="right" vertical="center" shrinkToFit="1"/>
    </xf>
    <xf numFmtId="177" fontId="25" fillId="0" borderId="40" xfId="2" applyNumberFormat="1" applyFont="1" applyBorder="1" applyAlignment="1">
      <alignment horizontal="right" vertical="center" shrinkToFit="1"/>
    </xf>
    <xf numFmtId="178" fontId="25" fillId="0" borderId="20" xfId="2" applyNumberFormat="1" applyFont="1" applyBorder="1" applyAlignment="1">
      <alignment horizontal="right" vertical="center" shrinkToFit="1"/>
    </xf>
    <xf numFmtId="178" fontId="26" fillId="0" borderId="39" xfId="2" applyNumberFormat="1" applyFont="1" applyBorder="1" applyAlignment="1">
      <alignment horizontal="right" vertical="center" shrinkToFit="1"/>
    </xf>
    <xf numFmtId="0" fontId="1" fillId="0" borderId="2" xfId="2" applyFont="1" applyBorder="1" applyAlignment="1">
      <alignment horizontal="center" vertical="center"/>
    </xf>
    <xf numFmtId="0" fontId="1" fillId="0" borderId="3" xfId="2" applyFont="1" applyBorder="1" applyAlignment="1">
      <alignment horizontal="center" vertical="center"/>
    </xf>
    <xf numFmtId="0" fontId="22" fillId="0" borderId="3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3" fillId="0" borderId="60" xfId="2" applyFont="1" applyBorder="1" applyAlignment="1">
      <alignment horizontal="center" vertical="center"/>
    </xf>
    <xf numFmtId="184" fontId="25" fillId="0" borderId="55" xfId="2" applyNumberFormat="1" applyFont="1" applyBorder="1" applyAlignment="1">
      <alignment horizontal="right" vertical="center" shrinkToFit="1"/>
    </xf>
    <xf numFmtId="184" fontId="26" fillId="0" borderId="65" xfId="2" applyNumberFormat="1" applyFont="1" applyBorder="1" applyAlignment="1">
      <alignment horizontal="right" vertical="center" shrinkToFit="1"/>
    </xf>
    <xf numFmtId="0" fontId="5" fillId="0" borderId="39" xfId="2" applyFont="1" applyBorder="1" applyAlignment="1">
      <alignment horizontal="center" vertical="center" shrinkToFit="1"/>
    </xf>
    <xf numFmtId="0" fontId="24" fillId="0" borderId="65" xfId="2" applyFont="1" applyBorder="1" applyAlignment="1">
      <alignment horizontal="center" vertical="center" shrinkToFit="1"/>
    </xf>
    <xf numFmtId="0" fontId="5" fillId="0" borderId="20" xfId="2" applyFont="1" applyBorder="1" applyAlignment="1">
      <alignment horizontal="center" vertical="center" shrinkToFit="1"/>
    </xf>
    <xf numFmtId="0" fontId="24" fillId="0" borderId="55" xfId="2" applyFont="1" applyBorder="1" applyAlignment="1">
      <alignment horizontal="center" vertical="center" shrinkToFit="1"/>
    </xf>
    <xf numFmtId="0" fontId="0" fillId="2" borderId="9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7" xfId="0" applyFill="1" applyBorder="1" applyAlignment="1">
      <alignment horizontal="center" vertical="center"/>
    </xf>
    <xf numFmtId="0" fontId="0" fillId="2" borderId="100" xfId="0" applyFill="1" applyBorder="1" applyAlignment="1">
      <alignment horizontal="center" vertical="center"/>
    </xf>
    <xf numFmtId="0" fontId="0" fillId="2" borderId="98" xfId="0" applyFill="1" applyBorder="1" applyAlignment="1">
      <alignment horizontal="center" vertical="center"/>
    </xf>
    <xf numFmtId="0" fontId="0" fillId="2" borderId="99" xfId="0" applyFill="1" applyBorder="1" applyAlignment="1">
      <alignment horizontal="center" vertical="center"/>
    </xf>
    <xf numFmtId="0" fontId="23" fillId="0" borderId="66" xfId="2" applyFont="1" applyBorder="1" applyAlignment="1">
      <alignment horizontal="center" vertical="center"/>
    </xf>
    <xf numFmtId="0" fontId="23" fillId="0" borderId="21" xfId="2" applyFont="1" applyBorder="1" applyAlignment="1">
      <alignment horizontal="center" vertical="center"/>
    </xf>
    <xf numFmtId="0" fontId="23" fillId="0" borderId="43" xfId="2" applyFont="1" applyBorder="1" applyAlignment="1">
      <alignment horizontal="center" vertical="center"/>
    </xf>
    <xf numFmtId="0" fontId="1" fillId="0" borderId="67" xfId="2" applyFont="1" applyBorder="1" applyAlignment="1">
      <alignment horizontal="center" vertical="center"/>
    </xf>
    <xf numFmtId="0" fontId="1" fillId="0" borderId="68" xfId="2" applyFont="1" applyBorder="1" applyAlignment="1">
      <alignment horizontal="center" vertical="center"/>
    </xf>
    <xf numFmtId="0" fontId="1" fillId="0" borderId="66" xfId="2" quotePrefix="1" applyFont="1" applyBorder="1" applyAlignment="1">
      <alignment horizontal="center" vertical="center"/>
    </xf>
    <xf numFmtId="178" fontId="25" fillId="0" borderId="39" xfId="2" applyNumberFormat="1" applyFont="1" applyBorder="1" applyAlignment="1">
      <alignment horizontal="right" vertical="center" shrinkToFit="1"/>
    </xf>
    <xf numFmtId="184" fontId="25" fillId="0" borderId="65" xfId="2" applyNumberFormat="1" applyFont="1" applyBorder="1" applyAlignment="1">
      <alignment horizontal="right" vertical="center" shrinkToFit="1"/>
    </xf>
    <xf numFmtId="180" fontId="25" fillId="0" borderId="21" xfId="2" applyNumberFormat="1" applyFont="1" applyBorder="1" applyAlignment="1">
      <alignment horizontal="right" vertical="center" shrinkToFit="1"/>
    </xf>
    <xf numFmtId="180" fontId="25" fillId="0" borderId="43" xfId="2" applyNumberFormat="1" applyFont="1" applyBorder="1" applyAlignment="1">
      <alignment horizontal="right" vertical="center" shrinkToFit="1"/>
    </xf>
    <xf numFmtId="0" fontId="1" fillId="0" borderId="6" xfId="2" applyFont="1" applyBorder="1" applyAlignment="1">
      <alignment horizontal="center" vertical="center"/>
    </xf>
    <xf numFmtId="0" fontId="1" fillId="0" borderId="43" xfId="2" quotePrefix="1" applyFont="1" applyBorder="1" applyAlignment="1">
      <alignment horizontal="center" vertical="center"/>
    </xf>
    <xf numFmtId="185" fontId="25" fillId="0" borderId="70" xfId="2" applyNumberFormat="1" applyFont="1" applyBorder="1" applyAlignment="1">
      <alignment horizontal="right" vertical="center"/>
    </xf>
    <xf numFmtId="0" fontId="5" fillId="0" borderId="65" xfId="2" applyFont="1" applyBorder="1" applyAlignment="1">
      <alignment horizontal="center" vertical="center" shrinkToFit="1"/>
    </xf>
    <xf numFmtId="0" fontId="1" fillId="0" borderId="70" xfId="2" applyFont="1" applyBorder="1" applyAlignment="1">
      <alignment horizontal="center" vertical="center" wrapText="1"/>
    </xf>
    <xf numFmtId="0" fontId="5" fillId="0" borderId="55" xfId="2" applyFont="1" applyBorder="1" applyAlignment="1">
      <alignment horizontal="center" vertical="center" shrinkToFit="1"/>
    </xf>
    <xf numFmtId="0" fontId="28" fillId="0" borderId="0" xfId="3" applyBorder="1" applyAlignment="1">
      <alignment vertical="center"/>
    </xf>
    <xf numFmtId="177" fontId="37" fillId="0" borderId="24" xfId="0" applyNumberFormat="1" applyFont="1" applyBorder="1" applyAlignment="1">
      <alignment vertical="center"/>
    </xf>
    <xf numFmtId="177" fontId="13" fillId="0" borderId="16" xfId="0" applyNumberFormat="1" applyFont="1" applyBorder="1" applyAlignment="1">
      <alignment horizontal="center" vertical="center"/>
    </xf>
    <xf numFmtId="177" fontId="13" fillId="0" borderId="38" xfId="0" applyNumberFormat="1" applyFont="1" applyBorder="1" applyAlignment="1">
      <alignment horizontal="center" vertical="center"/>
    </xf>
    <xf numFmtId="182" fontId="0" fillId="0" borderId="41" xfId="2" applyNumberFormat="1" applyFont="1" applyBorder="1" applyAlignment="1">
      <alignment horizontal="center" vertical="center"/>
    </xf>
    <xf numFmtId="0" fontId="0" fillId="0" borderId="41" xfId="2" applyFont="1" applyBorder="1" applyAlignment="1">
      <alignment horizontal="center" vertical="center"/>
    </xf>
    <xf numFmtId="185" fontId="17" fillId="0" borderId="71" xfId="2" applyNumberFormat="1" applyFont="1" applyBorder="1" applyAlignment="1">
      <alignment horizontal="right" vertical="center"/>
    </xf>
    <xf numFmtId="185" fontId="17" fillId="0" borderId="78" xfId="2" applyNumberFormat="1" applyFont="1" applyBorder="1" applyAlignment="1">
      <alignment horizontal="right" vertical="center"/>
    </xf>
    <xf numFmtId="185" fontId="17" fillId="0" borderId="15" xfId="2" applyNumberFormat="1" applyFont="1" applyBorder="1" applyAlignment="1">
      <alignment horizontal="right" vertical="center"/>
    </xf>
    <xf numFmtId="0" fontId="1" fillId="0" borderId="47" xfId="2" applyFont="1" applyBorder="1"/>
  </cellXfs>
  <cellStyles count="5">
    <cellStyle name="ハイパーリンク" xfId="3" builtinId="8"/>
    <cellStyle name="桁区切り 2" xfId="4" xr:uid="{00000000-0005-0000-0000-000001000000}"/>
    <cellStyle name="標準" xfId="0" builtinId="0"/>
    <cellStyle name="標準 2" xfId="1" xr:uid="{00000000-0005-0000-0000-000003000000}"/>
    <cellStyle name="標準_★H25-10輸送実績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F20" sqref="F20"/>
    </sheetView>
  </sheetViews>
  <sheetFormatPr defaultColWidth="9" defaultRowHeight="12"/>
  <cols>
    <col min="1" max="2" width="10.25" style="76" bestFit="1" customWidth="1"/>
    <col min="3" max="3" width="10.33203125" style="76" bestFit="1" customWidth="1"/>
    <col min="4" max="4" width="9.33203125" style="76" bestFit="1" customWidth="1"/>
    <col min="5" max="5" width="9.08203125" style="76" customWidth="1"/>
    <col min="6" max="16384" width="9" style="76"/>
  </cols>
  <sheetData>
    <row r="1" spans="1:6" ht="21" customHeight="1">
      <c r="A1" s="82" t="s">
        <v>306</v>
      </c>
      <c r="B1" s="103" t="s">
        <v>221</v>
      </c>
      <c r="C1" s="82"/>
      <c r="D1" s="82"/>
      <c r="E1" s="82"/>
      <c r="F1" s="82"/>
    </row>
    <row r="2" spans="1:6" ht="21" customHeight="1">
      <c r="A2" s="259" t="s">
        <v>191</v>
      </c>
      <c r="B2" s="258" t="s">
        <v>197</v>
      </c>
      <c r="C2" s="258"/>
      <c r="D2" s="258"/>
      <c r="E2" s="239" t="s">
        <v>304</v>
      </c>
      <c r="F2" s="240" t="s">
        <v>305</v>
      </c>
    </row>
    <row r="3" spans="1:6" ht="21" customHeight="1">
      <c r="A3" s="260"/>
      <c r="B3" s="83" t="s">
        <v>192</v>
      </c>
      <c r="C3" s="84" t="s">
        <v>225</v>
      </c>
      <c r="D3" s="85" t="s">
        <v>193</v>
      </c>
      <c r="E3" s="83" t="s">
        <v>194</v>
      </c>
      <c r="F3" s="240" t="s">
        <v>194</v>
      </c>
    </row>
    <row r="4" spans="1:6" ht="21" customHeight="1">
      <c r="A4" s="94" t="s">
        <v>196</v>
      </c>
      <c r="B4" s="88">
        <f>'４月（月間）'!$G$5</f>
        <v>627551</v>
      </c>
      <c r="C4" s="89">
        <f>'４月（月間）'!$K$5</f>
        <v>795095</v>
      </c>
      <c r="D4" s="99">
        <f>B4/C4</f>
        <v>0.78927801080374038</v>
      </c>
      <c r="E4" s="238" t="s">
        <v>195</v>
      </c>
      <c r="F4" s="255" t="s">
        <v>195</v>
      </c>
    </row>
    <row r="5" spans="1:6" ht="21" customHeight="1">
      <c r="A5" s="95" t="s">
        <v>198</v>
      </c>
      <c r="B5" s="90">
        <f>'５月（月間）'!$G$5</f>
        <v>590421</v>
      </c>
      <c r="C5" s="91">
        <f>'５月（月間）'!$K$5</f>
        <v>800924</v>
      </c>
      <c r="D5" s="100">
        <f t="shared" ref="D5:D15" si="0">B5/C5</f>
        <v>0.73717481309088007</v>
      </c>
      <c r="E5" s="241" t="s">
        <v>199</v>
      </c>
      <c r="F5" s="256" t="s">
        <v>199</v>
      </c>
    </row>
    <row r="6" spans="1:6" ht="21" customHeight="1">
      <c r="A6" s="95" t="s">
        <v>200</v>
      </c>
      <c r="B6" s="90">
        <f>'６月（月間）'!$G$5</f>
        <v>606324</v>
      </c>
      <c r="C6" s="91">
        <f>'６月（月間）'!$K$5</f>
        <v>770277</v>
      </c>
      <c r="D6" s="100">
        <f t="shared" si="0"/>
        <v>0.78715059647373609</v>
      </c>
      <c r="E6" s="241" t="s">
        <v>201</v>
      </c>
      <c r="F6" s="256" t="s">
        <v>201</v>
      </c>
    </row>
    <row r="7" spans="1:6" ht="21" customHeight="1">
      <c r="A7" s="95" t="s">
        <v>202</v>
      </c>
      <c r="B7" s="90">
        <f>'７月（月間）'!$G$5</f>
        <v>726817</v>
      </c>
      <c r="C7" s="91">
        <f>'７月（月間）'!$K$5</f>
        <v>849460</v>
      </c>
      <c r="D7" s="100">
        <f t="shared" si="0"/>
        <v>0.85562239540413909</v>
      </c>
      <c r="E7" s="241" t="s">
        <v>203</v>
      </c>
      <c r="F7" s="256" t="s">
        <v>203</v>
      </c>
    </row>
    <row r="8" spans="1:6" ht="21" customHeight="1">
      <c r="A8" s="95" t="s">
        <v>204</v>
      </c>
      <c r="B8" s="90">
        <f>'８月（月間）'!$G$5</f>
        <v>805895</v>
      </c>
      <c r="C8" s="91">
        <f>'８月（月間）'!$K$5</f>
        <v>874449</v>
      </c>
      <c r="D8" s="100">
        <f t="shared" si="0"/>
        <v>0.92160320384607908</v>
      </c>
      <c r="E8" s="241" t="s">
        <v>205</v>
      </c>
      <c r="F8" s="256" t="s">
        <v>205</v>
      </c>
    </row>
    <row r="9" spans="1:6" ht="21" customHeight="1">
      <c r="A9" s="95" t="s">
        <v>206</v>
      </c>
      <c r="B9" s="90">
        <f>'９月（月間）'!$G$5</f>
        <v>701849</v>
      </c>
      <c r="C9" s="91">
        <f>'９月（月間）'!$K$5</f>
        <v>801000</v>
      </c>
      <c r="D9" s="100">
        <f t="shared" si="0"/>
        <v>0.87621598002496881</v>
      </c>
      <c r="E9" s="241" t="s">
        <v>207</v>
      </c>
      <c r="F9" s="256" t="s">
        <v>207</v>
      </c>
    </row>
    <row r="10" spans="1:6" ht="21" customHeight="1">
      <c r="A10" s="95" t="s">
        <v>218</v>
      </c>
      <c r="B10" s="90">
        <f>'10月（月間）'!$G$5</f>
        <v>754366</v>
      </c>
      <c r="C10" s="91">
        <f>'10月（月間）'!$K$5</f>
        <v>820748</v>
      </c>
      <c r="D10" s="100">
        <f t="shared" si="0"/>
        <v>0.91912011969569218</v>
      </c>
      <c r="E10" s="241" t="s">
        <v>214</v>
      </c>
      <c r="F10" s="256" t="s">
        <v>214</v>
      </c>
    </row>
    <row r="11" spans="1:6" ht="21" customHeight="1">
      <c r="A11" s="95" t="s">
        <v>219</v>
      </c>
      <c r="B11" s="90">
        <f>'11月（月間）'!$G$5</f>
        <v>698434</v>
      </c>
      <c r="C11" s="91">
        <f>'11月（月間）'!$K$5</f>
        <v>803422</v>
      </c>
      <c r="D11" s="100">
        <f t="shared" si="0"/>
        <v>0.86932396673230261</v>
      </c>
      <c r="E11" s="241" t="s">
        <v>215</v>
      </c>
      <c r="F11" s="256" t="s">
        <v>215</v>
      </c>
    </row>
    <row r="12" spans="1:6" ht="21" customHeight="1">
      <c r="A12" s="95" t="s">
        <v>220</v>
      </c>
      <c r="B12" s="90">
        <f>'12月（月間）'!$G$5</f>
        <v>671104</v>
      </c>
      <c r="C12" s="91">
        <f>'12月（月間）'!$K$5</f>
        <v>830205</v>
      </c>
      <c r="D12" s="100">
        <f t="shared" si="0"/>
        <v>0.80835938111671213</v>
      </c>
      <c r="E12" s="241" t="s">
        <v>216</v>
      </c>
      <c r="F12" s="256" t="s">
        <v>216</v>
      </c>
    </row>
    <row r="13" spans="1:6" ht="21" customHeight="1">
      <c r="A13" s="95" t="s">
        <v>208</v>
      </c>
      <c r="B13" s="90">
        <f>'１月（月間）'!$G$5</f>
        <v>619971</v>
      </c>
      <c r="C13" s="91">
        <f>'１月（月間）'!$K$5</f>
        <v>812691</v>
      </c>
      <c r="D13" s="100">
        <f t="shared" si="0"/>
        <v>0.76286189954115402</v>
      </c>
      <c r="E13" s="241" t="s">
        <v>211</v>
      </c>
      <c r="F13" s="256" t="s">
        <v>211</v>
      </c>
    </row>
    <row r="14" spans="1:6" ht="21" customHeight="1">
      <c r="A14" s="95" t="s">
        <v>209</v>
      </c>
      <c r="B14" s="90">
        <f>'２月（月間）'!$G$5</f>
        <v>648604</v>
      </c>
      <c r="C14" s="91">
        <f>'２月（月間）'!$K$5</f>
        <v>722224</v>
      </c>
      <c r="D14" s="100">
        <f t="shared" si="0"/>
        <v>0.89806486630186755</v>
      </c>
      <c r="E14" s="241" t="s">
        <v>212</v>
      </c>
      <c r="F14" s="256" t="s">
        <v>212</v>
      </c>
    </row>
    <row r="15" spans="1:6" ht="21" customHeight="1" thickBot="1">
      <c r="A15" s="96" t="s">
        <v>210</v>
      </c>
      <c r="B15" s="92">
        <f>'３月（月間）'!$G$5</f>
        <v>767387</v>
      </c>
      <c r="C15" s="93">
        <f>'３月（月間）'!$K$5</f>
        <v>822956</v>
      </c>
      <c r="D15" s="101">
        <f t="shared" si="0"/>
        <v>0.9324763413839865</v>
      </c>
      <c r="E15" s="242" t="s">
        <v>213</v>
      </c>
      <c r="F15" s="257" t="s">
        <v>213</v>
      </c>
    </row>
    <row r="16" spans="1:6" ht="23.25" customHeight="1" thickTop="1">
      <c r="A16" s="97" t="s">
        <v>217</v>
      </c>
      <c r="B16" s="86">
        <f>SUM(B4:B15)</f>
        <v>8218723</v>
      </c>
      <c r="C16" s="87">
        <f>SUM(C4:C15)</f>
        <v>9703451</v>
      </c>
      <c r="D16" s="102">
        <f>B16/C16</f>
        <v>0.84698969469727836</v>
      </c>
      <c r="E16" s="104" t="s">
        <v>226</v>
      </c>
      <c r="F16" s="98"/>
    </row>
    <row r="17" spans="5:5" ht="17.25" customHeight="1">
      <c r="E17" s="105" t="s">
        <v>227</v>
      </c>
    </row>
  </sheetData>
  <mergeCells count="2">
    <mergeCell ref="B2:D2"/>
    <mergeCell ref="A2:A3"/>
  </mergeCells>
  <phoneticPr fontId="3"/>
  <hyperlinks>
    <hyperlink ref="E4" location="'４月（月間）'!A1" display="４月月間" xr:uid="{F0816AFD-B27C-4D3B-8D3A-99C12109E4ED}"/>
    <hyperlink ref="F4" location="'４月月間'!A1" display="４月月間" xr:uid="{7BC8B46E-A8D3-476E-8896-BFFE8FBC358C}"/>
    <hyperlink ref="E5" location="'５月（月間）'!A1" display="５月月間" xr:uid="{46546A11-BC89-4B3F-AE0B-B9FEBE38D332}"/>
    <hyperlink ref="F5" location="'５月月間'!A1" display="５月月間" xr:uid="{03C37C1A-D871-44A9-9B99-DCA54E38F521}"/>
    <hyperlink ref="E6" location="'６月（月間）'!A1" display="６月月間" xr:uid="{BB4C3E99-D141-4728-BCBF-FA7E6B575120}"/>
    <hyperlink ref="F6" location="'６月月間'!A1" display="６月月間" xr:uid="{B42F6B3A-06CB-4AA3-8ED0-76C63E965328}"/>
    <hyperlink ref="E7" location="'７月（月間）'!A1" display="７月月間" xr:uid="{5C1DB81C-884E-4D00-BAF7-F31AAF1E71CE}"/>
    <hyperlink ref="F7" location="'７月月間'!A1" display="７月月間" xr:uid="{EF616B90-A965-433D-BBA2-74CD5B34BD4F}"/>
    <hyperlink ref="E8" location="'８月（月間）'!A1" display="８月月間" xr:uid="{1FC735A8-9812-42A8-8E3E-B9615E7E81B3}"/>
    <hyperlink ref="F8" location="'８月月間'!A1" display="８月月間" xr:uid="{FF005A77-4A7C-433D-8E45-689C012E2136}"/>
    <hyperlink ref="E9" location="'９月（月間）'!A1" display="９月月間" xr:uid="{3B602338-C2F8-4C81-BE9A-8AB4E7B5DF22}"/>
    <hyperlink ref="F9" location="'９月月間'!A1" display="９月月間" xr:uid="{46E695B7-3FD6-4674-8473-C06CE2DFB834}"/>
    <hyperlink ref="E10" location="'10月（月間）'!A1" display="10月月間" xr:uid="{320265CF-611F-49A5-8ED4-339F2A86A250}"/>
    <hyperlink ref="F10" location="'10月月間'!A1" display="10月月間" xr:uid="{8E683137-040C-470E-B5FC-55890313982D}"/>
    <hyperlink ref="E11" location="'11月（月間）'!A1" display="11月月間" xr:uid="{3D5A822E-D472-489F-9122-2126BBD25CAE}"/>
    <hyperlink ref="F11" location="'11月月間'!A1" display="11月月間" xr:uid="{F72FDAAF-3005-4E7F-BBAA-C4A923A6B605}"/>
    <hyperlink ref="E12" location="'12月（月間）'!A1" display="12月月間" xr:uid="{F28D29BD-D0FD-45E2-99B4-0F6B1B3A740B}"/>
    <hyperlink ref="F12" location="'12月月間'!A1" display="12月月間" xr:uid="{B6735F82-2F04-47C2-97BA-2A7A208D39BE}"/>
    <hyperlink ref="E13" location="'１月（月間）'!A1" display="１月月間" xr:uid="{873BFEBF-3CA6-4E2E-A88A-4AFF1457615B}"/>
    <hyperlink ref="F13" location="'１月月間'!A1" display="１月月間" xr:uid="{55A6737E-835E-4E8E-93B0-D81F25B0D8EA}"/>
    <hyperlink ref="E14" location="'２月（月間）'!A1" display="２月月間" xr:uid="{8A234CA3-79AB-4FA6-A2AA-1473BBDBDDFE}"/>
    <hyperlink ref="F14" location="'２月月間'!A1" display="２月月間" xr:uid="{6FE4C465-5F65-42F7-9A37-7960EF56EBB2}"/>
    <hyperlink ref="E15" location="'３月（月間）'!A1" display="３月月間" xr:uid="{BDCA1EE5-EB20-45B0-9C63-8263EBBF984A}"/>
    <hyperlink ref="F15" location="'３月月間'!A1" display="３月月間" xr:uid="{4CE6D59F-8B33-4361-A326-64D84DA5A2EE}"/>
  </hyperlinks>
  <pageMargins left="0.70866141732283472" right="0.70866141732283472" top="0.74803149606299213" bottom="0.74803149606299213" header="0.31496062992125984" footer="0.314960629921259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22"/>
  <sheetViews>
    <sheetView showGridLines="0" zoomScale="80" zoomScaleNormal="80" zoomScaleSheetLayoutView="90" workbookViewId="0">
      <pane xSplit="6" ySplit="5" topLeftCell="G6" activePane="bottomRight" state="frozen"/>
      <selection sqref="A1:XFD1048576"/>
      <selection pane="topRight" sqref="A1:XFD1048576"/>
      <selection pane="bottomLeft" sqref="A1:XFD1048576"/>
      <selection pane="bottomRight" activeCell="W19" sqref="W19"/>
    </sheetView>
  </sheetViews>
  <sheetFormatPr defaultColWidth="9" defaultRowHeight="13"/>
  <cols>
    <col min="1" max="1" width="2.08203125" style="1" customWidth="1"/>
    <col min="2" max="2" width="1.08203125" style="1" customWidth="1"/>
    <col min="3" max="3" width="7" style="1" customWidth="1"/>
    <col min="4" max="4" width="2.58203125" style="1" bestFit="1" customWidth="1"/>
    <col min="5" max="5" width="7.08203125" style="1" bestFit="1" customWidth="1"/>
    <col min="6" max="6" width="6.33203125" style="1" customWidth="1"/>
    <col min="7" max="8" width="12.75" style="1" bestFit="1" customWidth="1"/>
    <col min="9" max="9" width="7.58203125" style="1" customWidth="1"/>
    <col min="10" max="10" width="9.58203125" style="1" customWidth="1"/>
    <col min="11" max="12" width="12.75" style="1" bestFit="1" customWidth="1"/>
    <col min="13" max="13" width="7.58203125" style="1" customWidth="1"/>
    <col min="14" max="15" width="9.58203125" style="1" customWidth="1"/>
    <col min="16" max="16" width="10.58203125" style="1" customWidth="1"/>
    <col min="17" max="17" width="8.58203125" style="1" customWidth="1"/>
    <col min="18" max="16384" width="9" style="1"/>
  </cols>
  <sheetData>
    <row r="1" spans="1:19" ht="17.25" customHeight="1" thickBot="1">
      <c r="A1" s="261" t="str">
        <f>'R７'!A1</f>
        <v>令和７年度</v>
      </c>
      <c r="B1" s="261"/>
      <c r="C1" s="261"/>
      <c r="D1" s="261"/>
      <c r="E1" s="74"/>
      <c r="F1" s="74"/>
      <c r="G1" s="74"/>
      <c r="H1" s="74"/>
      <c r="I1" s="74"/>
      <c r="J1" s="77" t="s">
        <v>290</v>
      </c>
      <c r="K1" s="78" t="s">
        <v>222</v>
      </c>
      <c r="L1" s="74"/>
      <c r="M1" s="74"/>
      <c r="N1" s="74"/>
      <c r="O1" s="74"/>
      <c r="P1" s="74"/>
      <c r="Q1" s="74"/>
    </row>
    <row r="2" spans="1:19">
      <c r="A2" s="266">
        <v>7</v>
      </c>
      <c r="B2" s="267"/>
      <c r="C2" s="115">
        <v>2025</v>
      </c>
      <c r="D2" s="116" t="s">
        <v>0</v>
      </c>
      <c r="E2" s="232">
        <v>4</v>
      </c>
      <c r="F2" s="116" t="s">
        <v>1</v>
      </c>
      <c r="G2" s="270" t="s">
        <v>2</v>
      </c>
      <c r="H2" s="271"/>
      <c r="I2" s="271"/>
      <c r="J2" s="283"/>
      <c r="K2" s="271" t="s">
        <v>3</v>
      </c>
      <c r="L2" s="271"/>
      <c r="M2" s="271"/>
      <c r="N2" s="271"/>
      <c r="O2" s="270" t="s">
        <v>4</v>
      </c>
      <c r="P2" s="271"/>
      <c r="Q2" s="272"/>
    </row>
    <row r="3" spans="1:19" ht="13.5" customHeight="1">
      <c r="A3" s="262" t="s">
        <v>5</v>
      </c>
      <c r="B3" s="263"/>
      <c r="C3" s="263"/>
      <c r="D3" s="263"/>
      <c r="E3" s="263"/>
      <c r="F3" s="263"/>
      <c r="G3" s="277" t="s">
        <v>307</v>
      </c>
      <c r="H3" s="279" t="s">
        <v>308</v>
      </c>
      <c r="I3" s="281" t="s">
        <v>6</v>
      </c>
      <c r="J3" s="282"/>
      <c r="K3" s="277" t="s">
        <v>307</v>
      </c>
      <c r="L3" s="279" t="s">
        <v>308</v>
      </c>
      <c r="M3" s="281" t="s">
        <v>6</v>
      </c>
      <c r="N3" s="282"/>
      <c r="O3" s="273" t="s">
        <v>307</v>
      </c>
      <c r="P3" s="275" t="s">
        <v>308</v>
      </c>
      <c r="Q3" s="268" t="s">
        <v>7</v>
      </c>
    </row>
    <row r="4" spans="1:19" ht="18.5" thickBot="1">
      <c r="A4" s="264"/>
      <c r="B4" s="265"/>
      <c r="C4" s="265"/>
      <c r="D4" s="265"/>
      <c r="E4" s="265"/>
      <c r="F4" s="265"/>
      <c r="G4" s="278"/>
      <c r="H4" s="284"/>
      <c r="I4" s="117" t="s">
        <v>8</v>
      </c>
      <c r="J4" s="118" t="s">
        <v>7</v>
      </c>
      <c r="K4" s="278"/>
      <c r="L4" s="280"/>
      <c r="M4" s="117" t="s">
        <v>8</v>
      </c>
      <c r="N4" s="118" t="s">
        <v>7</v>
      </c>
      <c r="O4" s="274"/>
      <c r="P4" s="276"/>
      <c r="Q4" s="269"/>
    </row>
    <row r="5" spans="1:19">
      <c r="A5" s="119" t="s">
        <v>101</v>
      </c>
      <c r="B5" s="120"/>
      <c r="C5" s="120"/>
      <c r="D5" s="120"/>
      <c r="E5" s="120"/>
      <c r="F5" s="120"/>
      <c r="G5" s="121">
        <v>627551</v>
      </c>
      <c r="H5" s="122">
        <v>600018</v>
      </c>
      <c r="I5" s="123">
        <v>1.0458869567246316</v>
      </c>
      <c r="J5" s="124">
        <v>27533</v>
      </c>
      <c r="K5" s="121">
        <v>795095</v>
      </c>
      <c r="L5" s="122">
        <v>776689</v>
      </c>
      <c r="M5" s="123">
        <v>1.0236980310008252</v>
      </c>
      <c r="N5" s="124">
        <v>18406</v>
      </c>
      <c r="O5" s="125">
        <v>0.78927801080374038</v>
      </c>
      <c r="P5" s="126">
        <v>0.7725331503343037</v>
      </c>
      <c r="Q5" s="127">
        <v>1.6744860469436684E-2</v>
      </c>
      <c r="R5" s="2"/>
      <c r="S5" s="2"/>
    </row>
    <row r="6" spans="1:19">
      <c r="A6" s="128" t="s">
        <v>9</v>
      </c>
      <c r="B6" s="129" t="s">
        <v>10</v>
      </c>
      <c r="C6" s="129"/>
      <c r="D6" s="129"/>
      <c r="E6" s="129"/>
      <c r="F6" s="129"/>
      <c r="G6" s="130">
        <v>224129</v>
      </c>
      <c r="H6" s="131">
        <v>202606</v>
      </c>
      <c r="I6" s="132">
        <v>1.1062308125129561</v>
      </c>
      <c r="J6" s="133">
        <v>21523</v>
      </c>
      <c r="K6" s="134">
        <v>262797</v>
      </c>
      <c r="L6" s="131">
        <v>257081</v>
      </c>
      <c r="M6" s="132">
        <v>1.0222342374582329</v>
      </c>
      <c r="N6" s="133">
        <v>5716</v>
      </c>
      <c r="O6" s="135">
        <v>0.85285981194610283</v>
      </c>
      <c r="P6" s="136">
        <v>0.78810180448963552</v>
      </c>
      <c r="Q6" s="137">
        <v>6.4758007456467315E-2</v>
      </c>
      <c r="R6" s="2"/>
      <c r="S6" s="2"/>
    </row>
    <row r="7" spans="1:19" ht="18">
      <c r="A7" s="138"/>
      <c r="B7" s="128" t="s">
        <v>11</v>
      </c>
      <c r="C7" s="129"/>
      <c r="D7" s="129"/>
      <c r="E7" s="129"/>
      <c r="F7" s="129"/>
      <c r="G7" s="130">
        <v>144673</v>
      </c>
      <c r="H7" s="131">
        <v>126268</v>
      </c>
      <c r="I7" s="132">
        <v>1.1457613963949693</v>
      </c>
      <c r="J7" s="133">
        <v>18405</v>
      </c>
      <c r="K7" s="130">
        <v>164482</v>
      </c>
      <c r="L7" s="131">
        <v>157594</v>
      </c>
      <c r="M7" s="132">
        <v>1.0437072477378579</v>
      </c>
      <c r="N7" s="133">
        <v>6888</v>
      </c>
      <c r="O7" s="135">
        <v>0.8795673690738196</v>
      </c>
      <c r="P7" s="136">
        <v>0.80122339682982857</v>
      </c>
      <c r="Q7" s="137">
        <v>7.8343972243991034E-2</v>
      </c>
      <c r="R7" s="2"/>
      <c r="S7" s="2"/>
    </row>
    <row r="8" spans="1:19" ht="18">
      <c r="A8" s="138"/>
      <c r="B8" s="139" t="s">
        <v>12</v>
      </c>
      <c r="C8" s="140" t="s">
        <v>13</v>
      </c>
      <c r="D8" s="141"/>
      <c r="E8" s="142"/>
      <c r="F8" s="143" t="s">
        <v>14</v>
      </c>
      <c r="G8" s="144">
        <v>113497</v>
      </c>
      <c r="H8" s="145">
        <v>99853</v>
      </c>
      <c r="I8" s="146">
        <v>1.1366408620672388</v>
      </c>
      <c r="J8" s="147">
        <v>13644</v>
      </c>
      <c r="K8" s="148">
        <v>128969</v>
      </c>
      <c r="L8" s="149">
        <v>124679</v>
      </c>
      <c r="M8" s="146">
        <v>1.034408360670201</v>
      </c>
      <c r="N8" s="147">
        <v>4290</v>
      </c>
      <c r="O8" s="150">
        <v>0.88003318626956861</v>
      </c>
      <c r="P8" s="151">
        <v>0.80088066153883175</v>
      </c>
      <c r="Q8" s="152">
        <v>7.9152524730736862E-2</v>
      </c>
      <c r="R8" s="2"/>
      <c r="S8" s="2"/>
    </row>
    <row r="9" spans="1:19" ht="18">
      <c r="A9" s="138"/>
      <c r="B9" s="139" t="s">
        <v>15</v>
      </c>
      <c r="C9" s="140" t="s">
        <v>16</v>
      </c>
      <c r="D9" s="142"/>
      <c r="E9" s="142"/>
      <c r="F9" s="143" t="s">
        <v>14</v>
      </c>
      <c r="G9" s="144">
        <v>20699</v>
      </c>
      <c r="H9" s="145">
        <v>18534</v>
      </c>
      <c r="I9" s="146">
        <v>1.1168123448796805</v>
      </c>
      <c r="J9" s="147">
        <v>2165</v>
      </c>
      <c r="K9" s="148">
        <v>23460</v>
      </c>
      <c r="L9" s="149">
        <v>23069</v>
      </c>
      <c r="M9" s="146">
        <v>1.0169491525423728</v>
      </c>
      <c r="N9" s="147">
        <v>391</v>
      </c>
      <c r="O9" s="150">
        <v>0.88231031543052008</v>
      </c>
      <c r="P9" s="151">
        <v>0.80341583943820716</v>
      </c>
      <c r="Q9" s="152">
        <v>7.8894475992312918E-2</v>
      </c>
      <c r="R9" s="2"/>
      <c r="S9" s="2"/>
    </row>
    <row r="10" spans="1:19" ht="18">
      <c r="A10" s="138"/>
      <c r="B10" s="139" t="s">
        <v>17</v>
      </c>
      <c r="C10" s="140" t="s">
        <v>18</v>
      </c>
      <c r="D10" s="142"/>
      <c r="E10" s="142"/>
      <c r="F10" s="153"/>
      <c r="G10" s="144">
        <v>0</v>
      </c>
      <c r="H10" s="145">
        <v>0</v>
      </c>
      <c r="I10" s="146" t="e">
        <v>#DIV/0!</v>
      </c>
      <c r="J10" s="147">
        <v>0</v>
      </c>
      <c r="K10" s="148">
        <v>0</v>
      </c>
      <c r="L10" s="149">
        <v>0</v>
      </c>
      <c r="M10" s="146" t="e">
        <v>#DIV/0!</v>
      </c>
      <c r="N10" s="147">
        <v>0</v>
      </c>
      <c r="O10" s="150" t="e">
        <v>#DIV/0!</v>
      </c>
      <c r="P10" s="151" t="e">
        <v>#DIV/0!</v>
      </c>
      <c r="Q10" s="152" t="e">
        <v>#DIV/0!</v>
      </c>
      <c r="R10" s="2"/>
      <c r="S10" s="2"/>
    </row>
    <row r="11" spans="1:19" ht="18">
      <c r="A11" s="138"/>
      <c r="B11" s="139" t="s">
        <v>19</v>
      </c>
      <c r="C11" s="140" t="s">
        <v>20</v>
      </c>
      <c r="D11" s="142"/>
      <c r="E11" s="142"/>
      <c r="F11" s="153"/>
      <c r="G11" s="144">
        <v>0</v>
      </c>
      <c r="H11" s="145">
        <v>0</v>
      </c>
      <c r="I11" s="146" t="e">
        <v>#DIV/0!</v>
      </c>
      <c r="J11" s="147">
        <v>0</v>
      </c>
      <c r="K11" s="148">
        <v>0</v>
      </c>
      <c r="L11" s="149">
        <v>0</v>
      </c>
      <c r="M11" s="146" t="e">
        <v>#DIV/0!</v>
      </c>
      <c r="N11" s="147">
        <v>0</v>
      </c>
      <c r="O11" s="150" t="e">
        <v>#DIV/0!</v>
      </c>
      <c r="P11" s="151" t="e">
        <v>#DIV/0!</v>
      </c>
      <c r="Q11" s="152" t="e">
        <v>#DIV/0!</v>
      </c>
      <c r="R11" s="2"/>
      <c r="S11" s="2"/>
    </row>
    <row r="12" spans="1:19" ht="18">
      <c r="A12" s="138"/>
      <c r="B12" s="139" t="s">
        <v>21</v>
      </c>
      <c r="C12" s="140" t="s">
        <v>22</v>
      </c>
      <c r="D12" s="142"/>
      <c r="E12" s="142"/>
      <c r="F12" s="153"/>
      <c r="G12" s="144">
        <v>0</v>
      </c>
      <c r="H12" s="145">
        <v>0</v>
      </c>
      <c r="I12" s="146" t="e">
        <v>#DIV/0!</v>
      </c>
      <c r="J12" s="147">
        <v>0</v>
      </c>
      <c r="K12" s="148">
        <v>0</v>
      </c>
      <c r="L12" s="149">
        <v>0</v>
      </c>
      <c r="M12" s="146" t="e">
        <v>#DIV/0!</v>
      </c>
      <c r="N12" s="147">
        <v>0</v>
      </c>
      <c r="O12" s="150" t="e">
        <v>#DIV/0!</v>
      </c>
      <c r="P12" s="151" t="e">
        <v>#DIV/0!</v>
      </c>
      <c r="Q12" s="152" t="e">
        <v>#DIV/0!</v>
      </c>
      <c r="R12" s="2"/>
      <c r="S12" s="2"/>
    </row>
    <row r="13" spans="1:19" ht="18">
      <c r="A13" s="138"/>
      <c r="B13" s="139" t="s">
        <v>23</v>
      </c>
      <c r="C13" s="140" t="s">
        <v>24</v>
      </c>
      <c r="D13" s="142"/>
      <c r="E13" s="142"/>
      <c r="F13" s="143"/>
      <c r="G13" s="144">
        <v>0</v>
      </c>
      <c r="H13" s="145">
        <v>0</v>
      </c>
      <c r="I13" s="146" t="e">
        <v>#DIV/0!</v>
      </c>
      <c r="J13" s="147">
        <v>0</v>
      </c>
      <c r="K13" s="148">
        <v>0</v>
      </c>
      <c r="L13" s="149">
        <v>0</v>
      </c>
      <c r="M13" s="146" t="e">
        <v>#DIV/0!</v>
      </c>
      <c r="N13" s="147">
        <v>0</v>
      </c>
      <c r="O13" s="150" t="e">
        <v>#DIV/0!</v>
      </c>
      <c r="P13" s="151" t="e">
        <v>#DIV/0!</v>
      </c>
      <c r="Q13" s="152" t="e">
        <v>#DIV/0!</v>
      </c>
      <c r="R13" s="2"/>
      <c r="S13" s="2"/>
    </row>
    <row r="14" spans="1:19" ht="18">
      <c r="A14" s="138"/>
      <c r="B14" s="139" t="s">
        <v>25</v>
      </c>
      <c r="C14" s="140" t="s">
        <v>26</v>
      </c>
      <c r="D14" s="142"/>
      <c r="E14" s="142"/>
      <c r="F14" s="153"/>
      <c r="G14" s="144">
        <v>0</v>
      </c>
      <c r="H14" s="145">
        <v>0</v>
      </c>
      <c r="I14" s="146" t="e">
        <v>#DIV/0!</v>
      </c>
      <c r="J14" s="147">
        <v>0</v>
      </c>
      <c r="K14" s="148">
        <v>0</v>
      </c>
      <c r="L14" s="149">
        <v>0</v>
      </c>
      <c r="M14" s="146" t="e">
        <v>#DIV/0!</v>
      </c>
      <c r="N14" s="147">
        <v>0</v>
      </c>
      <c r="O14" s="150" t="e">
        <v>#DIV/0!</v>
      </c>
      <c r="P14" s="151" t="e">
        <v>#DIV/0!</v>
      </c>
      <c r="Q14" s="152" t="e">
        <v>#DIV/0!</v>
      </c>
      <c r="R14" s="2"/>
      <c r="S14" s="2"/>
    </row>
    <row r="15" spans="1:19" ht="18">
      <c r="A15" s="138"/>
      <c r="B15" s="139" t="s">
        <v>27</v>
      </c>
      <c r="C15" s="140" t="s">
        <v>28</v>
      </c>
      <c r="D15" s="142"/>
      <c r="E15" s="142"/>
      <c r="F15" s="153"/>
      <c r="G15" s="144">
        <v>0</v>
      </c>
      <c r="H15" s="145">
        <v>0</v>
      </c>
      <c r="I15" s="146" t="e">
        <v>#DIV/0!</v>
      </c>
      <c r="J15" s="147">
        <v>0</v>
      </c>
      <c r="K15" s="148">
        <v>0</v>
      </c>
      <c r="L15" s="149">
        <v>0</v>
      </c>
      <c r="M15" s="146" t="e">
        <v>#DIV/0!</v>
      </c>
      <c r="N15" s="147">
        <v>0</v>
      </c>
      <c r="O15" s="150" t="e">
        <v>#DIV/0!</v>
      </c>
      <c r="P15" s="151" t="e">
        <v>#DIV/0!</v>
      </c>
      <c r="Q15" s="152" t="e">
        <v>#DIV/0!</v>
      </c>
      <c r="R15" s="2"/>
      <c r="S15" s="2"/>
    </row>
    <row r="16" spans="1:19" ht="18">
      <c r="A16" s="138"/>
      <c r="B16" s="139" t="s">
        <v>29</v>
      </c>
      <c r="C16" s="154" t="s">
        <v>30</v>
      </c>
      <c r="D16" s="155"/>
      <c r="E16" s="155"/>
      <c r="F16" s="156"/>
      <c r="G16" s="157">
        <v>0</v>
      </c>
      <c r="H16" s="145">
        <v>0</v>
      </c>
      <c r="I16" s="146" t="e">
        <v>#DIV/0!</v>
      </c>
      <c r="J16" s="147">
        <v>0</v>
      </c>
      <c r="K16" s="148">
        <v>0</v>
      </c>
      <c r="L16" s="149">
        <v>0</v>
      </c>
      <c r="M16" s="146" t="e">
        <v>#DIV/0!</v>
      </c>
      <c r="N16" s="147">
        <v>0</v>
      </c>
      <c r="O16" s="150" t="e">
        <v>#DIV/0!</v>
      </c>
      <c r="P16" s="151" t="e">
        <v>#DIV/0!</v>
      </c>
      <c r="Q16" s="152" t="e">
        <v>#DIV/0!</v>
      </c>
      <c r="R16" s="2"/>
      <c r="S16" s="2"/>
    </row>
    <row r="17" spans="1:19" ht="18">
      <c r="A17" s="138"/>
      <c r="B17" s="139" t="s">
        <v>31</v>
      </c>
      <c r="C17" s="154" t="s">
        <v>13</v>
      </c>
      <c r="D17" s="155" t="s">
        <v>32</v>
      </c>
      <c r="E17" s="155" t="s">
        <v>33</v>
      </c>
      <c r="F17" s="156"/>
      <c r="G17" s="157">
        <v>7004</v>
      </c>
      <c r="H17" s="145">
        <v>5202</v>
      </c>
      <c r="I17" s="158">
        <v>1.34640522875817</v>
      </c>
      <c r="J17" s="159">
        <v>1802</v>
      </c>
      <c r="K17" s="160">
        <v>8399</v>
      </c>
      <c r="L17" s="149">
        <v>6768</v>
      </c>
      <c r="M17" s="158">
        <v>1.2409869976359338</v>
      </c>
      <c r="N17" s="159">
        <v>1631</v>
      </c>
      <c r="O17" s="161">
        <v>0.83390879866650791</v>
      </c>
      <c r="P17" s="162">
        <v>0.7686170212765957</v>
      </c>
      <c r="Q17" s="163">
        <v>6.5291777389912209E-2</v>
      </c>
      <c r="R17" s="2"/>
      <c r="S17" s="2"/>
    </row>
    <row r="18" spans="1:19" ht="18">
      <c r="A18" s="138"/>
      <c r="B18" s="139" t="s">
        <v>34</v>
      </c>
      <c r="C18" s="154" t="s">
        <v>13</v>
      </c>
      <c r="D18" s="155" t="s">
        <v>32</v>
      </c>
      <c r="E18" s="142" t="s">
        <v>35</v>
      </c>
      <c r="F18" s="156"/>
      <c r="G18" s="157">
        <v>3473</v>
      </c>
      <c r="H18" s="145">
        <v>2679</v>
      </c>
      <c r="I18" s="158">
        <v>1.2963792459873087</v>
      </c>
      <c r="J18" s="159">
        <v>794</v>
      </c>
      <c r="K18" s="160">
        <v>3654</v>
      </c>
      <c r="L18" s="149">
        <v>3078</v>
      </c>
      <c r="M18" s="158">
        <v>1.1871345029239766</v>
      </c>
      <c r="N18" s="159">
        <v>576</v>
      </c>
      <c r="O18" s="161">
        <v>0.95046524356869189</v>
      </c>
      <c r="P18" s="162">
        <v>0.87037037037037035</v>
      </c>
      <c r="Q18" s="163">
        <v>8.0094873198321537E-2</v>
      </c>
      <c r="R18" s="2"/>
      <c r="S18" s="2"/>
    </row>
    <row r="19" spans="1:19" ht="18">
      <c r="A19" s="138"/>
      <c r="B19" s="139" t="s">
        <v>224</v>
      </c>
      <c r="C19" s="154" t="s">
        <v>13</v>
      </c>
      <c r="D19" s="155" t="s">
        <v>32</v>
      </c>
      <c r="E19" s="142" t="s">
        <v>223</v>
      </c>
      <c r="F19" s="156"/>
      <c r="G19" s="157">
        <v>0</v>
      </c>
      <c r="H19" s="145">
        <v>0</v>
      </c>
      <c r="I19" s="158" t="e">
        <v>#DIV/0!</v>
      </c>
      <c r="J19" s="159">
        <v>0</v>
      </c>
      <c r="K19" s="160">
        <v>0</v>
      </c>
      <c r="L19" s="149">
        <v>0</v>
      </c>
      <c r="M19" s="158" t="e">
        <v>#DIV/0!</v>
      </c>
      <c r="N19" s="159">
        <v>0</v>
      </c>
      <c r="O19" s="161" t="e">
        <v>#DIV/0!</v>
      </c>
      <c r="P19" s="162" t="e">
        <v>#DIV/0!</v>
      </c>
      <c r="Q19" s="163" t="e">
        <v>#DIV/0!</v>
      </c>
      <c r="R19" s="2"/>
      <c r="S19" s="2"/>
    </row>
    <row r="20" spans="1:19" ht="18">
      <c r="A20" s="138"/>
      <c r="B20" s="139" t="s">
        <v>36</v>
      </c>
      <c r="C20" s="164" t="s">
        <v>37</v>
      </c>
      <c r="D20" s="165"/>
      <c r="E20" s="165"/>
      <c r="F20" s="166"/>
      <c r="G20" s="167">
        <v>0</v>
      </c>
      <c r="H20" s="145">
        <v>0</v>
      </c>
      <c r="I20" s="168" t="e">
        <v>#DIV/0!</v>
      </c>
      <c r="J20" s="169">
        <v>0</v>
      </c>
      <c r="K20" s="170">
        <v>0</v>
      </c>
      <c r="L20" s="149">
        <v>0</v>
      </c>
      <c r="M20" s="168" t="e">
        <v>#DIV/0!</v>
      </c>
      <c r="N20" s="169">
        <v>0</v>
      </c>
      <c r="O20" s="171" t="e">
        <v>#DIV/0!</v>
      </c>
      <c r="P20" s="172" t="e">
        <v>#DIV/0!</v>
      </c>
      <c r="Q20" s="173" t="e">
        <v>#DIV/0!</v>
      </c>
      <c r="R20" s="2"/>
      <c r="S20" s="2"/>
    </row>
    <row r="21" spans="1:19" ht="18">
      <c r="A21" s="138"/>
      <c r="B21" s="128" t="s">
        <v>38</v>
      </c>
      <c r="C21" s="129"/>
      <c r="D21" s="129"/>
      <c r="E21" s="129"/>
      <c r="F21" s="174"/>
      <c r="G21" s="130">
        <v>75970</v>
      </c>
      <c r="H21" s="131">
        <v>73029</v>
      </c>
      <c r="I21" s="132">
        <v>1.0402716728970682</v>
      </c>
      <c r="J21" s="133">
        <v>2941</v>
      </c>
      <c r="K21" s="175">
        <v>93885</v>
      </c>
      <c r="L21" s="149">
        <v>95205</v>
      </c>
      <c r="M21" s="132">
        <v>0.98613518197573657</v>
      </c>
      <c r="N21" s="133">
        <v>-1320</v>
      </c>
      <c r="O21" s="135">
        <v>0.80918144538531178</v>
      </c>
      <c r="P21" s="136">
        <v>0.76707105719237434</v>
      </c>
      <c r="Q21" s="137">
        <v>4.2110388192937442E-2</v>
      </c>
      <c r="R21" s="2"/>
      <c r="S21" s="2"/>
    </row>
    <row r="22" spans="1:19" ht="18">
      <c r="A22" s="138"/>
      <c r="B22" s="139" t="s">
        <v>39</v>
      </c>
      <c r="C22" s="140" t="s">
        <v>13</v>
      </c>
      <c r="D22" s="142"/>
      <c r="E22" s="142"/>
      <c r="F22" s="153"/>
      <c r="G22" s="148">
        <v>0</v>
      </c>
      <c r="H22" s="149">
        <v>0</v>
      </c>
      <c r="I22" s="146" t="e">
        <v>#DIV/0!</v>
      </c>
      <c r="J22" s="147">
        <v>0</v>
      </c>
      <c r="K22" s="148">
        <v>0</v>
      </c>
      <c r="L22" s="149">
        <v>0</v>
      </c>
      <c r="M22" s="146" t="e">
        <v>#DIV/0!</v>
      </c>
      <c r="N22" s="147">
        <v>0</v>
      </c>
      <c r="O22" s="150" t="e">
        <v>#DIV/0!</v>
      </c>
      <c r="P22" s="151" t="e">
        <v>#DIV/0!</v>
      </c>
      <c r="Q22" s="152" t="e">
        <v>#DIV/0!</v>
      </c>
      <c r="R22" s="2"/>
      <c r="S22" s="2"/>
    </row>
    <row r="23" spans="1:19" ht="18">
      <c r="A23" s="138"/>
      <c r="B23" s="139" t="s">
        <v>40</v>
      </c>
      <c r="C23" s="140" t="s">
        <v>18</v>
      </c>
      <c r="D23" s="142"/>
      <c r="E23" s="142"/>
      <c r="F23" s="143" t="s">
        <v>14</v>
      </c>
      <c r="G23" s="148">
        <v>11115</v>
      </c>
      <c r="H23" s="149">
        <v>10199</v>
      </c>
      <c r="I23" s="146">
        <v>1.0898127267379154</v>
      </c>
      <c r="J23" s="147">
        <v>916</v>
      </c>
      <c r="K23" s="148">
        <v>14850</v>
      </c>
      <c r="L23" s="149">
        <v>14685</v>
      </c>
      <c r="M23" s="146">
        <v>1.0112359550561798</v>
      </c>
      <c r="N23" s="147">
        <v>165</v>
      </c>
      <c r="O23" s="150">
        <v>0.74848484848484853</v>
      </c>
      <c r="P23" s="151">
        <v>0.69451821586653051</v>
      </c>
      <c r="Q23" s="152">
        <v>5.3966632618318022E-2</v>
      </c>
      <c r="R23" s="2"/>
      <c r="S23" s="2"/>
    </row>
    <row r="24" spans="1:19" ht="18">
      <c r="A24" s="138"/>
      <c r="B24" s="139" t="s">
        <v>41</v>
      </c>
      <c r="C24" s="140" t="s">
        <v>20</v>
      </c>
      <c r="D24" s="142"/>
      <c r="E24" s="142"/>
      <c r="F24" s="143" t="s">
        <v>14</v>
      </c>
      <c r="G24" s="148">
        <v>23575</v>
      </c>
      <c r="H24" s="149">
        <v>20255</v>
      </c>
      <c r="I24" s="146">
        <v>1.1639101456430512</v>
      </c>
      <c r="J24" s="147">
        <v>3320</v>
      </c>
      <c r="K24" s="148">
        <v>29700</v>
      </c>
      <c r="L24" s="149">
        <v>29040</v>
      </c>
      <c r="M24" s="146">
        <v>1.0227272727272727</v>
      </c>
      <c r="N24" s="147">
        <v>660</v>
      </c>
      <c r="O24" s="150">
        <v>0.79377104377104379</v>
      </c>
      <c r="P24" s="151">
        <v>0.69748622589531684</v>
      </c>
      <c r="Q24" s="152">
        <v>9.6284817875726958E-2</v>
      </c>
      <c r="R24" s="2"/>
      <c r="S24" s="2"/>
    </row>
    <row r="25" spans="1:19" ht="18">
      <c r="A25" s="138"/>
      <c r="B25" s="139" t="s">
        <v>42</v>
      </c>
      <c r="C25" s="140" t="s">
        <v>13</v>
      </c>
      <c r="D25" s="141" t="s">
        <v>43</v>
      </c>
      <c r="E25" s="142" t="s">
        <v>33</v>
      </c>
      <c r="F25" s="143" t="s">
        <v>14</v>
      </c>
      <c r="G25" s="148">
        <v>4056</v>
      </c>
      <c r="H25" s="149">
        <v>5268</v>
      </c>
      <c r="I25" s="146">
        <v>0.76993166287015946</v>
      </c>
      <c r="J25" s="147">
        <v>-1212</v>
      </c>
      <c r="K25" s="148">
        <v>4455</v>
      </c>
      <c r="L25" s="149">
        <v>5610</v>
      </c>
      <c r="M25" s="146">
        <v>0.79411764705882348</v>
      </c>
      <c r="N25" s="147">
        <v>-1155</v>
      </c>
      <c r="O25" s="150">
        <v>0.91043771043771049</v>
      </c>
      <c r="P25" s="151">
        <v>0.93903743315508026</v>
      </c>
      <c r="Q25" s="152">
        <v>-2.8599722717369769E-2</v>
      </c>
      <c r="R25" s="2"/>
      <c r="S25" s="2"/>
    </row>
    <row r="26" spans="1:19" ht="18">
      <c r="A26" s="138"/>
      <c r="B26" s="139" t="s">
        <v>44</v>
      </c>
      <c r="C26" s="140" t="s">
        <v>13</v>
      </c>
      <c r="D26" s="141" t="s">
        <v>43</v>
      </c>
      <c r="E26" s="142" t="s">
        <v>35</v>
      </c>
      <c r="F26" s="143" t="s">
        <v>14</v>
      </c>
      <c r="G26" s="148">
        <v>2574</v>
      </c>
      <c r="H26" s="149">
        <v>2666</v>
      </c>
      <c r="I26" s="146">
        <v>0.96549137284321085</v>
      </c>
      <c r="J26" s="147">
        <v>-92</v>
      </c>
      <c r="K26" s="148">
        <v>2640</v>
      </c>
      <c r="L26" s="149">
        <v>2805</v>
      </c>
      <c r="M26" s="146">
        <v>0.94117647058823528</v>
      </c>
      <c r="N26" s="147">
        <v>-165</v>
      </c>
      <c r="O26" s="150">
        <v>0.97499999999999998</v>
      </c>
      <c r="P26" s="151">
        <v>0.95044563279857397</v>
      </c>
      <c r="Q26" s="152">
        <v>2.4554367201426008E-2</v>
      </c>
      <c r="R26" s="2"/>
      <c r="S26" s="2"/>
    </row>
    <row r="27" spans="1:19" ht="18">
      <c r="A27" s="138"/>
      <c r="B27" s="139" t="s">
        <v>45</v>
      </c>
      <c r="C27" s="140" t="s">
        <v>13</v>
      </c>
      <c r="D27" s="141" t="s">
        <v>43</v>
      </c>
      <c r="E27" s="142" t="s">
        <v>46</v>
      </c>
      <c r="F27" s="143" t="s">
        <v>47</v>
      </c>
      <c r="G27" s="148">
        <v>0</v>
      </c>
      <c r="H27" s="149">
        <v>0</v>
      </c>
      <c r="I27" s="146" t="e">
        <v>#DIV/0!</v>
      </c>
      <c r="J27" s="147">
        <v>0</v>
      </c>
      <c r="K27" s="148">
        <v>0</v>
      </c>
      <c r="L27" s="149">
        <v>0</v>
      </c>
      <c r="M27" s="146" t="e">
        <v>#DIV/0!</v>
      </c>
      <c r="N27" s="147">
        <v>0</v>
      </c>
      <c r="O27" s="150" t="e">
        <v>#DIV/0!</v>
      </c>
      <c r="P27" s="151" t="e">
        <v>#DIV/0!</v>
      </c>
      <c r="Q27" s="152" t="e">
        <v>#DIV/0!</v>
      </c>
      <c r="R27" s="2"/>
      <c r="S27" s="2"/>
    </row>
    <row r="28" spans="1:19" ht="18">
      <c r="A28" s="138"/>
      <c r="B28" s="139" t="s">
        <v>48</v>
      </c>
      <c r="C28" s="140" t="s">
        <v>18</v>
      </c>
      <c r="D28" s="141" t="s">
        <v>43</v>
      </c>
      <c r="E28" s="142" t="s">
        <v>33</v>
      </c>
      <c r="F28" s="143" t="s">
        <v>14</v>
      </c>
      <c r="G28" s="148">
        <v>4046</v>
      </c>
      <c r="H28" s="149">
        <v>4089</v>
      </c>
      <c r="I28" s="146">
        <v>0.98948398141354854</v>
      </c>
      <c r="J28" s="147">
        <v>-43</v>
      </c>
      <c r="K28" s="148">
        <v>4950</v>
      </c>
      <c r="L28" s="149">
        <v>4950</v>
      </c>
      <c r="M28" s="146">
        <v>1</v>
      </c>
      <c r="N28" s="147">
        <v>0</v>
      </c>
      <c r="O28" s="150">
        <v>0.81737373737373742</v>
      </c>
      <c r="P28" s="151">
        <v>0.82606060606060605</v>
      </c>
      <c r="Q28" s="152">
        <v>-8.6868686868686318E-3</v>
      </c>
      <c r="R28" s="2"/>
      <c r="S28" s="2"/>
    </row>
    <row r="29" spans="1:19" ht="18">
      <c r="A29" s="138"/>
      <c r="B29" s="139" t="s">
        <v>49</v>
      </c>
      <c r="C29" s="140" t="s">
        <v>18</v>
      </c>
      <c r="D29" s="141" t="s">
        <v>43</v>
      </c>
      <c r="E29" s="142" t="s">
        <v>35</v>
      </c>
      <c r="F29" s="153"/>
      <c r="G29" s="148">
        <v>4189</v>
      </c>
      <c r="H29" s="149">
        <v>3731</v>
      </c>
      <c r="I29" s="146">
        <v>1.1227552934870009</v>
      </c>
      <c r="J29" s="147">
        <v>458</v>
      </c>
      <c r="K29" s="148">
        <v>4950</v>
      </c>
      <c r="L29" s="149">
        <v>4950</v>
      </c>
      <c r="M29" s="146">
        <v>1</v>
      </c>
      <c r="N29" s="147">
        <v>0</v>
      </c>
      <c r="O29" s="150">
        <v>0.84626262626262627</v>
      </c>
      <c r="P29" s="151">
        <v>0.75373737373737371</v>
      </c>
      <c r="Q29" s="152">
        <v>9.2525252525252566E-2</v>
      </c>
      <c r="R29" s="2"/>
      <c r="S29" s="2"/>
    </row>
    <row r="30" spans="1:19" ht="18">
      <c r="A30" s="138"/>
      <c r="B30" s="139" t="s">
        <v>50</v>
      </c>
      <c r="C30" s="140" t="s">
        <v>28</v>
      </c>
      <c r="D30" s="141" t="s">
        <v>43</v>
      </c>
      <c r="E30" s="142" t="s">
        <v>33</v>
      </c>
      <c r="F30" s="153"/>
      <c r="G30" s="148">
        <v>0</v>
      </c>
      <c r="H30" s="149">
        <v>0</v>
      </c>
      <c r="I30" s="146" t="e">
        <v>#DIV/0!</v>
      </c>
      <c r="J30" s="147">
        <v>0</v>
      </c>
      <c r="K30" s="148">
        <v>0</v>
      </c>
      <c r="L30" s="149">
        <v>0</v>
      </c>
      <c r="M30" s="146" t="e">
        <v>#DIV/0!</v>
      </c>
      <c r="N30" s="147">
        <v>0</v>
      </c>
      <c r="O30" s="150" t="e">
        <v>#DIV/0!</v>
      </c>
      <c r="P30" s="151" t="e">
        <v>#DIV/0!</v>
      </c>
      <c r="Q30" s="152" t="e">
        <v>#DIV/0!</v>
      </c>
      <c r="R30" s="2"/>
      <c r="S30" s="2"/>
    </row>
    <row r="31" spans="1:19" ht="18">
      <c r="A31" s="138"/>
      <c r="B31" s="139" t="s">
        <v>51</v>
      </c>
      <c r="C31" s="140" t="s">
        <v>22</v>
      </c>
      <c r="D31" s="141" t="s">
        <v>43</v>
      </c>
      <c r="E31" s="142" t="s">
        <v>33</v>
      </c>
      <c r="F31" s="153"/>
      <c r="G31" s="148">
        <v>667</v>
      </c>
      <c r="H31" s="149">
        <v>1373</v>
      </c>
      <c r="I31" s="146">
        <v>0.48579752367079387</v>
      </c>
      <c r="J31" s="147">
        <v>-706</v>
      </c>
      <c r="K31" s="148">
        <v>990</v>
      </c>
      <c r="L31" s="149">
        <v>1815</v>
      </c>
      <c r="M31" s="146">
        <v>0.54545454545454541</v>
      </c>
      <c r="N31" s="147">
        <v>-825</v>
      </c>
      <c r="O31" s="150">
        <v>0.67373737373737375</v>
      </c>
      <c r="P31" s="151">
        <v>0.75647382920110195</v>
      </c>
      <c r="Q31" s="152">
        <v>-8.2736455463728209E-2</v>
      </c>
      <c r="R31" s="2"/>
      <c r="S31" s="2"/>
    </row>
    <row r="32" spans="1:19" ht="18">
      <c r="A32" s="138"/>
      <c r="B32" s="139" t="s">
        <v>52</v>
      </c>
      <c r="C32" s="140" t="s">
        <v>22</v>
      </c>
      <c r="D32" s="141" t="s">
        <v>43</v>
      </c>
      <c r="E32" s="142" t="s">
        <v>35</v>
      </c>
      <c r="F32" s="153"/>
      <c r="G32" s="148">
        <v>930</v>
      </c>
      <c r="H32" s="149">
        <v>1721</v>
      </c>
      <c r="I32" s="146">
        <v>0.5403834979662987</v>
      </c>
      <c r="J32" s="147">
        <v>-791</v>
      </c>
      <c r="K32" s="148">
        <v>990</v>
      </c>
      <c r="L32" s="149">
        <v>1980</v>
      </c>
      <c r="M32" s="146">
        <v>0.5</v>
      </c>
      <c r="N32" s="147">
        <v>-990</v>
      </c>
      <c r="O32" s="150">
        <v>0.93939393939393945</v>
      </c>
      <c r="P32" s="151">
        <v>0.86919191919191918</v>
      </c>
      <c r="Q32" s="152">
        <v>7.0202020202020265E-2</v>
      </c>
      <c r="R32" s="2"/>
      <c r="S32" s="2"/>
    </row>
    <row r="33" spans="1:19" ht="18">
      <c r="A33" s="138"/>
      <c r="B33" s="139" t="s">
        <v>53</v>
      </c>
      <c r="C33" s="140" t="s">
        <v>26</v>
      </c>
      <c r="D33" s="142"/>
      <c r="E33" s="142"/>
      <c r="F33" s="153"/>
      <c r="G33" s="148">
        <v>0</v>
      </c>
      <c r="H33" s="149">
        <v>0</v>
      </c>
      <c r="I33" s="146" t="e">
        <v>#DIV/0!</v>
      </c>
      <c r="J33" s="147">
        <v>0</v>
      </c>
      <c r="K33" s="148">
        <v>0</v>
      </c>
      <c r="L33" s="149">
        <v>0</v>
      </c>
      <c r="M33" s="146" t="e">
        <v>#DIV/0!</v>
      </c>
      <c r="N33" s="147">
        <v>0</v>
      </c>
      <c r="O33" s="150" t="e">
        <v>#DIV/0!</v>
      </c>
      <c r="P33" s="151" t="e">
        <v>#DIV/0!</v>
      </c>
      <c r="Q33" s="152" t="e">
        <v>#DIV/0!</v>
      </c>
      <c r="R33" s="2"/>
      <c r="S33" s="2"/>
    </row>
    <row r="34" spans="1:19" ht="18">
      <c r="A34" s="138"/>
      <c r="B34" s="139" t="s">
        <v>54</v>
      </c>
      <c r="C34" s="140" t="s">
        <v>55</v>
      </c>
      <c r="D34" s="142"/>
      <c r="E34" s="142"/>
      <c r="F34" s="153"/>
      <c r="G34" s="148">
        <v>0</v>
      </c>
      <c r="H34" s="149">
        <v>0</v>
      </c>
      <c r="I34" s="146" t="e">
        <v>#DIV/0!</v>
      </c>
      <c r="J34" s="147">
        <v>0</v>
      </c>
      <c r="K34" s="148">
        <v>0</v>
      </c>
      <c r="L34" s="149">
        <v>0</v>
      </c>
      <c r="M34" s="146" t="e">
        <v>#DIV/0!</v>
      </c>
      <c r="N34" s="147">
        <v>0</v>
      </c>
      <c r="O34" s="150" t="e">
        <v>#DIV/0!</v>
      </c>
      <c r="P34" s="151" t="e">
        <v>#DIV/0!</v>
      </c>
      <c r="Q34" s="152" t="e">
        <v>#DIV/0!</v>
      </c>
      <c r="R34" s="2"/>
      <c r="S34" s="2"/>
    </row>
    <row r="35" spans="1:19" ht="18">
      <c r="A35" s="138"/>
      <c r="B35" s="139" t="s">
        <v>56</v>
      </c>
      <c r="C35" s="140" t="s">
        <v>57</v>
      </c>
      <c r="D35" s="142"/>
      <c r="E35" s="142"/>
      <c r="F35" s="153"/>
      <c r="G35" s="148">
        <v>0</v>
      </c>
      <c r="H35" s="149">
        <v>0</v>
      </c>
      <c r="I35" s="146" t="e">
        <v>#DIV/0!</v>
      </c>
      <c r="J35" s="147">
        <v>0</v>
      </c>
      <c r="K35" s="148">
        <v>0</v>
      </c>
      <c r="L35" s="149">
        <v>0</v>
      </c>
      <c r="M35" s="146" t="e">
        <v>#DIV/0!</v>
      </c>
      <c r="N35" s="147">
        <v>0</v>
      </c>
      <c r="O35" s="150" t="e">
        <v>#DIV/0!</v>
      </c>
      <c r="P35" s="151" t="e">
        <v>#DIV/0!</v>
      </c>
      <c r="Q35" s="152" t="e">
        <v>#DIV/0!</v>
      </c>
      <c r="R35" s="2"/>
      <c r="S35" s="2"/>
    </row>
    <row r="36" spans="1:19" ht="18">
      <c r="A36" s="138"/>
      <c r="B36" s="139" t="s">
        <v>58</v>
      </c>
      <c r="C36" s="140" t="s">
        <v>59</v>
      </c>
      <c r="D36" s="142"/>
      <c r="E36" s="142"/>
      <c r="F36" s="143" t="s">
        <v>14</v>
      </c>
      <c r="G36" s="148">
        <v>5132</v>
      </c>
      <c r="H36" s="149">
        <v>4707</v>
      </c>
      <c r="I36" s="146">
        <v>1.0902910558742298</v>
      </c>
      <c r="J36" s="147">
        <v>425</v>
      </c>
      <c r="K36" s="148">
        <v>5610</v>
      </c>
      <c r="L36" s="149">
        <v>4950</v>
      </c>
      <c r="M36" s="146">
        <v>1.1333333333333333</v>
      </c>
      <c r="N36" s="147">
        <v>660</v>
      </c>
      <c r="O36" s="150">
        <v>0.91479500891265597</v>
      </c>
      <c r="P36" s="151">
        <v>0.95090909090909093</v>
      </c>
      <c r="Q36" s="152">
        <v>-3.6114081996434955E-2</v>
      </c>
      <c r="R36" s="2"/>
      <c r="S36" s="2"/>
    </row>
    <row r="37" spans="1:19" ht="18">
      <c r="A37" s="138"/>
      <c r="B37" s="139" t="s">
        <v>60</v>
      </c>
      <c r="C37" s="140" t="s">
        <v>61</v>
      </c>
      <c r="D37" s="142"/>
      <c r="E37" s="142"/>
      <c r="F37" s="153"/>
      <c r="G37" s="148">
        <v>0</v>
      </c>
      <c r="H37" s="149">
        <v>0</v>
      </c>
      <c r="I37" s="146" t="e">
        <v>#DIV/0!</v>
      </c>
      <c r="J37" s="147">
        <v>0</v>
      </c>
      <c r="K37" s="148">
        <v>0</v>
      </c>
      <c r="L37" s="149">
        <v>0</v>
      </c>
      <c r="M37" s="146" t="e">
        <v>#DIV/0!</v>
      </c>
      <c r="N37" s="147">
        <v>0</v>
      </c>
      <c r="O37" s="150" t="e">
        <v>#DIV/0!</v>
      </c>
      <c r="P37" s="151" t="e">
        <v>#DIV/0!</v>
      </c>
      <c r="Q37" s="152" t="e">
        <v>#DIV/0!</v>
      </c>
      <c r="R37" s="2"/>
      <c r="S37" s="2"/>
    </row>
    <row r="38" spans="1:19" ht="18">
      <c r="A38" s="138"/>
      <c r="B38" s="139" t="s">
        <v>62</v>
      </c>
      <c r="C38" s="140" t="s">
        <v>63</v>
      </c>
      <c r="D38" s="142"/>
      <c r="E38" s="142"/>
      <c r="F38" s="143" t="s">
        <v>14</v>
      </c>
      <c r="G38" s="148">
        <v>3850</v>
      </c>
      <c r="H38" s="149">
        <v>3569</v>
      </c>
      <c r="I38" s="146">
        <v>1.0787335388063883</v>
      </c>
      <c r="J38" s="147">
        <v>281</v>
      </c>
      <c r="K38" s="148">
        <v>4950</v>
      </c>
      <c r="L38" s="149">
        <v>4785</v>
      </c>
      <c r="M38" s="146">
        <v>1.0344827586206897</v>
      </c>
      <c r="N38" s="147">
        <v>165</v>
      </c>
      <c r="O38" s="150">
        <v>0.77777777777777779</v>
      </c>
      <c r="P38" s="151">
        <v>0.7458725182863114</v>
      </c>
      <c r="Q38" s="152">
        <v>3.1905259491466387E-2</v>
      </c>
      <c r="R38" s="2"/>
      <c r="S38" s="2"/>
    </row>
    <row r="39" spans="1:19" ht="18">
      <c r="A39" s="138"/>
      <c r="B39" s="139" t="s">
        <v>64</v>
      </c>
      <c r="C39" s="140" t="s">
        <v>65</v>
      </c>
      <c r="D39" s="142"/>
      <c r="E39" s="142"/>
      <c r="F39" s="153"/>
      <c r="G39" s="148">
        <v>0</v>
      </c>
      <c r="H39" s="149">
        <v>0</v>
      </c>
      <c r="I39" s="146" t="e">
        <v>#DIV/0!</v>
      </c>
      <c r="J39" s="147">
        <v>0</v>
      </c>
      <c r="K39" s="148">
        <v>0</v>
      </c>
      <c r="L39" s="149">
        <v>0</v>
      </c>
      <c r="M39" s="146" t="e">
        <v>#DIV/0!</v>
      </c>
      <c r="N39" s="147">
        <v>0</v>
      </c>
      <c r="O39" s="150" t="e">
        <v>#DIV/0!</v>
      </c>
      <c r="P39" s="151" t="e">
        <v>#DIV/0!</v>
      </c>
      <c r="Q39" s="152" t="e">
        <v>#DIV/0!</v>
      </c>
      <c r="R39" s="2"/>
      <c r="S39" s="2"/>
    </row>
    <row r="40" spans="1:19" ht="18">
      <c r="A40" s="138"/>
      <c r="B40" s="139" t="s">
        <v>66</v>
      </c>
      <c r="C40" s="140" t="s">
        <v>28</v>
      </c>
      <c r="D40" s="142"/>
      <c r="E40" s="142"/>
      <c r="F40" s="153"/>
      <c r="G40" s="148">
        <v>0</v>
      </c>
      <c r="H40" s="149">
        <v>0</v>
      </c>
      <c r="I40" s="146" t="e">
        <v>#DIV/0!</v>
      </c>
      <c r="J40" s="147">
        <v>0</v>
      </c>
      <c r="K40" s="148">
        <v>0</v>
      </c>
      <c r="L40" s="149">
        <v>0</v>
      </c>
      <c r="M40" s="146" t="e">
        <v>#DIV/0!</v>
      </c>
      <c r="N40" s="147">
        <v>0</v>
      </c>
      <c r="O40" s="150" t="e">
        <v>#DIV/0!</v>
      </c>
      <c r="P40" s="151" t="e">
        <v>#DIV/0!</v>
      </c>
      <c r="Q40" s="152" t="e">
        <v>#DIV/0!</v>
      </c>
      <c r="R40" s="2"/>
      <c r="S40" s="2"/>
    </row>
    <row r="41" spans="1:19" ht="18">
      <c r="A41" s="138"/>
      <c r="B41" s="176" t="s">
        <v>67</v>
      </c>
      <c r="C41" s="164" t="s">
        <v>22</v>
      </c>
      <c r="D41" s="165"/>
      <c r="E41" s="165"/>
      <c r="F41" s="143" t="s">
        <v>14</v>
      </c>
      <c r="G41" s="170">
        <v>15836</v>
      </c>
      <c r="H41" s="149">
        <v>15451</v>
      </c>
      <c r="I41" s="168">
        <v>1.0249174810691866</v>
      </c>
      <c r="J41" s="169">
        <v>385</v>
      </c>
      <c r="K41" s="170">
        <v>19800</v>
      </c>
      <c r="L41" s="149">
        <v>19635</v>
      </c>
      <c r="M41" s="168">
        <v>1.0084033613445378</v>
      </c>
      <c r="N41" s="169">
        <v>165</v>
      </c>
      <c r="O41" s="171">
        <v>0.79979797979797984</v>
      </c>
      <c r="P41" s="172">
        <v>0.78691112808759867</v>
      </c>
      <c r="Q41" s="173">
        <v>1.2886851710381175E-2</v>
      </c>
      <c r="R41" s="2"/>
      <c r="S41" s="2"/>
    </row>
    <row r="42" spans="1:19" ht="18">
      <c r="A42" s="138"/>
      <c r="B42" s="128" t="s">
        <v>68</v>
      </c>
      <c r="C42" s="129"/>
      <c r="D42" s="129"/>
      <c r="E42" s="129"/>
      <c r="F42" s="174"/>
      <c r="G42" s="130">
        <v>1247</v>
      </c>
      <c r="H42" s="131">
        <v>995</v>
      </c>
      <c r="I42" s="132">
        <v>1.2532663316582915</v>
      </c>
      <c r="J42" s="133">
        <v>252</v>
      </c>
      <c r="K42" s="130">
        <v>1550</v>
      </c>
      <c r="L42" s="149">
        <v>1450</v>
      </c>
      <c r="M42" s="132">
        <v>1.0689655172413792</v>
      </c>
      <c r="N42" s="133">
        <v>100</v>
      </c>
      <c r="O42" s="135">
        <v>0.80451612903225811</v>
      </c>
      <c r="P42" s="136">
        <v>0.68620689655172418</v>
      </c>
      <c r="Q42" s="137">
        <v>0.11830923248053393</v>
      </c>
      <c r="R42" s="2"/>
      <c r="S42" s="2"/>
    </row>
    <row r="43" spans="1:19" ht="18">
      <c r="A43" s="138"/>
      <c r="B43" s="139" t="s">
        <v>69</v>
      </c>
      <c r="C43" s="140" t="s">
        <v>70</v>
      </c>
      <c r="D43" s="142"/>
      <c r="E43" s="142"/>
      <c r="F43" s="143" t="s">
        <v>14</v>
      </c>
      <c r="G43" s="148">
        <v>1247</v>
      </c>
      <c r="H43" s="149">
        <v>995</v>
      </c>
      <c r="I43" s="146">
        <v>1.2532663316582915</v>
      </c>
      <c r="J43" s="147">
        <v>252</v>
      </c>
      <c r="K43" s="148">
        <v>1550</v>
      </c>
      <c r="L43" s="149">
        <v>1450</v>
      </c>
      <c r="M43" s="146">
        <v>1.0689655172413792</v>
      </c>
      <c r="N43" s="147">
        <v>100</v>
      </c>
      <c r="O43" s="150">
        <v>0.80451612903225811</v>
      </c>
      <c r="P43" s="151">
        <v>0.68620689655172418</v>
      </c>
      <c r="Q43" s="152">
        <v>0.11830923248053393</v>
      </c>
      <c r="R43" s="2"/>
      <c r="S43" s="2"/>
    </row>
    <row r="44" spans="1:19" ht="18">
      <c r="A44" s="138"/>
      <c r="B44" s="176" t="s">
        <v>71</v>
      </c>
      <c r="C44" s="177" t="s">
        <v>72</v>
      </c>
      <c r="D44" s="178"/>
      <c r="E44" s="178"/>
      <c r="F44" s="143" t="s">
        <v>14</v>
      </c>
      <c r="G44" s="179">
        <v>0</v>
      </c>
      <c r="H44" s="149">
        <v>0</v>
      </c>
      <c r="I44" s="180" t="e">
        <v>#DIV/0!</v>
      </c>
      <c r="J44" s="181">
        <v>0</v>
      </c>
      <c r="K44" s="179">
        <v>0</v>
      </c>
      <c r="L44" s="149">
        <v>0</v>
      </c>
      <c r="M44" s="180" t="e">
        <v>#DIV/0!</v>
      </c>
      <c r="N44" s="181">
        <v>0</v>
      </c>
      <c r="O44" s="182" t="e">
        <v>#DIV/0!</v>
      </c>
      <c r="P44" s="183" t="e">
        <v>#DIV/0!</v>
      </c>
      <c r="Q44" s="184" t="e">
        <v>#DIV/0!</v>
      </c>
      <c r="R44" s="2"/>
      <c r="S44" s="2"/>
    </row>
    <row r="45" spans="1:19" ht="18">
      <c r="A45" s="138"/>
      <c r="B45" s="128" t="s">
        <v>73</v>
      </c>
      <c r="C45" s="129"/>
      <c r="D45" s="129"/>
      <c r="E45" s="129"/>
      <c r="F45" s="174"/>
      <c r="G45" s="130">
        <v>2239</v>
      </c>
      <c r="H45" s="131">
        <v>2314</v>
      </c>
      <c r="I45" s="132">
        <v>0.96758859118409679</v>
      </c>
      <c r="J45" s="133">
        <v>-75</v>
      </c>
      <c r="K45" s="130">
        <v>2880</v>
      </c>
      <c r="L45" s="149">
        <v>2832</v>
      </c>
      <c r="M45" s="132">
        <v>1.0169491525423728</v>
      </c>
      <c r="N45" s="133">
        <v>48</v>
      </c>
      <c r="O45" s="135">
        <v>0.77743055555555551</v>
      </c>
      <c r="P45" s="136">
        <v>0.81709039548022599</v>
      </c>
      <c r="Q45" s="137">
        <v>-3.9659839924670481E-2</v>
      </c>
      <c r="R45" s="2"/>
      <c r="S45" s="2"/>
    </row>
    <row r="46" spans="1:19" ht="18">
      <c r="A46" s="185"/>
      <c r="B46" s="186" t="s">
        <v>74</v>
      </c>
      <c r="C46" s="140" t="s">
        <v>37</v>
      </c>
      <c r="D46" s="142"/>
      <c r="E46" s="142"/>
      <c r="F46" s="143" t="s">
        <v>14</v>
      </c>
      <c r="G46" s="148">
        <v>878</v>
      </c>
      <c r="H46" s="149">
        <v>997</v>
      </c>
      <c r="I46" s="146">
        <v>0.88064192577733202</v>
      </c>
      <c r="J46" s="147">
        <v>-119</v>
      </c>
      <c r="K46" s="148">
        <v>1440</v>
      </c>
      <c r="L46" s="149">
        <v>1392</v>
      </c>
      <c r="M46" s="146">
        <v>1.0344827586206897</v>
      </c>
      <c r="N46" s="147">
        <v>48</v>
      </c>
      <c r="O46" s="150">
        <v>0.60972222222222228</v>
      </c>
      <c r="P46" s="151">
        <v>0.71623563218390807</v>
      </c>
      <c r="Q46" s="152">
        <v>-0.10651340996168579</v>
      </c>
      <c r="R46" s="2"/>
      <c r="S46" s="2"/>
    </row>
    <row r="47" spans="1:19" ht="18">
      <c r="A47" s="185"/>
      <c r="B47" s="186" t="s">
        <v>228</v>
      </c>
      <c r="C47" s="140" t="s">
        <v>70</v>
      </c>
      <c r="D47" s="142"/>
      <c r="E47" s="142"/>
      <c r="F47" s="143" t="s">
        <v>14</v>
      </c>
      <c r="G47" s="148">
        <v>1361</v>
      </c>
      <c r="H47" s="149">
        <v>1317</v>
      </c>
      <c r="I47" s="146">
        <v>1.0334092634776006</v>
      </c>
      <c r="J47" s="147">
        <v>44</v>
      </c>
      <c r="K47" s="148">
        <v>1440</v>
      </c>
      <c r="L47" s="149">
        <v>1440</v>
      </c>
      <c r="M47" s="146">
        <v>1</v>
      </c>
      <c r="N47" s="147">
        <v>0</v>
      </c>
      <c r="O47" s="150">
        <v>0.94513888888888886</v>
      </c>
      <c r="P47" s="151">
        <v>0.9145833333333333</v>
      </c>
      <c r="Q47" s="152">
        <v>3.0555555555555558E-2</v>
      </c>
      <c r="R47" s="2"/>
      <c r="S47" s="2"/>
    </row>
    <row r="48" spans="1:19" ht="18">
      <c r="A48" s="187"/>
      <c r="B48" s="186" t="s">
        <v>230</v>
      </c>
      <c r="C48" s="188" t="s">
        <v>72</v>
      </c>
      <c r="D48" s="189"/>
      <c r="E48" s="189"/>
      <c r="F48" s="190"/>
      <c r="G48" s="191">
        <v>0</v>
      </c>
      <c r="H48" s="149">
        <v>0</v>
      </c>
      <c r="I48" s="192" t="e">
        <v>#DIV/0!</v>
      </c>
      <c r="J48" s="193">
        <v>0</v>
      </c>
      <c r="K48" s="191">
        <v>0</v>
      </c>
      <c r="L48" s="149"/>
      <c r="M48" s="195" t="e">
        <v>#DIV/0!</v>
      </c>
      <c r="N48" s="196">
        <v>0</v>
      </c>
      <c r="O48" s="197" t="e">
        <v>#DIV/0!</v>
      </c>
      <c r="P48" s="198" t="e">
        <v>#DIV/0!</v>
      </c>
      <c r="Q48" s="199" t="e">
        <v>#DIV/0!</v>
      </c>
      <c r="R48" s="2"/>
      <c r="S48" s="2"/>
    </row>
    <row r="49" spans="1:19">
      <c r="A49" s="128" t="s">
        <v>75</v>
      </c>
      <c r="B49" s="129" t="s">
        <v>102</v>
      </c>
      <c r="C49" s="129"/>
      <c r="D49" s="129"/>
      <c r="E49" s="129"/>
      <c r="F49" s="174"/>
      <c r="G49" s="130">
        <v>333035</v>
      </c>
      <c r="H49" s="131">
        <v>315977</v>
      </c>
      <c r="I49" s="132">
        <v>1.0539849419419769</v>
      </c>
      <c r="J49" s="133">
        <v>17058</v>
      </c>
      <c r="K49" s="134">
        <v>437072</v>
      </c>
      <c r="L49" s="149">
        <v>419249</v>
      </c>
      <c r="M49" s="132">
        <v>1.0425117293064503</v>
      </c>
      <c r="N49" s="133">
        <v>17823</v>
      </c>
      <c r="O49" s="135">
        <v>0.76196827982574955</v>
      </c>
      <c r="P49" s="136">
        <v>0.75367383106459407</v>
      </c>
      <c r="Q49" s="137">
        <v>8.2944487611554818E-3</v>
      </c>
      <c r="R49" s="2"/>
      <c r="S49" s="2"/>
    </row>
    <row r="50" spans="1:19">
      <c r="A50" s="119"/>
      <c r="B50" s="128" t="s">
        <v>100</v>
      </c>
      <c r="C50" s="129"/>
      <c r="D50" s="129"/>
      <c r="E50" s="129"/>
      <c r="F50" s="174"/>
      <c r="G50" s="130">
        <v>307263</v>
      </c>
      <c r="H50" s="131">
        <v>289780</v>
      </c>
      <c r="I50" s="132">
        <v>1.0603319759817793</v>
      </c>
      <c r="J50" s="133">
        <v>17483</v>
      </c>
      <c r="K50" s="130">
        <v>404523</v>
      </c>
      <c r="L50" s="149">
        <v>385958</v>
      </c>
      <c r="M50" s="132">
        <v>1.0481010887194979</v>
      </c>
      <c r="N50" s="133">
        <v>18565</v>
      </c>
      <c r="O50" s="135">
        <v>0.759568677182756</v>
      </c>
      <c r="P50" s="136">
        <v>0.75080708263593443</v>
      </c>
      <c r="Q50" s="137">
        <v>8.7615945468215717E-3</v>
      </c>
      <c r="R50" s="2"/>
      <c r="S50" s="2"/>
    </row>
    <row r="51" spans="1:19" ht="18">
      <c r="A51" s="138"/>
      <c r="B51" s="139" t="s">
        <v>236</v>
      </c>
      <c r="C51" s="140" t="s">
        <v>13</v>
      </c>
      <c r="D51" s="142"/>
      <c r="E51" s="142"/>
      <c r="F51" s="143" t="s">
        <v>14</v>
      </c>
      <c r="G51" s="148">
        <v>114368</v>
      </c>
      <c r="H51" s="149">
        <v>112768</v>
      </c>
      <c r="I51" s="146">
        <v>1.014188422247446</v>
      </c>
      <c r="J51" s="147">
        <v>1600</v>
      </c>
      <c r="K51" s="148">
        <v>156234</v>
      </c>
      <c r="L51" s="149">
        <v>156289</v>
      </c>
      <c r="M51" s="146">
        <v>0.99964808783727577</v>
      </c>
      <c r="N51" s="147">
        <v>-55</v>
      </c>
      <c r="O51" s="150">
        <v>0.73203015988837261</v>
      </c>
      <c r="P51" s="151">
        <v>0.72153510483783245</v>
      </c>
      <c r="Q51" s="152">
        <v>1.0495055050540159E-2</v>
      </c>
      <c r="R51" s="2"/>
      <c r="S51" s="2"/>
    </row>
    <row r="52" spans="1:19" ht="18">
      <c r="A52" s="138"/>
      <c r="B52" s="139" t="s">
        <v>237</v>
      </c>
      <c r="C52" s="140" t="s">
        <v>16</v>
      </c>
      <c r="D52" s="142"/>
      <c r="E52" s="142"/>
      <c r="F52" s="143" t="s">
        <v>14</v>
      </c>
      <c r="G52" s="148">
        <v>28324</v>
      </c>
      <c r="H52" s="149">
        <v>28261</v>
      </c>
      <c r="I52" s="146">
        <v>1.0022292204805208</v>
      </c>
      <c r="J52" s="147">
        <v>63</v>
      </c>
      <c r="K52" s="148">
        <v>35419</v>
      </c>
      <c r="L52" s="149">
        <v>34865</v>
      </c>
      <c r="M52" s="146">
        <v>1.0158898608920119</v>
      </c>
      <c r="N52" s="147">
        <v>554</v>
      </c>
      <c r="O52" s="150">
        <v>0.79968378553883512</v>
      </c>
      <c r="P52" s="151">
        <v>0.81058367990821745</v>
      </c>
      <c r="Q52" s="152">
        <v>-1.0899894369382324E-2</v>
      </c>
      <c r="R52" s="2"/>
      <c r="S52" s="2"/>
    </row>
    <row r="53" spans="1:19" ht="18">
      <c r="A53" s="138"/>
      <c r="B53" s="139" t="s">
        <v>238</v>
      </c>
      <c r="C53" s="140" t="s">
        <v>18</v>
      </c>
      <c r="D53" s="142"/>
      <c r="E53" s="142"/>
      <c r="F53" s="143" t="s">
        <v>14</v>
      </c>
      <c r="G53" s="148">
        <v>12070</v>
      </c>
      <c r="H53" s="149">
        <v>13122</v>
      </c>
      <c r="I53" s="146">
        <v>0.91982929431489102</v>
      </c>
      <c r="J53" s="147">
        <v>-1052</v>
      </c>
      <c r="K53" s="148">
        <v>17898</v>
      </c>
      <c r="L53" s="149">
        <v>17430</v>
      </c>
      <c r="M53" s="146">
        <v>1.0268502581755594</v>
      </c>
      <c r="N53" s="147">
        <v>468</v>
      </c>
      <c r="O53" s="150">
        <v>0.67437702536596267</v>
      </c>
      <c r="P53" s="151">
        <v>0.75283993115318415</v>
      </c>
      <c r="Q53" s="152">
        <v>-7.8462905787221482E-2</v>
      </c>
      <c r="R53" s="2"/>
      <c r="S53" s="2"/>
    </row>
    <row r="54" spans="1:19" ht="18">
      <c r="A54" s="138"/>
      <c r="B54" s="139" t="s">
        <v>239</v>
      </c>
      <c r="C54" s="140" t="s">
        <v>28</v>
      </c>
      <c r="D54" s="142"/>
      <c r="E54" s="142"/>
      <c r="F54" s="143" t="s">
        <v>14</v>
      </c>
      <c r="G54" s="148">
        <v>6631</v>
      </c>
      <c r="H54" s="149">
        <v>6396</v>
      </c>
      <c r="I54" s="146">
        <v>1.0367417135709818</v>
      </c>
      <c r="J54" s="147">
        <v>235</v>
      </c>
      <c r="K54" s="148">
        <v>9607</v>
      </c>
      <c r="L54" s="149">
        <v>9538</v>
      </c>
      <c r="M54" s="146">
        <v>1.0072342210106942</v>
      </c>
      <c r="N54" s="147">
        <v>69</v>
      </c>
      <c r="O54" s="150">
        <v>0.69022587696471327</v>
      </c>
      <c r="P54" s="151">
        <v>0.67058083455651085</v>
      </c>
      <c r="Q54" s="152">
        <v>1.9645042408202418E-2</v>
      </c>
      <c r="R54" s="2"/>
      <c r="S54" s="2"/>
    </row>
    <row r="55" spans="1:19" ht="18">
      <c r="A55" s="138"/>
      <c r="B55" s="139" t="s">
        <v>240</v>
      </c>
      <c r="C55" s="140" t="s">
        <v>22</v>
      </c>
      <c r="D55" s="142"/>
      <c r="E55" s="142"/>
      <c r="F55" s="143" t="s">
        <v>14</v>
      </c>
      <c r="G55" s="148">
        <v>17119</v>
      </c>
      <c r="H55" s="149">
        <v>11454</v>
      </c>
      <c r="I55" s="146">
        <v>1.4945870438274838</v>
      </c>
      <c r="J55" s="147">
        <v>5665</v>
      </c>
      <c r="K55" s="148">
        <v>23311</v>
      </c>
      <c r="L55" s="149">
        <v>13437</v>
      </c>
      <c r="M55" s="146">
        <v>1.7348366450844683</v>
      </c>
      <c r="N55" s="147">
        <v>9874</v>
      </c>
      <c r="O55" s="150">
        <v>0.73437432971558492</v>
      </c>
      <c r="P55" s="151">
        <v>0.8524224157177942</v>
      </c>
      <c r="Q55" s="152">
        <v>-0.11804808600220928</v>
      </c>
      <c r="R55" s="2"/>
      <c r="S55" s="2"/>
    </row>
    <row r="56" spans="1:19" ht="18">
      <c r="A56" s="138"/>
      <c r="B56" s="139" t="s">
        <v>241</v>
      </c>
      <c r="C56" s="140" t="s">
        <v>20</v>
      </c>
      <c r="D56" s="142"/>
      <c r="E56" s="142"/>
      <c r="F56" s="143" t="s">
        <v>14</v>
      </c>
      <c r="G56" s="148">
        <v>32146</v>
      </c>
      <c r="H56" s="149">
        <v>29986</v>
      </c>
      <c r="I56" s="146">
        <v>1.0720336156873207</v>
      </c>
      <c r="J56" s="147">
        <v>2160</v>
      </c>
      <c r="K56" s="148">
        <v>45171</v>
      </c>
      <c r="L56" s="149">
        <v>45190</v>
      </c>
      <c r="M56" s="146">
        <v>0.99957955299845103</v>
      </c>
      <c r="N56" s="147">
        <v>-19</v>
      </c>
      <c r="O56" s="150">
        <v>0.71165128068893757</v>
      </c>
      <c r="P56" s="151">
        <v>0.66355388360256695</v>
      </c>
      <c r="Q56" s="152">
        <v>4.8097397086370619E-2</v>
      </c>
      <c r="R56" s="2"/>
      <c r="S56" s="2"/>
    </row>
    <row r="57" spans="1:19" ht="18">
      <c r="A57" s="138"/>
      <c r="B57" s="139" t="s">
        <v>242</v>
      </c>
      <c r="C57" s="140" t="s">
        <v>24</v>
      </c>
      <c r="D57" s="142"/>
      <c r="E57" s="142"/>
      <c r="F57" s="200" t="s">
        <v>14</v>
      </c>
      <c r="G57" s="144">
        <v>0</v>
      </c>
      <c r="H57" s="149">
        <v>0</v>
      </c>
      <c r="I57" s="146" t="e">
        <v>#DIV/0!</v>
      </c>
      <c r="J57" s="147">
        <v>0</v>
      </c>
      <c r="K57" s="144">
        <v>0</v>
      </c>
      <c r="L57" s="149">
        <v>0</v>
      </c>
      <c r="M57" s="146" t="e">
        <v>#DIV/0!</v>
      </c>
      <c r="N57" s="147">
        <v>0</v>
      </c>
      <c r="O57" s="150" t="e">
        <v>#DIV/0!</v>
      </c>
      <c r="P57" s="151" t="e">
        <v>#DIV/0!</v>
      </c>
      <c r="Q57" s="152" t="e">
        <v>#DIV/0!</v>
      </c>
      <c r="R57" s="2"/>
      <c r="S57" s="2"/>
    </row>
    <row r="58" spans="1:19" ht="18">
      <c r="A58" s="138"/>
      <c r="B58" s="139" t="s">
        <v>243</v>
      </c>
      <c r="C58" s="140" t="s">
        <v>76</v>
      </c>
      <c r="D58" s="142"/>
      <c r="E58" s="142"/>
      <c r="F58" s="200" t="s">
        <v>14</v>
      </c>
      <c r="G58" s="148">
        <v>0</v>
      </c>
      <c r="H58" s="149">
        <v>0</v>
      </c>
      <c r="I58" s="146" t="e">
        <v>#DIV/0!</v>
      </c>
      <c r="J58" s="147">
        <v>0</v>
      </c>
      <c r="K58" s="148">
        <v>0</v>
      </c>
      <c r="L58" s="149">
        <v>0</v>
      </c>
      <c r="M58" s="146" t="e">
        <v>#DIV/0!</v>
      </c>
      <c r="N58" s="147">
        <v>0</v>
      </c>
      <c r="O58" s="150" t="e">
        <v>#DIV/0!</v>
      </c>
      <c r="P58" s="151" t="e">
        <v>#DIV/0!</v>
      </c>
      <c r="Q58" s="152" t="e">
        <v>#DIV/0!</v>
      </c>
      <c r="R58" s="2"/>
      <c r="S58" s="2"/>
    </row>
    <row r="59" spans="1:19" ht="18">
      <c r="A59" s="139"/>
      <c r="B59" s="139" t="s">
        <v>244</v>
      </c>
      <c r="C59" s="140" t="s">
        <v>26</v>
      </c>
      <c r="D59" s="142"/>
      <c r="E59" s="142"/>
      <c r="F59" s="143" t="s">
        <v>14</v>
      </c>
      <c r="G59" s="148">
        <v>4903</v>
      </c>
      <c r="H59" s="149">
        <v>4508</v>
      </c>
      <c r="I59" s="146">
        <v>1.0876220053238688</v>
      </c>
      <c r="J59" s="147">
        <v>395</v>
      </c>
      <c r="K59" s="148">
        <v>5820</v>
      </c>
      <c r="L59" s="149">
        <v>6435</v>
      </c>
      <c r="M59" s="146">
        <v>0.90442890442890445</v>
      </c>
      <c r="N59" s="147">
        <v>-615</v>
      </c>
      <c r="O59" s="150">
        <v>0.84243986254295533</v>
      </c>
      <c r="P59" s="151">
        <v>0.70054390054390059</v>
      </c>
      <c r="Q59" s="152">
        <v>0.14189596199905474</v>
      </c>
      <c r="R59" s="2"/>
      <c r="S59" s="2"/>
    </row>
    <row r="60" spans="1:19" ht="18">
      <c r="A60" s="138"/>
      <c r="B60" s="139" t="s">
        <v>245</v>
      </c>
      <c r="C60" s="140" t="s">
        <v>77</v>
      </c>
      <c r="D60" s="142"/>
      <c r="E60" s="142"/>
      <c r="F60" s="143" t="s">
        <v>47</v>
      </c>
      <c r="G60" s="148">
        <v>2886</v>
      </c>
      <c r="H60" s="149">
        <v>2385</v>
      </c>
      <c r="I60" s="146">
        <v>1.210062893081761</v>
      </c>
      <c r="J60" s="147">
        <v>501</v>
      </c>
      <c r="K60" s="148">
        <v>4980</v>
      </c>
      <c r="L60" s="149">
        <v>4980</v>
      </c>
      <c r="M60" s="146">
        <v>1</v>
      </c>
      <c r="N60" s="147">
        <v>0</v>
      </c>
      <c r="O60" s="150">
        <v>0.57951807228915664</v>
      </c>
      <c r="P60" s="151">
        <v>0.47891566265060243</v>
      </c>
      <c r="Q60" s="152">
        <v>0.10060240963855421</v>
      </c>
      <c r="R60" s="2"/>
      <c r="S60" s="2"/>
    </row>
    <row r="61" spans="1:19" ht="18">
      <c r="A61" s="138"/>
      <c r="B61" s="139" t="s">
        <v>246</v>
      </c>
      <c r="C61" s="140" t="s">
        <v>78</v>
      </c>
      <c r="D61" s="142"/>
      <c r="E61" s="142"/>
      <c r="F61" s="143" t="s">
        <v>14</v>
      </c>
      <c r="G61" s="148">
        <v>3194</v>
      </c>
      <c r="H61" s="149">
        <v>650</v>
      </c>
      <c r="I61" s="146">
        <v>4.913846153846154</v>
      </c>
      <c r="J61" s="147">
        <v>2544</v>
      </c>
      <c r="K61" s="148">
        <v>4972</v>
      </c>
      <c r="L61" s="149">
        <v>830</v>
      </c>
      <c r="M61" s="146">
        <v>5.9903614457831322</v>
      </c>
      <c r="N61" s="147">
        <v>4142</v>
      </c>
      <c r="O61" s="150">
        <v>0.64239742558326629</v>
      </c>
      <c r="P61" s="151">
        <v>0.7831325301204819</v>
      </c>
      <c r="Q61" s="152">
        <v>-0.14073510453721561</v>
      </c>
      <c r="R61" s="2"/>
      <c r="S61" s="2"/>
    </row>
    <row r="62" spans="1:19" ht="18">
      <c r="A62" s="138"/>
      <c r="B62" s="139" t="s">
        <v>247</v>
      </c>
      <c r="C62" s="140" t="s">
        <v>79</v>
      </c>
      <c r="D62" s="142"/>
      <c r="E62" s="142"/>
      <c r="F62" s="143" t="s">
        <v>14</v>
      </c>
      <c r="G62" s="148">
        <v>5432</v>
      </c>
      <c r="H62" s="149">
        <v>5006</v>
      </c>
      <c r="I62" s="146">
        <v>1.085097882540951</v>
      </c>
      <c r="J62" s="147">
        <v>426</v>
      </c>
      <c r="K62" s="148">
        <v>5820</v>
      </c>
      <c r="L62" s="149">
        <v>5616</v>
      </c>
      <c r="M62" s="146">
        <v>1.0363247863247864</v>
      </c>
      <c r="N62" s="147">
        <v>204</v>
      </c>
      <c r="O62" s="150">
        <v>0.93333333333333335</v>
      </c>
      <c r="P62" s="151">
        <v>0.89138176638176636</v>
      </c>
      <c r="Q62" s="152">
        <v>4.1951566951566988E-2</v>
      </c>
      <c r="R62" s="2"/>
      <c r="S62" s="2"/>
    </row>
    <row r="63" spans="1:19" ht="18">
      <c r="A63" s="138"/>
      <c r="B63" s="139" t="s">
        <v>248</v>
      </c>
      <c r="C63" s="140" t="s">
        <v>80</v>
      </c>
      <c r="D63" s="142"/>
      <c r="E63" s="142"/>
      <c r="F63" s="143" t="s">
        <v>47</v>
      </c>
      <c r="G63" s="148">
        <v>4195</v>
      </c>
      <c r="H63" s="149">
        <v>4039</v>
      </c>
      <c r="I63" s="146">
        <v>1.0386234216390196</v>
      </c>
      <c r="J63" s="147">
        <v>156</v>
      </c>
      <c r="K63" s="148">
        <v>4980</v>
      </c>
      <c r="L63" s="149">
        <v>4980</v>
      </c>
      <c r="M63" s="146">
        <v>1</v>
      </c>
      <c r="N63" s="147">
        <v>0</v>
      </c>
      <c r="O63" s="150">
        <v>0.84236947791164662</v>
      </c>
      <c r="P63" s="151">
        <v>0.81104417670682727</v>
      </c>
      <c r="Q63" s="152">
        <v>3.1325301204819356E-2</v>
      </c>
      <c r="R63" s="2"/>
      <c r="S63" s="2"/>
    </row>
    <row r="64" spans="1:19" ht="18">
      <c r="A64" s="138"/>
      <c r="B64" s="139" t="s">
        <v>249</v>
      </c>
      <c r="C64" s="140" t="s">
        <v>81</v>
      </c>
      <c r="D64" s="142"/>
      <c r="E64" s="142"/>
      <c r="F64" s="143" t="s">
        <v>14</v>
      </c>
      <c r="G64" s="148">
        <v>6108</v>
      </c>
      <c r="H64" s="149">
        <v>6826</v>
      </c>
      <c r="I64" s="146">
        <v>0.89481394667447989</v>
      </c>
      <c r="J64" s="147">
        <v>-718</v>
      </c>
      <c r="K64" s="148">
        <v>7645</v>
      </c>
      <c r="L64" s="149">
        <v>9200</v>
      </c>
      <c r="M64" s="146">
        <v>0.83097826086956517</v>
      </c>
      <c r="N64" s="147">
        <v>-1555</v>
      </c>
      <c r="O64" s="150">
        <v>0.79895356442119037</v>
      </c>
      <c r="P64" s="151">
        <v>0.7419565217391304</v>
      </c>
      <c r="Q64" s="152">
        <v>5.6997042682059962E-2</v>
      </c>
      <c r="R64" s="2"/>
      <c r="S64" s="2"/>
    </row>
    <row r="65" spans="1:19" ht="18">
      <c r="A65" s="138"/>
      <c r="B65" s="139" t="s">
        <v>250</v>
      </c>
      <c r="C65" s="140" t="s">
        <v>55</v>
      </c>
      <c r="D65" s="142"/>
      <c r="E65" s="142"/>
      <c r="F65" s="143" t="s">
        <v>14</v>
      </c>
      <c r="G65" s="148">
        <v>3826</v>
      </c>
      <c r="H65" s="149">
        <v>3836</v>
      </c>
      <c r="I65" s="146">
        <v>0.99739311783107398</v>
      </c>
      <c r="J65" s="147">
        <v>-10</v>
      </c>
      <c r="K65" s="148">
        <v>4980</v>
      </c>
      <c r="L65" s="149">
        <v>4980</v>
      </c>
      <c r="M65" s="146">
        <v>1</v>
      </c>
      <c r="N65" s="147">
        <v>0</v>
      </c>
      <c r="O65" s="150">
        <v>0.76827309236947794</v>
      </c>
      <c r="P65" s="151">
        <v>0.77028112449799202</v>
      </c>
      <c r="Q65" s="152">
        <v>-2.0080321285140812E-3</v>
      </c>
      <c r="R65" s="2"/>
      <c r="S65" s="2"/>
    </row>
    <row r="66" spans="1:19" ht="18">
      <c r="A66" s="138"/>
      <c r="B66" s="139" t="s">
        <v>251</v>
      </c>
      <c r="C66" s="140" t="s">
        <v>65</v>
      </c>
      <c r="D66" s="202"/>
      <c r="E66" s="142"/>
      <c r="F66" s="143" t="s">
        <v>47</v>
      </c>
      <c r="G66" s="148">
        <v>0</v>
      </c>
      <c r="H66" s="149">
        <v>0</v>
      </c>
      <c r="I66" s="146" t="e">
        <v>#DIV/0!</v>
      </c>
      <c r="J66" s="147">
        <v>0</v>
      </c>
      <c r="K66" s="148">
        <v>0</v>
      </c>
      <c r="L66" s="149">
        <v>0</v>
      </c>
      <c r="M66" s="146" t="e">
        <v>#DIV/0!</v>
      </c>
      <c r="N66" s="147">
        <v>0</v>
      </c>
      <c r="O66" s="150" t="e">
        <v>#DIV/0!</v>
      </c>
      <c r="P66" s="151" t="e">
        <v>#DIV/0!</v>
      </c>
      <c r="Q66" s="152" t="e">
        <v>#DIV/0!</v>
      </c>
      <c r="R66" s="2"/>
      <c r="S66" s="2"/>
    </row>
    <row r="67" spans="1:19" ht="18">
      <c r="A67" s="138"/>
      <c r="B67" s="139" t="s">
        <v>252</v>
      </c>
      <c r="C67" s="140" t="s">
        <v>82</v>
      </c>
      <c r="D67" s="142"/>
      <c r="E67" s="142"/>
      <c r="F67" s="143" t="s">
        <v>14</v>
      </c>
      <c r="G67" s="148">
        <v>4309</v>
      </c>
      <c r="H67" s="149">
        <v>3943</v>
      </c>
      <c r="I67" s="146">
        <v>1.0928227238143546</v>
      </c>
      <c r="J67" s="147">
        <v>366</v>
      </c>
      <c r="K67" s="148">
        <v>4980</v>
      </c>
      <c r="L67" s="149">
        <v>4980</v>
      </c>
      <c r="M67" s="146">
        <v>1</v>
      </c>
      <c r="N67" s="147">
        <v>0</v>
      </c>
      <c r="O67" s="150">
        <v>0.8652610441767068</v>
      </c>
      <c r="P67" s="151">
        <v>0.7917670682730924</v>
      </c>
      <c r="Q67" s="152">
        <v>7.3493975903614395E-2</v>
      </c>
      <c r="R67" s="2"/>
      <c r="S67" s="2"/>
    </row>
    <row r="68" spans="1:19" ht="18">
      <c r="A68" s="138"/>
      <c r="B68" s="139" t="s">
        <v>253</v>
      </c>
      <c r="C68" s="140" t="s">
        <v>83</v>
      </c>
      <c r="D68" s="142"/>
      <c r="E68" s="142"/>
      <c r="F68" s="143" t="s">
        <v>14</v>
      </c>
      <c r="G68" s="148">
        <v>0</v>
      </c>
      <c r="H68" s="149">
        <v>0</v>
      </c>
      <c r="I68" s="146" t="e">
        <v>#DIV/0!</v>
      </c>
      <c r="J68" s="147">
        <v>0</v>
      </c>
      <c r="K68" s="148">
        <v>0</v>
      </c>
      <c r="L68" s="149">
        <v>0</v>
      </c>
      <c r="M68" s="146" t="e">
        <v>#DIV/0!</v>
      </c>
      <c r="N68" s="147">
        <v>0</v>
      </c>
      <c r="O68" s="150" t="e">
        <v>#DIV/0!</v>
      </c>
      <c r="P68" s="151" t="e">
        <v>#DIV/0!</v>
      </c>
      <c r="Q68" s="152" t="e">
        <v>#DIV/0!</v>
      </c>
      <c r="R68" s="2"/>
      <c r="S68" s="2"/>
    </row>
    <row r="69" spans="1:19" ht="18">
      <c r="A69" s="138"/>
      <c r="B69" s="139" t="s">
        <v>254</v>
      </c>
      <c r="C69" s="140" t="s">
        <v>84</v>
      </c>
      <c r="D69" s="142"/>
      <c r="E69" s="142"/>
      <c r="F69" s="143" t="s">
        <v>14</v>
      </c>
      <c r="G69" s="148">
        <v>2130</v>
      </c>
      <c r="H69" s="149">
        <v>1984</v>
      </c>
      <c r="I69" s="146">
        <v>1.0735887096774193</v>
      </c>
      <c r="J69" s="147">
        <v>146</v>
      </c>
      <c r="K69" s="148">
        <v>3150</v>
      </c>
      <c r="L69" s="149">
        <v>3041</v>
      </c>
      <c r="M69" s="146">
        <v>1.035843472541927</v>
      </c>
      <c r="N69" s="147">
        <v>109</v>
      </c>
      <c r="O69" s="150">
        <v>0.67619047619047623</v>
      </c>
      <c r="P69" s="151">
        <v>0.65241696810259786</v>
      </c>
      <c r="Q69" s="152">
        <v>2.377350808787837E-2</v>
      </c>
      <c r="R69" s="2"/>
      <c r="S69" s="2"/>
    </row>
    <row r="70" spans="1:19" ht="18">
      <c r="A70" s="138"/>
      <c r="B70" s="139" t="s">
        <v>255</v>
      </c>
      <c r="C70" s="140" t="s">
        <v>85</v>
      </c>
      <c r="D70" s="142"/>
      <c r="E70" s="142"/>
      <c r="F70" s="143" t="s">
        <v>14</v>
      </c>
      <c r="G70" s="148">
        <v>4396</v>
      </c>
      <c r="H70" s="149">
        <v>4171</v>
      </c>
      <c r="I70" s="146">
        <v>1.0539438983457206</v>
      </c>
      <c r="J70" s="147">
        <v>225</v>
      </c>
      <c r="K70" s="148">
        <v>6298</v>
      </c>
      <c r="L70" s="149">
        <v>6300</v>
      </c>
      <c r="M70" s="146">
        <v>0.99968253968253973</v>
      </c>
      <c r="N70" s="147">
        <v>-2</v>
      </c>
      <c r="O70" s="150">
        <v>0.69799936487773895</v>
      </c>
      <c r="P70" s="151">
        <v>0.66206349206349202</v>
      </c>
      <c r="Q70" s="152">
        <v>3.5935872814246927E-2</v>
      </c>
      <c r="R70" s="2"/>
      <c r="S70" s="2"/>
    </row>
    <row r="71" spans="1:19" ht="18">
      <c r="A71" s="138"/>
      <c r="B71" s="139" t="s">
        <v>256</v>
      </c>
      <c r="C71" s="140" t="s">
        <v>13</v>
      </c>
      <c r="D71" s="141" t="s">
        <v>43</v>
      </c>
      <c r="E71" s="142" t="s">
        <v>33</v>
      </c>
      <c r="F71" s="143" t="s">
        <v>14</v>
      </c>
      <c r="G71" s="148">
        <v>19392</v>
      </c>
      <c r="H71" s="149">
        <v>16798</v>
      </c>
      <c r="I71" s="146">
        <v>1.1544231456125729</v>
      </c>
      <c r="J71" s="147">
        <v>2594</v>
      </c>
      <c r="K71" s="148">
        <v>21578</v>
      </c>
      <c r="L71" s="149">
        <v>18556</v>
      </c>
      <c r="M71" s="146">
        <v>1.162858374649709</v>
      </c>
      <c r="N71" s="147">
        <v>3022</v>
      </c>
      <c r="O71" s="150">
        <v>0.89869311335619617</v>
      </c>
      <c r="P71" s="151">
        <v>0.90525975425738303</v>
      </c>
      <c r="Q71" s="152">
        <v>-6.5666409011868598E-3</v>
      </c>
      <c r="R71" s="2"/>
      <c r="S71" s="2"/>
    </row>
    <row r="72" spans="1:19" ht="18">
      <c r="A72" s="138"/>
      <c r="B72" s="139" t="s">
        <v>257</v>
      </c>
      <c r="C72" s="140" t="s">
        <v>13</v>
      </c>
      <c r="D72" s="141" t="s">
        <v>43</v>
      </c>
      <c r="E72" s="142" t="s">
        <v>35</v>
      </c>
      <c r="F72" s="143" t="s">
        <v>14</v>
      </c>
      <c r="G72" s="148">
        <v>17639</v>
      </c>
      <c r="H72" s="149">
        <v>14998</v>
      </c>
      <c r="I72" s="146">
        <v>1.1760901453527137</v>
      </c>
      <c r="J72" s="147">
        <v>2641</v>
      </c>
      <c r="K72" s="148">
        <v>20100</v>
      </c>
      <c r="L72" s="149">
        <v>16961</v>
      </c>
      <c r="M72" s="146">
        <v>1.1850716349271859</v>
      </c>
      <c r="N72" s="147">
        <v>3139</v>
      </c>
      <c r="O72" s="150">
        <v>0.87756218905472638</v>
      </c>
      <c r="P72" s="151">
        <v>0.88426389953422557</v>
      </c>
      <c r="Q72" s="152">
        <v>-6.70171047949919E-3</v>
      </c>
      <c r="R72" s="2"/>
      <c r="S72" s="2"/>
    </row>
    <row r="73" spans="1:19" ht="18">
      <c r="A73" s="138"/>
      <c r="B73" s="139" t="s">
        <v>258</v>
      </c>
      <c r="C73" s="140" t="s">
        <v>18</v>
      </c>
      <c r="D73" s="141" t="s">
        <v>43</v>
      </c>
      <c r="E73" s="142" t="s">
        <v>33</v>
      </c>
      <c r="F73" s="143" t="s">
        <v>14</v>
      </c>
      <c r="G73" s="148">
        <v>4392</v>
      </c>
      <c r="H73" s="149">
        <v>3706</v>
      </c>
      <c r="I73" s="146">
        <v>1.1851052347544522</v>
      </c>
      <c r="J73" s="147">
        <v>686</v>
      </c>
      <c r="K73" s="148">
        <v>5344</v>
      </c>
      <c r="L73" s="149">
        <v>4508</v>
      </c>
      <c r="M73" s="146">
        <v>1.1854480922803905</v>
      </c>
      <c r="N73" s="147">
        <v>836</v>
      </c>
      <c r="O73" s="150">
        <v>0.82185628742514971</v>
      </c>
      <c r="P73" s="151">
        <v>0.82209405501330968</v>
      </c>
      <c r="Q73" s="152">
        <v>-2.3776758815996502E-4</v>
      </c>
      <c r="R73" s="2"/>
      <c r="S73" s="2"/>
    </row>
    <row r="74" spans="1:19" ht="18">
      <c r="A74" s="138"/>
      <c r="B74" s="139" t="s">
        <v>259</v>
      </c>
      <c r="C74" s="140" t="s">
        <v>18</v>
      </c>
      <c r="D74" s="141" t="s">
        <v>43</v>
      </c>
      <c r="E74" s="142" t="s">
        <v>35</v>
      </c>
      <c r="F74" s="143" t="s">
        <v>14</v>
      </c>
      <c r="G74" s="148">
        <v>5159</v>
      </c>
      <c r="H74" s="149">
        <v>5846</v>
      </c>
      <c r="I74" s="146">
        <v>0.8824837495723572</v>
      </c>
      <c r="J74" s="147">
        <v>-687</v>
      </c>
      <c r="K74" s="148">
        <v>6276</v>
      </c>
      <c r="L74" s="149">
        <v>7882</v>
      </c>
      <c r="M74" s="146">
        <v>0.79624460796752095</v>
      </c>
      <c r="N74" s="147">
        <v>-1606</v>
      </c>
      <c r="O74" s="150">
        <v>0.82202039515615044</v>
      </c>
      <c r="P74" s="151">
        <v>0.74168992641461562</v>
      </c>
      <c r="Q74" s="152">
        <v>8.0330468741534822E-2</v>
      </c>
      <c r="R74" s="2"/>
      <c r="S74" s="2"/>
    </row>
    <row r="75" spans="1:19" ht="18">
      <c r="A75" s="138"/>
      <c r="B75" s="139" t="s">
        <v>260</v>
      </c>
      <c r="C75" s="140" t="s">
        <v>16</v>
      </c>
      <c r="D75" s="142" t="s">
        <v>43</v>
      </c>
      <c r="E75" s="142" t="s">
        <v>33</v>
      </c>
      <c r="F75" s="143" t="s">
        <v>47</v>
      </c>
      <c r="G75" s="148">
        <v>0</v>
      </c>
      <c r="H75" s="149">
        <v>0</v>
      </c>
      <c r="I75" s="146" t="e">
        <v>#DIV/0!</v>
      </c>
      <c r="J75" s="147">
        <v>0</v>
      </c>
      <c r="K75" s="148">
        <v>0</v>
      </c>
      <c r="L75" s="149">
        <v>0</v>
      </c>
      <c r="M75" s="146" t="e">
        <v>#DIV/0!</v>
      </c>
      <c r="N75" s="147">
        <v>0</v>
      </c>
      <c r="O75" s="150" t="e">
        <v>#DIV/0!</v>
      </c>
      <c r="P75" s="151" t="e">
        <v>#DIV/0!</v>
      </c>
      <c r="Q75" s="152" t="e">
        <v>#DIV/0!</v>
      </c>
      <c r="R75" s="2"/>
      <c r="S75" s="2"/>
    </row>
    <row r="76" spans="1:19" ht="18">
      <c r="A76" s="138"/>
      <c r="B76" s="139" t="s">
        <v>261</v>
      </c>
      <c r="C76" s="140" t="s">
        <v>16</v>
      </c>
      <c r="D76" s="142" t="s">
        <v>43</v>
      </c>
      <c r="E76" s="142" t="s">
        <v>35</v>
      </c>
      <c r="F76" s="143" t="s">
        <v>47</v>
      </c>
      <c r="G76" s="148">
        <v>0</v>
      </c>
      <c r="H76" s="149">
        <v>0</v>
      </c>
      <c r="I76" s="146" t="e">
        <v>#DIV/0!</v>
      </c>
      <c r="J76" s="147">
        <v>0</v>
      </c>
      <c r="K76" s="148">
        <v>0</v>
      </c>
      <c r="L76" s="149">
        <v>0</v>
      </c>
      <c r="M76" s="146" t="e">
        <v>#DIV/0!</v>
      </c>
      <c r="N76" s="147">
        <v>0</v>
      </c>
      <c r="O76" s="150" t="e">
        <v>#DIV/0!</v>
      </c>
      <c r="P76" s="151" t="e">
        <v>#DIV/0!</v>
      </c>
      <c r="Q76" s="152" t="e">
        <v>#DIV/0!</v>
      </c>
      <c r="R76" s="2"/>
      <c r="S76" s="2"/>
    </row>
    <row r="77" spans="1:19" ht="18">
      <c r="A77" s="138"/>
      <c r="B77" s="139" t="s">
        <v>262</v>
      </c>
      <c r="C77" s="140" t="s">
        <v>22</v>
      </c>
      <c r="D77" s="141" t="s">
        <v>43</v>
      </c>
      <c r="E77" s="142" t="s">
        <v>33</v>
      </c>
      <c r="F77" s="143" t="s">
        <v>14</v>
      </c>
      <c r="G77" s="148">
        <v>4356</v>
      </c>
      <c r="H77" s="149">
        <v>4559</v>
      </c>
      <c r="I77" s="146">
        <v>0.95547269137968849</v>
      </c>
      <c r="J77" s="147">
        <v>-203</v>
      </c>
      <c r="K77" s="148">
        <v>4980</v>
      </c>
      <c r="L77" s="149">
        <v>4980</v>
      </c>
      <c r="M77" s="146">
        <v>1</v>
      </c>
      <c r="N77" s="147">
        <v>0</v>
      </c>
      <c r="O77" s="150">
        <v>0.87469879518072291</v>
      </c>
      <c r="P77" s="151">
        <v>0.91546184738955827</v>
      </c>
      <c r="Q77" s="152">
        <v>-4.076305220883536E-2</v>
      </c>
      <c r="R77" s="2"/>
      <c r="S77" s="2"/>
    </row>
    <row r="78" spans="1:19" ht="18">
      <c r="A78" s="138"/>
      <c r="B78" s="139" t="s">
        <v>263</v>
      </c>
      <c r="C78" s="140" t="s">
        <v>22</v>
      </c>
      <c r="D78" s="141" t="s">
        <v>43</v>
      </c>
      <c r="E78" s="142" t="s">
        <v>35</v>
      </c>
      <c r="F78" s="143" t="s">
        <v>14</v>
      </c>
      <c r="G78" s="148">
        <v>4288</v>
      </c>
      <c r="H78" s="149">
        <v>4538</v>
      </c>
      <c r="I78" s="146">
        <v>0.94490965182899955</v>
      </c>
      <c r="J78" s="147">
        <v>-250</v>
      </c>
      <c r="K78" s="148">
        <v>4980</v>
      </c>
      <c r="L78" s="149">
        <v>4980</v>
      </c>
      <c r="M78" s="146">
        <v>1</v>
      </c>
      <c r="N78" s="147">
        <v>0</v>
      </c>
      <c r="O78" s="150">
        <v>0.86104417670682731</v>
      </c>
      <c r="P78" s="151">
        <v>0.91124497991967868</v>
      </c>
      <c r="Q78" s="152">
        <v>-5.0200803212851364E-2</v>
      </c>
      <c r="R78" s="2"/>
      <c r="S78" s="2"/>
    </row>
    <row r="79" spans="1:19" ht="18">
      <c r="A79" s="138"/>
      <c r="B79" s="139" t="s">
        <v>264</v>
      </c>
      <c r="C79" s="140" t="s">
        <v>20</v>
      </c>
      <c r="D79" s="141" t="s">
        <v>43</v>
      </c>
      <c r="E79" s="142" t="s">
        <v>33</v>
      </c>
      <c r="F79" s="143" t="s">
        <v>14</v>
      </c>
      <c r="G79" s="148">
        <v>0</v>
      </c>
      <c r="H79" s="149">
        <v>0</v>
      </c>
      <c r="I79" s="146" t="e">
        <v>#DIV/0!</v>
      </c>
      <c r="J79" s="147">
        <v>0</v>
      </c>
      <c r="K79" s="148">
        <v>0</v>
      </c>
      <c r="L79" s="149">
        <v>0</v>
      </c>
      <c r="M79" s="146" t="e">
        <v>#DIV/0!</v>
      </c>
      <c r="N79" s="147">
        <v>0</v>
      </c>
      <c r="O79" s="150" t="e">
        <v>#DIV/0!</v>
      </c>
      <c r="P79" s="151" t="e">
        <v>#DIV/0!</v>
      </c>
      <c r="Q79" s="152" t="e">
        <v>#DIV/0!</v>
      </c>
      <c r="R79" s="2"/>
      <c r="S79" s="2"/>
    </row>
    <row r="80" spans="1:19" ht="18">
      <c r="A80" s="138"/>
      <c r="B80" s="139" t="s">
        <v>265</v>
      </c>
      <c r="C80" s="140" t="s">
        <v>20</v>
      </c>
      <c r="D80" s="141" t="s">
        <v>43</v>
      </c>
      <c r="E80" s="142" t="s">
        <v>35</v>
      </c>
      <c r="F80" s="143" t="s">
        <v>47</v>
      </c>
      <c r="G80" s="148">
        <v>0</v>
      </c>
      <c r="H80" s="149">
        <v>0</v>
      </c>
      <c r="I80" s="146" t="e">
        <v>#DIV/0!</v>
      </c>
      <c r="J80" s="147">
        <v>0</v>
      </c>
      <c r="K80" s="148">
        <v>0</v>
      </c>
      <c r="L80" s="149">
        <v>0</v>
      </c>
      <c r="M80" s="146" t="e">
        <v>#DIV/0!</v>
      </c>
      <c r="N80" s="147">
        <v>0</v>
      </c>
      <c r="O80" s="150" t="e">
        <v>#DIV/0!</v>
      </c>
      <c r="P80" s="151" t="e">
        <v>#DIV/0!</v>
      </c>
      <c r="Q80" s="152" t="e">
        <v>#DIV/0!</v>
      </c>
      <c r="R80" s="2"/>
      <c r="S80" s="2"/>
    </row>
    <row r="81" spans="1:19" ht="18">
      <c r="A81" s="138"/>
      <c r="B81" s="139" t="s">
        <v>266</v>
      </c>
      <c r="C81" s="203" t="s">
        <v>37</v>
      </c>
      <c r="D81" s="141" t="s">
        <v>32</v>
      </c>
      <c r="E81" s="142" t="s">
        <v>229</v>
      </c>
      <c r="F81" s="204"/>
      <c r="G81" s="236" t="s">
        <v>32</v>
      </c>
      <c r="H81" s="149">
        <v>0</v>
      </c>
      <c r="I81" s="146" t="s">
        <v>32</v>
      </c>
      <c r="J81" s="147" t="s">
        <v>32</v>
      </c>
      <c r="K81" s="236" t="s">
        <v>32</v>
      </c>
      <c r="L81" s="149">
        <v>0</v>
      </c>
      <c r="M81" s="146" t="s">
        <v>32</v>
      </c>
      <c r="N81" s="147" t="s">
        <v>32</v>
      </c>
      <c r="O81" s="150" t="s">
        <v>32</v>
      </c>
      <c r="P81" s="151" t="s">
        <v>32</v>
      </c>
      <c r="Q81" s="152" t="s">
        <v>32</v>
      </c>
      <c r="R81" s="2"/>
      <c r="S81" s="2"/>
    </row>
    <row r="82" spans="1:19" ht="18">
      <c r="A82" s="138"/>
      <c r="B82" s="139" t="s">
        <v>267</v>
      </c>
      <c r="C82" s="177" t="s">
        <v>72</v>
      </c>
      <c r="D82" s="205" t="s">
        <v>32</v>
      </c>
      <c r="E82" s="178" t="s">
        <v>229</v>
      </c>
      <c r="F82" s="206"/>
      <c r="G82" s="237" t="s">
        <v>32</v>
      </c>
      <c r="H82" s="149">
        <v>0</v>
      </c>
      <c r="I82" s="180" t="s">
        <v>32</v>
      </c>
      <c r="J82" s="181" t="s">
        <v>32</v>
      </c>
      <c r="K82" s="237" t="s">
        <v>32</v>
      </c>
      <c r="L82" s="149">
        <v>0</v>
      </c>
      <c r="M82" s="207" t="s">
        <v>32</v>
      </c>
      <c r="N82" s="208" t="s">
        <v>32</v>
      </c>
      <c r="O82" s="209" t="s">
        <v>32</v>
      </c>
      <c r="P82" s="210" t="s">
        <v>32</v>
      </c>
      <c r="Q82" s="211" t="s">
        <v>32</v>
      </c>
      <c r="R82" s="2"/>
      <c r="S82" s="2"/>
    </row>
    <row r="83" spans="1:19" ht="18">
      <c r="A83" s="138"/>
      <c r="B83" s="212" t="s">
        <v>99</v>
      </c>
      <c r="C83" s="129"/>
      <c r="D83" s="213"/>
      <c r="E83" s="129"/>
      <c r="F83" s="174"/>
      <c r="G83" s="130">
        <v>25772</v>
      </c>
      <c r="H83" s="131">
        <v>26197</v>
      </c>
      <c r="I83" s="132">
        <v>0.98377676833225181</v>
      </c>
      <c r="J83" s="133">
        <v>-425</v>
      </c>
      <c r="K83" s="130">
        <v>32549</v>
      </c>
      <c r="L83" s="149">
        <v>33291</v>
      </c>
      <c r="M83" s="132">
        <v>0.97771169385119105</v>
      </c>
      <c r="N83" s="133">
        <v>-742</v>
      </c>
      <c r="O83" s="135">
        <v>0.79179083842821596</v>
      </c>
      <c r="P83" s="136">
        <v>0.78690937490613078</v>
      </c>
      <c r="Q83" s="137">
        <v>4.8814635220851832E-3</v>
      </c>
      <c r="R83" s="2"/>
      <c r="S83" s="2"/>
    </row>
    <row r="84" spans="1:19" ht="18">
      <c r="A84" s="138"/>
      <c r="B84" s="139" t="s">
        <v>274</v>
      </c>
      <c r="C84" s="140" t="s">
        <v>13</v>
      </c>
      <c r="D84" s="142"/>
      <c r="E84" s="142"/>
      <c r="F84" s="214"/>
      <c r="G84" s="145">
        <v>11481</v>
      </c>
      <c r="H84" s="149">
        <v>13035</v>
      </c>
      <c r="I84" s="146">
        <v>0.88078250863060992</v>
      </c>
      <c r="J84" s="147">
        <v>-1554</v>
      </c>
      <c r="K84" s="149">
        <v>14014</v>
      </c>
      <c r="L84" s="149">
        <v>14448</v>
      </c>
      <c r="M84" s="146">
        <v>0.96996124031007747</v>
      </c>
      <c r="N84" s="147">
        <v>-434</v>
      </c>
      <c r="O84" s="150">
        <v>0.81925217639503356</v>
      </c>
      <c r="P84" s="151">
        <v>0.9022009966777409</v>
      </c>
      <c r="Q84" s="152">
        <v>-8.2948820282707336E-2</v>
      </c>
      <c r="R84" s="2"/>
      <c r="S84" s="2"/>
    </row>
    <row r="85" spans="1:19" ht="18">
      <c r="A85" s="138"/>
      <c r="B85" s="139" t="s">
        <v>268</v>
      </c>
      <c r="C85" s="140" t="s">
        <v>84</v>
      </c>
      <c r="D85" s="142"/>
      <c r="E85" s="142"/>
      <c r="F85" s="215"/>
      <c r="G85" s="145">
        <v>1440</v>
      </c>
      <c r="H85" s="149">
        <v>1333</v>
      </c>
      <c r="I85" s="146">
        <v>1.0802700675168793</v>
      </c>
      <c r="J85" s="147">
        <v>107</v>
      </c>
      <c r="K85" s="149">
        <v>2074</v>
      </c>
      <c r="L85" s="149">
        <v>2011</v>
      </c>
      <c r="M85" s="146">
        <v>1.0313276976628543</v>
      </c>
      <c r="N85" s="147">
        <v>63</v>
      </c>
      <c r="O85" s="150">
        <v>0.69431051108968178</v>
      </c>
      <c r="P85" s="151">
        <v>0.66285430134261558</v>
      </c>
      <c r="Q85" s="152">
        <v>3.1456209747066199E-2</v>
      </c>
      <c r="R85" s="2"/>
      <c r="S85" s="2"/>
    </row>
    <row r="86" spans="1:19" ht="18">
      <c r="A86" s="138"/>
      <c r="B86" s="139" t="s">
        <v>272</v>
      </c>
      <c r="C86" s="140" t="s">
        <v>85</v>
      </c>
      <c r="D86" s="142"/>
      <c r="E86" s="142"/>
      <c r="F86" s="215"/>
      <c r="G86" s="145">
        <v>3076</v>
      </c>
      <c r="H86" s="149">
        <v>2865</v>
      </c>
      <c r="I86" s="146">
        <v>1.0736474694589877</v>
      </c>
      <c r="J86" s="147">
        <v>211</v>
      </c>
      <c r="K86" s="149">
        <v>4154</v>
      </c>
      <c r="L86" s="149">
        <v>4150</v>
      </c>
      <c r="M86" s="146">
        <v>1.0009638554216866</v>
      </c>
      <c r="N86" s="147">
        <v>4</v>
      </c>
      <c r="O86" s="150">
        <v>0.74049109292248438</v>
      </c>
      <c r="P86" s="151">
        <v>0.69036144578313252</v>
      </c>
      <c r="Q86" s="152">
        <v>5.0129647139351863E-2</v>
      </c>
      <c r="R86" s="2"/>
      <c r="S86" s="2"/>
    </row>
    <row r="87" spans="1:19" ht="18">
      <c r="A87" s="138"/>
      <c r="B87" s="139" t="s">
        <v>273</v>
      </c>
      <c r="C87" s="140" t="s">
        <v>28</v>
      </c>
      <c r="D87" s="142"/>
      <c r="E87" s="142"/>
      <c r="F87" s="214"/>
      <c r="G87" s="145">
        <v>4926</v>
      </c>
      <c r="H87" s="149">
        <v>4917</v>
      </c>
      <c r="I87" s="146">
        <v>1.0018303843807199</v>
      </c>
      <c r="J87" s="147">
        <v>9</v>
      </c>
      <c r="K87" s="149">
        <v>6069</v>
      </c>
      <c r="L87" s="149">
        <v>6235</v>
      </c>
      <c r="M87" s="146">
        <v>0.97337610264635122</v>
      </c>
      <c r="N87" s="147">
        <v>-166</v>
      </c>
      <c r="O87" s="150">
        <v>0.81166584280771137</v>
      </c>
      <c r="P87" s="151">
        <v>0.78861267040898153</v>
      </c>
      <c r="Q87" s="152">
        <v>2.3053172398729838E-2</v>
      </c>
      <c r="R87" s="2"/>
      <c r="S87" s="2"/>
    </row>
    <row r="88" spans="1:19" ht="18">
      <c r="A88" s="138"/>
      <c r="B88" s="139" t="s">
        <v>271</v>
      </c>
      <c r="C88" s="140" t="s">
        <v>22</v>
      </c>
      <c r="D88" s="142"/>
      <c r="E88" s="142"/>
      <c r="F88" s="214"/>
      <c r="G88" s="235">
        <v>1278</v>
      </c>
      <c r="H88" s="149">
        <v>1465</v>
      </c>
      <c r="I88" s="146">
        <v>0.87235494880546072</v>
      </c>
      <c r="J88" s="147">
        <v>-187</v>
      </c>
      <c r="K88" s="201">
        <v>1537</v>
      </c>
      <c r="L88" s="149">
        <v>1923</v>
      </c>
      <c r="M88" s="146">
        <v>0.79927197087883517</v>
      </c>
      <c r="N88" s="147">
        <v>-386</v>
      </c>
      <c r="O88" s="150">
        <v>0.83148991541964867</v>
      </c>
      <c r="P88" s="151">
        <v>0.76183047321892872</v>
      </c>
      <c r="Q88" s="152">
        <v>6.9659442200719957E-2</v>
      </c>
      <c r="R88" s="2"/>
      <c r="S88" s="2"/>
    </row>
    <row r="89" spans="1:19" ht="18">
      <c r="A89" s="138"/>
      <c r="B89" s="139" t="s">
        <v>275</v>
      </c>
      <c r="C89" s="140" t="s">
        <v>95</v>
      </c>
      <c r="D89" s="142"/>
      <c r="E89" s="142"/>
      <c r="F89" s="214"/>
      <c r="G89" s="235">
        <v>3571</v>
      </c>
      <c r="H89" s="149">
        <v>2582</v>
      </c>
      <c r="I89" s="146">
        <v>1.3830364058869093</v>
      </c>
      <c r="J89" s="147">
        <v>989</v>
      </c>
      <c r="K89" s="201">
        <v>4701</v>
      </c>
      <c r="L89" s="149">
        <v>4524</v>
      </c>
      <c r="M89" s="146">
        <v>1.0391246684350133</v>
      </c>
      <c r="N89" s="147">
        <v>177</v>
      </c>
      <c r="O89" s="150">
        <v>0.75962561157200592</v>
      </c>
      <c r="P89" s="151">
        <v>0.57073386383731206</v>
      </c>
      <c r="Q89" s="152">
        <v>0.18889174773469386</v>
      </c>
      <c r="R89" s="2"/>
      <c r="S89" s="2"/>
    </row>
    <row r="90" spans="1:19" ht="18">
      <c r="A90" s="185"/>
      <c r="B90" s="186" t="s">
        <v>269</v>
      </c>
      <c r="C90" s="140" t="s">
        <v>82</v>
      </c>
      <c r="D90" s="142"/>
      <c r="E90" s="142"/>
      <c r="F90" s="214"/>
      <c r="G90" s="201">
        <v>0</v>
      </c>
      <c r="H90" s="149"/>
      <c r="I90" s="146" t="e">
        <v>#DIV/0!</v>
      </c>
      <c r="J90" s="147">
        <v>0</v>
      </c>
      <c r="K90" s="201">
        <v>0</v>
      </c>
      <c r="L90" s="149"/>
      <c r="M90" s="146" t="e">
        <v>#DIV/0!</v>
      </c>
      <c r="N90" s="147">
        <v>0</v>
      </c>
      <c r="O90" s="150" t="e">
        <v>#DIV/0!</v>
      </c>
      <c r="P90" s="151" t="e">
        <v>#DIV/0!</v>
      </c>
      <c r="Q90" s="152" t="e">
        <v>#DIV/0!</v>
      </c>
      <c r="R90" s="2"/>
      <c r="S90" s="2"/>
    </row>
    <row r="91" spans="1:19" ht="18">
      <c r="A91" s="187"/>
      <c r="B91" s="176" t="s">
        <v>270</v>
      </c>
      <c r="C91" s="177" t="s">
        <v>83</v>
      </c>
      <c r="D91" s="178"/>
      <c r="E91" s="178"/>
      <c r="F91" s="216"/>
      <c r="G91" s="194">
        <v>0</v>
      </c>
      <c r="H91" s="149"/>
      <c r="I91" s="180" t="e">
        <v>#DIV/0!</v>
      </c>
      <c r="J91" s="181">
        <v>0</v>
      </c>
      <c r="K91" s="194">
        <v>0</v>
      </c>
      <c r="L91" s="149"/>
      <c r="M91" s="180" t="e">
        <v>#DIV/0!</v>
      </c>
      <c r="N91" s="181">
        <v>0</v>
      </c>
      <c r="O91" s="182" t="e">
        <v>#DIV/0!</v>
      </c>
      <c r="P91" s="183" t="e">
        <v>#DIV/0!</v>
      </c>
      <c r="Q91" s="184" t="e">
        <v>#DIV/0!</v>
      </c>
      <c r="R91" s="2"/>
      <c r="S91" s="2"/>
    </row>
    <row r="92" spans="1:19">
      <c r="A92" s="128" t="s">
        <v>133</v>
      </c>
      <c r="B92" s="129" t="s">
        <v>134</v>
      </c>
      <c r="C92" s="129"/>
      <c r="D92" s="129"/>
      <c r="E92" s="129"/>
      <c r="F92" s="129"/>
      <c r="G92" s="130">
        <v>70387</v>
      </c>
      <c r="H92" s="131">
        <v>81435</v>
      </c>
      <c r="I92" s="132">
        <v>0.86433351752931786</v>
      </c>
      <c r="J92" s="133">
        <v>-11048</v>
      </c>
      <c r="K92" s="130">
        <v>95226</v>
      </c>
      <c r="L92" s="149">
        <v>100359</v>
      </c>
      <c r="M92" s="132">
        <v>0.94885361552028213</v>
      </c>
      <c r="N92" s="133">
        <v>-5133</v>
      </c>
      <c r="O92" s="135">
        <v>0.7391573729863693</v>
      </c>
      <c r="P92" s="136">
        <v>0.8114369413804442</v>
      </c>
      <c r="Q92" s="137">
        <v>-7.22795683940749E-2</v>
      </c>
      <c r="R92" s="2"/>
      <c r="S92" s="2"/>
    </row>
    <row r="93" spans="1:19" ht="18">
      <c r="A93" s="138"/>
      <c r="B93" s="217" t="s">
        <v>135</v>
      </c>
      <c r="C93" s="142" t="s">
        <v>13</v>
      </c>
      <c r="D93" s="142"/>
      <c r="E93" s="142"/>
      <c r="F93" s="143" t="s">
        <v>14</v>
      </c>
      <c r="G93" s="148">
        <v>24377</v>
      </c>
      <c r="H93" s="149">
        <v>27131</v>
      </c>
      <c r="I93" s="146">
        <v>0.89849249935498143</v>
      </c>
      <c r="J93" s="147">
        <v>-2754</v>
      </c>
      <c r="K93" s="148">
        <v>31860</v>
      </c>
      <c r="L93" s="149">
        <v>31683</v>
      </c>
      <c r="M93" s="146">
        <v>1.005586592178771</v>
      </c>
      <c r="N93" s="147">
        <v>177</v>
      </c>
      <c r="O93" s="150">
        <v>0.76512868801004397</v>
      </c>
      <c r="P93" s="151">
        <v>0.85632673673578896</v>
      </c>
      <c r="Q93" s="152">
        <v>-9.1198048725744996E-2</v>
      </c>
      <c r="R93" s="2"/>
      <c r="S93" s="2"/>
    </row>
    <row r="94" spans="1:19" ht="18">
      <c r="A94" s="138"/>
      <c r="B94" s="217" t="s">
        <v>136</v>
      </c>
      <c r="C94" s="142" t="s">
        <v>24</v>
      </c>
      <c r="D94" s="142"/>
      <c r="E94" s="142"/>
      <c r="F94" s="143"/>
      <c r="G94" s="148">
        <v>0</v>
      </c>
      <c r="H94" s="149">
        <v>0</v>
      </c>
      <c r="I94" s="146" t="e">
        <v>#DIV/0!</v>
      </c>
      <c r="J94" s="147">
        <v>0</v>
      </c>
      <c r="K94" s="148">
        <v>0</v>
      </c>
      <c r="L94" s="149">
        <v>0</v>
      </c>
      <c r="M94" s="146" t="e">
        <v>#DIV/0!</v>
      </c>
      <c r="N94" s="147">
        <v>0</v>
      </c>
      <c r="O94" s="150" t="e">
        <v>#DIV/0!</v>
      </c>
      <c r="P94" s="151" t="e">
        <v>#DIV/0!</v>
      </c>
      <c r="Q94" s="152" t="e">
        <v>#DIV/0!</v>
      </c>
      <c r="R94" s="2"/>
      <c r="S94" s="2"/>
    </row>
    <row r="95" spans="1:19" ht="18">
      <c r="A95" s="138"/>
      <c r="B95" s="217" t="s">
        <v>137</v>
      </c>
      <c r="C95" s="142" t="s">
        <v>20</v>
      </c>
      <c r="D95" s="142"/>
      <c r="E95" s="142"/>
      <c r="F95" s="143" t="s">
        <v>14</v>
      </c>
      <c r="G95" s="148">
        <v>10937</v>
      </c>
      <c r="H95" s="149">
        <v>11625</v>
      </c>
      <c r="I95" s="146">
        <v>0.94081720430107529</v>
      </c>
      <c r="J95" s="147">
        <v>-688</v>
      </c>
      <c r="K95" s="148">
        <v>15930</v>
      </c>
      <c r="L95" s="149">
        <v>15753</v>
      </c>
      <c r="M95" s="146">
        <v>1.0112359550561798</v>
      </c>
      <c r="N95" s="147">
        <v>177</v>
      </c>
      <c r="O95" s="150">
        <v>0.68656622724419336</v>
      </c>
      <c r="P95" s="151">
        <v>0.73795467529994285</v>
      </c>
      <c r="Q95" s="152">
        <v>-5.1388448055749492E-2</v>
      </c>
      <c r="R95" s="2"/>
      <c r="S95" s="2"/>
    </row>
    <row r="96" spans="1:19" ht="18">
      <c r="A96" s="138"/>
      <c r="B96" s="217" t="s">
        <v>138</v>
      </c>
      <c r="C96" s="142" t="s">
        <v>18</v>
      </c>
      <c r="D96" s="142"/>
      <c r="E96" s="142"/>
      <c r="F96" s="143"/>
      <c r="G96" s="148">
        <v>0</v>
      </c>
      <c r="H96" s="149">
        <v>0</v>
      </c>
      <c r="I96" s="146" t="e">
        <v>#DIV/0!</v>
      </c>
      <c r="J96" s="147">
        <v>0</v>
      </c>
      <c r="K96" s="148">
        <v>0</v>
      </c>
      <c r="L96" s="149">
        <v>0</v>
      </c>
      <c r="M96" s="146" t="e">
        <v>#DIV/0!</v>
      </c>
      <c r="N96" s="147">
        <v>0</v>
      </c>
      <c r="O96" s="150" t="e">
        <v>#DIV/0!</v>
      </c>
      <c r="P96" s="151" t="e">
        <v>#DIV/0!</v>
      </c>
      <c r="Q96" s="152" t="e">
        <v>#DIV/0!</v>
      </c>
      <c r="R96" s="2"/>
      <c r="S96" s="2"/>
    </row>
    <row r="97" spans="1:19" ht="18">
      <c r="A97" s="138"/>
      <c r="B97" s="217" t="s">
        <v>139</v>
      </c>
      <c r="C97" s="142" t="s">
        <v>28</v>
      </c>
      <c r="D97" s="142"/>
      <c r="E97" s="142"/>
      <c r="F97" s="143" t="s">
        <v>14</v>
      </c>
      <c r="G97" s="148">
        <v>16273</v>
      </c>
      <c r="H97" s="149">
        <v>17479</v>
      </c>
      <c r="I97" s="146">
        <v>0.93100291778705879</v>
      </c>
      <c r="J97" s="147">
        <v>-1206</v>
      </c>
      <c r="K97" s="148">
        <v>21240</v>
      </c>
      <c r="L97" s="149">
        <v>21771</v>
      </c>
      <c r="M97" s="146">
        <v>0.97560975609756095</v>
      </c>
      <c r="N97" s="147">
        <v>-531</v>
      </c>
      <c r="O97" s="150">
        <v>0.76614877589453856</v>
      </c>
      <c r="P97" s="151">
        <v>0.80285701162096368</v>
      </c>
      <c r="Q97" s="152">
        <v>-3.670823572642512E-2</v>
      </c>
      <c r="R97" s="2"/>
      <c r="S97" s="2"/>
    </row>
    <row r="98" spans="1:19" ht="18">
      <c r="A98" s="138"/>
      <c r="B98" s="217" t="s">
        <v>140</v>
      </c>
      <c r="C98" s="142" t="s">
        <v>141</v>
      </c>
      <c r="D98" s="142"/>
      <c r="E98" s="142"/>
      <c r="F98" s="143" t="s">
        <v>47</v>
      </c>
      <c r="G98" s="148">
        <v>3422</v>
      </c>
      <c r="H98" s="149">
        <v>3790</v>
      </c>
      <c r="I98" s="146">
        <v>0.90290237467018475</v>
      </c>
      <c r="J98" s="147">
        <v>-368</v>
      </c>
      <c r="K98" s="148">
        <v>5310</v>
      </c>
      <c r="L98" s="149">
        <v>5133</v>
      </c>
      <c r="M98" s="146">
        <v>1.0344827586206897</v>
      </c>
      <c r="N98" s="147">
        <v>177</v>
      </c>
      <c r="O98" s="150">
        <v>0.64444444444444449</v>
      </c>
      <c r="P98" s="151">
        <v>0.73835963374245084</v>
      </c>
      <c r="Q98" s="152">
        <v>-9.3915189298006352E-2</v>
      </c>
      <c r="R98" s="2"/>
      <c r="S98" s="2"/>
    </row>
    <row r="99" spans="1:19" ht="18">
      <c r="A99" s="138"/>
      <c r="B99" s="217" t="s">
        <v>142</v>
      </c>
      <c r="C99" s="142" t="s">
        <v>65</v>
      </c>
      <c r="D99" s="142"/>
      <c r="E99" s="142"/>
      <c r="F99" s="143"/>
      <c r="G99" s="148">
        <v>0</v>
      </c>
      <c r="H99" s="149">
        <v>0</v>
      </c>
      <c r="I99" s="146" t="e">
        <v>#DIV/0!</v>
      </c>
      <c r="J99" s="147">
        <v>0</v>
      </c>
      <c r="K99" s="148">
        <v>0</v>
      </c>
      <c r="L99" s="149">
        <v>0</v>
      </c>
      <c r="M99" s="146" t="e">
        <v>#DIV/0!</v>
      </c>
      <c r="N99" s="147">
        <v>0</v>
      </c>
      <c r="O99" s="150" t="e">
        <v>#DIV/0!</v>
      </c>
      <c r="P99" s="151" t="e">
        <v>#DIV/0!</v>
      </c>
      <c r="Q99" s="152" t="e">
        <v>#DIV/0!</v>
      </c>
      <c r="R99" s="2"/>
      <c r="S99" s="2"/>
    </row>
    <row r="100" spans="1:19" ht="18">
      <c r="A100" s="138"/>
      <c r="B100" s="217" t="s">
        <v>143</v>
      </c>
      <c r="C100" s="142" t="s">
        <v>22</v>
      </c>
      <c r="D100" s="142"/>
      <c r="E100" s="142"/>
      <c r="F100" s="143" t="s">
        <v>14</v>
      </c>
      <c r="G100" s="148">
        <v>7055</v>
      </c>
      <c r="H100" s="149">
        <v>12602</v>
      </c>
      <c r="I100" s="146">
        <v>0.55983177273448659</v>
      </c>
      <c r="J100" s="147">
        <v>-5547</v>
      </c>
      <c r="K100" s="148">
        <v>10266</v>
      </c>
      <c r="L100" s="149">
        <v>15753</v>
      </c>
      <c r="M100" s="146">
        <v>0.651685393258427</v>
      </c>
      <c r="N100" s="147">
        <v>-5487</v>
      </c>
      <c r="O100" s="150">
        <v>0.68721994934736019</v>
      </c>
      <c r="P100" s="151">
        <v>0.79997460801117248</v>
      </c>
      <c r="Q100" s="152">
        <v>-0.11275465866381229</v>
      </c>
      <c r="R100" s="2"/>
      <c r="S100" s="2"/>
    </row>
    <row r="101" spans="1:19" ht="18">
      <c r="A101" s="138"/>
      <c r="B101" s="217" t="s">
        <v>144</v>
      </c>
      <c r="C101" s="142" t="s">
        <v>145</v>
      </c>
      <c r="D101" s="142"/>
      <c r="E101" s="142"/>
      <c r="F101" s="143" t="s">
        <v>47</v>
      </c>
      <c r="G101" s="148">
        <v>0</v>
      </c>
      <c r="H101" s="149">
        <v>0</v>
      </c>
      <c r="I101" s="146" t="e">
        <v>#DIV/0!</v>
      </c>
      <c r="J101" s="147">
        <v>0</v>
      </c>
      <c r="K101" s="148">
        <v>0</v>
      </c>
      <c r="L101" s="149">
        <v>0</v>
      </c>
      <c r="M101" s="146" t="e">
        <v>#DIV/0!</v>
      </c>
      <c r="N101" s="147">
        <v>0</v>
      </c>
      <c r="O101" s="150" t="e">
        <v>#DIV/0!</v>
      </c>
      <c r="P101" s="151" t="e">
        <v>#DIV/0!</v>
      </c>
      <c r="Q101" s="152" t="e">
        <v>#DIV/0!</v>
      </c>
      <c r="R101" s="2"/>
      <c r="S101" s="2"/>
    </row>
    <row r="102" spans="1:19" ht="18">
      <c r="A102" s="138"/>
      <c r="B102" s="217" t="s">
        <v>146</v>
      </c>
      <c r="C102" s="142" t="s">
        <v>147</v>
      </c>
      <c r="D102" s="142"/>
      <c r="E102" s="142"/>
      <c r="F102" s="143"/>
      <c r="G102" s="148">
        <v>0</v>
      </c>
      <c r="H102" s="149">
        <v>0</v>
      </c>
      <c r="I102" s="146" t="e">
        <v>#DIV/0!</v>
      </c>
      <c r="J102" s="147">
        <v>0</v>
      </c>
      <c r="K102" s="148">
        <v>0</v>
      </c>
      <c r="L102" s="149">
        <v>0</v>
      </c>
      <c r="M102" s="146" t="e">
        <v>#DIV/0!</v>
      </c>
      <c r="N102" s="147">
        <v>0</v>
      </c>
      <c r="O102" s="150" t="e">
        <v>#DIV/0!</v>
      </c>
      <c r="P102" s="151" t="e">
        <v>#DIV/0!</v>
      </c>
      <c r="Q102" s="152" t="e">
        <v>#DIV/0!</v>
      </c>
      <c r="R102" s="2"/>
      <c r="S102" s="2"/>
    </row>
    <row r="103" spans="1:19" ht="18">
      <c r="A103" s="138"/>
      <c r="B103" s="218" t="s">
        <v>148</v>
      </c>
      <c r="C103" s="219" t="s">
        <v>149</v>
      </c>
      <c r="D103" s="219"/>
      <c r="E103" s="219"/>
      <c r="F103" s="143"/>
      <c r="G103" s="148">
        <v>0</v>
      </c>
      <c r="H103" s="149">
        <v>0</v>
      </c>
      <c r="I103" s="146" t="e">
        <v>#DIV/0!</v>
      </c>
      <c r="J103" s="147">
        <v>0</v>
      </c>
      <c r="K103" s="148">
        <v>0</v>
      </c>
      <c r="L103" s="149">
        <v>0</v>
      </c>
      <c r="M103" s="146" t="e">
        <v>#DIV/0!</v>
      </c>
      <c r="N103" s="147">
        <v>0</v>
      </c>
      <c r="O103" s="150" t="e">
        <v>#DIV/0!</v>
      </c>
      <c r="P103" s="151" t="e">
        <v>#DIV/0!</v>
      </c>
      <c r="Q103" s="152" t="e">
        <v>#DIV/0!</v>
      </c>
      <c r="R103" s="2"/>
      <c r="S103" s="2"/>
    </row>
    <row r="104" spans="1:19" ht="18">
      <c r="A104" s="138"/>
      <c r="B104" s="218" t="s">
        <v>150</v>
      </c>
      <c r="C104" s="219" t="s">
        <v>13</v>
      </c>
      <c r="D104" s="219" t="s">
        <v>43</v>
      </c>
      <c r="E104" s="219" t="s">
        <v>151</v>
      </c>
      <c r="F104" s="143"/>
      <c r="G104" s="148">
        <v>4350</v>
      </c>
      <c r="H104" s="149">
        <v>4574</v>
      </c>
      <c r="I104" s="146">
        <v>0.95102754700480985</v>
      </c>
      <c r="J104" s="147">
        <v>-224</v>
      </c>
      <c r="K104" s="148">
        <v>5310</v>
      </c>
      <c r="L104" s="149">
        <v>5133</v>
      </c>
      <c r="M104" s="146">
        <v>1.0344827586206897</v>
      </c>
      <c r="N104" s="147">
        <v>177</v>
      </c>
      <c r="O104" s="150">
        <v>0.8192090395480226</v>
      </c>
      <c r="P104" s="151">
        <v>0.89109682446912142</v>
      </c>
      <c r="Q104" s="152">
        <v>-7.1887784921098818E-2</v>
      </c>
      <c r="R104" s="2"/>
      <c r="S104" s="2"/>
    </row>
    <row r="105" spans="1:19" ht="18">
      <c r="A105" s="138"/>
      <c r="B105" s="218" t="s">
        <v>152</v>
      </c>
      <c r="C105" s="219" t="s">
        <v>28</v>
      </c>
      <c r="D105" s="219" t="s">
        <v>43</v>
      </c>
      <c r="E105" s="219" t="s">
        <v>151</v>
      </c>
      <c r="F105" s="143"/>
      <c r="G105" s="148">
        <v>3973</v>
      </c>
      <c r="H105" s="149">
        <v>4234</v>
      </c>
      <c r="I105" s="146">
        <v>0.93835616438356162</v>
      </c>
      <c r="J105" s="147">
        <v>-261</v>
      </c>
      <c r="K105" s="148">
        <v>5310</v>
      </c>
      <c r="L105" s="149">
        <v>5133</v>
      </c>
      <c r="M105" s="146">
        <v>1.0344827586206897</v>
      </c>
      <c r="N105" s="147">
        <v>177</v>
      </c>
      <c r="O105" s="150">
        <v>0.74821092278719392</v>
      </c>
      <c r="P105" s="151">
        <v>0.82485875706214684</v>
      </c>
      <c r="Q105" s="152">
        <v>-7.664783427495292E-2</v>
      </c>
      <c r="R105" s="2"/>
      <c r="S105" s="2"/>
    </row>
    <row r="106" spans="1:19" ht="18">
      <c r="A106" s="138"/>
      <c r="B106" s="218" t="s">
        <v>235</v>
      </c>
      <c r="C106" s="219" t="s">
        <v>95</v>
      </c>
      <c r="D106" s="219" t="s">
        <v>43</v>
      </c>
      <c r="E106" s="219" t="s">
        <v>151</v>
      </c>
      <c r="F106" s="143"/>
      <c r="G106" s="148">
        <v>0</v>
      </c>
      <c r="H106" s="149"/>
      <c r="I106" s="146" t="e">
        <v>#DIV/0!</v>
      </c>
      <c r="J106" s="147">
        <v>0</v>
      </c>
      <c r="K106" s="148">
        <v>0</v>
      </c>
      <c r="L106" s="149"/>
      <c r="M106" s="146" t="e">
        <v>#DIV/0!</v>
      </c>
      <c r="N106" s="147">
        <v>0</v>
      </c>
      <c r="O106" s="150" t="e">
        <v>#DIV/0!</v>
      </c>
      <c r="P106" s="151" t="e">
        <v>#DIV/0!</v>
      </c>
      <c r="Q106" s="152" t="e">
        <v>#DIV/0!</v>
      </c>
      <c r="R106" s="2"/>
      <c r="S106" s="2"/>
    </row>
    <row r="107" spans="1:19" ht="18">
      <c r="A107" s="138"/>
      <c r="B107" s="217" t="s">
        <v>153</v>
      </c>
      <c r="C107" s="142" t="s">
        <v>24</v>
      </c>
      <c r="D107" s="141" t="s">
        <v>43</v>
      </c>
      <c r="E107" s="142" t="s">
        <v>33</v>
      </c>
      <c r="F107" s="143"/>
      <c r="G107" s="148">
        <v>0</v>
      </c>
      <c r="H107" s="149">
        <v>0</v>
      </c>
      <c r="I107" s="146" t="e">
        <v>#DIV/0!</v>
      </c>
      <c r="J107" s="147">
        <v>0</v>
      </c>
      <c r="K107" s="148">
        <v>0</v>
      </c>
      <c r="L107" s="149">
        <v>0</v>
      </c>
      <c r="M107" s="146" t="e">
        <v>#DIV/0!</v>
      </c>
      <c r="N107" s="147">
        <v>0</v>
      </c>
      <c r="O107" s="150" t="e">
        <v>#DIV/0!</v>
      </c>
      <c r="P107" s="151" t="e">
        <v>#DIV/0!</v>
      </c>
      <c r="Q107" s="152" t="e">
        <v>#DIV/0!</v>
      </c>
      <c r="R107" s="2"/>
      <c r="S107" s="2"/>
    </row>
    <row r="108" spans="1:19" ht="18">
      <c r="A108" s="187"/>
      <c r="B108" s="220" t="s">
        <v>154</v>
      </c>
      <c r="C108" s="165" t="s">
        <v>28</v>
      </c>
      <c r="D108" s="221" t="s">
        <v>43</v>
      </c>
      <c r="E108" s="165" t="s">
        <v>33</v>
      </c>
      <c r="F108" s="143"/>
      <c r="G108" s="170">
        <v>0</v>
      </c>
      <c r="H108" s="149">
        <v>0</v>
      </c>
      <c r="I108" s="168" t="e">
        <v>#DIV/0!</v>
      </c>
      <c r="J108" s="169">
        <v>0</v>
      </c>
      <c r="K108" s="170">
        <v>0</v>
      </c>
      <c r="L108" s="149">
        <v>0</v>
      </c>
      <c r="M108" s="168" t="e">
        <v>#DIV/0!</v>
      </c>
      <c r="N108" s="169">
        <v>0</v>
      </c>
      <c r="O108" s="171" t="e">
        <v>#DIV/0!</v>
      </c>
      <c r="P108" s="172" t="e">
        <v>#DIV/0!</v>
      </c>
      <c r="Q108" s="173" t="e">
        <v>#DIV/0!</v>
      </c>
    </row>
    <row r="109" spans="1:19">
      <c r="A109" s="128" t="s">
        <v>155</v>
      </c>
      <c r="B109" s="129" t="s">
        <v>156</v>
      </c>
      <c r="C109" s="129"/>
      <c r="D109" s="129"/>
      <c r="E109" s="129"/>
      <c r="F109" s="129"/>
      <c r="G109" s="130">
        <v>0</v>
      </c>
      <c r="H109" s="131">
        <v>0</v>
      </c>
      <c r="I109" s="132" t="e">
        <v>#DIV/0!</v>
      </c>
      <c r="J109" s="133">
        <v>0</v>
      </c>
      <c r="K109" s="130">
        <v>0</v>
      </c>
      <c r="L109" s="149">
        <v>0</v>
      </c>
      <c r="M109" s="132" t="e">
        <v>#DIV/0!</v>
      </c>
      <c r="N109" s="133">
        <v>0</v>
      </c>
      <c r="O109" s="135" t="e">
        <v>#DIV/0!</v>
      </c>
      <c r="P109" s="136" t="e">
        <v>#DIV/0!</v>
      </c>
      <c r="Q109" s="137" t="e">
        <v>#DIV/0!</v>
      </c>
    </row>
    <row r="110" spans="1:19" ht="18">
      <c r="A110" s="187"/>
      <c r="B110" s="220" t="s">
        <v>157</v>
      </c>
      <c r="C110" s="223" t="s">
        <v>158</v>
      </c>
      <c r="D110" s="165"/>
      <c r="E110" s="165"/>
      <c r="F110" s="224"/>
      <c r="G110" s="170">
        <v>0</v>
      </c>
      <c r="H110" s="222">
        <v>0</v>
      </c>
      <c r="I110" s="168" t="e">
        <v>#DIV/0!</v>
      </c>
      <c r="J110" s="169">
        <v>0</v>
      </c>
      <c r="K110" s="170">
        <v>0</v>
      </c>
      <c r="L110" s="149">
        <v>0</v>
      </c>
      <c r="M110" s="168" t="e">
        <v>#DIV/0!</v>
      </c>
      <c r="N110" s="169">
        <v>0</v>
      </c>
      <c r="O110" s="171" t="e">
        <v>#DIV/0!</v>
      </c>
      <c r="P110" s="172" t="e">
        <v>#DIV/0!</v>
      </c>
      <c r="Q110" s="173" t="e">
        <v>#DIV/0!</v>
      </c>
    </row>
    <row r="111" spans="1:19">
      <c r="A111" s="128" t="s">
        <v>159</v>
      </c>
      <c r="B111" s="129" t="s">
        <v>160</v>
      </c>
      <c r="C111" s="129"/>
      <c r="D111" s="129"/>
      <c r="E111" s="129"/>
      <c r="F111" s="129"/>
      <c r="G111" s="130">
        <v>0</v>
      </c>
      <c r="H111" s="131">
        <v>0</v>
      </c>
      <c r="I111" s="132" t="e">
        <v>#DIV/0!</v>
      </c>
      <c r="J111" s="133">
        <v>0</v>
      </c>
      <c r="K111" s="130">
        <v>0</v>
      </c>
      <c r="L111" s="149">
        <v>0</v>
      </c>
      <c r="M111" s="132" t="e">
        <v>#DIV/0!</v>
      </c>
      <c r="N111" s="133">
        <v>0</v>
      </c>
      <c r="O111" s="135" t="e">
        <v>#DIV/0!</v>
      </c>
      <c r="P111" s="136" t="e">
        <v>#DIV/0!</v>
      </c>
      <c r="Q111" s="137" t="e">
        <v>#DIV/0!</v>
      </c>
    </row>
    <row r="112" spans="1:19" ht="18">
      <c r="A112" s="187"/>
      <c r="B112" s="220" t="s">
        <v>161</v>
      </c>
      <c r="C112" s="223" t="s">
        <v>65</v>
      </c>
      <c r="D112" s="225"/>
      <c r="E112" s="165"/>
      <c r="F112" s="224" t="s">
        <v>47</v>
      </c>
      <c r="G112" s="170">
        <v>0</v>
      </c>
      <c r="H112" s="222">
        <v>0</v>
      </c>
      <c r="I112" s="168" t="e">
        <v>#DIV/0!</v>
      </c>
      <c r="J112" s="169">
        <v>0</v>
      </c>
      <c r="K112" s="170">
        <v>0</v>
      </c>
      <c r="L112" s="149">
        <v>0</v>
      </c>
      <c r="M112" s="168" t="e">
        <v>#DIV/0!</v>
      </c>
      <c r="N112" s="169">
        <v>0</v>
      </c>
      <c r="O112" s="171" t="e">
        <v>#DIV/0!</v>
      </c>
      <c r="P112" s="172" t="e">
        <v>#DIV/0!</v>
      </c>
      <c r="Q112" s="173" t="e">
        <v>#DIV/0!</v>
      </c>
    </row>
    <row r="113" spans="1:17" ht="18">
      <c r="A113" s="226"/>
      <c r="B113" s="227" t="s">
        <v>161</v>
      </c>
      <c r="C113" s="226"/>
      <c r="D113" s="226"/>
      <c r="E113" s="226"/>
      <c r="F113" s="226"/>
      <c r="G113" s="228"/>
      <c r="H113" s="228"/>
      <c r="I113" s="228"/>
      <c r="J113" s="228"/>
      <c r="K113" s="228"/>
      <c r="L113" s="228"/>
      <c r="M113" s="228"/>
      <c r="N113" s="228"/>
      <c r="O113" s="229"/>
      <c r="P113" s="229"/>
      <c r="Q113" s="229"/>
    </row>
    <row r="114" spans="1:17" ht="18">
      <c r="A114" s="226"/>
      <c r="B114" s="227" t="s">
        <v>162</v>
      </c>
      <c r="C114" s="230" t="s">
        <v>96</v>
      </c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6"/>
    </row>
    <row r="115" spans="1:17" ht="18">
      <c r="A115" s="226"/>
      <c r="B115" s="227" t="s">
        <v>163</v>
      </c>
      <c r="C115" s="231" t="s">
        <v>97</v>
      </c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</row>
    <row r="116" spans="1:17" ht="18">
      <c r="A116" s="226"/>
      <c r="B116" s="227" t="s">
        <v>164</v>
      </c>
      <c r="C116" s="230" t="s">
        <v>98</v>
      </c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</row>
    <row r="117" spans="1:17" ht="18">
      <c r="A117" s="226"/>
      <c r="B117" s="227" t="s">
        <v>234</v>
      </c>
      <c r="C117" s="230" t="s">
        <v>231</v>
      </c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  <c r="N117" s="226"/>
      <c r="O117" s="226"/>
      <c r="P117" s="226"/>
      <c r="Q117" s="226"/>
    </row>
    <row r="118" spans="1:17">
      <c r="B118" s="3"/>
    </row>
    <row r="119" spans="1:17">
      <c r="B119" s="3" t="s">
        <v>165</v>
      </c>
    </row>
    <row r="120" spans="1:17">
      <c r="B120" s="3" t="s">
        <v>165</v>
      </c>
    </row>
    <row r="121" spans="1:17">
      <c r="B121" s="3" t="s">
        <v>165</v>
      </c>
    </row>
    <row r="122" spans="1:17">
      <c r="B122" s="3" t="s">
        <v>165</v>
      </c>
    </row>
  </sheetData>
  <mergeCells count="15">
    <mergeCell ref="A1:D1"/>
    <mergeCell ref="A3:F4"/>
    <mergeCell ref="A2:B2"/>
    <mergeCell ref="Q3:Q4"/>
    <mergeCell ref="O2:Q2"/>
    <mergeCell ref="O3:O4"/>
    <mergeCell ref="P3:P4"/>
    <mergeCell ref="K2:N2"/>
    <mergeCell ref="K3:K4"/>
    <mergeCell ref="L3:L4"/>
    <mergeCell ref="M3:N3"/>
    <mergeCell ref="G2:J2"/>
    <mergeCell ref="I3:J3"/>
    <mergeCell ref="G3:G4"/>
    <mergeCell ref="H3:H4"/>
  </mergeCells>
  <phoneticPr fontId="3"/>
  <hyperlinks>
    <hyperlink ref="A1:D1" location="'R７'!A1" display="'R７'!A1" xr:uid="{931CB8C0-1623-4CAA-8322-FF508792FAA0}"/>
  </hyperlinks>
  <printOptions horizontalCentered="1"/>
  <pageMargins left="0.78740157480314965" right="0.39370078740157483" top="0.39370078740157483" bottom="0.39370078740157483" header="0.39370078740157483" footer="0.39370078740157483"/>
  <headerFooter alignWithMargins="0">
    <oddFooter>&amp;L&amp;D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  <pageSetUpPr fitToPage="1"/>
  </sheetPr>
  <dimension ref="A1:M77"/>
  <sheetViews>
    <sheetView showGridLines="0" zoomScale="90" zoomScaleNormal="90" zoomScaleSheetLayoutView="90" workbookViewId="0">
      <pane xSplit="2" ySplit="5" topLeftCell="C25" activePane="bottomRight" state="frozen"/>
      <selection sqref="A1:XFD1048576"/>
      <selection pane="topRight" sqref="A1:XFD1048576"/>
      <selection pane="bottomLeft" sqref="A1:XFD1048576"/>
      <selection pane="bottomRight" activeCell="T10" sqref="T10"/>
    </sheetView>
  </sheetViews>
  <sheetFormatPr defaultColWidth="9" defaultRowHeight="13"/>
  <cols>
    <col min="1" max="1" width="3.25" style="53" customWidth="1"/>
    <col min="2" max="2" width="20.75" style="53" customWidth="1"/>
    <col min="3" max="4" width="11.58203125" style="9" customWidth="1"/>
    <col min="5" max="5" width="8.58203125" style="9" customWidth="1"/>
    <col min="6" max="6" width="10.58203125" style="9" customWidth="1"/>
    <col min="7" max="8" width="11.58203125" style="9" customWidth="1"/>
    <col min="9" max="9" width="8.58203125" style="9" customWidth="1"/>
    <col min="10" max="10" width="10.58203125" style="9" customWidth="1"/>
    <col min="11" max="11" width="9.58203125" style="55" customWidth="1"/>
    <col min="12" max="12" width="9.58203125" style="9" customWidth="1"/>
    <col min="13" max="13" width="8.58203125" style="9" customWidth="1"/>
    <col min="14" max="16384" width="9" style="9"/>
  </cols>
  <sheetData>
    <row r="1" spans="1:13" s="4" customFormat="1" ht="18">
      <c r="A1" s="346" t="str">
        <f>'R７'!A1</f>
        <v>令和７年度</v>
      </c>
      <c r="B1" s="346"/>
      <c r="C1" s="346"/>
      <c r="D1" s="346"/>
      <c r="E1" s="75"/>
      <c r="F1" s="80" t="s">
        <v>289</v>
      </c>
      <c r="G1" s="79" t="s">
        <v>221</v>
      </c>
      <c r="H1" s="75"/>
      <c r="I1" s="75"/>
      <c r="J1" s="75"/>
      <c r="K1" s="75"/>
      <c r="L1" s="75"/>
      <c r="M1" s="75"/>
    </row>
    <row r="2" spans="1:13" s="4" customFormat="1" ht="18.5" thickBot="1">
      <c r="A2" s="351" t="s">
        <v>299</v>
      </c>
      <c r="B2" s="350" t="s">
        <v>300</v>
      </c>
      <c r="C2" s="243">
        <v>4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7.149999999999999" customHeight="1">
      <c r="A3" s="7"/>
      <c r="B3" s="8"/>
      <c r="C3" s="313" t="s">
        <v>166</v>
      </c>
      <c r="D3" s="314"/>
      <c r="E3" s="315"/>
      <c r="F3" s="316"/>
      <c r="G3" s="313" t="s">
        <v>167</v>
      </c>
      <c r="H3" s="314"/>
      <c r="I3" s="315"/>
      <c r="J3" s="316"/>
      <c r="K3" s="297" t="s">
        <v>168</v>
      </c>
      <c r="L3" s="298"/>
      <c r="M3" s="299"/>
    </row>
    <row r="4" spans="1:13" ht="17.149999999999999" customHeight="1">
      <c r="A4" s="10"/>
      <c r="B4" s="11"/>
      <c r="C4" s="317" t="s">
        <v>309</v>
      </c>
      <c r="D4" s="304" t="s">
        <v>310</v>
      </c>
      <c r="E4" s="305" t="s">
        <v>169</v>
      </c>
      <c r="F4" s="306"/>
      <c r="G4" s="287" t="s">
        <v>309</v>
      </c>
      <c r="H4" s="289" t="s">
        <v>310</v>
      </c>
      <c r="I4" s="305" t="s">
        <v>169</v>
      </c>
      <c r="J4" s="306"/>
      <c r="K4" s="287" t="s">
        <v>309</v>
      </c>
      <c r="L4" s="300" t="s">
        <v>310</v>
      </c>
      <c r="M4" s="302" t="s">
        <v>170</v>
      </c>
    </row>
    <row r="5" spans="1:13" ht="17.149999999999999" customHeight="1">
      <c r="A5" s="12"/>
      <c r="B5" s="13"/>
      <c r="C5" s="288"/>
      <c r="D5" s="301"/>
      <c r="E5" s="14" t="s">
        <v>171</v>
      </c>
      <c r="F5" s="15" t="s">
        <v>172</v>
      </c>
      <c r="G5" s="288"/>
      <c r="H5" s="290"/>
      <c r="I5" s="14" t="s">
        <v>171</v>
      </c>
      <c r="J5" s="15" t="s">
        <v>172</v>
      </c>
      <c r="K5" s="288"/>
      <c r="L5" s="301"/>
      <c r="M5" s="303"/>
    </row>
    <row r="6" spans="1:13">
      <c r="A6" s="322" t="s">
        <v>173</v>
      </c>
      <c r="B6" s="323"/>
      <c r="C6" s="307">
        <v>627551</v>
      </c>
      <c r="D6" s="309">
        <v>600018</v>
      </c>
      <c r="E6" s="311">
        <v>1.0458869567246316</v>
      </c>
      <c r="F6" s="318">
        <v>27533</v>
      </c>
      <c r="G6" s="307">
        <v>795095</v>
      </c>
      <c r="H6" s="285">
        <v>776689</v>
      </c>
      <c r="I6" s="311">
        <v>1.0236980310008252</v>
      </c>
      <c r="J6" s="318">
        <v>18406</v>
      </c>
      <c r="K6" s="291">
        <v>0.78927801080374038</v>
      </c>
      <c r="L6" s="293">
        <v>0.7725331503343037</v>
      </c>
      <c r="M6" s="295">
        <v>1.6744860469436684E-2</v>
      </c>
    </row>
    <row r="7" spans="1:13">
      <c r="A7" s="320" t="s">
        <v>174</v>
      </c>
      <c r="B7" s="321"/>
      <c r="C7" s="308"/>
      <c r="D7" s="310"/>
      <c r="E7" s="312"/>
      <c r="F7" s="319"/>
      <c r="G7" s="308"/>
      <c r="H7" s="286"/>
      <c r="I7" s="312"/>
      <c r="J7" s="319"/>
      <c r="K7" s="292"/>
      <c r="L7" s="294"/>
      <c r="M7" s="296"/>
    </row>
    <row r="8" spans="1:13" ht="18" customHeight="1">
      <c r="A8" s="16" t="s">
        <v>175</v>
      </c>
      <c r="B8" s="17"/>
      <c r="C8" s="18">
        <v>322211</v>
      </c>
      <c r="D8" s="19">
        <v>304972</v>
      </c>
      <c r="E8" s="20">
        <v>1.0565265007935154</v>
      </c>
      <c r="F8" s="21">
        <v>17239</v>
      </c>
      <c r="G8" s="18">
        <v>397213</v>
      </c>
      <c r="H8" s="22">
        <v>386010</v>
      </c>
      <c r="I8" s="20">
        <v>1.029022564182275</v>
      </c>
      <c r="J8" s="21">
        <v>11203</v>
      </c>
      <c r="K8" s="23">
        <v>0.81117939241666315</v>
      </c>
      <c r="L8" s="24">
        <v>0.79006243361570949</v>
      </c>
      <c r="M8" s="25">
        <v>2.1116958800953656E-2</v>
      </c>
    </row>
    <row r="9" spans="1:13" ht="18" customHeight="1">
      <c r="A9" s="10"/>
      <c r="B9" s="26" t="s">
        <v>176</v>
      </c>
      <c r="C9" s="27">
        <v>123974</v>
      </c>
      <c r="D9" s="28">
        <v>107734</v>
      </c>
      <c r="E9" s="29">
        <v>1.1507416414502385</v>
      </c>
      <c r="F9" s="30">
        <v>16240</v>
      </c>
      <c r="G9" s="27">
        <v>141022</v>
      </c>
      <c r="H9" s="28">
        <v>134525</v>
      </c>
      <c r="I9" s="29">
        <v>1.0482958557888868</v>
      </c>
      <c r="J9" s="30">
        <v>6497</v>
      </c>
      <c r="K9" s="31">
        <v>0.87911106068556677</v>
      </c>
      <c r="L9" s="32">
        <v>0.80084742612897231</v>
      </c>
      <c r="M9" s="33">
        <v>7.8263634556594464E-2</v>
      </c>
    </row>
    <row r="10" spans="1:13" ht="18" customHeight="1">
      <c r="A10" s="10"/>
      <c r="B10" s="34" t="s">
        <v>177</v>
      </c>
      <c r="C10" s="35">
        <v>6630</v>
      </c>
      <c r="D10" s="36">
        <v>7934</v>
      </c>
      <c r="E10" s="37">
        <v>0.83564406352407361</v>
      </c>
      <c r="F10" s="38">
        <v>-1304</v>
      </c>
      <c r="G10" s="35">
        <v>7095</v>
      </c>
      <c r="H10" s="36">
        <v>8415</v>
      </c>
      <c r="I10" s="37">
        <v>0.84313725490196079</v>
      </c>
      <c r="J10" s="38">
        <v>-1320</v>
      </c>
      <c r="K10" s="39">
        <v>0.93446088794926008</v>
      </c>
      <c r="L10" s="40">
        <v>0.94284016636957813</v>
      </c>
      <c r="M10" s="41">
        <v>-8.3792784203180481E-3</v>
      </c>
    </row>
    <row r="11" spans="1:13" ht="18" customHeight="1">
      <c r="A11" s="10"/>
      <c r="B11" s="34" t="s">
        <v>188</v>
      </c>
      <c r="C11" s="35">
        <v>151399</v>
      </c>
      <c r="D11" s="36">
        <v>144564</v>
      </c>
      <c r="E11" s="37">
        <v>1.047280097396309</v>
      </c>
      <c r="F11" s="38">
        <v>6835</v>
      </c>
      <c r="G11" s="35">
        <v>197912</v>
      </c>
      <c r="H11" s="36">
        <v>191806</v>
      </c>
      <c r="I11" s="37">
        <v>1.0318342491892849</v>
      </c>
      <c r="J11" s="38">
        <v>6106</v>
      </c>
      <c r="K11" s="39">
        <v>0.76498140587735963</v>
      </c>
      <c r="L11" s="40">
        <v>0.75369905008185356</v>
      </c>
      <c r="M11" s="41">
        <v>1.1282355795506072E-2</v>
      </c>
    </row>
    <row r="12" spans="1:13" ht="18" customHeight="1">
      <c r="A12" s="10"/>
      <c r="B12" s="34" t="s">
        <v>187</v>
      </c>
      <c r="C12" s="35">
        <v>11481</v>
      </c>
      <c r="D12" s="36">
        <v>13035</v>
      </c>
      <c r="E12" s="37">
        <v>0.88078250863060992</v>
      </c>
      <c r="F12" s="38">
        <v>-1554</v>
      </c>
      <c r="G12" s="35">
        <v>14014</v>
      </c>
      <c r="H12" s="36">
        <v>14448</v>
      </c>
      <c r="I12" s="37">
        <v>0.96996124031007747</v>
      </c>
      <c r="J12" s="38">
        <v>-434</v>
      </c>
      <c r="K12" s="39">
        <v>0.81925217639503356</v>
      </c>
      <c r="L12" s="40">
        <v>0.9022009966777409</v>
      </c>
      <c r="M12" s="41">
        <v>-8.2948820282707336E-2</v>
      </c>
    </row>
    <row r="13" spans="1:13" ht="18" customHeight="1">
      <c r="A13" s="10"/>
      <c r="B13" s="60" t="s">
        <v>178</v>
      </c>
      <c r="C13" s="61">
        <v>28727</v>
      </c>
      <c r="D13" s="62">
        <v>31705</v>
      </c>
      <c r="E13" s="50">
        <v>0.90607159753982025</v>
      </c>
      <c r="F13" s="58">
        <v>-2978</v>
      </c>
      <c r="G13" s="61">
        <v>37170</v>
      </c>
      <c r="H13" s="62">
        <v>36816</v>
      </c>
      <c r="I13" s="50">
        <v>1.0096153846153846</v>
      </c>
      <c r="J13" s="58">
        <v>354</v>
      </c>
      <c r="K13" s="51">
        <v>0.77285445251546947</v>
      </c>
      <c r="L13" s="63">
        <v>0.86117448935245544</v>
      </c>
      <c r="M13" s="59">
        <v>-8.8320036836985971E-2</v>
      </c>
    </row>
    <row r="14" spans="1:13" ht="18" customHeight="1">
      <c r="A14" s="16" t="s">
        <v>179</v>
      </c>
      <c r="B14" s="17"/>
      <c r="C14" s="18">
        <v>121797</v>
      </c>
      <c r="D14" s="19">
        <v>120514</v>
      </c>
      <c r="E14" s="20">
        <v>1.0106460660172263</v>
      </c>
      <c r="F14" s="21">
        <v>1283</v>
      </c>
      <c r="G14" s="18">
        <v>155373</v>
      </c>
      <c r="H14" s="19">
        <v>155016</v>
      </c>
      <c r="I14" s="20">
        <v>1.00230298807865</v>
      </c>
      <c r="J14" s="21">
        <v>357</v>
      </c>
      <c r="K14" s="42">
        <v>0.78390067772392891</v>
      </c>
      <c r="L14" s="43">
        <v>0.77742942663983072</v>
      </c>
      <c r="M14" s="44">
        <v>6.4712510840981841E-3</v>
      </c>
    </row>
    <row r="15" spans="1:13" ht="18" customHeight="1">
      <c r="A15" s="10"/>
      <c r="B15" s="26" t="s">
        <v>176</v>
      </c>
      <c r="C15" s="27">
        <v>20699</v>
      </c>
      <c r="D15" s="28">
        <v>18534</v>
      </c>
      <c r="E15" s="29">
        <v>1.1168123448796805</v>
      </c>
      <c r="F15" s="30">
        <v>2165</v>
      </c>
      <c r="G15" s="27">
        <v>23460</v>
      </c>
      <c r="H15" s="28">
        <v>23069</v>
      </c>
      <c r="I15" s="29">
        <v>1.0169491525423728</v>
      </c>
      <c r="J15" s="30">
        <v>391</v>
      </c>
      <c r="K15" s="45">
        <v>0.88231031543052008</v>
      </c>
      <c r="L15" s="46">
        <v>0.80341583943820716</v>
      </c>
      <c r="M15" s="33">
        <v>7.8894475992312918E-2</v>
      </c>
    </row>
    <row r="16" spans="1:13" ht="18" customHeight="1">
      <c r="A16" s="10"/>
      <c r="B16" s="34" t="s">
        <v>177</v>
      </c>
      <c r="C16" s="35">
        <v>19350</v>
      </c>
      <c r="D16" s="36">
        <v>18019</v>
      </c>
      <c r="E16" s="37">
        <v>1.073866474277152</v>
      </c>
      <c r="F16" s="38">
        <v>1331</v>
      </c>
      <c r="G16" s="35">
        <v>24750</v>
      </c>
      <c r="H16" s="36">
        <v>24585</v>
      </c>
      <c r="I16" s="37">
        <v>1.0067114093959733</v>
      </c>
      <c r="J16" s="38">
        <v>165</v>
      </c>
      <c r="K16" s="39">
        <v>0.78181818181818186</v>
      </c>
      <c r="L16" s="40">
        <v>0.73292658124872889</v>
      </c>
      <c r="M16" s="41">
        <v>4.8891600569452964E-2</v>
      </c>
    </row>
    <row r="17" spans="1:13" ht="18" customHeight="1">
      <c r="A17" s="10"/>
      <c r="B17" s="34" t="s">
        <v>188</v>
      </c>
      <c r="C17" s="35">
        <v>56576</v>
      </c>
      <c r="D17" s="36">
        <v>57331</v>
      </c>
      <c r="E17" s="37">
        <v>0.98683085939544046</v>
      </c>
      <c r="F17" s="38">
        <v>-755</v>
      </c>
      <c r="G17" s="35">
        <v>74544</v>
      </c>
      <c r="H17" s="36">
        <v>74223</v>
      </c>
      <c r="I17" s="37">
        <v>1.0043248049795885</v>
      </c>
      <c r="J17" s="38">
        <v>321</v>
      </c>
      <c r="K17" s="39">
        <v>0.75896115046147239</v>
      </c>
      <c r="L17" s="40">
        <v>0.77241555851959631</v>
      </c>
      <c r="M17" s="41">
        <v>-1.3454408058123923E-2</v>
      </c>
    </row>
    <row r="18" spans="1:13" ht="18" customHeight="1">
      <c r="A18" s="10"/>
      <c r="B18" s="34" t="s">
        <v>180</v>
      </c>
      <c r="C18" s="35">
        <v>4926</v>
      </c>
      <c r="D18" s="36">
        <v>4917</v>
      </c>
      <c r="E18" s="37">
        <v>1.0018303843807199</v>
      </c>
      <c r="F18" s="38">
        <v>9</v>
      </c>
      <c r="G18" s="35">
        <v>6069</v>
      </c>
      <c r="H18" s="36">
        <v>6235</v>
      </c>
      <c r="I18" s="37">
        <v>0.97337610264635122</v>
      </c>
      <c r="J18" s="38">
        <v>-166</v>
      </c>
      <c r="K18" s="39">
        <v>0.81166584280771137</v>
      </c>
      <c r="L18" s="40">
        <v>0.78861267040898153</v>
      </c>
      <c r="M18" s="41">
        <v>2.3053172398729838E-2</v>
      </c>
    </row>
    <row r="19" spans="1:13" ht="18" customHeight="1">
      <c r="A19" s="12"/>
      <c r="B19" s="60" t="s">
        <v>178</v>
      </c>
      <c r="C19" s="61">
        <v>20246</v>
      </c>
      <c r="D19" s="62">
        <v>21713</v>
      </c>
      <c r="E19" s="50">
        <v>0.9324367890204025</v>
      </c>
      <c r="F19" s="58">
        <v>-1467</v>
      </c>
      <c r="G19" s="61">
        <v>26550</v>
      </c>
      <c r="H19" s="62">
        <v>26904</v>
      </c>
      <c r="I19" s="50">
        <v>0.98684210526315785</v>
      </c>
      <c r="J19" s="58">
        <v>-354</v>
      </c>
      <c r="K19" s="51">
        <v>0.7625612052730697</v>
      </c>
      <c r="L19" s="63">
        <v>0.80705471305382104</v>
      </c>
      <c r="M19" s="59">
        <v>-4.449350778075134E-2</v>
      </c>
    </row>
    <row r="20" spans="1:13" ht="18" customHeight="1">
      <c r="A20" s="16" t="s">
        <v>181</v>
      </c>
      <c r="B20" s="17"/>
      <c r="C20" s="18">
        <v>70229</v>
      </c>
      <c r="D20" s="19">
        <v>64448</v>
      </c>
      <c r="E20" s="20">
        <v>1.0897002234359483</v>
      </c>
      <c r="F20" s="21">
        <v>5781</v>
      </c>
      <c r="G20" s="18">
        <v>95502</v>
      </c>
      <c r="H20" s="22">
        <v>94507</v>
      </c>
      <c r="I20" s="20">
        <v>1.0105283206534965</v>
      </c>
      <c r="J20" s="21">
        <v>995</v>
      </c>
      <c r="K20" s="42">
        <v>0.73536679860107645</v>
      </c>
      <c r="L20" s="43">
        <v>0.68193890399652934</v>
      </c>
      <c r="M20" s="25">
        <v>5.342789460454711E-2</v>
      </c>
    </row>
    <row r="21" spans="1:13" ht="18" customHeight="1">
      <c r="A21" s="10"/>
      <c r="B21" s="26" t="s">
        <v>176</v>
      </c>
      <c r="C21" s="27">
        <v>0</v>
      </c>
      <c r="D21" s="28">
        <v>0</v>
      </c>
      <c r="E21" s="29" t="e">
        <v>#DIV/0!</v>
      </c>
      <c r="F21" s="30">
        <v>0</v>
      </c>
      <c r="G21" s="27">
        <v>0</v>
      </c>
      <c r="H21" s="28">
        <v>0</v>
      </c>
      <c r="I21" s="29" t="e">
        <v>#DIV/0!</v>
      </c>
      <c r="J21" s="30">
        <v>0</v>
      </c>
      <c r="K21" s="45" t="s">
        <v>32</v>
      </c>
      <c r="L21" s="46" t="s">
        <v>32</v>
      </c>
      <c r="M21" s="33" t="e">
        <v>#VALUE!</v>
      </c>
    </row>
    <row r="22" spans="1:13" ht="18" customHeight="1">
      <c r="A22" s="10"/>
      <c r="B22" s="34" t="s">
        <v>177</v>
      </c>
      <c r="C22" s="35">
        <v>23575</v>
      </c>
      <c r="D22" s="36">
        <v>20255</v>
      </c>
      <c r="E22" s="37">
        <v>1.1639101456430512</v>
      </c>
      <c r="F22" s="38">
        <v>3320</v>
      </c>
      <c r="G22" s="35">
        <v>29700</v>
      </c>
      <c r="H22" s="36">
        <v>29040</v>
      </c>
      <c r="I22" s="37">
        <v>1.0227272727272727</v>
      </c>
      <c r="J22" s="38">
        <v>660</v>
      </c>
      <c r="K22" s="39">
        <v>0.79377104377104379</v>
      </c>
      <c r="L22" s="40">
        <v>0.69748622589531684</v>
      </c>
      <c r="M22" s="41">
        <v>9.6284817875726958E-2</v>
      </c>
    </row>
    <row r="23" spans="1:13" ht="18" customHeight="1">
      <c r="A23" s="10"/>
      <c r="B23" s="34" t="s">
        <v>188</v>
      </c>
      <c r="C23" s="35">
        <v>32146</v>
      </c>
      <c r="D23" s="36">
        <v>29986</v>
      </c>
      <c r="E23" s="37">
        <v>1.0720336156873207</v>
      </c>
      <c r="F23" s="38">
        <v>2160</v>
      </c>
      <c r="G23" s="35">
        <v>45171</v>
      </c>
      <c r="H23" s="36">
        <v>45190</v>
      </c>
      <c r="I23" s="37">
        <v>0.99957955299845103</v>
      </c>
      <c r="J23" s="38">
        <v>-19</v>
      </c>
      <c r="K23" s="39">
        <v>0.71165128068893757</v>
      </c>
      <c r="L23" s="40">
        <v>0.66355388360256695</v>
      </c>
      <c r="M23" s="41">
        <v>4.8097397086370619E-2</v>
      </c>
    </row>
    <row r="24" spans="1:13" ht="18" customHeight="1">
      <c r="A24" s="10"/>
      <c r="B24" s="34" t="s">
        <v>187</v>
      </c>
      <c r="C24" s="35">
        <v>3571</v>
      </c>
      <c r="D24" s="36">
        <v>2582</v>
      </c>
      <c r="E24" s="37">
        <v>1.3830364058869093</v>
      </c>
      <c r="F24" s="38">
        <v>989</v>
      </c>
      <c r="G24" s="35">
        <v>4701</v>
      </c>
      <c r="H24" s="36">
        <v>4524</v>
      </c>
      <c r="I24" s="37">
        <v>1.0391246684350133</v>
      </c>
      <c r="J24" s="38">
        <v>177</v>
      </c>
      <c r="K24" s="39">
        <v>0.75962561157200592</v>
      </c>
      <c r="L24" s="40">
        <v>0.57073386383731206</v>
      </c>
      <c r="M24" s="41">
        <v>0.18889174773469386</v>
      </c>
    </row>
    <row r="25" spans="1:13" ht="18" customHeight="1">
      <c r="A25" s="10"/>
      <c r="B25" s="34" t="s">
        <v>178</v>
      </c>
      <c r="C25" s="47">
        <v>10937</v>
      </c>
      <c r="D25" s="64">
        <v>11625</v>
      </c>
      <c r="E25" s="49">
        <v>0.94081720430107529</v>
      </c>
      <c r="F25" s="57">
        <v>-688</v>
      </c>
      <c r="G25" s="47">
        <v>15930</v>
      </c>
      <c r="H25" s="64">
        <v>15753</v>
      </c>
      <c r="I25" s="49">
        <v>1.0112359550561798</v>
      </c>
      <c r="J25" s="57">
        <v>177</v>
      </c>
      <c r="K25" s="39">
        <v>0.68656622724419336</v>
      </c>
      <c r="L25" s="40">
        <v>0.73795467529994285</v>
      </c>
      <c r="M25" s="41">
        <v>-5.1388448055749492E-2</v>
      </c>
    </row>
    <row r="26" spans="1:13" ht="18" customHeight="1">
      <c r="A26" s="65"/>
      <c r="B26" s="66" t="s">
        <v>189</v>
      </c>
      <c r="C26" s="61">
        <v>0</v>
      </c>
      <c r="D26" s="67">
        <v>0</v>
      </c>
      <c r="E26" s="49" t="e">
        <v>#DIV/0!</v>
      </c>
      <c r="F26" s="57">
        <v>0</v>
      </c>
      <c r="G26" s="61">
        <v>0</v>
      </c>
      <c r="H26" s="62">
        <v>0</v>
      </c>
      <c r="I26" s="49" t="e">
        <v>#DIV/0!</v>
      </c>
      <c r="J26" s="57">
        <v>0</v>
      </c>
      <c r="K26" s="39" t="s">
        <v>32</v>
      </c>
      <c r="L26" s="63" t="s">
        <v>190</v>
      </c>
      <c r="M26" s="41" t="e">
        <v>#VALUE!</v>
      </c>
    </row>
    <row r="27" spans="1:13" ht="18" customHeight="1">
      <c r="A27" s="16" t="s">
        <v>182</v>
      </c>
      <c r="B27" s="17"/>
      <c r="C27" s="18">
        <v>51529</v>
      </c>
      <c r="D27" s="19">
        <v>53163</v>
      </c>
      <c r="E27" s="20">
        <v>0.9692643379794218</v>
      </c>
      <c r="F27" s="21">
        <v>-1634</v>
      </c>
      <c r="G27" s="18">
        <v>66854</v>
      </c>
      <c r="H27" s="22">
        <v>64503</v>
      </c>
      <c r="I27" s="20">
        <v>1.0364479171511403</v>
      </c>
      <c r="J27" s="21">
        <v>2351</v>
      </c>
      <c r="K27" s="42">
        <v>0.77076913872019626</v>
      </c>
      <c r="L27" s="43">
        <v>0.82419422352448724</v>
      </c>
      <c r="M27" s="44">
        <v>-5.3425084804290979E-2</v>
      </c>
    </row>
    <row r="28" spans="1:13" ht="18" customHeight="1">
      <c r="A28" s="10"/>
      <c r="B28" s="68" t="s">
        <v>176</v>
      </c>
      <c r="C28" s="27">
        <v>0</v>
      </c>
      <c r="D28" s="28">
        <v>0</v>
      </c>
      <c r="E28" s="29" t="e">
        <v>#DIV/0!</v>
      </c>
      <c r="F28" s="30">
        <v>0</v>
      </c>
      <c r="G28" s="27">
        <v>0</v>
      </c>
      <c r="H28" s="28">
        <v>0</v>
      </c>
      <c r="I28" s="29" t="e">
        <v>#DIV/0!</v>
      </c>
      <c r="J28" s="30">
        <v>0</v>
      </c>
      <c r="K28" s="45" t="s">
        <v>32</v>
      </c>
      <c r="L28" s="46" t="s">
        <v>32</v>
      </c>
      <c r="M28" s="33" t="e">
        <v>#VALUE!</v>
      </c>
    </row>
    <row r="29" spans="1:13" ht="18" customHeight="1">
      <c r="A29" s="10"/>
      <c r="B29" s="34" t="s">
        <v>177</v>
      </c>
      <c r="C29" s="35">
        <v>17433</v>
      </c>
      <c r="D29" s="36">
        <v>18545</v>
      </c>
      <c r="E29" s="37">
        <v>0.94003774602318679</v>
      </c>
      <c r="F29" s="38">
        <v>-1112</v>
      </c>
      <c r="G29" s="35">
        <v>21780</v>
      </c>
      <c r="H29" s="36">
        <v>23430</v>
      </c>
      <c r="I29" s="37">
        <v>0.92957746478873238</v>
      </c>
      <c r="J29" s="38">
        <v>-1650</v>
      </c>
      <c r="K29" s="39">
        <v>0.8004132231404959</v>
      </c>
      <c r="L29" s="40">
        <v>0.79150661545027745</v>
      </c>
      <c r="M29" s="41">
        <v>8.9066076902184488E-3</v>
      </c>
    </row>
    <row r="30" spans="1:13" ht="18" customHeight="1">
      <c r="A30" s="10"/>
      <c r="B30" s="34" t="s">
        <v>188</v>
      </c>
      <c r="C30" s="35">
        <v>25763</v>
      </c>
      <c r="D30" s="36">
        <v>20551</v>
      </c>
      <c r="E30" s="37">
        <v>1.253612962872853</v>
      </c>
      <c r="F30" s="38">
        <v>5212</v>
      </c>
      <c r="G30" s="35">
        <v>33271</v>
      </c>
      <c r="H30" s="36">
        <v>23397</v>
      </c>
      <c r="I30" s="37">
        <v>1.4220199170833867</v>
      </c>
      <c r="J30" s="38">
        <v>9874</v>
      </c>
      <c r="K30" s="39">
        <v>0.77433801208259445</v>
      </c>
      <c r="L30" s="40">
        <v>0.87836047356498692</v>
      </c>
      <c r="M30" s="41">
        <v>-0.10402246148239247</v>
      </c>
    </row>
    <row r="31" spans="1:13" ht="18" customHeight="1">
      <c r="A31" s="69"/>
      <c r="B31" s="34" t="s">
        <v>178</v>
      </c>
      <c r="C31" s="47">
        <v>7055</v>
      </c>
      <c r="D31" s="64">
        <v>12602</v>
      </c>
      <c r="E31" s="49">
        <v>0.55983177273448659</v>
      </c>
      <c r="F31" s="57">
        <v>-5547</v>
      </c>
      <c r="G31" s="47">
        <v>10266</v>
      </c>
      <c r="H31" s="64">
        <v>15753</v>
      </c>
      <c r="I31" s="49">
        <v>0.651685393258427</v>
      </c>
      <c r="J31" s="57">
        <v>-5487</v>
      </c>
      <c r="K31" s="39">
        <v>0.68721994934736019</v>
      </c>
      <c r="L31" s="70">
        <v>0.79997460801117248</v>
      </c>
      <c r="M31" s="41">
        <v>-0.11275465866381229</v>
      </c>
    </row>
    <row r="32" spans="1:13" ht="18" customHeight="1">
      <c r="A32" s="10"/>
      <c r="B32" s="60" t="s">
        <v>180</v>
      </c>
      <c r="C32" s="61">
        <v>1278</v>
      </c>
      <c r="D32" s="62">
        <v>1465</v>
      </c>
      <c r="E32" s="49">
        <v>0.87235494880546072</v>
      </c>
      <c r="F32" s="58">
        <v>-187</v>
      </c>
      <c r="G32" s="61">
        <v>1537</v>
      </c>
      <c r="H32" s="48">
        <v>1923</v>
      </c>
      <c r="I32" s="49">
        <v>0.79927197087883517</v>
      </c>
      <c r="J32" s="58">
        <v>-386</v>
      </c>
      <c r="K32" s="51">
        <v>0.83148991541964867</v>
      </c>
      <c r="L32" s="40">
        <v>0.76183047321892872</v>
      </c>
      <c r="M32" s="59">
        <v>6.9659442200719957E-2</v>
      </c>
    </row>
    <row r="33" spans="1:13" ht="18" customHeight="1">
      <c r="A33" s="16" t="s">
        <v>183</v>
      </c>
      <c r="B33" s="17"/>
      <c r="C33" s="18">
        <v>61785</v>
      </c>
      <c r="D33" s="19">
        <v>56921</v>
      </c>
      <c r="E33" s="20">
        <v>1.0854517664833716</v>
      </c>
      <c r="F33" s="21">
        <v>4864</v>
      </c>
      <c r="G33" s="18">
        <v>80153</v>
      </c>
      <c r="H33" s="19">
        <v>76653</v>
      </c>
      <c r="I33" s="20">
        <v>1.0456603133602076</v>
      </c>
      <c r="J33" s="21">
        <v>3500</v>
      </c>
      <c r="K33" s="42">
        <v>0.77083827180517261</v>
      </c>
      <c r="L33" s="43">
        <v>0.74258019907896622</v>
      </c>
      <c r="M33" s="25">
        <v>2.8258072726206396E-2</v>
      </c>
    </row>
    <row r="34" spans="1:13" ht="18" customHeight="1">
      <c r="A34" s="10"/>
      <c r="B34" s="26" t="s">
        <v>176</v>
      </c>
      <c r="C34" s="27">
        <v>0</v>
      </c>
      <c r="D34" s="28">
        <v>0</v>
      </c>
      <c r="E34" s="29" t="e">
        <v>#DIV/0!</v>
      </c>
      <c r="F34" s="30">
        <v>0</v>
      </c>
      <c r="G34" s="27">
        <v>0</v>
      </c>
      <c r="H34" s="28">
        <v>0</v>
      </c>
      <c r="I34" s="29" t="e">
        <v>#DIV/0!</v>
      </c>
      <c r="J34" s="30">
        <v>0</v>
      </c>
      <c r="K34" s="45" t="s">
        <v>32</v>
      </c>
      <c r="L34" s="46" t="s">
        <v>32</v>
      </c>
      <c r="M34" s="33" t="e">
        <v>#VALUE!</v>
      </c>
    </row>
    <row r="35" spans="1:13" ht="18" customHeight="1">
      <c r="A35" s="10"/>
      <c r="B35" s="34" t="s">
        <v>177</v>
      </c>
      <c r="C35" s="35">
        <v>8982</v>
      </c>
      <c r="D35" s="36">
        <v>8276</v>
      </c>
      <c r="E35" s="37">
        <v>1.0853069115514742</v>
      </c>
      <c r="F35" s="38">
        <v>706</v>
      </c>
      <c r="G35" s="35">
        <v>10560</v>
      </c>
      <c r="H35" s="36">
        <v>9735</v>
      </c>
      <c r="I35" s="37">
        <v>1.0847457627118644</v>
      </c>
      <c r="J35" s="38">
        <v>825</v>
      </c>
      <c r="K35" s="39">
        <v>0.85056818181818183</v>
      </c>
      <c r="L35" s="40">
        <v>0.85012840267077561</v>
      </c>
      <c r="M35" s="41">
        <v>4.3977914740622737E-4</v>
      </c>
    </row>
    <row r="36" spans="1:13" ht="18" customHeight="1">
      <c r="A36" s="10"/>
      <c r="B36" s="34" t="s">
        <v>184</v>
      </c>
      <c r="C36" s="35">
        <v>1247</v>
      </c>
      <c r="D36" s="36">
        <v>995</v>
      </c>
      <c r="E36" s="37">
        <v>1.2532663316582915</v>
      </c>
      <c r="F36" s="38">
        <v>252</v>
      </c>
      <c r="G36" s="35">
        <v>1550</v>
      </c>
      <c r="H36" s="36">
        <v>1450</v>
      </c>
      <c r="I36" s="37">
        <v>1.0689655172413792</v>
      </c>
      <c r="J36" s="38">
        <v>100</v>
      </c>
      <c r="K36" s="39">
        <v>0.80451612903225811</v>
      </c>
      <c r="L36" s="40">
        <v>0.68620689655172418</v>
      </c>
      <c r="M36" s="41">
        <v>0.11830923248053393</v>
      </c>
    </row>
    <row r="37" spans="1:13" ht="18" customHeight="1">
      <c r="A37" s="10"/>
      <c r="B37" s="52" t="s">
        <v>185</v>
      </c>
      <c r="C37" s="35">
        <v>2239</v>
      </c>
      <c r="D37" s="36">
        <v>2314</v>
      </c>
      <c r="E37" s="37">
        <v>0.96758859118409679</v>
      </c>
      <c r="F37" s="38">
        <v>-75</v>
      </c>
      <c r="G37" s="35">
        <v>2880</v>
      </c>
      <c r="H37" s="36">
        <v>2832</v>
      </c>
      <c r="I37" s="37">
        <v>1.0169491525423728</v>
      </c>
      <c r="J37" s="38">
        <v>48</v>
      </c>
      <c r="K37" s="39">
        <v>0.77743055555555551</v>
      </c>
      <c r="L37" s="40">
        <v>0.81709039548022599</v>
      </c>
      <c r="M37" s="41">
        <v>-3.9659839924670481E-2</v>
      </c>
    </row>
    <row r="38" spans="1:13" ht="18" customHeight="1">
      <c r="A38" s="10"/>
      <c r="B38" s="34" t="s">
        <v>188</v>
      </c>
      <c r="C38" s="35">
        <v>41379</v>
      </c>
      <c r="D38" s="36">
        <v>37348</v>
      </c>
      <c r="E38" s="37">
        <v>1.1079308128949341</v>
      </c>
      <c r="F38" s="38">
        <v>4031</v>
      </c>
      <c r="G38" s="35">
        <v>53625</v>
      </c>
      <c r="H38" s="36">
        <v>51342</v>
      </c>
      <c r="I38" s="37">
        <v>1.0444665186397102</v>
      </c>
      <c r="J38" s="38">
        <v>2283</v>
      </c>
      <c r="K38" s="39">
        <v>0.77163636363636368</v>
      </c>
      <c r="L38" s="40">
        <v>0.72743562775115889</v>
      </c>
      <c r="M38" s="41">
        <v>4.4200735885204789E-2</v>
      </c>
    </row>
    <row r="39" spans="1:13" ht="18" customHeight="1">
      <c r="A39" s="10"/>
      <c r="B39" s="34" t="s">
        <v>180</v>
      </c>
      <c r="C39" s="35">
        <v>4516</v>
      </c>
      <c r="D39" s="36">
        <v>4198</v>
      </c>
      <c r="E39" s="37">
        <v>1.0757503573130063</v>
      </c>
      <c r="F39" s="38">
        <v>318</v>
      </c>
      <c r="G39" s="35">
        <v>6228</v>
      </c>
      <c r="H39" s="36">
        <v>6161</v>
      </c>
      <c r="I39" s="37">
        <v>1.010874857977601</v>
      </c>
      <c r="J39" s="38">
        <v>67</v>
      </c>
      <c r="K39" s="39">
        <v>0.72511239563262686</v>
      </c>
      <c r="L39" s="40">
        <v>0.68138289238759941</v>
      </c>
      <c r="M39" s="41">
        <v>4.3729503245027446E-2</v>
      </c>
    </row>
    <row r="40" spans="1:13" ht="18" customHeight="1">
      <c r="A40" s="10"/>
      <c r="B40" s="34" t="s">
        <v>178</v>
      </c>
      <c r="C40" s="47">
        <v>3422</v>
      </c>
      <c r="D40" s="64">
        <v>3790</v>
      </c>
      <c r="E40" s="49">
        <v>0.90290237467018475</v>
      </c>
      <c r="F40" s="57">
        <v>-368</v>
      </c>
      <c r="G40" s="47">
        <v>5310</v>
      </c>
      <c r="H40" s="64">
        <v>5133</v>
      </c>
      <c r="I40" s="49">
        <v>1.0344827586206897</v>
      </c>
      <c r="J40" s="57">
        <v>177</v>
      </c>
      <c r="K40" s="39">
        <v>0.64444444444444449</v>
      </c>
      <c r="L40" s="40">
        <v>0.73835963374245084</v>
      </c>
      <c r="M40" s="41">
        <v>-9.3915189298006352E-2</v>
      </c>
    </row>
    <row r="41" spans="1:13" ht="18" customHeight="1" thickBot="1">
      <c r="A41" s="12"/>
      <c r="B41" s="60" t="s">
        <v>186</v>
      </c>
      <c r="C41" s="61">
        <v>0</v>
      </c>
      <c r="D41" s="62">
        <v>0</v>
      </c>
      <c r="E41" s="50" t="e">
        <v>#DIV/0!</v>
      </c>
      <c r="F41" s="58">
        <v>0</v>
      </c>
      <c r="G41" s="61">
        <v>0</v>
      </c>
      <c r="H41" s="62">
        <v>0</v>
      </c>
      <c r="I41" s="50" t="e">
        <v>#DIV/0!</v>
      </c>
      <c r="J41" s="58">
        <v>0</v>
      </c>
      <c r="K41" s="71" t="s">
        <v>32</v>
      </c>
      <c r="L41" s="72" t="s">
        <v>32</v>
      </c>
      <c r="M41" s="73" t="e">
        <v>#VALUE!</v>
      </c>
    </row>
    <row r="42" spans="1:13">
      <c r="C42" s="54"/>
      <c r="G42" s="54"/>
    </row>
    <row r="43" spans="1:13">
      <c r="C43" s="54"/>
      <c r="G43" s="54"/>
    </row>
    <row r="44" spans="1:13">
      <c r="C44" s="54"/>
      <c r="G44" s="56"/>
    </row>
    <row r="45" spans="1:13">
      <c r="C45" s="54"/>
      <c r="G45" s="54"/>
    </row>
    <row r="46" spans="1:13">
      <c r="C46" s="54"/>
      <c r="G46" s="54"/>
    </row>
    <row r="47" spans="1:13">
      <c r="C47" s="54"/>
      <c r="G47" s="54"/>
    </row>
    <row r="48" spans="1:13">
      <c r="C48" s="54"/>
      <c r="G48" s="54"/>
    </row>
    <row r="49" spans="3:7">
      <c r="C49" s="54"/>
      <c r="G49" s="54"/>
    </row>
    <row r="50" spans="3:7">
      <c r="C50" s="54"/>
      <c r="G50" s="54"/>
    </row>
    <row r="51" spans="3:7">
      <c r="C51" s="54"/>
      <c r="G51" s="54"/>
    </row>
    <row r="52" spans="3:7">
      <c r="C52" s="54"/>
      <c r="G52" s="54"/>
    </row>
    <row r="53" spans="3:7">
      <c r="C53" s="54"/>
      <c r="G53" s="54"/>
    </row>
    <row r="54" spans="3:7">
      <c r="C54" s="54"/>
      <c r="G54" s="54"/>
    </row>
    <row r="55" spans="3:7">
      <c r="C55" s="54"/>
      <c r="G55" s="54"/>
    </row>
    <row r="56" spans="3:7">
      <c r="C56" s="54"/>
      <c r="G56" s="54"/>
    </row>
    <row r="57" spans="3:7">
      <c r="C57" s="54"/>
      <c r="G57" s="54"/>
    </row>
    <row r="58" spans="3:7">
      <c r="C58" s="54"/>
      <c r="G58" s="54"/>
    </row>
    <row r="59" spans="3:7">
      <c r="C59" s="54"/>
      <c r="G59" s="54"/>
    </row>
    <row r="60" spans="3:7">
      <c r="C60" s="54"/>
      <c r="G60" s="54"/>
    </row>
    <row r="61" spans="3:7">
      <c r="C61" s="54"/>
      <c r="G61" s="54"/>
    </row>
    <row r="62" spans="3:7">
      <c r="C62" s="54"/>
      <c r="G62" s="54"/>
    </row>
    <row r="63" spans="3:7">
      <c r="C63" s="54"/>
      <c r="G63" s="54"/>
    </row>
    <row r="64" spans="3:7">
      <c r="C64" s="54"/>
      <c r="G64" s="54"/>
    </row>
    <row r="65" spans="3:7">
      <c r="C65" s="54"/>
      <c r="G65" s="54"/>
    </row>
    <row r="66" spans="3:7">
      <c r="C66" s="54"/>
      <c r="G66" s="54"/>
    </row>
    <row r="67" spans="3:7">
      <c r="C67" s="54"/>
      <c r="G67" s="54"/>
    </row>
    <row r="68" spans="3:7">
      <c r="C68" s="54"/>
      <c r="G68" s="54"/>
    </row>
    <row r="69" spans="3:7">
      <c r="C69" s="54"/>
      <c r="G69" s="54"/>
    </row>
    <row r="70" spans="3:7">
      <c r="C70" s="54"/>
      <c r="G70" s="54"/>
    </row>
    <row r="71" spans="3:7">
      <c r="C71" s="54"/>
      <c r="G71" s="54"/>
    </row>
    <row r="72" spans="3:7">
      <c r="C72" s="54"/>
      <c r="G72" s="54"/>
    </row>
    <row r="73" spans="3:7">
      <c r="C73" s="54"/>
      <c r="G73" s="54"/>
    </row>
    <row r="74" spans="3:7">
      <c r="C74" s="54"/>
      <c r="G74" s="54"/>
    </row>
    <row r="75" spans="3:7">
      <c r="C75" s="54"/>
      <c r="G75" s="54"/>
    </row>
    <row r="76" spans="3:7">
      <c r="C76" s="54"/>
      <c r="G76" s="54"/>
    </row>
    <row r="77" spans="3:7">
      <c r="C77" s="54"/>
      <c r="G77" s="54"/>
    </row>
  </sheetData>
  <mergeCells count="26">
    <mergeCell ref="A1:D1"/>
    <mergeCell ref="D4:D5"/>
    <mergeCell ref="E4:F4"/>
    <mergeCell ref="I4:J4"/>
    <mergeCell ref="C6:C7"/>
    <mergeCell ref="D6:D7"/>
    <mergeCell ref="E6:E7"/>
    <mergeCell ref="G3:J3"/>
    <mergeCell ref="C4:C5"/>
    <mergeCell ref="C3:F3"/>
    <mergeCell ref="J6:J7"/>
    <mergeCell ref="A7:B7"/>
    <mergeCell ref="I6:I7"/>
    <mergeCell ref="A6:B6"/>
    <mergeCell ref="F6:F7"/>
    <mergeCell ref="G6:G7"/>
    <mergeCell ref="M6:M7"/>
    <mergeCell ref="K3:M3"/>
    <mergeCell ref="K4:K5"/>
    <mergeCell ref="L4:L5"/>
    <mergeCell ref="M4:M5"/>
    <mergeCell ref="H6:H7"/>
    <mergeCell ref="G4:G5"/>
    <mergeCell ref="H4:H5"/>
    <mergeCell ref="K6:K7"/>
    <mergeCell ref="L6:L7"/>
  </mergeCells>
  <phoneticPr fontId="3"/>
  <hyperlinks>
    <hyperlink ref="A1:D1" location="'R７'!A1" display="'R７'!A1" xr:uid="{3C9276AF-7450-48FD-AA01-E542BE7C06E8}"/>
  </hyperlinks>
  <printOptions horizontalCentered="1"/>
  <pageMargins left="0.59055118110236227" right="0.59055118110236227" top="0.59055118110236227" bottom="0.59055118110236227" header="0.39370078740157483" footer="0.3937007874015748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122"/>
  <sheetViews>
    <sheetView showGridLines="0" zoomScale="86" zoomScaleNormal="86" zoomScaleSheetLayoutView="90" workbookViewId="0">
      <pane xSplit="6" ySplit="5" topLeftCell="G103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9" defaultRowHeight="13"/>
  <cols>
    <col min="1" max="1" width="2.08203125" style="1" customWidth="1"/>
    <col min="2" max="2" width="1.08203125" style="1" customWidth="1"/>
    <col min="3" max="3" width="7" style="1" customWidth="1"/>
    <col min="4" max="4" width="2.58203125" style="1" bestFit="1" customWidth="1"/>
    <col min="5" max="5" width="7.08203125" style="1" bestFit="1" customWidth="1"/>
    <col min="6" max="6" width="6.33203125" style="1" customWidth="1"/>
    <col min="7" max="8" width="12.75" style="1" bestFit="1" customWidth="1"/>
    <col min="9" max="9" width="7.58203125" style="1" customWidth="1"/>
    <col min="10" max="10" width="9.58203125" style="1" customWidth="1"/>
    <col min="11" max="12" width="12.75" style="1" bestFit="1" customWidth="1"/>
    <col min="13" max="13" width="7.58203125" style="1" customWidth="1"/>
    <col min="14" max="15" width="9.58203125" style="1" customWidth="1"/>
    <col min="16" max="16" width="10.58203125" style="1" customWidth="1"/>
    <col min="17" max="17" width="8.58203125" style="1" customWidth="1"/>
    <col min="18" max="16384" width="9" style="1"/>
  </cols>
  <sheetData>
    <row r="1" spans="1:19" ht="17.25" customHeight="1" thickBot="1">
      <c r="A1" s="261" t="str">
        <f>'R７'!A1</f>
        <v>令和７年度</v>
      </c>
      <c r="B1" s="261"/>
      <c r="C1" s="261"/>
      <c r="D1" s="261"/>
      <c r="E1" s="74"/>
      <c r="F1" s="74"/>
      <c r="G1" s="74"/>
      <c r="H1" s="74"/>
      <c r="I1" s="74"/>
      <c r="J1" s="77" t="str">
        <f ca="1">RIGHT(CELL("filename",$A$1),LEN(CELL("filename",$A$1))-FIND("]",CELL("filename",$A$1)))</f>
        <v>５月（月間）</v>
      </c>
      <c r="K1" s="78" t="s">
        <v>222</v>
      </c>
      <c r="L1" s="74"/>
      <c r="M1" s="74"/>
      <c r="N1" s="74"/>
      <c r="O1" s="74"/>
      <c r="P1" s="74"/>
      <c r="Q1" s="74"/>
    </row>
    <row r="2" spans="1:19">
      <c r="A2" s="266">
        <v>7</v>
      </c>
      <c r="B2" s="267"/>
      <c r="C2" s="115">
        <v>2025</v>
      </c>
      <c r="D2" s="116" t="s">
        <v>0</v>
      </c>
      <c r="E2" s="232">
        <v>5</v>
      </c>
      <c r="F2" s="116" t="s">
        <v>1</v>
      </c>
      <c r="G2" s="270" t="s">
        <v>2</v>
      </c>
      <c r="H2" s="271"/>
      <c r="I2" s="271"/>
      <c r="J2" s="283"/>
      <c r="K2" s="270" t="s">
        <v>3</v>
      </c>
      <c r="L2" s="271"/>
      <c r="M2" s="271"/>
      <c r="N2" s="283"/>
      <c r="O2" s="270" t="s">
        <v>4</v>
      </c>
      <c r="P2" s="271"/>
      <c r="Q2" s="272"/>
    </row>
    <row r="3" spans="1:19" ht="13.5" customHeight="1">
      <c r="A3" s="324" t="s">
        <v>5</v>
      </c>
      <c r="B3" s="325"/>
      <c r="C3" s="325"/>
      <c r="D3" s="325"/>
      <c r="E3" s="325"/>
      <c r="F3" s="326"/>
      <c r="G3" s="277" t="s">
        <v>311</v>
      </c>
      <c r="H3" s="279" t="s">
        <v>312</v>
      </c>
      <c r="I3" s="328" t="s">
        <v>6</v>
      </c>
      <c r="J3" s="329"/>
      <c r="K3" s="277" t="s">
        <v>311</v>
      </c>
      <c r="L3" s="279" t="s">
        <v>312</v>
      </c>
      <c r="M3" s="328" t="s">
        <v>6</v>
      </c>
      <c r="N3" s="329"/>
      <c r="O3" s="273" t="s">
        <v>311</v>
      </c>
      <c r="P3" s="275" t="s">
        <v>312</v>
      </c>
      <c r="Q3" s="268" t="s">
        <v>7</v>
      </c>
    </row>
    <row r="4" spans="1:19" ht="18.5" thickBot="1">
      <c r="A4" s="264"/>
      <c r="B4" s="265"/>
      <c r="C4" s="265"/>
      <c r="D4" s="265"/>
      <c r="E4" s="265"/>
      <c r="F4" s="327"/>
      <c r="G4" s="278"/>
      <c r="H4" s="280"/>
      <c r="I4" s="117" t="s">
        <v>8</v>
      </c>
      <c r="J4" s="118" t="s">
        <v>7</v>
      </c>
      <c r="K4" s="278"/>
      <c r="L4" s="280"/>
      <c r="M4" s="117" t="s">
        <v>8</v>
      </c>
      <c r="N4" s="118" t="s">
        <v>7</v>
      </c>
      <c r="O4" s="274"/>
      <c r="P4" s="276"/>
      <c r="Q4" s="269"/>
    </row>
    <row r="5" spans="1:19">
      <c r="A5" s="119" t="s">
        <v>101</v>
      </c>
      <c r="B5" s="120"/>
      <c r="C5" s="120"/>
      <c r="D5" s="120"/>
      <c r="E5" s="120"/>
      <c r="F5" s="120"/>
      <c r="G5" s="121">
        <v>590421</v>
      </c>
      <c r="H5" s="122">
        <v>566408</v>
      </c>
      <c r="I5" s="123">
        <v>1.0423952345305858</v>
      </c>
      <c r="J5" s="124">
        <v>24013</v>
      </c>
      <c r="K5" s="121">
        <v>800924</v>
      </c>
      <c r="L5" s="122">
        <v>809471</v>
      </c>
      <c r="M5" s="123">
        <v>0.9894412523734637</v>
      </c>
      <c r="N5" s="124">
        <v>-8547</v>
      </c>
      <c r="O5" s="125">
        <v>0.73717481309088007</v>
      </c>
      <c r="P5" s="126">
        <v>0.6997261174273075</v>
      </c>
      <c r="Q5" s="127">
        <v>3.7448695663572562E-2</v>
      </c>
      <c r="R5" s="2"/>
      <c r="S5" s="2"/>
    </row>
    <row r="6" spans="1:19">
      <c r="A6" s="128" t="s">
        <v>9</v>
      </c>
      <c r="B6" s="129" t="s">
        <v>10</v>
      </c>
      <c r="C6" s="129"/>
      <c r="D6" s="129"/>
      <c r="E6" s="129"/>
      <c r="F6" s="129"/>
      <c r="G6" s="130">
        <v>210401</v>
      </c>
      <c r="H6" s="131">
        <v>187904</v>
      </c>
      <c r="I6" s="132">
        <v>1.1197260303133516</v>
      </c>
      <c r="J6" s="133">
        <v>22497</v>
      </c>
      <c r="K6" s="134">
        <v>263998</v>
      </c>
      <c r="L6" s="131">
        <v>270560</v>
      </c>
      <c r="M6" s="132">
        <v>0.9757465996451804</v>
      </c>
      <c r="N6" s="133">
        <v>-6562</v>
      </c>
      <c r="O6" s="135">
        <v>0.79697952257214066</v>
      </c>
      <c r="P6" s="136">
        <v>0.69450029568302785</v>
      </c>
      <c r="Q6" s="137">
        <v>0.10247922688911282</v>
      </c>
      <c r="R6" s="2"/>
      <c r="S6" s="2"/>
    </row>
    <row r="7" spans="1:19" ht="18">
      <c r="A7" s="138"/>
      <c r="B7" s="128" t="s">
        <v>11</v>
      </c>
      <c r="C7" s="129"/>
      <c r="D7" s="129"/>
      <c r="E7" s="129"/>
      <c r="F7" s="129"/>
      <c r="G7" s="130">
        <v>128728</v>
      </c>
      <c r="H7" s="131">
        <v>115101</v>
      </c>
      <c r="I7" s="132">
        <v>1.1183916733998835</v>
      </c>
      <c r="J7" s="133">
        <v>13627</v>
      </c>
      <c r="K7" s="130">
        <v>158277</v>
      </c>
      <c r="L7" s="131">
        <v>163218</v>
      </c>
      <c r="M7" s="132">
        <v>0.96972760357313537</v>
      </c>
      <c r="N7" s="133">
        <v>-4941</v>
      </c>
      <c r="O7" s="135">
        <v>0.8133083139053684</v>
      </c>
      <c r="P7" s="136">
        <v>0.70519795610778224</v>
      </c>
      <c r="Q7" s="137">
        <v>0.10811035779758615</v>
      </c>
      <c r="R7" s="2"/>
      <c r="S7" s="2"/>
    </row>
    <row r="8" spans="1:19" ht="18">
      <c r="A8" s="138"/>
      <c r="B8" s="139" t="s">
        <v>12</v>
      </c>
      <c r="C8" s="140" t="s">
        <v>13</v>
      </c>
      <c r="D8" s="141"/>
      <c r="E8" s="142"/>
      <c r="F8" s="143" t="s">
        <v>14</v>
      </c>
      <c r="G8" s="144">
        <v>103312</v>
      </c>
      <c r="H8" s="145">
        <v>91797</v>
      </c>
      <c r="I8" s="146">
        <v>1.1254398291883176</v>
      </c>
      <c r="J8" s="147">
        <v>11515</v>
      </c>
      <c r="K8" s="144">
        <v>129138</v>
      </c>
      <c r="L8" s="149">
        <v>134456</v>
      </c>
      <c r="M8" s="146">
        <v>0.96044802760754444</v>
      </c>
      <c r="N8" s="147">
        <v>-5318</v>
      </c>
      <c r="O8" s="150">
        <v>0.80001238984652079</v>
      </c>
      <c r="P8" s="151">
        <v>0.68272892247277916</v>
      </c>
      <c r="Q8" s="152">
        <v>0.11728346737374162</v>
      </c>
      <c r="R8" s="2"/>
      <c r="S8" s="2"/>
    </row>
    <row r="9" spans="1:19" ht="18">
      <c r="A9" s="138"/>
      <c r="B9" s="139" t="s">
        <v>15</v>
      </c>
      <c r="C9" s="140" t="s">
        <v>16</v>
      </c>
      <c r="D9" s="142"/>
      <c r="E9" s="142"/>
      <c r="F9" s="143" t="s">
        <v>14</v>
      </c>
      <c r="G9" s="144">
        <v>21477</v>
      </c>
      <c r="H9" s="145">
        <v>20278</v>
      </c>
      <c r="I9" s="146">
        <v>1.0591281191438997</v>
      </c>
      <c r="J9" s="147">
        <v>1199</v>
      </c>
      <c r="K9" s="144">
        <v>24242</v>
      </c>
      <c r="L9" s="149">
        <v>24242</v>
      </c>
      <c r="M9" s="146">
        <v>1</v>
      </c>
      <c r="N9" s="147">
        <v>0</v>
      </c>
      <c r="O9" s="150">
        <v>0.88594175398069464</v>
      </c>
      <c r="P9" s="151">
        <v>0.8364821384374227</v>
      </c>
      <c r="Q9" s="152">
        <v>4.945961554327194E-2</v>
      </c>
      <c r="R9" s="2"/>
      <c r="S9" s="2"/>
    </row>
    <row r="10" spans="1:19" ht="18">
      <c r="A10" s="138"/>
      <c r="B10" s="139" t="s">
        <v>17</v>
      </c>
      <c r="C10" s="140" t="s">
        <v>18</v>
      </c>
      <c r="D10" s="142"/>
      <c r="E10" s="142"/>
      <c r="F10" s="153"/>
      <c r="G10" s="144">
        <v>0</v>
      </c>
      <c r="H10" s="145">
        <v>0</v>
      </c>
      <c r="I10" s="146" t="e">
        <v>#DIV/0!</v>
      </c>
      <c r="J10" s="147">
        <v>0</v>
      </c>
      <c r="K10" s="144">
        <v>0</v>
      </c>
      <c r="L10" s="149">
        <v>0</v>
      </c>
      <c r="M10" s="146" t="e">
        <v>#DIV/0!</v>
      </c>
      <c r="N10" s="147">
        <v>0</v>
      </c>
      <c r="O10" s="150" t="e">
        <v>#DIV/0!</v>
      </c>
      <c r="P10" s="151" t="e">
        <v>#DIV/0!</v>
      </c>
      <c r="Q10" s="152" t="e">
        <v>#DIV/0!</v>
      </c>
      <c r="R10" s="2"/>
      <c r="S10" s="2"/>
    </row>
    <row r="11" spans="1:19" ht="18">
      <c r="A11" s="138"/>
      <c r="B11" s="139" t="s">
        <v>19</v>
      </c>
      <c r="C11" s="140" t="s">
        <v>20</v>
      </c>
      <c r="D11" s="142"/>
      <c r="E11" s="142"/>
      <c r="F11" s="153"/>
      <c r="G11" s="144">
        <v>0</v>
      </c>
      <c r="H11" s="145">
        <v>0</v>
      </c>
      <c r="I11" s="146" t="e">
        <v>#DIV/0!</v>
      </c>
      <c r="J11" s="147">
        <v>0</v>
      </c>
      <c r="K11" s="144">
        <v>0</v>
      </c>
      <c r="L11" s="149">
        <v>0</v>
      </c>
      <c r="M11" s="146" t="e">
        <v>#DIV/0!</v>
      </c>
      <c r="N11" s="147">
        <v>0</v>
      </c>
      <c r="O11" s="150" t="e">
        <v>#DIV/0!</v>
      </c>
      <c r="P11" s="151" t="e">
        <v>#DIV/0!</v>
      </c>
      <c r="Q11" s="152" t="e">
        <v>#DIV/0!</v>
      </c>
      <c r="R11" s="2"/>
      <c r="S11" s="2"/>
    </row>
    <row r="12" spans="1:19" ht="18">
      <c r="A12" s="138"/>
      <c r="B12" s="139" t="s">
        <v>21</v>
      </c>
      <c r="C12" s="140" t="s">
        <v>22</v>
      </c>
      <c r="D12" s="142"/>
      <c r="E12" s="142"/>
      <c r="F12" s="153"/>
      <c r="G12" s="144">
        <v>0</v>
      </c>
      <c r="H12" s="145">
        <v>0</v>
      </c>
      <c r="I12" s="146" t="e">
        <v>#DIV/0!</v>
      </c>
      <c r="J12" s="147">
        <v>0</v>
      </c>
      <c r="K12" s="144">
        <v>0</v>
      </c>
      <c r="L12" s="149">
        <v>0</v>
      </c>
      <c r="M12" s="146" t="e">
        <v>#DIV/0!</v>
      </c>
      <c r="N12" s="147">
        <v>0</v>
      </c>
      <c r="O12" s="150" t="e">
        <v>#DIV/0!</v>
      </c>
      <c r="P12" s="151" t="e">
        <v>#DIV/0!</v>
      </c>
      <c r="Q12" s="152" t="e">
        <v>#DIV/0!</v>
      </c>
      <c r="R12" s="2"/>
      <c r="S12" s="2"/>
    </row>
    <row r="13" spans="1:19" ht="18">
      <c r="A13" s="138"/>
      <c r="B13" s="139" t="s">
        <v>23</v>
      </c>
      <c r="C13" s="140" t="s">
        <v>24</v>
      </c>
      <c r="D13" s="142"/>
      <c r="E13" s="142"/>
      <c r="F13" s="143"/>
      <c r="G13" s="144">
        <v>0</v>
      </c>
      <c r="H13" s="145">
        <v>0</v>
      </c>
      <c r="I13" s="146" t="e">
        <v>#DIV/0!</v>
      </c>
      <c r="J13" s="147">
        <v>0</v>
      </c>
      <c r="K13" s="144">
        <v>0</v>
      </c>
      <c r="L13" s="149">
        <v>0</v>
      </c>
      <c r="M13" s="146" t="e">
        <v>#DIV/0!</v>
      </c>
      <c r="N13" s="147">
        <v>0</v>
      </c>
      <c r="O13" s="150" t="e">
        <v>#DIV/0!</v>
      </c>
      <c r="P13" s="151" t="e">
        <v>#DIV/0!</v>
      </c>
      <c r="Q13" s="152" t="e">
        <v>#DIV/0!</v>
      </c>
      <c r="R13" s="2"/>
      <c r="S13" s="2"/>
    </row>
    <row r="14" spans="1:19" ht="18">
      <c r="A14" s="138"/>
      <c r="B14" s="139" t="s">
        <v>25</v>
      </c>
      <c r="C14" s="140" t="s">
        <v>26</v>
      </c>
      <c r="D14" s="142"/>
      <c r="E14" s="142"/>
      <c r="F14" s="153"/>
      <c r="G14" s="144">
        <v>0</v>
      </c>
      <c r="H14" s="145">
        <v>0</v>
      </c>
      <c r="I14" s="146" t="e">
        <v>#DIV/0!</v>
      </c>
      <c r="J14" s="147">
        <v>0</v>
      </c>
      <c r="K14" s="144">
        <v>0</v>
      </c>
      <c r="L14" s="149">
        <v>0</v>
      </c>
      <c r="M14" s="146" t="e">
        <v>#DIV/0!</v>
      </c>
      <c r="N14" s="147">
        <v>0</v>
      </c>
      <c r="O14" s="150" t="e">
        <v>#DIV/0!</v>
      </c>
      <c r="P14" s="151" t="e">
        <v>#DIV/0!</v>
      </c>
      <c r="Q14" s="152" t="e">
        <v>#DIV/0!</v>
      </c>
      <c r="R14" s="2"/>
      <c r="S14" s="2"/>
    </row>
    <row r="15" spans="1:19" ht="18">
      <c r="A15" s="138"/>
      <c r="B15" s="139" t="s">
        <v>27</v>
      </c>
      <c r="C15" s="140" t="s">
        <v>28</v>
      </c>
      <c r="D15" s="142"/>
      <c r="E15" s="142"/>
      <c r="F15" s="153"/>
      <c r="G15" s="144">
        <v>0</v>
      </c>
      <c r="H15" s="145">
        <v>0</v>
      </c>
      <c r="I15" s="146" t="e">
        <v>#DIV/0!</v>
      </c>
      <c r="J15" s="147">
        <v>0</v>
      </c>
      <c r="K15" s="144">
        <v>0</v>
      </c>
      <c r="L15" s="149">
        <v>0</v>
      </c>
      <c r="M15" s="146" t="e">
        <v>#DIV/0!</v>
      </c>
      <c r="N15" s="147">
        <v>0</v>
      </c>
      <c r="O15" s="150" t="e">
        <v>#DIV/0!</v>
      </c>
      <c r="P15" s="151" t="e">
        <v>#DIV/0!</v>
      </c>
      <c r="Q15" s="152" t="e">
        <v>#DIV/0!</v>
      </c>
      <c r="R15" s="2"/>
      <c r="S15" s="2"/>
    </row>
    <row r="16" spans="1:19" ht="18">
      <c r="A16" s="138"/>
      <c r="B16" s="139" t="s">
        <v>29</v>
      </c>
      <c r="C16" s="154" t="s">
        <v>30</v>
      </c>
      <c r="D16" s="155"/>
      <c r="E16" s="155"/>
      <c r="F16" s="156"/>
      <c r="G16" s="157">
        <v>0</v>
      </c>
      <c r="H16" s="145">
        <v>0</v>
      </c>
      <c r="I16" s="146" t="e">
        <v>#DIV/0!</v>
      </c>
      <c r="J16" s="147">
        <v>0</v>
      </c>
      <c r="K16" s="157">
        <v>0</v>
      </c>
      <c r="L16" s="149">
        <v>0</v>
      </c>
      <c r="M16" s="146" t="e">
        <v>#DIV/0!</v>
      </c>
      <c r="N16" s="147">
        <v>0</v>
      </c>
      <c r="O16" s="150" t="e">
        <v>#DIV/0!</v>
      </c>
      <c r="P16" s="151" t="e">
        <v>#DIV/0!</v>
      </c>
      <c r="Q16" s="152" t="e">
        <v>#DIV/0!</v>
      </c>
      <c r="R16" s="2"/>
      <c r="S16" s="2"/>
    </row>
    <row r="17" spans="1:19" ht="18">
      <c r="A17" s="138"/>
      <c r="B17" s="139" t="s">
        <v>31</v>
      </c>
      <c r="C17" s="154" t="s">
        <v>13</v>
      </c>
      <c r="D17" s="155" t="s">
        <v>32</v>
      </c>
      <c r="E17" s="155" t="s">
        <v>33</v>
      </c>
      <c r="F17" s="156"/>
      <c r="G17" s="157">
        <v>2598</v>
      </c>
      <c r="H17" s="145">
        <v>1975</v>
      </c>
      <c r="I17" s="158">
        <v>1.3154430379746835</v>
      </c>
      <c r="J17" s="159">
        <v>623</v>
      </c>
      <c r="K17" s="157">
        <v>3331</v>
      </c>
      <c r="L17" s="149">
        <v>3008</v>
      </c>
      <c r="M17" s="158">
        <v>1.1073803191489362</v>
      </c>
      <c r="N17" s="159">
        <v>323</v>
      </c>
      <c r="O17" s="161">
        <v>0.77994596217352141</v>
      </c>
      <c r="P17" s="162">
        <v>0.65658244680851063</v>
      </c>
      <c r="Q17" s="163">
        <v>0.12336351536501078</v>
      </c>
      <c r="R17" s="2"/>
      <c r="S17" s="2"/>
    </row>
    <row r="18" spans="1:19" ht="18">
      <c r="A18" s="138"/>
      <c r="B18" s="139" t="s">
        <v>34</v>
      </c>
      <c r="C18" s="154" t="s">
        <v>13</v>
      </c>
      <c r="D18" s="155" t="s">
        <v>32</v>
      </c>
      <c r="E18" s="142" t="s">
        <v>35</v>
      </c>
      <c r="F18" s="156"/>
      <c r="G18" s="157">
        <v>1341</v>
      </c>
      <c r="H18" s="145">
        <v>1051</v>
      </c>
      <c r="I18" s="158">
        <v>1.2759276879162702</v>
      </c>
      <c r="J18" s="159">
        <v>290</v>
      </c>
      <c r="K18" s="157">
        <v>1566</v>
      </c>
      <c r="L18" s="149">
        <v>1512</v>
      </c>
      <c r="M18" s="158">
        <v>1.0357142857142858</v>
      </c>
      <c r="N18" s="159">
        <v>54</v>
      </c>
      <c r="O18" s="161">
        <v>0.85632183908045978</v>
      </c>
      <c r="P18" s="162">
        <v>0.69510582010582012</v>
      </c>
      <c r="Q18" s="163">
        <v>0.16121601897463966</v>
      </c>
      <c r="R18" s="2"/>
      <c r="S18" s="2"/>
    </row>
    <row r="19" spans="1:19" ht="18">
      <c r="A19" s="138"/>
      <c r="B19" s="139" t="s">
        <v>224</v>
      </c>
      <c r="C19" s="154" t="s">
        <v>13</v>
      </c>
      <c r="D19" s="155" t="s">
        <v>32</v>
      </c>
      <c r="E19" s="142" t="s">
        <v>223</v>
      </c>
      <c r="F19" s="156"/>
      <c r="G19" s="157">
        <v>0</v>
      </c>
      <c r="H19" s="145">
        <v>0</v>
      </c>
      <c r="I19" s="158" t="e">
        <v>#DIV/0!</v>
      </c>
      <c r="J19" s="159">
        <v>0</v>
      </c>
      <c r="K19" s="157">
        <v>0</v>
      </c>
      <c r="L19" s="149">
        <v>0</v>
      </c>
      <c r="M19" s="158" t="e">
        <v>#DIV/0!</v>
      </c>
      <c r="N19" s="159">
        <v>0</v>
      </c>
      <c r="O19" s="161" t="e">
        <v>#DIV/0!</v>
      </c>
      <c r="P19" s="162" t="e">
        <v>#DIV/0!</v>
      </c>
      <c r="Q19" s="163" t="e">
        <v>#DIV/0!</v>
      </c>
      <c r="R19" s="2"/>
      <c r="S19" s="2"/>
    </row>
    <row r="20" spans="1:19" ht="18">
      <c r="A20" s="138"/>
      <c r="B20" s="139" t="s">
        <v>36</v>
      </c>
      <c r="C20" s="164" t="s">
        <v>37</v>
      </c>
      <c r="D20" s="165"/>
      <c r="E20" s="165"/>
      <c r="F20" s="166"/>
      <c r="G20" s="167">
        <v>0</v>
      </c>
      <c r="H20" s="145">
        <v>0</v>
      </c>
      <c r="I20" s="168" t="e">
        <v>#DIV/0!</v>
      </c>
      <c r="J20" s="169">
        <v>0</v>
      </c>
      <c r="K20" s="167">
        <v>0</v>
      </c>
      <c r="L20" s="149">
        <v>0</v>
      </c>
      <c r="M20" s="168" t="e">
        <v>#DIV/0!</v>
      </c>
      <c r="N20" s="169">
        <v>0</v>
      </c>
      <c r="O20" s="171" t="e">
        <v>#DIV/0!</v>
      </c>
      <c r="P20" s="172" t="e">
        <v>#DIV/0!</v>
      </c>
      <c r="Q20" s="173" t="e">
        <v>#DIV/0!</v>
      </c>
      <c r="R20" s="2"/>
      <c r="S20" s="2"/>
    </row>
    <row r="21" spans="1:19" ht="18">
      <c r="A21" s="138"/>
      <c r="B21" s="128" t="s">
        <v>38</v>
      </c>
      <c r="C21" s="129"/>
      <c r="D21" s="129"/>
      <c r="E21" s="129"/>
      <c r="F21" s="174"/>
      <c r="G21" s="130">
        <v>77806</v>
      </c>
      <c r="H21" s="131">
        <v>69252</v>
      </c>
      <c r="I21" s="132">
        <v>1.123519898342286</v>
      </c>
      <c r="J21" s="133">
        <v>8554</v>
      </c>
      <c r="K21" s="130">
        <v>101145</v>
      </c>
      <c r="L21" s="246">
        <v>102960</v>
      </c>
      <c r="M21" s="132">
        <v>0.98237179487179482</v>
      </c>
      <c r="N21" s="133">
        <v>-1815</v>
      </c>
      <c r="O21" s="135">
        <v>0.76925206386870337</v>
      </c>
      <c r="P21" s="136">
        <v>0.67261072261072263</v>
      </c>
      <c r="Q21" s="137">
        <v>9.664134125798074E-2</v>
      </c>
      <c r="R21" s="2"/>
      <c r="S21" s="2"/>
    </row>
    <row r="22" spans="1:19" ht="18">
      <c r="A22" s="138"/>
      <c r="B22" s="139" t="s">
        <v>39</v>
      </c>
      <c r="C22" s="140" t="s">
        <v>13</v>
      </c>
      <c r="D22" s="142"/>
      <c r="E22" s="142"/>
      <c r="F22" s="153"/>
      <c r="G22" s="148">
        <v>116</v>
      </c>
      <c r="H22" s="149">
        <v>0</v>
      </c>
      <c r="I22" s="146" t="e">
        <v>#DIV/0!</v>
      </c>
      <c r="J22" s="147">
        <v>116</v>
      </c>
      <c r="K22" s="148">
        <v>165</v>
      </c>
      <c r="L22" s="149">
        <v>0</v>
      </c>
      <c r="M22" s="146" t="e">
        <v>#DIV/0!</v>
      </c>
      <c r="N22" s="147">
        <v>165</v>
      </c>
      <c r="O22" s="150">
        <v>0.70303030303030301</v>
      </c>
      <c r="P22" s="151" t="e">
        <v>#DIV/0!</v>
      </c>
      <c r="Q22" s="152" t="e">
        <v>#DIV/0!</v>
      </c>
      <c r="R22" s="2"/>
      <c r="S22" s="2"/>
    </row>
    <row r="23" spans="1:19" ht="18">
      <c r="A23" s="138"/>
      <c r="B23" s="139" t="s">
        <v>40</v>
      </c>
      <c r="C23" s="140" t="s">
        <v>18</v>
      </c>
      <c r="D23" s="142"/>
      <c r="E23" s="142"/>
      <c r="F23" s="143" t="s">
        <v>14</v>
      </c>
      <c r="G23" s="148">
        <v>11504</v>
      </c>
      <c r="H23" s="149">
        <v>9742</v>
      </c>
      <c r="I23" s="146">
        <v>1.1808663518784643</v>
      </c>
      <c r="J23" s="147">
        <v>1762</v>
      </c>
      <c r="K23" s="148">
        <v>15345</v>
      </c>
      <c r="L23" s="149">
        <v>15345</v>
      </c>
      <c r="M23" s="146">
        <v>1</v>
      </c>
      <c r="N23" s="147">
        <v>0</v>
      </c>
      <c r="O23" s="150">
        <v>0.74969045291625935</v>
      </c>
      <c r="P23" s="151">
        <v>0.63486477680026066</v>
      </c>
      <c r="Q23" s="152">
        <v>0.1148256761159987</v>
      </c>
      <c r="R23" s="2"/>
      <c r="S23" s="2"/>
    </row>
    <row r="24" spans="1:19" ht="18">
      <c r="A24" s="138"/>
      <c r="B24" s="139" t="s">
        <v>41</v>
      </c>
      <c r="C24" s="140" t="s">
        <v>20</v>
      </c>
      <c r="D24" s="142"/>
      <c r="E24" s="142"/>
      <c r="F24" s="143" t="s">
        <v>14</v>
      </c>
      <c r="G24" s="148">
        <v>23267</v>
      </c>
      <c r="H24" s="149">
        <v>20041</v>
      </c>
      <c r="I24" s="146">
        <v>1.1609700114764732</v>
      </c>
      <c r="J24" s="147">
        <v>3226</v>
      </c>
      <c r="K24" s="148">
        <v>30690</v>
      </c>
      <c r="L24" s="149">
        <v>30525</v>
      </c>
      <c r="M24" s="146">
        <v>1.0054054054054054</v>
      </c>
      <c r="N24" s="147">
        <v>165</v>
      </c>
      <c r="O24" s="150">
        <v>0.75812968393613556</v>
      </c>
      <c r="P24" s="151">
        <v>0.65654381654381655</v>
      </c>
      <c r="Q24" s="152">
        <v>0.10158586739231901</v>
      </c>
      <c r="R24" s="2"/>
      <c r="S24" s="2"/>
    </row>
    <row r="25" spans="1:19" ht="18">
      <c r="A25" s="138"/>
      <c r="B25" s="139" t="s">
        <v>42</v>
      </c>
      <c r="C25" s="140" t="s">
        <v>13</v>
      </c>
      <c r="D25" s="141" t="s">
        <v>43</v>
      </c>
      <c r="E25" s="142" t="s">
        <v>33</v>
      </c>
      <c r="F25" s="143" t="s">
        <v>14</v>
      </c>
      <c r="G25" s="148">
        <v>6626</v>
      </c>
      <c r="H25" s="149">
        <v>6825</v>
      </c>
      <c r="I25" s="146">
        <v>0.97084249084249086</v>
      </c>
      <c r="J25" s="147">
        <v>-199</v>
      </c>
      <c r="K25" s="148">
        <v>7920</v>
      </c>
      <c r="L25" s="149">
        <v>8250</v>
      </c>
      <c r="M25" s="146">
        <v>0.96</v>
      </c>
      <c r="N25" s="147">
        <v>-330</v>
      </c>
      <c r="O25" s="150">
        <v>0.83661616161616159</v>
      </c>
      <c r="P25" s="151">
        <v>0.82727272727272727</v>
      </c>
      <c r="Q25" s="152">
        <v>9.3434343434343203E-3</v>
      </c>
      <c r="R25" s="2"/>
      <c r="S25" s="2"/>
    </row>
    <row r="26" spans="1:19" ht="18">
      <c r="A26" s="138"/>
      <c r="B26" s="139" t="s">
        <v>44</v>
      </c>
      <c r="C26" s="140" t="s">
        <v>13</v>
      </c>
      <c r="D26" s="141" t="s">
        <v>43</v>
      </c>
      <c r="E26" s="142" t="s">
        <v>35</v>
      </c>
      <c r="F26" s="143" t="s">
        <v>14</v>
      </c>
      <c r="G26" s="148">
        <v>3956</v>
      </c>
      <c r="H26" s="149">
        <v>3605</v>
      </c>
      <c r="I26" s="146">
        <v>1.0973647711511789</v>
      </c>
      <c r="J26" s="147">
        <v>351</v>
      </c>
      <c r="K26" s="148">
        <v>4125</v>
      </c>
      <c r="L26" s="149">
        <v>4125</v>
      </c>
      <c r="M26" s="146">
        <v>1</v>
      </c>
      <c r="N26" s="147">
        <v>0</v>
      </c>
      <c r="O26" s="150">
        <v>0.95903030303030301</v>
      </c>
      <c r="P26" s="151">
        <v>0.8739393939393939</v>
      </c>
      <c r="Q26" s="152">
        <v>8.5090909090909106E-2</v>
      </c>
      <c r="R26" s="2"/>
      <c r="S26" s="2"/>
    </row>
    <row r="27" spans="1:19" ht="18">
      <c r="A27" s="138"/>
      <c r="B27" s="139" t="s">
        <v>45</v>
      </c>
      <c r="C27" s="140" t="s">
        <v>13</v>
      </c>
      <c r="D27" s="141" t="s">
        <v>43</v>
      </c>
      <c r="E27" s="142" t="s">
        <v>46</v>
      </c>
      <c r="F27" s="143" t="s">
        <v>47</v>
      </c>
      <c r="G27" s="148"/>
      <c r="H27" s="149">
        <v>0</v>
      </c>
      <c r="I27" s="146" t="e">
        <v>#DIV/0!</v>
      </c>
      <c r="J27" s="147">
        <v>0</v>
      </c>
      <c r="K27" s="148"/>
      <c r="L27" s="149">
        <v>0</v>
      </c>
      <c r="M27" s="146" t="e">
        <v>#DIV/0!</v>
      </c>
      <c r="N27" s="147">
        <v>0</v>
      </c>
      <c r="O27" s="150" t="e">
        <v>#DIV/0!</v>
      </c>
      <c r="P27" s="151" t="e">
        <v>#DIV/0!</v>
      </c>
      <c r="Q27" s="152" t="e">
        <v>#DIV/0!</v>
      </c>
      <c r="R27" s="2"/>
      <c r="S27" s="2"/>
    </row>
    <row r="28" spans="1:19" ht="18">
      <c r="A28" s="138"/>
      <c r="B28" s="139" t="s">
        <v>48</v>
      </c>
      <c r="C28" s="140" t="s">
        <v>18</v>
      </c>
      <c r="D28" s="141" t="s">
        <v>43</v>
      </c>
      <c r="E28" s="142" t="s">
        <v>33</v>
      </c>
      <c r="F28" s="143" t="s">
        <v>14</v>
      </c>
      <c r="G28" s="148">
        <v>4131</v>
      </c>
      <c r="H28" s="149">
        <v>3567</v>
      </c>
      <c r="I28" s="146">
        <v>1.1581160639192598</v>
      </c>
      <c r="J28" s="147">
        <v>564</v>
      </c>
      <c r="K28" s="148">
        <v>5115</v>
      </c>
      <c r="L28" s="149">
        <v>5115</v>
      </c>
      <c r="M28" s="146">
        <v>1</v>
      </c>
      <c r="N28" s="147">
        <v>0</v>
      </c>
      <c r="O28" s="150">
        <v>0.80762463343108504</v>
      </c>
      <c r="P28" s="151">
        <v>0.69736070381231674</v>
      </c>
      <c r="Q28" s="152">
        <v>0.1102639296187683</v>
      </c>
      <c r="R28" s="2"/>
      <c r="S28" s="2"/>
    </row>
    <row r="29" spans="1:19" ht="18">
      <c r="A29" s="138"/>
      <c r="B29" s="139" t="s">
        <v>49</v>
      </c>
      <c r="C29" s="140" t="s">
        <v>18</v>
      </c>
      <c r="D29" s="141" t="s">
        <v>43</v>
      </c>
      <c r="E29" s="142" t="s">
        <v>35</v>
      </c>
      <c r="F29" s="153"/>
      <c r="G29" s="148">
        <v>4070</v>
      </c>
      <c r="H29" s="149">
        <v>3137</v>
      </c>
      <c r="I29" s="146">
        <v>1.2974179152056105</v>
      </c>
      <c r="J29" s="147">
        <v>933</v>
      </c>
      <c r="K29" s="148">
        <v>5115</v>
      </c>
      <c r="L29" s="149">
        <v>5115</v>
      </c>
      <c r="M29" s="146">
        <v>1</v>
      </c>
      <c r="N29" s="147">
        <v>0</v>
      </c>
      <c r="O29" s="150">
        <v>0.79569892473118276</v>
      </c>
      <c r="P29" s="151">
        <v>0.61329423264907135</v>
      </c>
      <c r="Q29" s="152">
        <v>0.18240469208211141</v>
      </c>
      <c r="R29" s="2"/>
      <c r="S29" s="2"/>
    </row>
    <row r="30" spans="1:19" ht="18">
      <c r="A30" s="138"/>
      <c r="B30" s="139" t="s">
        <v>50</v>
      </c>
      <c r="C30" s="140" t="s">
        <v>28</v>
      </c>
      <c r="D30" s="141" t="s">
        <v>43</v>
      </c>
      <c r="E30" s="142" t="s">
        <v>33</v>
      </c>
      <c r="F30" s="153"/>
      <c r="G30" s="148"/>
      <c r="H30" s="149">
        <v>0</v>
      </c>
      <c r="I30" s="146" t="e">
        <v>#DIV/0!</v>
      </c>
      <c r="J30" s="147">
        <v>0</v>
      </c>
      <c r="K30" s="148"/>
      <c r="L30" s="149">
        <v>0</v>
      </c>
      <c r="M30" s="146" t="e">
        <v>#DIV/0!</v>
      </c>
      <c r="N30" s="147">
        <v>0</v>
      </c>
      <c r="O30" s="150" t="e">
        <v>#DIV/0!</v>
      </c>
      <c r="P30" s="151" t="e">
        <v>#DIV/0!</v>
      </c>
      <c r="Q30" s="152" t="e">
        <v>#DIV/0!</v>
      </c>
      <c r="R30" s="2"/>
      <c r="S30" s="2"/>
    </row>
    <row r="31" spans="1:19" ht="18">
      <c r="A31" s="138"/>
      <c r="B31" s="139" t="s">
        <v>51</v>
      </c>
      <c r="C31" s="140" t="s">
        <v>22</v>
      </c>
      <c r="D31" s="141" t="s">
        <v>43</v>
      </c>
      <c r="E31" s="142" t="s">
        <v>33</v>
      </c>
      <c r="F31" s="153"/>
      <c r="G31" s="148"/>
      <c r="H31" s="149">
        <v>480</v>
      </c>
      <c r="I31" s="146">
        <v>0</v>
      </c>
      <c r="J31" s="147">
        <v>-480</v>
      </c>
      <c r="K31" s="148"/>
      <c r="L31" s="149">
        <v>990</v>
      </c>
      <c r="M31" s="146">
        <v>0</v>
      </c>
      <c r="N31" s="147">
        <v>-990</v>
      </c>
      <c r="O31" s="150" t="e">
        <v>#DIV/0!</v>
      </c>
      <c r="P31" s="151">
        <v>0.48484848484848486</v>
      </c>
      <c r="Q31" s="152" t="e">
        <v>#DIV/0!</v>
      </c>
      <c r="R31" s="2"/>
      <c r="S31" s="2"/>
    </row>
    <row r="32" spans="1:19" ht="18">
      <c r="A32" s="138"/>
      <c r="B32" s="139" t="s">
        <v>52</v>
      </c>
      <c r="C32" s="140" t="s">
        <v>22</v>
      </c>
      <c r="D32" s="141" t="s">
        <v>43</v>
      </c>
      <c r="E32" s="142" t="s">
        <v>35</v>
      </c>
      <c r="F32" s="153"/>
      <c r="G32" s="148"/>
      <c r="H32" s="149">
        <v>742</v>
      </c>
      <c r="I32" s="146">
        <v>0</v>
      </c>
      <c r="J32" s="147">
        <v>-742</v>
      </c>
      <c r="K32" s="148"/>
      <c r="L32" s="149">
        <v>990</v>
      </c>
      <c r="M32" s="146">
        <v>0</v>
      </c>
      <c r="N32" s="147">
        <v>-990</v>
      </c>
      <c r="O32" s="150" t="e">
        <v>#DIV/0!</v>
      </c>
      <c r="P32" s="151">
        <v>0.74949494949494955</v>
      </c>
      <c r="Q32" s="152" t="e">
        <v>#DIV/0!</v>
      </c>
      <c r="R32" s="2"/>
      <c r="S32" s="2"/>
    </row>
    <row r="33" spans="1:19" ht="18">
      <c r="A33" s="138"/>
      <c r="B33" s="139" t="s">
        <v>53</v>
      </c>
      <c r="C33" s="140" t="s">
        <v>26</v>
      </c>
      <c r="D33" s="142"/>
      <c r="E33" s="142"/>
      <c r="F33" s="153"/>
      <c r="G33" s="148"/>
      <c r="H33" s="149">
        <v>0</v>
      </c>
      <c r="I33" s="146" t="e">
        <v>#DIV/0!</v>
      </c>
      <c r="J33" s="147">
        <v>0</v>
      </c>
      <c r="K33" s="148"/>
      <c r="L33" s="149">
        <v>0</v>
      </c>
      <c r="M33" s="146" t="e">
        <v>#DIV/0!</v>
      </c>
      <c r="N33" s="147">
        <v>0</v>
      </c>
      <c r="O33" s="150" t="e">
        <v>#DIV/0!</v>
      </c>
      <c r="P33" s="151" t="e">
        <v>#DIV/0!</v>
      </c>
      <c r="Q33" s="152" t="e">
        <v>#DIV/0!</v>
      </c>
      <c r="R33" s="2"/>
      <c r="S33" s="2"/>
    </row>
    <row r="34" spans="1:19" ht="18">
      <c r="A34" s="138"/>
      <c r="B34" s="139" t="s">
        <v>54</v>
      </c>
      <c r="C34" s="140" t="s">
        <v>55</v>
      </c>
      <c r="D34" s="142"/>
      <c r="E34" s="142"/>
      <c r="F34" s="153"/>
      <c r="G34" s="148"/>
      <c r="H34" s="149">
        <v>0</v>
      </c>
      <c r="I34" s="146" t="e">
        <v>#DIV/0!</v>
      </c>
      <c r="J34" s="147">
        <v>0</v>
      </c>
      <c r="K34" s="148"/>
      <c r="L34" s="149">
        <v>0</v>
      </c>
      <c r="M34" s="146" t="e">
        <v>#DIV/0!</v>
      </c>
      <c r="N34" s="147">
        <v>0</v>
      </c>
      <c r="O34" s="150" t="e">
        <v>#DIV/0!</v>
      </c>
      <c r="P34" s="151" t="e">
        <v>#DIV/0!</v>
      </c>
      <c r="Q34" s="152" t="e">
        <v>#DIV/0!</v>
      </c>
      <c r="R34" s="2"/>
      <c r="S34" s="2"/>
    </row>
    <row r="35" spans="1:19" ht="18">
      <c r="A35" s="138"/>
      <c r="B35" s="139" t="s">
        <v>56</v>
      </c>
      <c r="C35" s="140" t="s">
        <v>57</v>
      </c>
      <c r="D35" s="142"/>
      <c r="E35" s="142"/>
      <c r="F35" s="153"/>
      <c r="G35" s="148"/>
      <c r="H35" s="149">
        <v>0</v>
      </c>
      <c r="I35" s="146" t="e">
        <v>#DIV/0!</v>
      </c>
      <c r="J35" s="147">
        <v>0</v>
      </c>
      <c r="K35" s="148"/>
      <c r="L35" s="149">
        <v>0</v>
      </c>
      <c r="M35" s="146" t="e">
        <v>#DIV/0!</v>
      </c>
      <c r="N35" s="147">
        <v>0</v>
      </c>
      <c r="O35" s="150" t="e">
        <v>#DIV/0!</v>
      </c>
      <c r="P35" s="151" t="e">
        <v>#DIV/0!</v>
      </c>
      <c r="Q35" s="152" t="e">
        <v>#DIV/0!</v>
      </c>
      <c r="R35" s="2"/>
      <c r="S35" s="2"/>
    </row>
    <row r="36" spans="1:19" ht="18">
      <c r="A36" s="138"/>
      <c r="B36" s="139" t="s">
        <v>58</v>
      </c>
      <c r="C36" s="140" t="s">
        <v>59</v>
      </c>
      <c r="D36" s="142"/>
      <c r="E36" s="142"/>
      <c r="F36" s="143" t="s">
        <v>14</v>
      </c>
      <c r="G36" s="148">
        <v>5682</v>
      </c>
      <c r="H36" s="149">
        <v>5545</v>
      </c>
      <c r="I36" s="146">
        <v>1.024706943192065</v>
      </c>
      <c r="J36" s="147">
        <v>137</v>
      </c>
      <c r="K36" s="148">
        <v>6600</v>
      </c>
      <c r="L36" s="149">
        <v>6765</v>
      </c>
      <c r="M36" s="146">
        <v>0.97560975609756095</v>
      </c>
      <c r="N36" s="147">
        <v>-165</v>
      </c>
      <c r="O36" s="150">
        <v>0.86090909090909096</v>
      </c>
      <c r="P36" s="151">
        <v>0.81966001478196604</v>
      </c>
      <c r="Q36" s="152">
        <v>4.1249076127124917E-2</v>
      </c>
      <c r="R36" s="2"/>
      <c r="S36" s="2"/>
    </row>
    <row r="37" spans="1:19" ht="18">
      <c r="A37" s="138"/>
      <c r="B37" s="139" t="s">
        <v>60</v>
      </c>
      <c r="C37" s="140" t="s">
        <v>61</v>
      </c>
      <c r="D37" s="142"/>
      <c r="E37" s="142"/>
      <c r="F37" s="153"/>
      <c r="G37" s="148"/>
      <c r="H37" s="149">
        <v>0</v>
      </c>
      <c r="I37" s="146" t="e">
        <v>#DIV/0!</v>
      </c>
      <c r="J37" s="147">
        <v>0</v>
      </c>
      <c r="K37" s="148"/>
      <c r="L37" s="149">
        <v>0</v>
      </c>
      <c r="M37" s="146" t="e">
        <v>#DIV/0!</v>
      </c>
      <c r="N37" s="147">
        <v>0</v>
      </c>
      <c r="O37" s="150" t="e">
        <v>#DIV/0!</v>
      </c>
      <c r="P37" s="151" t="e">
        <v>#DIV/0!</v>
      </c>
      <c r="Q37" s="152" t="e">
        <v>#DIV/0!</v>
      </c>
      <c r="R37" s="2"/>
      <c r="S37" s="2"/>
    </row>
    <row r="38" spans="1:19" ht="18">
      <c r="A38" s="138"/>
      <c r="B38" s="139" t="s">
        <v>62</v>
      </c>
      <c r="C38" s="140" t="s">
        <v>63</v>
      </c>
      <c r="D38" s="142"/>
      <c r="E38" s="142"/>
      <c r="F38" s="143" t="s">
        <v>14</v>
      </c>
      <c r="G38" s="148">
        <v>3466</v>
      </c>
      <c r="H38" s="149">
        <v>3069</v>
      </c>
      <c r="I38" s="146">
        <v>1.1293580971000325</v>
      </c>
      <c r="J38" s="147">
        <v>397</v>
      </c>
      <c r="K38" s="148">
        <v>5115</v>
      </c>
      <c r="L38" s="149">
        <v>5115</v>
      </c>
      <c r="M38" s="146">
        <v>1</v>
      </c>
      <c r="N38" s="147">
        <v>0</v>
      </c>
      <c r="O38" s="150">
        <v>0.67761485826001955</v>
      </c>
      <c r="P38" s="151">
        <v>0.6</v>
      </c>
      <c r="Q38" s="152">
        <v>7.761485826001957E-2</v>
      </c>
      <c r="R38" s="2"/>
      <c r="S38" s="2"/>
    </row>
    <row r="39" spans="1:19" ht="18">
      <c r="A39" s="138"/>
      <c r="B39" s="139" t="s">
        <v>64</v>
      </c>
      <c r="C39" s="140" t="s">
        <v>65</v>
      </c>
      <c r="D39" s="142"/>
      <c r="E39" s="142"/>
      <c r="F39" s="153"/>
      <c r="G39" s="148"/>
      <c r="H39" s="149">
        <v>0</v>
      </c>
      <c r="I39" s="146" t="e">
        <v>#DIV/0!</v>
      </c>
      <c r="J39" s="147">
        <v>0</v>
      </c>
      <c r="K39" s="148"/>
      <c r="L39" s="149">
        <v>0</v>
      </c>
      <c r="M39" s="146" t="e">
        <v>#DIV/0!</v>
      </c>
      <c r="N39" s="147">
        <v>0</v>
      </c>
      <c r="O39" s="150" t="e">
        <v>#DIV/0!</v>
      </c>
      <c r="P39" s="151" t="e">
        <v>#DIV/0!</v>
      </c>
      <c r="Q39" s="152" t="e">
        <v>#DIV/0!</v>
      </c>
      <c r="R39" s="2"/>
      <c r="S39" s="2"/>
    </row>
    <row r="40" spans="1:19" ht="18">
      <c r="A40" s="138"/>
      <c r="B40" s="139" t="s">
        <v>66</v>
      </c>
      <c r="C40" s="140" t="s">
        <v>28</v>
      </c>
      <c r="D40" s="142"/>
      <c r="E40" s="142"/>
      <c r="F40" s="153"/>
      <c r="G40" s="148"/>
      <c r="H40" s="149">
        <v>0</v>
      </c>
      <c r="I40" s="146" t="e">
        <v>#DIV/0!</v>
      </c>
      <c r="J40" s="147">
        <v>0</v>
      </c>
      <c r="K40" s="148"/>
      <c r="L40" s="149">
        <v>0</v>
      </c>
      <c r="M40" s="146" t="e">
        <v>#DIV/0!</v>
      </c>
      <c r="N40" s="147">
        <v>0</v>
      </c>
      <c r="O40" s="150" t="e">
        <v>#DIV/0!</v>
      </c>
      <c r="P40" s="151" t="e">
        <v>#DIV/0!</v>
      </c>
      <c r="Q40" s="152" t="e">
        <v>#DIV/0!</v>
      </c>
      <c r="R40" s="2"/>
      <c r="S40" s="2"/>
    </row>
    <row r="41" spans="1:19" ht="18">
      <c r="A41" s="138"/>
      <c r="B41" s="176" t="s">
        <v>67</v>
      </c>
      <c r="C41" s="164" t="s">
        <v>22</v>
      </c>
      <c r="D41" s="165"/>
      <c r="E41" s="165"/>
      <c r="F41" s="143" t="s">
        <v>14</v>
      </c>
      <c r="G41" s="170">
        <v>14988</v>
      </c>
      <c r="H41" s="149">
        <v>12499</v>
      </c>
      <c r="I41" s="168">
        <v>1.19913593087447</v>
      </c>
      <c r="J41" s="169">
        <v>2489</v>
      </c>
      <c r="K41" s="170">
        <v>20955</v>
      </c>
      <c r="L41" s="149">
        <v>20625</v>
      </c>
      <c r="M41" s="168">
        <v>1.016</v>
      </c>
      <c r="N41" s="169">
        <v>330</v>
      </c>
      <c r="O41" s="171">
        <v>0.71524695776664282</v>
      </c>
      <c r="P41" s="172">
        <v>0.60601212121212122</v>
      </c>
      <c r="Q41" s="173">
        <v>0.1092348365545216</v>
      </c>
      <c r="R41" s="2"/>
      <c r="S41" s="2"/>
    </row>
    <row r="42" spans="1:19" ht="18">
      <c r="A42" s="138"/>
      <c r="B42" s="128" t="s">
        <v>68</v>
      </c>
      <c r="C42" s="129"/>
      <c r="D42" s="129"/>
      <c r="E42" s="129"/>
      <c r="F42" s="174"/>
      <c r="G42" s="130">
        <v>1343</v>
      </c>
      <c r="H42" s="131">
        <v>1145</v>
      </c>
      <c r="I42" s="132">
        <v>1.1729257641921398</v>
      </c>
      <c r="J42" s="133">
        <v>198</v>
      </c>
      <c r="K42" s="130">
        <v>1600</v>
      </c>
      <c r="L42" s="247">
        <v>1550</v>
      </c>
      <c r="M42" s="132">
        <v>1.032258064516129</v>
      </c>
      <c r="N42" s="133">
        <v>50</v>
      </c>
      <c r="O42" s="135">
        <v>0.83937499999999998</v>
      </c>
      <c r="P42" s="136">
        <v>0.73870967741935489</v>
      </c>
      <c r="Q42" s="137">
        <v>0.10066532258064509</v>
      </c>
      <c r="R42" s="2"/>
      <c r="S42" s="2"/>
    </row>
    <row r="43" spans="1:19" ht="18">
      <c r="A43" s="138"/>
      <c r="B43" s="139" t="s">
        <v>69</v>
      </c>
      <c r="C43" s="140" t="s">
        <v>70</v>
      </c>
      <c r="D43" s="142"/>
      <c r="E43" s="142"/>
      <c r="F43" s="143" t="s">
        <v>14</v>
      </c>
      <c r="G43" s="148">
        <v>1343</v>
      </c>
      <c r="H43" s="149">
        <v>1145</v>
      </c>
      <c r="I43" s="146">
        <v>1.1729257641921398</v>
      </c>
      <c r="J43" s="147">
        <v>198</v>
      </c>
      <c r="K43" s="148">
        <v>1600</v>
      </c>
      <c r="L43" s="149">
        <v>1550</v>
      </c>
      <c r="M43" s="146">
        <v>1.032258064516129</v>
      </c>
      <c r="N43" s="147">
        <v>50</v>
      </c>
      <c r="O43" s="150">
        <v>0.83937499999999998</v>
      </c>
      <c r="P43" s="151">
        <v>0.73870967741935489</v>
      </c>
      <c r="Q43" s="152">
        <v>0.10066532258064509</v>
      </c>
      <c r="R43" s="2"/>
      <c r="S43" s="2"/>
    </row>
    <row r="44" spans="1:19" ht="18">
      <c r="A44" s="138"/>
      <c r="B44" s="176" t="s">
        <v>71</v>
      </c>
      <c r="C44" s="177" t="s">
        <v>72</v>
      </c>
      <c r="D44" s="178"/>
      <c r="E44" s="178"/>
      <c r="F44" s="143" t="s">
        <v>14</v>
      </c>
      <c r="G44" s="179"/>
      <c r="H44" s="149">
        <v>0</v>
      </c>
      <c r="I44" s="180" t="e">
        <v>#DIV/0!</v>
      </c>
      <c r="J44" s="181">
        <v>0</v>
      </c>
      <c r="K44" s="179"/>
      <c r="L44" s="149">
        <v>0</v>
      </c>
      <c r="M44" s="180" t="e">
        <v>#DIV/0!</v>
      </c>
      <c r="N44" s="181">
        <v>0</v>
      </c>
      <c r="O44" s="182" t="e">
        <v>#DIV/0!</v>
      </c>
      <c r="P44" s="183" t="e">
        <v>#DIV/0!</v>
      </c>
      <c r="Q44" s="184" t="e">
        <v>#DIV/0!</v>
      </c>
      <c r="R44" s="2"/>
      <c r="S44" s="2"/>
    </row>
    <row r="45" spans="1:19" ht="18">
      <c r="A45" s="138"/>
      <c r="B45" s="128" t="s">
        <v>73</v>
      </c>
      <c r="C45" s="129"/>
      <c r="D45" s="129"/>
      <c r="E45" s="129"/>
      <c r="F45" s="174"/>
      <c r="G45" s="130">
        <v>2524</v>
      </c>
      <c r="H45" s="131">
        <v>2406</v>
      </c>
      <c r="I45" s="132">
        <v>1.0490440565253534</v>
      </c>
      <c r="J45" s="133">
        <v>118</v>
      </c>
      <c r="K45" s="233">
        <v>2976</v>
      </c>
      <c r="L45" s="234">
        <v>2832</v>
      </c>
      <c r="M45" s="132">
        <v>1.0508474576271187</v>
      </c>
      <c r="N45" s="133">
        <v>144</v>
      </c>
      <c r="O45" s="135">
        <v>0.8481182795698925</v>
      </c>
      <c r="P45" s="136">
        <v>0.84957627118644063</v>
      </c>
      <c r="Q45" s="137">
        <v>-1.4579916165481377E-3</v>
      </c>
      <c r="R45" s="2"/>
      <c r="S45" s="2"/>
    </row>
    <row r="46" spans="1:19" ht="18">
      <c r="A46" s="185"/>
      <c r="B46" s="186" t="s">
        <v>74</v>
      </c>
      <c r="C46" s="140" t="s">
        <v>37</v>
      </c>
      <c r="D46" s="142"/>
      <c r="E46" s="142"/>
      <c r="F46" s="143" t="s">
        <v>14</v>
      </c>
      <c r="G46" s="148">
        <v>1122</v>
      </c>
      <c r="H46" s="149">
        <v>1076</v>
      </c>
      <c r="I46" s="146">
        <v>1.0427509293680297</v>
      </c>
      <c r="J46" s="147">
        <v>46</v>
      </c>
      <c r="K46" s="148">
        <v>1488</v>
      </c>
      <c r="L46" s="149">
        <v>1392</v>
      </c>
      <c r="M46" s="146">
        <v>1.0689655172413792</v>
      </c>
      <c r="N46" s="147">
        <v>96</v>
      </c>
      <c r="O46" s="150">
        <v>0.75403225806451613</v>
      </c>
      <c r="P46" s="151">
        <v>0.77298850574712641</v>
      </c>
      <c r="Q46" s="152">
        <v>-1.8956247682610283E-2</v>
      </c>
      <c r="R46" s="2"/>
      <c r="S46" s="2"/>
    </row>
    <row r="47" spans="1:19" ht="18">
      <c r="A47" s="185"/>
      <c r="B47" s="186" t="s">
        <v>228</v>
      </c>
      <c r="C47" s="140" t="s">
        <v>70</v>
      </c>
      <c r="D47" s="142"/>
      <c r="E47" s="142"/>
      <c r="F47" s="143" t="s">
        <v>14</v>
      </c>
      <c r="G47" s="148">
        <v>1402</v>
      </c>
      <c r="H47" s="149">
        <v>1330</v>
      </c>
      <c r="I47" s="146">
        <v>1.0541353383458647</v>
      </c>
      <c r="J47" s="147">
        <v>72</v>
      </c>
      <c r="K47" s="148">
        <v>1488</v>
      </c>
      <c r="L47" s="149">
        <v>1440</v>
      </c>
      <c r="M47" s="146">
        <v>1.0333333333333334</v>
      </c>
      <c r="N47" s="147">
        <v>48</v>
      </c>
      <c r="O47" s="150">
        <v>0.94220430107526887</v>
      </c>
      <c r="P47" s="151">
        <v>0.92361111111111116</v>
      </c>
      <c r="Q47" s="152">
        <v>1.8593189964157708E-2</v>
      </c>
      <c r="R47" s="2"/>
      <c r="S47" s="2"/>
    </row>
    <row r="48" spans="1:19" ht="18">
      <c r="A48" s="187"/>
      <c r="B48" s="186" t="s">
        <v>230</v>
      </c>
      <c r="C48" s="188" t="s">
        <v>72</v>
      </c>
      <c r="D48" s="189"/>
      <c r="E48" s="189"/>
      <c r="F48" s="190"/>
      <c r="G48" s="179"/>
      <c r="H48" s="149">
        <v>0</v>
      </c>
      <c r="I48" s="192" t="e">
        <v>#DIV/0!</v>
      </c>
      <c r="J48" s="193">
        <v>0</v>
      </c>
      <c r="K48" s="179"/>
      <c r="L48" s="149">
        <v>0</v>
      </c>
      <c r="M48" s="195" t="e">
        <v>#DIV/0!</v>
      </c>
      <c r="N48" s="196">
        <v>0</v>
      </c>
      <c r="O48" s="197" t="e">
        <v>#DIV/0!</v>
      </c>
      <c r="P48" s="198" t="e">
        <v>#DIV/0!</v>
      </c>
      <c r="Q48" s="199" t="e">
        <v>#DIV/0!</v>
      </c>
      <c r="R48" s="2"/>
      <c r="S48" s="2"/>
    </row>
    <row r="49" spans="1:19">
      <c r="A49" s="128" t="s">
        <v>75</v>
      </c>
      <c r="B49" s="129" t="s">
        <v>102</v>
      </c>
      <c r="C49" s="129"/>
      <c r="D49" s="129"/>
      <c r="E49" s="129"/>
      <c r="F49" s="174"/>
      <c r="G49" s="130">
        <v>309245</v>
      </c>
      <c r="H49" s="131">
        <v>294397</v>
      </c>
      <c r="I49" s="132">
        <v>1.0504352965553319</v>
      </c>
      <c r="J49" s="133">
        <v>14848</v>
      </c>
      <c r="K49" s="130">
        <v>438337</v>
      </c>
      <c r="L49" s="248">
        <v>434127</v>
      </c>
      <c r="M49" s="132">
        <v>1.0096976230457908</v>
      </c>
      <c r="N49" s="133">
        <v>4210</v>
      </c>
      <c r="O49" s="135">
        <v>0.70549599965323484</v>
      </c>
      <c r="P49" s="136">
        <v>0.67813566076286436</v>
      </c>
      <c r="Q49" s="137">
        <v>2.7360338890370484E-2</v>
      </c>
      <c r="R49" s="81"/>
      <c r="S49" s="81"/>
    </row>
    <row r="50" spans="1:19">
      <c r="A50" s="119"/>
      <c r="B50" s="128" t="s">
        <v>291</v>
      </c>
      <c r="C50" s="129"/>
      <c r="D50" s="129"/>
      <c r="E50" s="129"/>
      <c r="F50" s="174"/>
      <c r="G50" s="130">
        <v>286632</v>
      </c>
      <c r="H50" s="131">
        <v>270776</v>
      </c>
      <c r="I50" s="132">
        <v>1.0585576269684167</v>
      </c>
      <c r="J50" s="133">
        <v>15856</v>
      </c>
      <c r="K50" s="130">
        <v>405023</v>
      </c>
      <c r="L50" s="247">
        <v>400497</v>
      </c>
      <c r="M50" s="132">
        <v>1.0113009585589905</v>
      </c>
      <c r="N50" s="133">
        <v>4526</v>
      </c>
      <c r="O50" s="135">
        <v>0.70769314335235278</v>
      </c>
      <c r="P50" s="136">
        <v>0.67609994581732202</v>
      </c>
      <c r="Q50" s="137">
        <v>3.1593197535030759E-2</v>
      </c>
      <c r="R50" s="2"/>
      <c r="S50" s="2"/>
    </row>
    <row r="51" spans="1:19" ht="18">
      <c r="A51" s="138"/>
      <c r="B51" s="139" t="s">
        <v>103</v>
      </c>
      <c r="C51" s="140" t="s">
        <v>13</v>
      </c>
      <c r="D51" s="142"/>
      <c r="E51" s="142"/>
      <c r="F51" s="143" t="s">
        <v>14</v>
      </c>
      <c r="G51" s="148">
        <v>106213</v>
      </c>
      <c r="H51" s="149">
        <v>101559</v>
      </c>
      <c r="I51" s="146">
        <v>1.0458255792199609</v>
      </c>
      <c r="J51" s="147">
        <v>4654</v>
      </c>
      <c r="K51" s="144">
        <v>159484</v>
      </c>
      <c r="L51" s="149">
        <v>159758</v>
      </c>
      <c r="M51" s="146">
        <v>0.99828490592020436</v>
      </c>
      <c r="N51" s="147">
        <v>-274</v>
      </c>
      <c r="O51" s="150">
        <v>0.66597903237942369</v>
      </c>
      <c r="P51" s="151">
        <v>0.63570525419697288</v>
      </c>
      <c r="Q51" s="152">
        <v>3.0273778182450806E-2</v>
      </c>
      <c r="R51" s="2"/>
      <c r="S51" s="2"/>
    </row>
    <row r="52" spans="1:19" ht="18">
      <c r="A52" s="138"/>
      <c r="B52" s="139" t="s">
        <v>104</v>
      </c>
      <c r="C52" s="140" t="s">
        <v>16</v>
      </c>
      <c r="D52" s="142"/>
      <c r="E52" s="142"/>
      <c r="F52" s="143" t="s">
        <v>14</v>
      </c>
      <c r="G52" s="148">
        <v>30181</v>
      </c>
      <c r="H52" s="149">
        <v>29617</v>
      </c>
      <c r="I52" s="146">
        <v>1.019043117128676</v>
      </c>
      <c r="J52" s="147">
        <v>564</v>
      </c>
      <c r="K52" s="144">
        <v>36641</v>
      </c>
      <c r="L52" s="149">
        <v>36145</v>
      </c>
      <c r="M52" s="146">
        <v>1.0137225065707567</v>
      </c>
      <c r="N52" s="147">
        <v>496</v>
      </c>
      <c r="O52" s="150">
        <v>0.82369476815589093</v>
      </c>
      <c r="P52" s="151">
        <v>0.81939410706875082</v>
      </c>
      <c r="Q52" s="152">
        <v>4.3006610871401119E-3</v>
      </c>
      <c r="R52" s="2"/>
      <c r="S52" s="2"/>
    </row>
    <row r="53" spans="1:19" ht="18">
      <c r="A53" s="138"/>
      <c r="B53" s="139" t="s">
        <v>105</v>
      </c>
      <c r="C53" s="140" t="s">
        <v>18</v>
      </c>
      <c r="D53" s="142"/>
      <c r="E53" s="142"/>
      <c r="F53" s="143" t="s">
        <v>14</v>
      </c>
      <c r="G53" s="148">
        <v>12775</v>
      </c>
      <c r="H53" s="149">
        <v>13465</v>
      </c>
      <c r="I53" s="146">
        <v>0.94875603416264387</v>
      </c>
      <c r="J53" s="147">
        <v>-690</v>
      </c>
      <c r="K53" s="144">
        <v>16742</v>
      </c>
      <c r="L53" s="149">
        <v>18158</v>
      </c>
      <c r="M53" s="146">
        <v>0.92201784337482107</v>
      </c>
      <c r="N53" s="147">
        <v>-1416</v>
      </c>
      <c r="O53" s="150">
        <v>0.76305100943734316</v>
      </c>
      <c r="P53" s="151">
        <v>0.74154642581782138</v>
      </c>
      <c r="Q53" s="152">
        <v>2.1504583619521789E-2</v>
      </c>
      <c r="R53" s="2"/>
      <c r="S53" s="2"/>
    </row>
    <row r="54" spans="1:19" ht="18">
      <c r="A54" s="138"/>
      <c r="B54" s="139" t="s">
        <v>106</v>
      </c>
      <c r="C54" s="140" t="s">
        <v>28</v>
      </c>
      <c r="D54" s="142"/>
      <c r="E54" s="142"/>
      <c r="F54" s="143" t="s">
        <v>14</v>
      </c>
      <c r="G54" s="148">
        <v>6656</v>
      </c>
      <c r="H54" s="149">
        <v>6233</v>
      </c>
      <c r="I54" s="146">
        <v>1.0678645916893952</v>
      </c>
      <c r="J54" s="147">
        <v>423</v>
      </c>
      <c r="K54" s="144">
        <v>10378</v>
      </c>
      <c r="L54" s="149">
        <v>9995</v>
      </c>
      <c r="M54" s="146">
        <v>1.0383191595797898</v>
      </c>
      <c r="N54" s="147">
        <v>383</v>
      </c>
      <c r="O54" s="150">
        <v>0.64135671613027556</v>
      </c>
      <c r="P54" s="151">
        <v>0.62361180590295151</v>
      </c>
      <c r="Q54" s="152">
        <v>1.7744910227324051E-2</v>
      </c>
      <c r="R54" s="2"/>
      <c r="S54" s="2"/>
    </row>
    <row r="55" spans="1:19" ht="18">
      <c r="A55" s="138"/>
      <c r="B55" s="139" t="s">
        <v>107</v>
      </c>
      <c r="C55" s="140" t="s">
        <v>22</v>
      </c>
      <c r="D55" s="142"/>
      <c r="E55" s="142"/>
      <c r="F55" s="143" t="s">
        <v>14</v>
      </c>
      <c r="G55" s="148">
        <v>13524</v>
      </c>
      <c r="H55" s="149">
        <v>10553</v>
      </c>
      <c r="I55" s="146">
        <v>1.2815313181085948</v>
      </c>
      <c r="J55" s="147">
        <v>2971</v>
      </c>
      <c r="K55" s="144">
        <v>21645</v>
      </c>
      <c r="L55" s="149">
        <v>14043</v>
      </c>
      <c r="M55" s="146">
        <v>1.5413373210852381</v>
      </c>
      <c r="N55" s="147">
        <v>7602</v>
      </c>
      <c r="O55" s="150">
        <v>0.62480942480942481</v>
      </c>
      <c r="P55" s="151">
        <v>0.75147760450046286</v>
      </c>
      <c r="Q55" s="152">
        <v>-0.12666817969103805</v>
      </c>
      <c r="R55" s="81"/>
      <c r="S55" s="81"/>
    </row>
    <row r="56" spans="1:19" ht="18">
      <c r="A56" s="138"/>
      <c r="B56" s="139" t="s">
        <v>108</v>
      </c>
      <c r="C56" s="140" t="s">
        <v>20</v>
      </c>
      <c r="D56" s="142"/>
      <c r="E56" s="142"/>
      <c r="F56" s="143" t="s">
        <v>14</v>
      </c>
      <c r="G56" s="148">
        <v>29814</v>
      </c>
      <c r="H56" s="149">
        <v>27921</v>
      </c>
      <c r="I56" s="146">
        <v>1.0677984312882776</v>
      </c>
      <c r="J56" s="147">
        <v>1893</v>
      </c>
      <c r="K56" s="144">
        <v>46835</v>
      </c>
      <c r="L56" s="149">
        <v>49903</v>
      </c>
      <c r="M56" s="146">
        <v>0.93852073021662019</v>
      </c>
      <c r="N56" s="147">
        <v>-3068</v>
      </c>
      <c r="O56" s="150">
        <v>0.63657521084658908</v>
      </c>
      <c r="P56" s="151">
        <v>0.5595054405546761</v>
      </c>
      <c r="Q56" s="152">
        <v>7.7069770291912976E-2</v>
      </c>
      <c r="R56" s="2"/>
      <c r="S56" s="2"/>
    </row>
    <row r="57" spans="1:19" ht="18">
      <c r="A57" s="138"/>
      <c r="B57" s="139" t="s">
        <v>109</v>
      </c>
      <c r="C57" s="140" t="s">
        <v>24</v>
      </c>
      <c r="D57" s="142"/>
      <c r="E57" s="142"/>
      <c r="F57" s="200" t="s">
        <v>14</v>
      </c>
      <c r="G57" s="347">
        <v>0</v>
      </c>
      <c r="H57" s="149">
        <v>0</v>
      </c>
      <c r="I57" s="146" t="e">
        <v>#DIV/0!</v>
      </c>
      <c r="J57" s="147">
        <v>0</v>
      </c>
      <c r="K57" s="144">
        <v>0</v>
      </c>
      <c r="L57" s="149">
        <v>0</v>
      </c>
      <c r="M57" s="146" t="e">
        <v>#DIV/0!</v>
      </c>
      <c r="N57" s="147">
        <v>0</v>
      </c>
      <c r="O57" s="150" t="e">
        <v>#DIV/0!</v>
      </c>
      <c r="P57" s="151" t="e">
        <v>#DIV/0!</v>
      </c>
      <c r="Q57" s="152" t="e">
        <v>#DIV/0!</v>
      </c>
      <c r="R57" s="2"/>
      <c r="S57" s="2"/>
    </row>
    <row r="58" spans="1:19" ht="18">
      <c r="A58" s="138"/>
      <c r="B58" s="139" t="s">
        <v>110</v>
      </c>
      <c r="C58" s="140" t="s">
        <v>76</v>
      </c>
      <c r="D58" s="142"/>
      <c r="E58" s="142"/>
      <c r="F58" s="200" t="s">
        <v>14</v>
      </c>
      <c r="G58" s="148">
        <v>0</v>
      </c>
      <c r="H58" s="149">
        <v>0</v>
      </c>
      <c r="I58" s="146" t="e">
        <v>#DIV/0!</v>
      </c>
      <c r="J58" s="147">
        <v>0</v>
      </c>
      <c r="K58" s="144">
        <v>0</v>
      </c>
      <c r="L58" s="149">
        <v>0</v>
      </c>
      <c r="M58" s="146" t="e">
        <v>#DIV/0!</v>
      </c>
      <c r="N58" s="147">
        <v>0</v>
      </c>
      <c r="O58" s="150" t="e">
        <v>#DIV/0!</v>
      </c>
      <c r="P58" s="151" t="e">
        <v>#DIV/0!</v>
      </c>
      <c r="Q58" s="152" t="e">
        <v>#DIV/0!</v>
      </c>
      <c r="R58" s="2"/>
      <c r="S58" s="2"/>
    </row>
    <row r="59" spans="1:19" ht="18">
      <c r="A59" s="139"/>
      <c r="B59" s="139" t="s">
        <v>111</v>
      </c>
      <c r="C59" s="140" t="s">
        <v>26</v>
      </c>
      <c r="D59" s="142"/>
      <c r="E59" s="142"/>
      <c r="F59" s="143" t="s">
        <v>14</v>
      </c>
      <c r="G59" s="148">
        <v>4678</v>
      </c>
      <c r="H59" s="149">
        <v>4236</v>
      </c>
      <c r="I59" s="146">
        <v>1.1043437204910294</v>
      </c>
      <c r="J59" s="147">
        <v>442</v>
      </c>
      <c r="K59" s="144">
        <v>6014</v>
      </c>
      <c r="L59" s="149">
        <v>7580</v>
      </c>
      <c r="M59" s="146">
        <v>0.79340369393139842</v>
      </c>
      <c r="N59" s="147">
        <v>-1566</v>
      </c>
      <c r="O59" s="150">
        <v>0.77785167941469902</v>
      </c>
      <c r="P59" s="151">
        <v>0.55883905013192614</v>
      </c>
      <c r="Q59" s="152">
        <v>0.21901262928277287</v>
      </c>
      <c r="R59" s="2"/>
      <c r="S59" s="2"/>
    </row>
    <row r="60" spans="1:19" ht="18">
      <c r="A60" s="138"/>
      <c r="B60" s="139" t="s">
        <v>112</v>
      </c>
      <c r="C60" s="140" t="s">
        <v>77</v>
      </c>
      <c r="D60" s="142"/>
      <c r="E60" s="142"/>
      <c r="F60" s="143" t="s">
        <v>47</v>
      </c>
      <c r="G60" s="148">
        <v>2847</v>
      </c>
      <c r="H60" s="149">
        <v>2321</v>
      </c>
      <c r="I60" s="146">
        <v>1.2266264541146057</v>
      </c>
      <c r="J60" s="147">
        <v>526</v>
      </c>
      <c r="K60" s="144">
        <v>5146</v>
      </c>
      <c r="L60" s="149">
        <v>4980</v>
      </c>
      <c r="M60" s="146">
        <v>1.0333333333333334</v>
      </c>
      <c r="N60" s="147">
        <v>166</v>
      </c>
      <c r="O60" s="150">
        <v>0.55324523902059852</v>
      </c>
      <c r="P60" s="151">
        <v>0.46606425702811244</v>
      </c>
      <c r="Q60" s="152">
        <v>8.7180981992486084E-2</v>
      </c>
      <c r="R60" s="2"/>
      <c r="S60" s="2"/>
    </row>
    <row r="61" spans="1:19" ht="18">
      <c r="A61" s="138"/>
      <c r="B61" s="139" t="s">
        <v>113</v>
      </c>
      <c r="C61" s="140" t="s">
        <v>78</v>
      </c>
      <c r="D61" s="142"/>
      <c r="E61" s="142"/>
      <c r="F61" s="143" t="s">
        <v>14</v>
      </c>
      <c r="G61" s="148">
        <v>2979</v>
      </c>
      <c r="H61" s="149">
        <v>512</v>
      </c>
      <c r="I61" s="146">
        <v>5.818359375</v>
      </c>
      <c r="J61" s="147">
        <v>2467</v>
      </c>
      <c r="K61" s="144">
        <v>5146</v>
      </c>
      <c r="L61" s="149">
        <v>995</v>
      </c>
      <c r="M61" s="146">
        <v>5.1718592964824124</v>
      </c>
      <c r="N61" s="147">
        <v>4151</v>
      </c>
      <c r="O61" s="150">
        <v>0.57889623008161684</v>
      </c>
      <c r="P61" s="151">
        <v>0.51457286432160809</v>
      </c>
      <c r="Q61" s="152">
        <v>6.4323365760008744E-2</v>
      </c>
      <c r="R61" s="2"/>
      <c r="S61" s="2"/>
    </row>
    <row r="62" spans="1:19" ht="18">
      <c r="A62" s="138"/>
      <c r="B62" s="139" t="s">
        <v>114</v>
      </c>
      <c r="C62" s="140" t="s">
        <v>79</v>
      </c>
      <c r="D62" s="142"/>
      <c r="E62" s="142"/>
      <c r="F62" s="143" t="s">
        <v>14</v>
      </c>
      <c r="G62" s="148">
        <v>5152</v>
      </c>
      <c r="H62" s="149">
        <v>4926</v>
      </c>
      <c r="I62" s="146">
        <v>1.0458790093382055</v>
      </c>
      <c r="J62" s="147">
        <v>226</v>
      </c>
      <c r="K62" s="144">
        <v>6014</v>
      </c>
      <c r="L62" s="149">
        <v>5772</v>
      </c>
      <c r="M62" s="146">
        <v>1.041926541926542</v>
      </c>
      <c r="N62" s="147">
        <v>242</v>
      </c>
      <c r="O62" s="150">
        <v>0.8566677751912205</v>
      </c>
      <c r="P62" s="151">
        <v>0.85343035343035345</v>
      </c>
      <c r="Q62" s="152">
        <v>3.2374217608670541E-3</v>
      </c>
      <c r="R62" s="2"/>
      <c r="S62" s="2"/>
    </row>
    <row r="63" spans="1:19" ht="18">
      <c r="A63" s="138"/>
      <c r="B63" s="139" t="s">
        <v>115</v>
      </c>
      <c r="C63" s="140" t="s">
        <v>80</v>
      </c>
      <c r="D63" s="142"/>
      <c r="E63" s="142"/>
      <c r="F63" s="143" t="s">
        <v>47</v>
      </c>
      <c r="G63" s="148">
        <v>3629</v>
      </c>
      <c r="H63" s="149">
        <v>2846</v>
      </c>
      <c r="I63" s="146">
        <v>1.2751229796205201</v>
      </c>
      <c r="J63" s="147">
        <v>783</v>
      </c>
      <c r="K63" s="144">
        <v>5146</v>
      </c>
      <c r="L63" s="149">
        <v>4980</v>
      </c>
      <c r="M63" s="146">
        <v>1.0333333333333334</v>
      </c>
      <c r="N63" s="147">
        <v>166</v>
      </c>
      <c r="O63" s="150">
        <v>0.70520792848814617</v>
      </c>
      <c r="P63" s="151">
        <v>0.57148594377510042</v>
      </c>
      <c r="Q63" s="152">
        <v>0.13372198471304575</v>
      </c>
      <c r="R63" s="2"/>
      <c r="S63" s="2"/>
    </row>
    <row r="64" spans="1:19" ht="18">
      <c r="A64" s="138"/>
      <c r="B64" s="139" t="s">
        <v>116</v>
      </c>
      <c r="C64" s="140" t="s">
        <v>81</v>
      </c>
      <c r="D64" s="142"/>
      <c r="E64" s="142"/>
      <c r="F64" s="143" t="s">
        <v>14</v>
      </c>
      <c r="G64" s="148">
        <v>5687</v>
      </c>
      <c r="H64" s="149">
        <v>7448</v>
      </c>
      <c r="I64" s="146">
        <v>0.76356068743286787</v>
      </c>
      <c r="J64" s="147">
        <v>-1761</v>
      </c>
      <c r="K64" s="144">
        <v>6226</v>
      </c>
      <c r="L64" s="149">
        <v>8695</v>
      </c>
      <c r="M64" s="146">
        <v>0.7160437032777458</v>
      </c>
      <c r="N64" s="147">
        <v>-2469</v>
      </c>
      <c r="O64" s="150">
        <v>0.91342756183745588</v>
      </c>
      <c r="P64" s="151">
        <v>0.85658424381828635</v>
      </c>
      <c r="Q64" s="152">
        <v>5.6843318019169531E-2</v>
      </c>
      <c r="R64" s="2"/>
      <c r="S64" s="2"/>
    </row>
    <row r="65" spans="1:19" ht="18">
      <c r="A65" s="138"/>
      <c r="B65" s="139" t="s">
        <v>117</v>
      </c>
      <c r="C65" s="140" t="s">
        <v>55</v>
      </c>
      <c r="D65" s="142"/>
      <c r="E65" s="142"/>
      <c r="F65" s="143" t="s">
        <v>14</v>
      </c>
      <c r="G65" s="148">
        <v>3763</v>
      </c>
      <c r="H65" s="149">
        <v>2906</v>
      </c>
      <c r="I65" s="146">
        <v>1.2949070887818306</v>
      </c>
      <c r="J65" s="147">
        <v>857</v>
      </c>
      <c r="K65" s="144">
        <v>5146</v>
      </c>
      <c r="L65" s="149">
        <v>4980</v>
      </c>
      <c r="M65" s="146">
        <v>1.0333333333333334</v>
      </c>
      <c r="N65" s="147">
        <v>166</v>
      </c>
      <c r="O65" s="150">
        <v>0.73124757092887682</v>
      </c>
      <c r="P65" s="151">
        <v>0.58353413654618469</v>
      </c>
      <c r="Q65" s="152">
        <v>0.14771343438269213</v>
      </c>
      <c r="R65" s="2"/>
      <c r="S65" s="2"/>
    </row>
    <row r="66" spans="1:19" ht="18">
      <c r="A66" s="138"/>
      <c r="B66" s="139" t="s">
        <v>118</v>
      </c>
      <c r="C66" s="140" t="s">
        <v>65</v>
      </c>
      <c r="D66" s="202"/>
      <c r="E66" s="142"/>
      <c r="F66" s="143" t="s">
        <v>47</v>
      </c>
      <c r="G66" s="148">
        <v>0</v>
      </c>
      <c r="H66" s="149">
        <v>0</v>
      </c>
      <c r="I66" s="146" t="e">
        <v>#DIV/0!</v>
      </c>
      <c r="J66" s="147">
        <v>0</v>
      </c>
      <c r="K66" s="144">
        <v>0</v>
      </c>
      <c r="L66" s="149">
        <v>0</v>
      </c>
      <c r="M66" s="146" t="e">
        <v>#DIV/0!</v>
      </c>
      <c r="N66" s="147">
        <v>0</v>
      </c>
      <c r="O66" s="150" t="e">
        <v>#DIV/0!</v>
      </c>
      <c r="P66" s="151" t="e">
        <v>#DIV/0!</v>
      </c>
      <c r="Q66" s="152" t="e">
        <v>#DIV/0!</v>
      </c>
      <c r="R66" s="2"/>
      <c r="S66" s="2"/>
    </row>
    <row r="67" spans="1:19" ht="18">
      <c r="A67" s="138"/>
      <c r="B67" s="139" t="s">
        <v>119</v>
      </c>
      <c r="C67" s="140" t="s">
        <v>82</v>
      </c>
      <c r="D67" s="142"/>
      <c r="E67" s="142"/>
      <c r="F67" s="143" t="s">
        <v>14</v>
      </c>
      <c r="G67" s="148">
        <v>3842</v>
      </c>
      <c r="H67" s="149">
        <v>3819</v>
      </c>
      <c r="I67" s="146">
        <v>1.0060225189840273</v>
      </c>
      <c r="J67" s="147">
        <v>23</v>
      </c>
      <c r="K67" s="144">
        <v>5146</v>
      </c>
      <c r="L67" s="149">
        <v>4980</v>
      </c>
      <c r="M67" s="146">
        <v>1.0333333333333334</v>
      </c>
      <c r="N67" s="147">
        <v>166</v>
      </c>
      <c r="O67" s="150">
        <v>0.74659930042751654</v>
      </c>
      <c r="P67" s="151">
        <v>0.76686746987951804</v>
      </c>
      <c r="Q67" s="152">
        <v>-2.0268169452001494E-2</v>
      </c>
      <c r="R67" s="2"/>
      <c r="S67" s="2"/>
    </row>
    <row r="68" spans="1:19" ht="18">
      <c r="A68" s="138"/>
      <c r="B68" s="139" t="s">
        <v>120</v>
      </c>
      <c r="C68" s="140" t="s">
        <v>83</v>
      </c>
      <c r="D68" s="142"/>
      <c r="E68" s="142"/>
      <c r="F68" s="143" t="s">
        <v>14</v>
      </c>
      <c r="G68" s="148">
        <v>0</v>
      </c>
      <c r="H68" s="149">
        <v>0</v>
      </c>
      <c r="I68" s="146" t="e">
        <v>#DIV/0!</v>
      </c>
      <c r="J68" s="147">
        <v>0</v>
      </c>
      <c r="K68" s="144">
        <v>0</v>
      </c>
      <c r="L68" s="149">
        <v>0</v>
      </c>
      <c r="M68" s="146" t="e">
        <v>#DIV/0!</v>
      </c>
      <c r="N68" s="147">
        <v>0</v>
      </c>
      <c r="O68" s="150" t="e">
        <v>#DIV/0!</v>
      </c>
      <c r="P68" s="151" t="e">
        <v>#DIV/0!</v>
      </c>
      <c r="Q68" s="152" t="e">
        <v>#DIV/0!</v>
      </c>
      <c r="R68" s="2"/>
      <c r="S68" s="2"/>
    </row>
    <row r="69" spans="1:19" ht="18">
      <c r="A69" s="138"/>
      <c r="B69" s="139" t="s">
        <v>121</v>
      </c>
      <c r="C69" s="140" t="s">
        <v>84</v>
      </c>
      <c r="D69" s="142"/>
      <c r="E69" s="142"/>
      <c r="F69" s="143" t="s">
        <v>14</v>
      </c>
      <c r="G69" s="148">
        <v>1983</v>
      </c>
      <c r="H69" s="149">
        <v>1944</v>
      </c>
      <c r="I69" s="146">
        <v>1.0200617283950617</v>
      </c>
      <c r="J69" s="147">
        <v>39</v>
      </c>
      <c r="K69" s="144">
        <v>3255</v>
      </c>
      <c r="L69" s="149">
        <v>3252</v>
      </c>
      <c r="M69" s="146">
        <v>1.0009225092250922</v>
      </c>
      <c r="N69" s="147">
        <v>3</v>
      </c>
      <c r="O69" s="150">
        <v>0.6092165898617512</v>
      </c>
      <c r="P69" s="151">
        <v>0.59778597785977861</v>
      </c>
      <c r="Q69" s="152">
        <v>1.1430612001972595E-2</v>
      </c>
      <c r="R69" s="81"/>
      <c r="S69" s="81"/>
    </row>
    <row r="70" spans="1:19" ht="18">
      <c r="A70" s="138"/>
      <c r="B70" s="139" t="s">
        <v>122</v>
      </c>
      <c r="C70" s="140" t="s">
        <v>85</v>
      </c>
      <c r="D70" s="142"/>
      <c r="E70" s="142"/>
      <c r="F70" s="143" t="s">
        <v>14</v>
      </c>
      <c r="G70" s="148">
        <v>4486</v>
      </c>
      <c r="H70" s="149">
        <v>4128</v>
      </c>
      <c r="I70" s="146">
        <v>1.0867248062015504</v>
      </c>
      <c r="J70" s="147">
        <v>358</v>
      </c>
      <c r="K70" s="144">
        <v>6510</v>
      </c>
      <c r="L70" s="149">
        <v>6504</v>
      </c>
      <c r="M70" s="146">
        <v>1.0009225092250922</v>
      </c>
      <c r="N70" s="147">
        <v>6</v>
      </c>
      <c r="O70" s="150">
        <v>0.68909370199692777</v>
      </c>
      <c r="P70" s="151">
        <v>0.63468634686346859</v>
      </c>
      <c r="Q70" s="152">
        <v>5.4407355133459179E-2</v>
      </c>
      <c r="R70" s="2"/>
      <c r="S70" s="2"/>
    </row>
    <row r="71" spans="1:19" ht="18">
      <c r="A71" s="138"/>
      <c r="B71" s="139" t="s">
        <v>123</v>
      </c>
      <c r="C71" s="140" t="s">
        <v>13</v>
      </c>
      <c r="D71" s="141" t="s">
        <v>43</v>
      </c>
      <c r="E71" s="142" t="s">
        <v>33</v>
      </c>
      <c r="F71" s="143" t="s">
        <v>14</v>
      </c>
      <c r="G71" s="148">
        <v>17782</v>
      </c>
      <c r="H71" s="149">
        <v>15771</v>
      </c>
      <c r="I71" s="146">
        <v>1.1275125229852261</v>
      </c>
      <c r="J71" s="147">
        <v>2011</v>
      </c>
      <c r="K71" s="144">
        <v>21232</v>
      </c>
      <c r="L71" s="149">
        <v>19410</v>
      </c>
      <c r="M71" s="146">
        <v>1.0938691396187532</v>
      </c>
      <c r="N71" s="147">
        <v>1822</v>
      </c>
      <c r="O71" s="150">
        <v>0.83750941974378301</v>
      </c>
      <c r="P71" s="151">
        <v>0.81251931993817617</v>
      </c>
      <c r="Q71" s="152">
        <v>2.4990099805606847E-2</v>
      </c>
      <c r="R71" s="2"/>
      <c r="S71" s="2"/>
    </row>
    <row r="72" spans="1:19" ht="18">
      <c r="A72" s="138"/>
      <c r="B72" s="139" t="s">
        <v>124</v>
      </c>
      <c r="C72" s="140" t="s">
        <v>13</v>
      </c>
      <c r="D72" s="141" t="s">
        <v>43</v>
      </c>
      <c r="E72" s="142" t="s">
        <v>35</v>
      </c>
      <c r="F72" s="143" t="s">
        <v>14</v>
      </c>
      <c r="G72" s="148">
        <v>13874</v>
      </c>
      <c r="H72" s="149">
        <v>15117</v>
      </c>
      <c r="I72" s="146">
        <v>0.91777469074551832</v>
      </c>
      <c r="J72" s="147">
        <v>-1243</v>
      </c>
      <c r="K72" s="144">
        <v>17397</v>
      </c>
      <c r="L72" s="149">
        <v>18820</v>
      </c>
      <c r="M72" s="146">
        <v>0.9243889479277364</v>
      </c>
      <c r="N72" s="147">
        <v>-1423</v>
      </c>
      <c r="O72" s="150">
        <v>0.79749382077369657</v>
      </c>
      <c r="P72" s="151">
        <v>0.80324123273113712</v>
      </c>
      <c r="Q72" s="152">
        <v>-5.7474119574405513E-3</v>
      </c>
      <c r="R72" s="2"/>
      <c r="S72" s="2"/>
    </row>
    <row r="73" spans="1:19" ht="18">
      <c r="A73" s="138"/>
      <c r="B73" s="139" t="s">
        <v>125</v>
      </c>
      <c r="C73" s="140" t="s">
        <v>18</v>
      </c>
      <c r="D73" s="141" t="s">
        <v>43</v>
      </c>
      <c r="E73" s="142" t="s">
        <v>33</v>
      </c>
      <c r="F73" s="143" t="s">
        <v>14</v>
      </c>
      <c r="G73" s="148">
        <v>4055</v>
      </c>
      <c r="H73" s="149">
        <v>3542</v>
      </c>
      <c r="I73" s="146">
        <v>1.144833427442123</v>
      </c>
      <c r="J73" s="147">
        <v>513</v>
      </c>
      <c r="K73" s="144">
        <v>5314</v>
      </c>
      <c r="L73" s="149">
        <v>4525</v>
      </c>
      <c r="M73" s="146">
        <v>1.1743646408839779</v>
      </c>
      <c r="N73" s="147">
        <v>789</v>
      </c>
      <c r="O73" s="150">
        <v>0.76307866014301839</v>
      </c>
      <c r="P73" s="151">
        <v>0.78276243093922648</v>
      </c>
      <c r="Q73" s="152">
        <v>-1.9683770796208089E-2</v>
      </c>
      <c r="R73" s="2"/>
      <c r="S73" s="2"/>
    </row>
    <row r="74" spans="1:19" ht="18">
      <c r="A74" s="138"/>
      <c r="B74" s="139" t="s">
        <v>126</v>
      </c>
      <c r="C74" s="140" t="s">
        <v>18</v>
      </c>
      <c r="D74" s="141" t="s">
        <v>43</v>
      </c>
      <c r="E74" s="142" t="s">
        <v>35</v>
      </c>
      <c r="F74" s="143" t="s">
        <v>14</v>
      </c>
      <c r="G74" s="148">
        <v>4388</v>
      </c>
      <c r="H74" s="149">
        <v>5017</v>
      </c>
      <c r="I74" s="146">
        <v>0.87462627067968901</v>
      </c>
      <c r="J74" s="147">
        <v>-629</v>
      </c>
      <c r="K74" s="144">
        <v>5314</v>
      </c>
      <c r="L74" s="149">
        <v>6730</v>
      </c>
      <c r="M74" s="146">
        <v>0.78959881129271914</v>
      </c>
      <c r="N74" s="147">
        <v>-1416</v>
      </c>
      <c r="O74" s="150">
        <v>0.82574331953330826</v>
      </c>
      <c r="P74" s="151">
        <v>0.74546805349182765</v>
      </c>
      <c r="Q74" s="152">
        <v>8.0275266041480609E-2</v>
      </c>
      <c r="R74" s="2"/>
      <c r="S74" s="2"/>
    </row>
    <row r="75" spans="1:19" ht="18">
      <c r="A75" s="138"/>
      <c r="B75" s="139" t="s">
        <v>127</v>
      </c>
      <c r="C75" s="140" t="s">
        <v>16</v>
      </c>
      <c r="D75" s="142" t="s">
        <v>43</v>
      </c>
      <c r="E75" s="142" t="s">
        <v>33</v>
      </c>
      <c r="F75" s="143" t="s">
        <v>47</v>
      </c>
      <c r="G75" s="148">
        <v>0</v>
      </c>
      <c r="H75" s="149">
        <v>0</v>
      </c>
      <c r="I75" s="146" t="e">
        <v>#DIV/0!</v>
      </c>
      <c r="J75" s="147">
        <v>0</v>
      </c>
      <c r="K75" s="144">
        <v>0</v>
      </c>
      <c r="L75" s="149">
        <v>0</v>
      </c>
      <c r="M75" s="146" t="e">
        <v>#DIV/0!</v>
      </c>
      <c r="N75" s="147">
        <v>0</v>
      </c>
      <c r="O75" s="150" t="e">
        <v>#DIV/0!</v>
      </c>
      <c r="P75" s="151" t="e">
        <v>#DIV/0!</v>
      </c>
      <c r="Q75" s="152" t="e">
        <v>#DIV/0!</v>
      </c>
      <c r="R75" s="2"/>
      <c r="S75" s="2"/>
    </row>
    <row r="76" spans="1:19" ht="18">
      <c r="A76" s="138"/>
      <c r="B76" s="139" t="s">
        <v>128</v>
      </c>
      <c r="C76" s="140" t="s">
        <v>16</v>
      </c>
      <c r="D76" s="142" t="s">
        <v>43</v>
      </c>
      <c r="E76" s="142" t="s">
        <v>35</v>
      </c>
      <c r="F76" s="143" t="s">
        <v>47</v>
      </c>
      <c r="G76" s="148">
        <v>0</v>
      </c>
      <c r="H76" s="149">
        <v>0</v>
      </c>
      <c r="I76" s="146" t="e">
        <v>#DIV/0!</v>
      </c>
      <c r="J76" s="147">
        <v>0</v>
      </c>
      <c r="K76" s="144">
        <v>0</v>
      </c>
      <c r="L76" s="149">
        <v>0</v>
      </c>
      <c r="M76" s="146" t="e">
        <v>#DIV/0!</v>
      </c>
      <c r="N76" s="147">
        <v>0</v>
      </c>
      <c r="O76" s="150" t="e">
        <v>#DIV/0!</v>
      </c>
      <c r="P76" s="151" t="e">
        <v>#DIV/0!</v>
      </c>
      <c r="Q76" s="152" t="e">
        <v>#DIV/0!</v>
      </c>
      <c r="R76" s="2"/>
      <c r="S76" s="2"/>
    </row>
    <row r="77" spans="1:19" ht="18">
      <c r="A77" s="138"/>
      <c r="B77" s="139" t="s">
        <v>129</v>
      </c>
      <c r="C77" s="140" t="s">
        <v>22</v>
      </c>
      <c r="D77" s="141" t="s">
        <v>43</v>
      </c>
      <c r="E77" s="142" t="s">
        <v>33</v>
      </c>
      <c r="F77" s="143" t="s">
        <v>14</v>
      </c>
      <c r="G77" s="148">
        <v>4184</v>
      </c>
      <c r="H77" s="149">
        <v>3578</v>
      </c>
      <c r="I77" s="146">
        <v>1.1693683622135271</v>
      </c>
      <c r="J77" s="147">
        <v>606</v>
      </c>
      <c r="K77" s="144">
        <v>5146</v>
      </c>
      <c r="L77" s="149">
        <v>5146</v>
      </c>
      <c r="M77" s="146">
        <v>1</v>
      </c>
      <c r="N77" s="147">
        <v>0</v>
      </c>
      <c r="O77" s="150">
        <v>0.81305868635833656</v>
      </c>
      <c r="P77" s="151">
        <v>0.69529731830548003</v>
      </c>
      <c r="Q77" s="152">
        <v>0.11776136805285653</v>
      </c>
      <c r="R77" s="2"/>
      <c r="S77" s="2"/>
    </row>
    <row r="78" spans="1:19" ht="18">
      <c r="A78" s="138"/>
      <c r="B78" s="139" t="s">
        <v>130</v>
      </c>
      <c r="C78" s="140" t="s">
        <v>22</v>
      </c>
      <c r="D78" s="141" t="s">
        <v>43</v>
      </c>
      <c r="E78" s="142" t="s">
        <v>35</v>
      </c>
      <c r="F78" s="143" t="s">
        <v>14</v>
      </c>
      <c r="G78" s="148">
        <v>4140</v>
      </c>
      <c r="H78" s="149">
        <v>3317</v>
      </c>
      <c r="I78" s="146">
        <v>1.248115767259572</v>
      </c>
      <c r="J78" s="147">
        <v>823</v>
      </c>
      <c r="K78" s="144">
        <v>5146</v>
      </c>
      <c r="L78" s="149">
        <v>5146</v>
      </c>
      <c r="M78" s="146">
        <v>1</v>
      </c>
      <c r="N78" s="147">
        <v>0</v>
      </c>
      <c r="O78" s="150">
        <v>0.80450835600466386</v>
      </c>
      <c r="P78" s="151">
        <v>0.64457831325301207</v>
      </c>
      <c r="Q78" s="152">
        <v>0.15993004275165179</v>
      </c>
      <c r="R78" s="2"/>
      <c r="S78" s="2"/>
    </row>
    <row r="79" spans="1:19" ht="18">
      <c r="A79" s="138"/>
      <c r="B79" s="139" t="s">
        <v>131</v>
      </c>
      <c r="C79" s="140" t="s">
        <v>20</v>
      </c>
      <c r="D79" s="141" t="s">
        <v>43</v>
      </c>
      <c r="E79" s="142" t="s">
        <v>33</v>
      </c>
      <c r="F79" s="143" t="s">
        <v>14</v>
      </c>
      <c r="G79" s="148">
        <v>0</v>
      </c>
      <c r="H79" s="149">
        <v>0</v>
      </c>
      <c r="I79" s="146" t="e">
        <v>#DIV/0!</v>
      </c>
      <c r="J79" s="147">
        <v>0</v>
      </c>
      <c r="K79" s="144">
        <v>0</v>
      </c>
      <c r="L79" s="149">
        <v>0</v>
      </c>
      <c r="M79" s="146" t="e">
        <v>#DIV/0!</v>
      </c>
      <c r="N79" s="147">
        <v>0</v>
      </c>
      <c r="O79" s="150" t="e">
        <v>#DIV/0!</v>
      </c>
      <c r="P79" s="151" t="e">
        <v>#DIV/0!</v>
      </c>
      <c r="Q79" s="152" t="e">
        <v>#DIV/0!</v>
      </c>
      <c r="R79" s="2"/>
      <c r="S79" s="2"/>
    </row>
    <row r="80" spans="1:19" ht="18">
      <c r="A80" s="138"/>
      <c r="B80" s="139" t="s">
        <v>132</v>
      </c>
      <c r="C80" s="140" t="s">
        <v>20</v>
      </c>
      <c r="D80" s="141" t="s">
        <v>43</v>
      </c>
      <c r="E80" s="142" t="s">
        <v>35</v>
      </c>
      <c r="F80" s="143" t="s">
        <v>47</v>
      </c>
      <c r="G80" s="148">
        <v>0</v>
      </c>
      <c r="H80" s="149">
        <v>0</v>
      </c>
      <c r="I80" s="146" t="e">
        <v>#DIV/0!</v>
      </c>
      <c r="J80" s="147">
        <v>0</v>
      </c>
      <c r="K80" s="144">
        <v>0</v>
      </c>
      <c r="L80" s="149">
        <v>0</v>
      </c>
      <c r="M80" s="146" t="e">
        <v>#DIV/0!</v>
      </c>
      <c r="N80" s="147">
        <v>0</v>
      </c>
      <c r="O80" s="150" t="e">
        <v>#DIV/0!</v>
      </c>
      <c r="P80" s="151" t="e">
        <v>#DIV/0!</v>
      </c>
      <c r="Q80" s="152" t="e">
        <v>#DIV/0!</v>
      </c>
      <c r="R80" s="2"/>
      <c r="S80" s="2"/>
    </row>
    <row r="81" spans="1:19" ht="18">
      <c r="A81" s="138"/>
      <c r="B81" s="139" t="s">
        <v>232</v>
      </c>
      <c r="C81" s="203" t="s">
        <v>37</v>
      </c>
      <c r="D81" s="141" t="s">
        <v>32</v>
      </c>
      <c r="E81" s="142" t="s">
        <v>229</v>
      </c>
      <c r="F81" s="204"/>
      <c r="G81" s="348" t="s">
        <v>43</v>
      </c>
      <c r="H81" s="149">
        <v>0</v>
      </c>
      <c r="I81" s="249" t="s">
        <v>43</v>
      </c>
      <c r="J81" s="249" t="s">
        <v>43</v>
      </c>
      <c r="K81" s="348" t="s">
        <v>43</v>
      </c>
      <c r="L81" s="149">
        <v>0</v>
      </c>
      <c r="M81" s="250" t="s">
        <v>43</v>
      </c>
      <c r="N81" s="252" t="s">
        <v>43</v>
      </c>
      <c r="O81" s="250" t="s">
        <v>43</v>
      </c>
      <c r="P81" s="250" t="s">
        <v>43</v>
      </c>
      <c r="Q81" s="252" t="s">
        <v>43</v>
      </c>
      <c r="R81" s="2"/>
      <c r="S81" s="2"/>
    </row>
    <row r="82" spans="1:19" ht="18">
      <c r="A82" s="138"/>
      <c r="B82" s="139" t="s">
        <v>233</v>
      </c>
      <c r="C82" s="177" t="s">
        <v>72</v>
      </c>
      <c r="D82" s="205" t="s">
        <v>32</v>
      </c>
      <c r="E82" s="178" t="s">
        <v>229</v>
      </c>
      <c r="F82" s="206"/>
      <c r="G82" s="349" t="s">
        <v>43</v>
      </c>
      <c r="H82" s="149">
        <v>0</v>
      </c>
      <c r="I82" s="251" t="s">
        <v>43</v>
      </c>
      <c r="J82" s="251" t="s">
        <v>43</v>
      </c>
      <c r="K82" s="349" t="s">
        <v>43</v>
      </c>
      <c r="L82" s="149">
        <v>0</v>
      </c>
      <c r="M82" s="251" t="s">
        <v>43</v>
      </c>
      <c r="N82" s="253" t="s">
        <v>43</v>
      </c>
      <c r="O82" s="254" t="s">
        <v>43</v>
      </c>
      <c r="P82" s="251" t="s">
        <v>43</v>
      </c>
      <c r="Q82" s="253" t="s">
        <v>43</v>
      </c>
      <c r="R82" s="2"/>
      <c r="S82" s="2"/>
    </row>
    <row r="83" spans="1:19" ht="18">
      <c r="A83" s="138"/>
      <c r="B83" s="212" t="s">
        <v>86</v>
      </c>
      <c r="C83" s="129"/>
      <c r="D83" s="213"/>
      <c r="E83" s="129"/>
      <c r="F83" s="174"/>
      <c r="G83" s="130">
        <v>22613</v>
      </c>
      <c r="H83" s="131">
        <v>23621</v>
      </c>
      <c r="I83" s="132">
        <v>0.95732610812412688</v>
      </c>
      <c r="J83" s="133">
        <v>-1008</v>
      </c>
      <c r="K83" s="130">
        <v>33314</v>
      </c>
      <c r="L83" s="247">
        <v>33630</v>
      </c>
      <c r="M83" s="132">
        <v>0.9906036277133512</v>
      </c>
      <c r="N83" s="133">
        <v>-316</v>
      </c>
      <c r="O83" s="135">
        <v>0.67878369454283483</v>
      </c>
      <c r="P83" s="136">
        <v>0.70237882842699972</v>
      </c>
      <c r="Q83" s="137">
        <v>-2.3595133884164898E-2</v>
      </c>
      <c r="R83" s="2"/>
      <c r="S83" s="2"/>
    </row>
    <row r="84" spans="1:19" ht="18">
      <c r="A84" s="138"/>
      <c r="B84" s="139" t="s">
        <v>93</v>
      </c>
      <c r="C84" s="140" t="s">
        <v>13</v>
      </c>
      <c r="D84" s="142"/>
      <c r="E84" s="142"/>
      <c r="F84" s="214"/>
      <c r="G84" s="145">
        <v>9616</v>
      </c>
      <c r="H84" s="149">
        <v>11365</v>
      </c>
      <c r="I84" s="146">
        <v>0.84610646722393312</v>
      </c>
      <c r="J84" s="147">
        <v>-1749</v>
      </c>
      <c r="K84" s="149">
        <v>14507</v>
      </c>
      <c r="L84" s="149">
        <v>14647</v>
      </c>
      <c r="M84" s="146">
        <v>0.99044172868164126</v>
      </c>
      <c r="N84" s="147">
        <v>-140</v>
      </c>
      <c r="O84" s="150">
        <v>0.66285241607499823</v>
      </c>
      <c r="P84" s="151">
        <v>0.77592681095104798</v>
      </c>
      <c r="Q84" s="152">
        <v>-0.11307439487604976</v>
      </c>
      <c r="R84" s="2"/>
      <c r="S84" s="2"/>
    </row>
    <row r="85" spans="1:19" ht="18">
      <c r="A85" s="138"/>
      <c r="B85" s="139" t="s">
        <v>87</v>
      </c>
      <c r="C85" s="140" t="s">
        <v>84</v>
      </c>
      <c r="D85" s="142"/>
      <c r="E85" s="142"/>
      <c r="F85" s="215"/>
      <c r="G85" s="145">
        <v>1415</v>
      </c>
      <c r="H85" s="149">
        <v>1462</v>
      </c>
      <c r="I85" s="146">
        <v>0.96785225718194257</v>
      </c>
      <c r="J85" s="147">
        <v>-47</v>
      </c>
      <c r="K85" s="149">
        <v>2149</v>
      </c>
      <c r="L85" s="149">
        <v>2146</v>
      </c>
      <c r="M85" s="146">
        <v>1.0013979496738117</v>
      </c>
      <c r="N85" s="147">
        <v>3</v>
      </c>
      <c r="O85" s="150">
        <v>0.65844578873894832</v>
      </c>
      <c r="P85" s="151">
        <v>0.68126747437092261</v>
      </c>
      <c r="Q85" s="152">
        <v>-2.2821685631974287E-2</v>
      </c>
      <c r="R85" s="2"/>
      <c r="S85" s="2"/>
    </row>
    <row r="86" spans="1:19" ht="18">
      <c r="A86" s="138"/>
      <c r="B86" s="139" t="s">
        <v>91</v>
      </c>
      <c r="C86" s="140" t="s">
        <v>85</v>
      </c>
      <c r="D86" s="142"/>
      <c r="E86" s="142"/>
      <c r="F86" s="215"/>
      <c r="G86" s="145">
        <v>3146</v>
      </c>
      <c r="H86" s="149">
        <v>3077</v>
      </c>
      <c r="I86" s="146">
        <v>1.0224244393890152</v>
      </c>
      <c r="J86" s="147">
        <v>69</v>
      </c>
      <c r="K86" s="149">
        <v>4288</v>
      </c>
      <c r="L86" s="149">
        <v>4294</v>
      </c>
      <c r="M86" s="146">
        <v>0.9986027014438752</v>
      </c>
      <c r="N86" s="147">
        <v>-6</v>
      </c>
      <c r="O86" s="150">
        <v>0.7336753731343284</v>
      </c>
      <c r="P86" s="151">
        <v>0.71658127619934797</v>
      </c>
      <c r="Q86" s="152">
        <v>1.7094096934980429E-2</v>
      </c>
      <c r="R86" s="2"/>
      <c r="S86" s="2"/>
    </row>
    <row r="87" spans="1:19" ht="18">
      <c r="A87" s="138"/>
      <c r="B87" s="139" t="s">
        <v>92</v>
      </c>
      <c r="C87" s="140" t="s">
        <v>28</v>
      </c>
      <c r="D87" s="142"/>
      <c r="E87" s="142"/>
      <c r="F87" s="214"/>
      <c r="G87" s="145">
        <v>4507</v>
      </c>
      <c r="H87" s="149">
        <v>4437</v>
      </c>
      <c r="I87" s="146">
        <v>1.0157764255127337</v>
      </c>
      <c r="J87" s="147">
        <v>70</v>
      </c>
      <c r="K87" s="149">
        <v>6170</v>
      </c>
      <c r="L87" s="149">
        <v>5851</v>
      </c>
      <c r="M87" s="146">
        <v>1.0545205947701248</v>
      </c>
      <c r="N87" s="147">
        <v>319</v>
      </c>
      <c r="O87" s="150">
        <v>0.73047001620745544</v>
      </c>
      <c r="P87" s="151">
        <v>0.75833190907537174</v>
      </c>
      <c r="Q87" s="152">
        <v>-2.7861892867916294E-2</v>
      </c>
      <c r="R87" s="2"/>
      <c r="S87" s="2"/>
    </row>
    <row r="88" spans="1:19" ht="18">
      <c r="A88" s="138"/>
      <c r="B88" s="139" t="s">
        <v>90</v>
      </c>
      <c r="C88" s="140" t="s">
        <v>22</v>
      </c>
      <c r="D88" s="142"/>
      <c r="E88" s="142"/>
      <c r="F88" s="214"/>
      <c r="G88" s="145">
        <v>1204</v>
      </c>
      <c r="H88" s="149">
        <v>1092</v>
      </c>
      <c r="I88" s="146">
        <v>1.1025641025641026</v>
      </c>
      <c r="J88" s="147">
        <v>112</v>
      </c>
      <c r="K88" s="149">
        <v>1644</v>
      </c>
      <c r="L88" s="149">
        <v>1821</v>
      </c>
      <c r="M88" s="146">
        <v>0.90280065897858319</v>
      </c>
      <c r="N88" s="147">
        <v>-177</v>
      </c>
      <c r="O88" s="150">
        <v>0.73236009732360097</v>
      </c>
      <c r="P88" s="151">
        <v>0.59967051070840194</v>
      </c>
      <c r="Q88" s="152">
        <v>0.13268958661519903</v>
      </c>
      <c r="R88" s="2"/>
      <c r="S88" s="2"/>
    </row>
    <row r="89" spans="1:19" ht="18">
      <c r="A89" s="138"/>
      <c r="B89" s="139" t="s">
        <v>94</v>
      </c>
      <c r="C89" s="140" t="s">
        <v>95</v>
      </c>
      <c r="D89" s="142"/>
      <c r="E89" s="142"/>
      <c r="F89" s="214"/>
      <c r="G89" s="145">
        <v>2725</v>
      </c>
      <c r="H89" s="149">
        <v>2188</v>
      </c>
      <c r="I89" s="146">
        <v>1.2454296160877514</v>
      </c>
      <c r="J89" s="147">
        <v>537</v>
      </c>
      <c r="K89" s="149">
        <v>4556</v>
      </c>
      <c r="L89" s="149">
        <v>4871</v>
      </c>
      <c r="M89" s="146">
        <v>0.93533155409566826</v>
      </c>
      <c r="N89" s="147">
        <v>-315</v>
      </c>
      <c r="O89" s="150">
        <v>0.59811237928007022</v>
      </c>
      <c r="P89" s="151">
        <v>0.44918907821802506</v>
      </c>
      <c r="Q89" s="152">
        <v>0.14892330106204515</v>
      </c>
      <c r="R89" s="2"/>
      <c r="S89" s="2"/>
    </row>
    <row r="90" spans="1:19" ht="18">
      <c r="A90" s="185"/>
      <c r="B90" s="186" t="s">
        <v>88</v>
      </c>
      <c r="C90" s="140" t="s">
        <v>82</v>
      </c>
      <c r="D90" s="142"/>
      <c r="E90" s="142"/>
      <c r="F90" s="214"/>
      <c r="G90" s="149">
        <v>0</v>
      </c>
      <c r="H90" s="149">
        <v>0</v>
      </c>
      <c r="I90" s="146" t="e">
        <v>#DIV/0!</v>
      </c>
      <c r="J90" s="147">
        <v>0</v>
      </c>
      <c r="K90" s="149">
        <v>0</v>
      </c>
      <c r="L90" s="149">
        <v>0</v>
      </c>
      <c r="M90" s="146" t="e">
        <v>#DIV/0!</v>
      </c>
      <c r="N90" s="147">
        <v>0</v>
      </c>
      <c r="O90" s="150" t="e">
        <v>#DIV/0!</v>
      </c>
      <c r="P90" s="151" t="e">
        <v>#DIV/0!</v>
      </c>
      <c r="Q90" s="152" t="e">
        <v>#DIV/0!</v>
      </c>
      <c r="R90" s="2"/>
      <c r="S90" s="2"/>
    </row>
    <row r="91" spans="1:19" ht="18">
      <c r="A91" s="187"/>
      <c r="B91" s="176" t="s">
        <v>89</v>
      </c>
      <c r="C91" s="177" t="s">
        <v>83</v>
      </c>
      <c r="D91" s="178"/>
      <c r="E91" s="178"/>
      <c r="F91" s="216"/>
      <c r="G91" s="244">
        <v>0</v>
      </c>
      <c r="H91" s="149">
        <v>0</v>
      </c>
      <c r="I91" s="180" t="e">
        <v>#DIV/0!</v>
      </c>
      <c r="J91" s="181">
        <v>0</v>
      </c>
      <c r="K91" s="244">
        <v>0</v>
      </c>
      <c r="L91" s="149">
        <v>0</v>
      </c>
      <c r="M91" s="180" t="e">
        <v>#DIV/0!</v>
      </c>
      <c r="N91" s="181">
        <v>0</v>
      </c>
      <c r="O91" s="182" t="e">
        <v>#DIV/0!</v>
      </c>
      <c r="P91" s="183" t="e">
        <v>#DIV/0!</v>
      </c>
      <c r="Q91" s="184" t="e">
        <v>#DIV/0!</v>
      </c>
      <c r="R91" s="2"/>
      <c r="S91" s="2"/>
    </row>
    <row r="92" spans="1:19">
      <c r="A92" s="128" t="s">
        <v>133</v>
      </c>
      <c r="B92" s="129" t="s">
        <v>134</v>
      </c>
      <c r="C92" s="129"/>
      <c r="D92" s="129"/>
      <c r="E92" s="129"/>
      <c r="F92" s="129"/>
      <c r="G92" s="130">
        <v>70775</v>
      </c>
      <c r="H92" s="131">
        <v>84107</v>
      </c>
      <c r="I92" s="132">
        <v>0.84148762885372208</v>
      </c>
      <c r="J92" s="133">
        <v>-13332</v>
      </c>
      <c r="K92" s="130">
        <v>98589</v>
      </c>
      <c r="L92" s="247">
        <v>104784</v>
      </c>
      <c r="M92" s="132">
        <v>0.9408783783783784</v>
      </c>
      <c r="N92" s="133">
        <v>-6195</v>
      </c>
      <c r="O92" s="135">
        <v>0.71787927659272333</v>
      </c>
      <c r="P92" s="136">
        <v>0.8026702550007635</v>
      </c>
      <c r="Q92" s="137">
        <v>-8.4790978408040174E-2</v>
      </c>
      <c r="R92" s="2"/>
      <c r="S92" s="2"/>
    </row>
    <row r="93" spans="1:19" ht="18">
      <c r="A93" s="138"/>
      <c r="B93" s="217" t="s">
        <v>135</v>
      </c>
      <c r="C93" s="142" t="s">
        <v>13</v>
      </c>
      <c r="D93" s="142"/>
      <c r="E93" s="142"/>
      <c r="F93" s="143" t="s">
        <v>14</v>
      </c>
      <c r="G93" s="148">
        <v>24450</v>
      </c>
      <c r="H93" s="149">
        <v>27550</v>
      </c>
      <c r="I93" s="146">
        <v>0.88747731397459162</v>
      </c>
      <c r="J93" s="147">
        <v>-3100</v>
      </c>
      <c r="K93" s="148">
        <v>32745</v>
      </c>
      <c r="L93" s="149">
        <v>32922</v>
      </c>
      <c r="M93" s="146">
        <v>0.9946236559139785</v>
      </c>
      <c r="N93" s="147">
        <v>-177</v>
      </c>
      <c r="O93" s="150">
        <v>0.74667888227210266</v>
      </c>
      <c r="P93" s="151">
        <v>0.83682643824798009</v>
      </c>
      <c r="Q93" s="152">
        <v>-9.0147555975877425E-2</v>
      </c>
      <c r="R93" s="2"/>
      <c r="S93" s="2"/>
    </row>
    <row r="94" spans="1:19" ht="18">
      <c r="A94" s="138"/>
      <c r="B94" s="217" t="s">
        <v>136</v>
      </c>
      <c r="C94" s="142" t="s">
        <v>24</v>
      </c>
      <c r="D94" s="142"/>
      <c r="E94" s="142"/>
      <c r="F94" s="143"/>
      <c r="G94" s="148">
        <v>0</v>
      </c>
      <c r="H94" s="149">
        <v>0</v>
      </c>
      <c r="I94" s="146" t="e">
        <v>#DIV/0!</v>
      </c>
      <c r="J94" s="147">
        <v>0</v>
      </c>
      <c r="K94" s="148">
        <v>0</v>
      </c>
      <c r="L94" s="149">
        <v>0</v>
      </c>
      <c r="M94" s="146" t="e">
        <v>#DIV/0!</v>
      </c>
      <c r="N94" s="147">
        <v>0</v>
      </c>
      <c r="O94" s="150" t="e">
        <v>#DIV/0!</v>
      </c>
      <c r="P94" s="151" t="e">
        <v>#DIV/0!</v>
      </c>
      <c r="Q94" s="152" t="e">
        <v>#DIV/0!</v>
      </c>
      <c r="R94" s="2"/>
      <c r="S94" s="2"/>
    </row>
    <row r="95" spans="1:19" ht="18">
      <c r="A95" s="138"/>
      <c r="B95" s="217" t="s">
        <v>137</v>
      </c>
      <c r="C95" s="142" t="s">
        <v>20</v>
      </c>
      <c r="D95" s="142"/>
      <c r="E95" s="142"/>
      <c r="F95" s="143" t="s">
        <v>14</v>
      </c>
      <c r="G95" s="148">
        <v>10836</v>
      </c>
      <c r="H95" s="149">
        <v>12142</v>
      </c>
      <c r="I95" s="146">
        <v>0.89243946631526927</v>
      </c>
      <c r="J95" s="147">
        <v>-1306</v>
      </c>
      <c r="K95" s="148">
        <v>16461</v>
      </c>
      <c r="L95" s="149">
        <v>16284</v>
      </c>
      <c r="M95" s="146">
        <v>1.0108695652173914</v>
      </c>
      <c r="N95" s="147">
        <v>177</v>
      </c>
      <c r="O95" s="150">
        <v>0.65828321487151453</v>
      </c>
      <c r="P95" s="151">
        <v>0.74563989191844759</v>
      </c>
      <c r="Q95" s="152">
        <v>-8.7356677046933062E-2</v>
      </c>
      <c r="R95" s="2"/>
      <c r="S95" s="2"/>
    </row>
    <row r="96" spans="1:19" ht="18">
      <c r="A96" s="138"/>
      <c r="B96" s="217" t="s">
        <v>138</v>
      </c>
      <c r="C96" s="142" t="s">
        <v>18</v>
      </c>
      <c r="D96" s="142"/>
      <c r="E96" s="142"/>
      <c r="F96" s="143"/>
      <c r="G96" s="148">
        <v>0</v>
      </c>
      <c r="H96" s="149">
        <v>0</v>
      </c>
      <c r="I96" s="146" t="e">
        <v>#DIV/0!</v>
      </c>
      <c r="J96" s="147">
        <v>0</v>
      </c>
      <c r="K96" s="148">
        <v>0</v>
      </c>
      <c r="L96" s="149">
        <v>0</v>
      </c>
      <c r="M96" s="146" t="e">
        <v>#DIV/0!</v>
      </c>
      <c r="N96" s="147">
        <v>0</v>
      </c>
      <c r="O96" s="150" t="e">
        <v>#DIV/0!</v>
      </c>
      <c r="P96" s="151" t="e">
        <v>#DIV/0!</v>
      </c>
      <c r="Q96" s="152" t="e">
        <v>#DIV/0!</v>
      </c>
      <c r="R96" s="2"/>
      <c r="S96" s="2"/>
    </row>
    <row r="97" spans="1:19" ht="18">
      <c r="A97" s="138"/>
      <c r="B97" s="217" t="s">
        <v>139</v>
      </c>
      <c r="C97" s="142" t="s">
        <v>28</v>
      </c>
      <c r="D97" s="142"/>
      <c r="E97" s="142"/>
      <c r="F97" s="143" t="s">
        <v>14</v>
      </c>
      <c r="G97" s="148">
        <v>16283</v>
      </c>
      <c r="H97" s="149">
        <v>18287</v>
      </c>
      <c r="I97" s="146">
        <v>0.89041395526877021</v>
      </c>
      <c r="J97" s="147">
        <v>-2004</v>
      </c>
      <c r="K97" s="148">
        <v>21594</v>
      </c>
      <c r="L97" s="149">
        <v>22656</v>
      </c>
      <c r="M97" s="146">
        <v>0.953125</v>
      </c>
      <c r="N97" s="147">
        <v>-1062</v>
      </c>
      <c r="O97" s="150">
        <v>0.75405205149578591</v>
      </c>
      <c r="P97" s="151">
        <v>0.80715925141242939</v>
      </c>
      <c r="Q97" s="152">
        <v>-5.3107199916643477E-2</v>
      </c>
      <c r="R97" s="2"/>
      <c r="S97" s="2"/>
    </row>
    <row r="98" spans="1:19" ht="18">
      <c r="A98" s="138"/>
      <c r="B98" s="217" t="s">
        <v>140</v>
      </c>
      <c r="C98" s="142" t="s">
        <v>141</v>
      </c>
      <c r="D98" s="142"/>
      <c r="E98" s="142"/>
      <c r="F98" s="143" t="s">
        <v>47</v>
      </c>
      <c r="G98" s="148">
        <v>3298</v>
      </c>
      <c r="H98" s="149">
        <v>3913</v>
      </c>
      <c r="I98" s="146">
        <v>0.8428315870176335</v>
      </c>
      <c r="J98" s="147">
        <v>-615</v>
      </c>
      <c r="K98" s="148">
        <v>5487</v>
      </c>
      <c r="L98" s="149">
        <v>5487</v>
      </c>
      <c r="M98" s="146">
        <v>1</v>
      </c>
      <c r="N98" s="147">
        <v>0</v>
      </c>
      <c r="O98" s="150">
        <v>0.60105704392199744</v>
      </c>
      <c r="P98" s="151">
        <v>0.71314014944414073</v>
      </c>
      <c r="Q98" s="152">
        <v>-0.11208310552214329</v>
      </c>
      <c r="R98" s="2"/>
      <c r="S98" s="2"/>
    </row>
    <row r="99" spans="1:19" ht="18">
      <c r="A99" s="138"/>
      <c r="B99" s="217" t="s">
        <v>142</v>
      </c>
      <c r="C99" s="142" t="s">
        <v>65</v>
      </c>
      <c r="D99" s="142"/>
      <c r="E99" s="142"/>
      <c r="F99" s="143"/>
      <c r="G99" s="148">
        <v>0</v>
      </c>
      <c r="H99" s="149">
        <v>0</v>
      </c>
      <c r="I99" s="146" t="e">
        <v>#DIV/0!</v>
      </c>
      <c r="J99" s="147">
        <v>0</v>
      </c>
      <c r="K99" s="148">
        <v>0</v>
      </c>
      <c r="L99" s="149">
        <v>0</v>
      </c>
      <c r="M99" s="146" t="e">
        <v>#DIV/0!</v>
      </c>
      <c r="N99" s="147">
        <v>0</v>
      </c>
      <c r="O99" s="150" t="e">
        <v>#DIV/0!</v>
      </c>
      <c r="P99" s="151" t="e">
        <v>#DIV/0!</v>
      </c>
      <c r="Q99" s="152" t="e">
        <v>#DIV/0!</v>
      </c>
      <c r="R99" s="2"/>
      <c r="S99" s="2"/>
    </row>
    <row r="100" spans="1:19" ht="18">
      <c r="A100" s="138"/>
      <c r="B100" s="217" t="s">
        <v>143</v>
      </c>
      <c r="C100" s="142" t="s">
        <v>22</v>
      </c>
      <c r="D100" s="142"/>
      <c r="E100" s="142"/>
      <c r="F100" s="143" t="s">
        <v>14</v>
      </c>
      <c r="G100" s="148">
        <v>7610</v>
      </c>
      <c r="H100" s="149">
        <v>13081</v>
      </c>
      <c r="I100" s="146">
        <v>0.58175980429630758</v>
      </c>
      <c r="J100" s="147">
        <v>-5471</v>
      </c>
      <c r="K100" s="148">
        <v>11328</v>
      </c>
      <c r="L100" s="149">
        <v>16461</v>
      </c>
      <c r="M100" s="146">
        <v>0.68817204301075274</v>
      </c>
      <c r="N100" s="147">
        <v>-5133</v>
      </c>
      <c r="O100" s="150">
        <v>0.6717867231638418</v>
      </c>
      <c r="P100" s="151">
        <v>0.79466618066946115</v>
      </c>
      <c r="Q100" s="152">
        <v>-0.12287945750561935</v>
      </c>
      <c r="R100" s="2"/>
      <c r="S100" s="2"/>
    </row>
    <row r="101" spans="1:19" ht="18">
      <c r="A101" s="138"/>
      <c r="B101" s="217" t="s">
        <v>144</v>
      </c>
      <c r="C101" s="142" t="s">
        <v>145</v>
      </c>
      <c r="D101" s="142"/>
      <c r="E101" s="142"/>
      <c r="F101" s="143" t="s">
        <v>47</v>
      </c>
      <c r="G101" s="148">
        <v>0</v>
      </c>
      <c r="H101" s="149">
        <v>0</v>
      </c>
      <c r="I101" s="146" t="e">
        <v>#DIV/0!</v>
      </c>
      <c r="J101" s="147">
        <v>0</v>
      </c>
      <c r="K101" s="148">
        <v>0</v>
      </c>
      <c r="L101" s="149">
        <v>0</v>
      </c>
      <c r="M101" s="146" t="e">
        <v>#DIV/0!</v>
      </c>
      <c r="N101" s="147">
        <v>0</v>
      </c>
      <c r="O101" s="150" t="e">
        <v>#DIV/0!</v>
      </c>
      <c r="P101" s="151" t="e">
        <v>#DIV/0!</v>
      </c>
      <c r="Q101" s="152" t="e">
        <v>#DIV/0!</v>
      </c>
      <c r="R101" s="2"/>
      <c r="S101" s="2"/>
    </row>
    <row r="102" spans="1:19" ht="18">
      <c r="A102" s="138"/>
      <c r="B102" s="217" t="s">
        <v>146</v>
      </c>
      <c r="C102" s="142" t="s">
        <v>147</v>
      </c>
      <c r="D102" s="142"/>
      <c r="E102" s="142"/>
      <c r="F102" s="143"/>
      <c r="G102" s="148">
        <v>0</v>
      </c>
      <c r="H102" s="149">
        <v>0</v>
      </c>
      <c r="I102" s="146" t="e">
        <v>#DIV/0!</v>
      </c>
      <c r="J102" s="147">
        <v>0</v>
      </c>
      <c r="K102" s="148">
        <v>0</v>
      </c>
      <c r="L102" s="149">
        <v>0</v>
      </c>
      <c r="M102" s="146" t="e">
        <v>#DIV/0!</v>
      </c>
      <c r="N102" s="147">
        <v>0</v>
      </c>
      <c r="O102" s="150" t="e">
        <v>#DIV/0!</v>
      </c>
      <c r="P102" s="151" t="e">
        <v>#DIV/0!</v>
      </c>
      <c r="Q102" s="152" t="e">
        <v>#DIV/0!</v>
      </c>
      <c r="R102" s="2"/>
      <c r="S102" s="2"/>
    </row>
    <row r="103" spans="1:19" ht="18">
      <c r="A103" s="138"/>
      <c r="B103" s="218" t="s">
        <v>148</v>
      </c>
      <c r="C103" s="219" t="s">
        <v>149</v>
      </c>
      <c r="D103" s="219"/>
      <c r="E103" s="219"/>
      <c r="F103" s="143"/>
      <c r="G103" s="148">
        <v>0</v>
      </c>
      <c r="H103" s="149">
        <v>0</v>
      </c>
      <c r="I103" s="146" t="e">
        <v>#DIV/0!</v>
      </c>
      <c r="J103" s="147">
        <v>0</v>
      </c>
      <c r="K103" s="148">
        <v>0</v>
      </c>
      <c r="L103" s="149">
        <v>0</v>
      </c>
      <c r="M103" s="146" t="e">
        <v>#DIV/0!</v>
      </c>
      <c r="N103" s="147">
        <v>0</v>
      </c>
      <c r="O103" s="150" t="e">
        <v>#DIV/0!</v>
      </c>
      <c r="P103" s="151" t="e">
        <v>#DIV/0!</v>
      </c>
      <c r="Q103" s="152" t="e">
        <v>#DIV/0!</v>
      </c>
      <c r="R103" s="2"/>
      <c r="S103" s="2"/>
    </row>
    <row r="104" spans="1:19" ht="18">
      <c r="A104" s="138"/>
      <c r="B104" s="218" t="s">
        <v>150</v>
      </c>
      <c r="C104" s="219" t="s">
        <v>13</v>
      </c>
      <c r="D104" s="219" t="s">
        <v>43</v>
      </c>
      <c r="E104" s="219" t="s">
        <v>151</v>
      </c>
      <c r="F104" s="143"/>
      <c r="G104" s="148">
        <v>4359</v>
      </c>
      <c r="H104" s="149">
        <v>4639</v>
      </c>
      <c r="I104" s="146">
        <v>0.93964216425953873</v>
      </c>
      <c r="J104" s="147">
        <v>-280</v>
      </c>
      <c r="K104" s="148">
        <v>5487</v>
      </c>
      <c r="L104" s="149">
        <v>5487</v>
      </c>
      <c r="M104" s="146">
        <v>1</v>
      </c>
      <c r="N104" s="147">
        <v>0</v>
      </c>
      <c r="O104" s="150">
        <v>0.79442318206670315</v>
      </c>
      <c r="P104" s="151">
        <v>0.8454528886458903</v>
      </c>
      <c r="Q104" s="152">
        <v>-5.1029706579187151E-2</v>
      </c>
      <c r="R104" s="2"/>
      <c r="S104" s="2"/>
    </row>
    <row r="105" spans="1:19" ht="18">
      <c r="A105" s="138"/>
      <c r="B105" s="218" t="s">
        <v>152</v>
      </c>
      <c r="C105" s="219" t="s">
        <v>28</v>
      </c>
      <c r="D105" s="219" t="s">
        <v>43</v>
      </c>
      <c r="E105" s="219" t="s">
        <v>151</v>
      </c>
      <c r="F105" s="143"/>
      <c r="G105" s="148">
        <v>3939</v>
      </c>
      <c r="H105" s="149">
        <v>4495</v>
      </c>
      <c r="I105" s="146">
        <v>0.87630700778642934</v>
      </c>
      <c r="J105" s="147">
        <v>-556</v>
      </c>
      <c r="K105" s="148">
        <v>5487</v>
      </c>
      <c r="L105" s="149">
        <v>5487</v>
      </c>
      <c r="M105" s="146">
        <v>1</v>
      </c>
      <c r="N105" s="147">
        <v>0</v>
      </c>
      <c r="O105" s="150">
        <v>0.71787862219792231</v>
      </c>
      <c r="P105" s="151">
        <v>0.8192090395480226</v>
      </c>
      <c r="Q105" s="152">
        <v>-0.10133041735010029</v>
      </c>
      <c r="R105" s="2"/>
      <c r="S105" s="2"/>
    </row>
    <row r="106" spans="1:19" ht="18">
      <c r="A106" s="138"/>
      <c r="B106" s="218" t="s">
        <v>235</v>
      </c>
      <c r="C106" s="219" t="s">
        <v>95</v>
      </c>
      <c r="D106" s="219" t="s">
        <v>43</v>
      </c>
      <c r="E106" s="219" t="s">
        <v>151</v>
      </c>
      <c r="F106" s="143"/>
      <c r="G106" s="148">
        <v>0</v>
      </c>
      <c r="H106" s="149">
        <v>0</v>
      </c>
      <c r="I106" s="146" t="e">
        <v>#DIV/0!</v>
      </c>
      <c r="J106" s="147">
        <v>0</v>
      </c>
      <c r="K106" s="148">
        <v>0</v>
      </c>
      <c r="L106" s="149">
        <v>0</v>
      </c>
      <c r="M106" s="146" t="e">
        <v>#DIV/0!</v>
      </c>
      <c r="N106" s="147">
        <v>0</v>
      </c>
      <c r="O106" s="150" t="e">
        <v>#DIV/0!</v>
      </c>
      <c r="P106" s="151" t="e">
        <v>#DIV/0!</v>
      </c>
      <c r="Q106" s="152" t="e">
        <v>#DIV/0!</v>
      </c>
      <c r="R106" s="2"/>
      <c r="S106" s="2"/>
    </row>
    <row r="107" spans="1:19" ht="18">
      <c r="A107" s="138"/>
      <c r="B107" s="217" t="s">
        <v>153</v>
      </c>
      <c r="C107" s="142" t="s">
        <v>24</v>
      </c>
      <c r="D107" s="141" t="s">
        <v>43</v>
      </c>
      <c r="E107" s="142" t="s">
        <v>33</v>
      </c>
      <c r="F107" s="143"/>
      <c r="G107" s="148">
        <v>0</v>
      </c>
      <c r="H107" s="149">
        <v>0</v>
      </c>
      <c r="I107" s="146" t="e">
        <v>#DIV/0!</v>
      </c>
      <c r="J107" s="147">
        <v>0</v>
      </c>
      <c r="K107" s="148">
        <v>0</v>
      </c>
      <c r="L107" s="149">
        <v>0</v>
      </c>
      <c r="M107" s="146" t="e">
        <v>#DIV/0!</v>
      </c>
      <c r="N107" s="147">
        <v>0</v>
      </c>
      <c r="O107" s="150" t="e">
        <v>#DIV/0!</v>
      </c>
      <c r="P107" s="151" t="e">
        <v>#DIV/0!</v>
      </c>
      <c r="Q107" s="152" t="e">
        <v>#DIV/0!</v>
      </c>
      <c r="R107" s="2"/>
      <c r="S107" s="2"/>
    </row>
    <row r="108" spans="1:19" ht="18">
      <c r="A108" s="187"/>
      <c r="B108" s="220" t="s">
        <v>154</v>
      </c>
      <c r="C108" s="165" t="s">
        <v>28</v>
      </c>
      <c r="D108" s="221" t="s">
        <v>43</v>
      </c>
      <c r="E108" s="165" t="s">
        <v>33</v>
      </c>
      <c r="F108" s="143"/>
      <c r="G108" s="170">
        <v>0</v>
      </c>
      <c r="H108" s="149">
        <v>0</v>
      </c>
      <c r="I108" s="168" t="e">
        <v>#DIV/0!</v>
      </c>
      <c r="J108" s="169">
        <v>0</v>
      </c>
      <c r="K108" s="170">
        <v>0</v>
      </c>
      <c r="L108" s="149">
        <v>0</v>
      </c>
      <c r="M108" s="168" t="e">
        <v>#DIV/0!</v>
      </c>
      <c r="N108" s="169">
        <v>0</v>
      </c>
      <c r="O108" s="171" t="e">
        <v>#DIV/0!</v>
      </c>
      <c r="P108" s="172" t="e">
        <v>#DIV/0!</v>
      </c>
      <c r="Q108" s="173" t="e">
        <v>#DIV/0!</v>
      </c>
    </row>
    <row r="109" spans="1:19">
      <c r="A109" s="128" t="s">
        <v>155</v>
      </c>
      <c r="B109" s="129" t="s">
        <v>156</v>
      </c>
      <c r="C109" s="129"/>
      <c r="D109" s="129"/>
      <c r="E109" s="129"/>
      <c r="F109" s="129"/>
      <c r="G109" s="130">
        <v>0</v>
      </c>
      <c r="H109" s="131">
        <v>0</v>
      </c>
      <c r="I109" s="132" t="e">
        <v>#DIV/0!</v>
      </c>
      <c r="J109" s="133">
        <v>0</v>
      </c>
      <c r="K109" s="130">
        <v>0</v>
      </c>
      <c r="L109" s="247">
        <v>0</v>
      </c>
      <c r="M109" s="132" t="e">
        <v>#DIV/0!</v>
      </c>
      <c r="N109" s="133">
        <v>0</v>
      </c>
      <c r="O109" s="135" t="e">
        <v>#DIV/0!</v>
      </c>
      <c r="P109" s="136" t="e">
        <v>#DIV/0!</v>
      </c>
      <c r="Q109" s="137" t="e">
        <v>#DIV/0!</v>
      </c>
    </row>
    <row r="110" spans="1:19" ht="18">
      <c r="A110" s="187"/>
      <c r="B110" s="220" t="s">
        <v>157</v>
      </c>
      <c r="C110" s="223" t="s">
        <v>158</v>
      </c>
      <c r="D110" s="165"/>
      <c r="E110" s="165"/>
      <c r="F110" s="224"/>
      <c r="G110" s="170">
        <v>0</v>
      </c>
      <c r="H110" s="222">
        <v>0</v>
      </c>
      <c r="I110" s="168" t="e">
        <v>#DIV/0!</v>
      </c>
      <c r="J110" s="169">
        <v>0</v>
      </c>
      <c r="K110" s="170">
        <v>0</v>
      </c>
      <c r="L110" s="245">
        <v>0</v>
      </c>
      <c r="M110" s="168" t="e">
        <v>#DIV/0!</v>
      </c>
      <c r="N110" s="169">
        <v>0</v>
      </c>
      <c r="O110" s="171" t="e">
        <v>#DIV/0!</v>
      </c>
      <c r="P110" s="172" t="e">
        <v>#DIV/0!</v>
      </c>
      <c r="Q110" s="173" t="e">
        <v>#DIV/0!</v>
      </c>
    </row>
    <row r="111" spans="1:19">
      <c r="A111" s="128" t="s">
        <v>159</v>
      </c>
      <c r="B111" s="129" t="s">
        <v>160</v>
      </c>
      <c r="C111" s="129"/>
      <c r="D111" s="129"/>
      <c r="E111" s="129"/>
      <c r="F111" s="129"/>
      <c r="G111" s="130">
        <v>0</v>
      </c>
      <c r="H111" s="131">
        <v>0</v>
      </c>
      <c r="I111" s="132" t="e">
        <v>#DIV/0!</v>
      </c>
      <c r="J111" s="133">
        <v>0</v>
      </c>
      <c r="K111" s="130">
        <v>0</v>
      </c>
      <c r="L111" s="247">
        <v>0</v>
      </c>
      <c r="M111" s="132" t="e">
        <v>#DIV/0!</v>
      </c>
      <c r="N111" s="133">
        <v>0</v>
      </c>
      <c r="O111" s="135" t="e">
        <v>#DIV/0!</v>
      </c>
      <c r="P111" s="136" t="e">
        <v>#DIV/0!</v>
      </c>
      <c r="Q111" s="137" t="e">
        <v>#DIV/0!</v>
      </c>
    </row>
    <row r="112" spans="1:19" ht="18">
      <c r="A112" s="187"/>
      <c r="B112" s="220" t="s">
        <v>161</v>
      </c>
      <c r="C112" s="223" t="s">
        <v>65</v>
      </c>
      <c r="D112" s="225"/>
      <c r="E112" s="165"/>
      <c r="F112" s="224" t="s">
        <v>47</v>
      </c>
      <c r="G112" s="170">
        <v>0</v>
      </c>
      <c r="H112" s="222">
        <v>0</v>
      </c>
      <c r="I112" s="168" t="e">
        <v>#DIV/0!</v>
      </c>
      <c r="J112" s="169">
        <v>0</v>
      </c>
      <c r="K112" s="170">
        <v>0</v>
      </c>
      <c r="L112" s="222">
        <v>0</v>
      </c>
      <c r="M112" s="168" t="e">
        <v>#DIV/0!</v>
      </c>
      <c r="N112" s="169">
        <v>0</v>
      </c>
      <c r="O112" s="171" t="e">
        <v>#DIV/0!</v>
      </c>
      <c r="P112" s="172" t="e">
        <v>#DIV/0!</v>
      </c>
      <c r="Q112" s="173" t="e">
        <v>#DIV/0!</v>
      </c>
    </row>
    <row r="113" spans="1:17" ht="18">
      <c r="A113" s="226"/>
      <c r="B113" s="227" t="s">
        <v>161</v>
      </c>
      <c r="C113" s="226"/>
      <c r="D113" s="226"/>
      <c r="E113" s="226"/>
      <c r="F113" s="226"/>
      <c r="G113" s="228"/>
      <c r="H113" s="228"/>
      <c r="I113" s="228"/>
      <c r="J113" s="228"/>
      <c r="K113" s="228"/>
      <c r="L113" s="228"/>
      <c r="M113" s="228"/>
      <c r="N113" s="228"/>
      <c r="O113" s="229"/>
      <c r="P113" s="229"/>
      <c r="Q113" s="229"/>
    </row>
    <row r="114" spans="1:17" ht="18">
      <c r="A114" s="226"/>
      <c r="B114" s="227" t="s">
        <v>162</v>
      </c>
      <c r="C114" s="230" t="s">
        <v>96</v>
      </c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6"/>
    </row>
    <row r="115" spans="1:17" ht="18">
      <c r="A115" s="226"/>
      <c r="B115" s="227" t="s">
        <v>163</v>
      </c>
      <c r="C115" s="231" t="s">
        <v>97</v>
      </c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</row>
    <row r="116" spans="1:17" ht="18">
      <c r="A116" s="226"/>
      <c r="B116" s="227" t="s">
        <v>164</v>
      </c>
      <c r="C116" s="230" t="s">
        <v>98</v>
      </c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</row>
    <row r="117" spans="1:17" ht="18">
      <c r="A117" s="226"/>
      <c r="B117" s="227" t="s">
        <v>234</v>
      </c>
      <c r="C117" s="230" t="s">
        <v>231</v>
      </c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  <c r="N117" s="226"/>
      <c r="O117" s="226"/>
      <c r="P117" s="226"/>
      <c r="Q117" s="226"/>
    </row>
    <row r="118" spans="1:17">
      <c r="B118" s="3" t="s">
        <v>165</v>
      </c>
    </row>
    <row r="119" spans="1:17">
      <c r="B119" s="3" t="s">
        <v>165</v>
      </c>
    </row>
    <row r="120" spans="1:17">
      <c r="B120" s="3" t="s">
        <v>165</v>
      </c>
    </row>
    <row r="121" spans="1:17">
      <c r="B121" s="3" t="s">
        <v>165</v>
      </c>
    </row>
    <row r="122" spans="1:17">
      <c r="B122" s="3" t="s">
        <v>165</v>
      </c>
    </row>
  </sheetData>
  <mergeCells count="15">
    <mergeCell ref="L3:L4"/>
    <mergeCell ref="M3:N3"/>
    <mergeCell ref="O3:O4"/>
    <mergeCell ref="P3:P4"/>
    <mergeCell ref="Q3:Q4"/>
    <mergeCell ref="A1:D1"/>
    <mergeCell ref="A2:B2"/>
    <mergeCell ref="G2:J2"/>
    <mergeCell ref="K2:N2"/>
    <mergeCell ref="O2:Q2"/>
    <mergeCell ref="A3:F4"/>
    <mergeCell ref="G3:G4"/>
    <mergeCell ref="H3:H4"/>
    <mergeCell ref="I3:J3"/>
    <mergeCell ref="K3:K4"/>
  </mergeCells>
  <phoneticPr fontId="3"/>
  <hyperlinks>
    <hyperlink ref="A1:D1" location="'R７'!A1" display="'R７'!A1" xr:uid="{B4129DE0-C546-4B41-BE7F-C20559149CB1}"/>
  </hyperlinks>
  <printOptions horizontalCentered="1"/>
  <pageMargins left="0.78740157480314965" right="0.39370078740157483" top="0.39370078740157483" bottom="0.39370078740157483" header="0.39370078740157483" footer="0.39370078740157483"/>
  <headerFooter alignWithMargins="0">
    <oddFooter>&amp;L&amp;D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39997558519241921"/>
    <pageSetUpPr fitToPage="1"/>
  </sheetPr>
  <dimension ref="A1:M77"/>
  <sheetViews>
    <sheetView showGridLines="0" zoomScale="90" zoomScaleNormal="90" zoomScaleSheetLayoutView="90" workbookViewId="0">
      <pane xSplit="2" ySplit="5" topLeftCell="C23" activePane="bottomRight" state="frozen"/>
      <selection sqref="A1:XFD1048576"/>
      <selection pane="topRight" sqref="A1:XFD1048576"/>
      <selection pane="bottomLeft" sqref="A1:XFD1048576"/>
      <selection pane="bottomRight" activeCell="V7" sqref="V7"/>
    </sheetView>
  </sheetViews>
  <sheetFormatPr defaultColWidth="9" defaultRowHeight="13"/>
  <cols>
    <col min="1" max="1" width="3.25" style="53" customWidth="1"/>
    <col min="2" max="2" width="20.75" style="53" customWidth="1"/>
    <col min="3" max="4" width="11.58203125" style="9" customWidth="1"/>
    <col min="5" max="5" width="8.58203125" style="9" customWidth="1"/>
    <col min="6" max="6" width="10.58203125" style="9" customWidth="1"/>
    <col min="7" max="8" width="11.58203125" style="9" customWidth="1"/>
    <col min="9" max="9" width="8.58203125" style="9" customWidth="1"/>
    <col min="10" max="10" width="10.58203125" style="9" customWidth="1"/>
    <col min="11" max="11" width="9.58203125" style="55" customWidth="1"/>
    <col min="12" max="12" width="9.58203125" style="9" customWidth="1"/>
    <col min="13" max="13" width="8.58203125" style="9" customWidth="1"/>
    <col min="14" max="16384" width="9" style="9"/>
  </cols>
  <sheetData>
    <row r="1" spans="1:13" s="4" customFormat="1" ht="18">
      <c r="A1" s="346" t="str">
        <f>'R７'!A1</f>
        <v>令和７年度</v>
      </c>
      <c r="B1" s="346"/>
      <c r="C1" s="346"/>
      <c r="D1" s="346"/>
      <c r="E1" s="75"/>
      <c r="F1" s="80" t="str">
        <f ca="1">RIGHT(CELL("filename",$A$1),LEN(CELL("filename",$A$1))-FIND("]",CELL("filename",$A$1)))</f>
        <v>５月月間</v>
      </c>
      <c r="G1" s="79" t="s">
        <v>221</v>
      </c>
      <c r="H1" s="75"/>
      <c r="I1" s="75"/>
      <c r="J1" s="75"/>
      <c r="K1" s="75"/>
      <c r="L1" s="75"/>
      <c r="M1" s="75"/>
    </row>
    <row r="2" spans="1:13" s="4" customFormat="1" ht="18.5" thickBot="1">
      <c r="A2" s="6" t="s">
        <v>299</v>
      </c>
      <c r="B2" s="243" t="s">
        <v>300</v>
      </c>
      <c r="C2" s="243">
        <v>5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7.149999999999999" customHeight="1">
      <c r="A3" s="7"/>
      <c r="B3" s="8"/>
      <c r="C3" s="313" t="s">
        <v>166</v>
      </c>
      <c r="D3" s="314"/>
      <c r="E3" s="315"/>
      <c r="F3" s="316"/>
      <c r="G3" s="313" t="s">
        <v>167</v>
      </c>
      <c r="H3" s="314"/>
      <c r="I3" s="315"/>
      <c r="J3" s="316"/>
      <c r="K3" s="297" t="s">
        <v>168</v>
      </c>
      <c r="L3" s="298"/>
      <c r="M3" s="299"/>
    </row>
    <row r="4" spans="1:13" ht="17.149999999999999" customHeight="1">
      <c r="A4" s="10"/>
      <c r="B4" s="11"/>
      <c r="C4" s="317" t="s">
        <v>313</v>
      </c>
      <c r="D4" s="331" t="s">
        <v>314</v>
      </c>
      <c r="E4" s="333" t="s">
        <v>169</v>
      </c>
      <c r="F4" s="334"/>
      <c r="G4" s="287" t="s">
        <v>313</v>
      </c>
      <c r="H4" s="289" t="s">
        <v>314</v>
      </c>
      <c r="I4" s="333" t="s">
        <v>169</v>
      </c>
      <c r="J4" s="334"/>
      <c r="K4" s="287" t="s">
        <v>313</v>
      </c>
      <c r="L4" s="289" t="s">
        <v>314</v>
      </c>
      <c r="M4" s="302" t="s">
        <v>170</v>
      </c>
    </row>
    <row r="5" spans="1:13" ht="17.149999999999999" customHeight="1">
      <c r="A5" s="12"/>
      <c r="B5" s="13"/>
      <c r="C5" s="330"/>
      <c r="D5" s="332"/>
      <c r="E5" s="14" t="s">
        <v>171</v>
      </c>
      <c r="F5" s="15" t="s">
        <v>172</v>
      </c>
      <c r="G5" s="335"/>
      <c r="H5" s="341"/>
      <c r="I5" s="14" t="s">
        <v>171</v>
      </c>
      <c r="J5" s="15" t="s">
        <v>172</v>
      </c>
      <c r="K5" s="335"/>
      <c r="L5" s="341"/>
      <c r="M5" s="344"/>
    </row>
    <row r="6" spans="1:13">
      <c r="A6" s="322" t="s">
        <v>173</v>
      </c>
      <c r="B6" s="323"/>
      <c r="C6" s="307">
        <v>590421</v>
      </c>
      <c r="D6" s="285">
        <v>566408</v>
      </c>
      <c r="E6" s="311">
        <v>1.0423952345305858</v>
      </c>
      <c r="F6" s="318">
        <v>24013</v>
      </c>
      <c r="G6" s="307">
        <v>800924</v>
      </c>
      <c r="H6" s="285">
        <v>809471</v>
      </c>
      <c r="I6" s="311">
        <v>0.9894412523734637</v>
      </c>
      <c r="J6" s="318">
        <v>-8547</v>
      </c>
      <c r="K6" s="291">
        <v>0.73717481309088007</v>
      </c>
      <c r="L6" s="338">
        <v>0.6997261174273075</v>
      </c>
      <c r="M6" s="295">
        <v>3.7448695663572562E-2</v>
      </c>
    </row>
    <row r="7" spans="1:13">
      <c r="A7" s="320" t="s">
        <v>174</v>
      </c>
      <c r="B7" s="321"/>
      <c r="C7" s="308"/>
      <c r="D7" s="286"/>
      <c r="E7" s="336"/>
      <c r="F7" s="337"/>
      <c r="G7" s="308"/>
      <c r="H7" s="286"/>
      <c r="I7" s="336"/>
      <c r="J7" s="337"/>
      <c r="K7" s="292"/>
      <c r="L7" s="339"/>
      <c r="M7" s="342"/>
    </row>
    <row r="8" spans="1:13" ht="18" customHeight="1">
      <c r="A8" s="16" t="s">
        <v>175</v>
      </c>
      <c r="B8" s="17"/>
      <c r="C8" s="18">
        <v>294243</v>
      </c>
      <c r="D8" s="19">
        <v>281254</v>
      </c>
      <c r="E8" s="20">
        <v>1.0461824542939833</v>
      </c>
      <c r="F8" s="21">
        <v>12989</v>
      </c>
      <c r="G8" s="18">
        <v>397097</v>
      </c>
      <c r="H8" s="22">
        <v>402395</v>
      </c>
      <c r="I8" s="20">
        <v>0.98683383242833533</v>
      </c>
      <c r="J8" s="21">
        <v>-5298</v>
      </c>
      <c r="K8" s="23">
        <v>0.74098520008965063</v>
      </c>
      <c r="L8" s="24">
        <v>0.69895003665552502</v>
      </c>
      <c r="M8" s="25">
        <v>4.2035163434125611E-2</v>
      </c>
    </row>
    <row r="9" spans="1:13" ht="18" customHeight="1">
      <c r="A9" s="10"/>
      <c r="B9" s="26" t="s">
        <v>176</v>
      </c>
      <c r="C9" s="27">
        <v>107251</v>
      </c>
      <c r="D9" s="28">
        <v>94823</v>
      </c>
      <c r="E9" s="29">
        <v>1.1310652478828975</v>
      </c>
      <c r="F9" s="30">
        <v>12428</v>
      </c>
      <c r="G9" s="27">
        <v>134035</v>
      </c>
      <c r="H9" s="28">
        <v>138976</v>
      </c>
      <c r="I9" s="29">
        <v>0.96444709877964541</v>
      </c>
      <c r="J9" s="30">
        <v>-4941</v>
      </c>
      <c r="K9" s="31">
        <v>0.80017159697094042</v>
      </c>
      <c r="L9" s="32">
        <v>0.6822976629058255</v>
      </c>
      <c r="M9" s="33">
        <v>0.11787393406511493</v>
      </c>
    </row>
    <row r="10" spans="1:13" ht="18" customHeight="1">
      <c r="A10" s="10"/>
      <c r="B10" s="34" t="s">
        <v>177</v>
      </c>
      <c r="C10" s="35">
        <v>10698</v>
      </c>
      <c r="D10" s="36">
        <v>10430</v>
      </c>
      <c r="E10" s="37">
        <v>1.0256951102588687</v>
      </c>
      <c r="F10" s="38">
        <v>268</v>
      </c>
      <c r="G10" s="35">
        <v>12210</v>
      </c>
      <c r="H10" s="36">
        <v>12375</v>
      </c>
      <c r="I10" s="37">
        <v>0.98666666666666669</v>
      </c>
      <c r="J10" s="38">
        <v>-165</v>
      </c>
      <c r="K10" s="39">
        <v>0.87616707616707612</v>
      </c>
      <c r="L10" s="40">
        <v>0.84282828282828282</v>
      </c>
      <c r="M10" s="41">
        <v>3.3338793338793304E-2</v>
      </c>
    </row>
    <row r="11" spans="1:13" ht="18" customHeight="1">
      <c r="A11" s="10"/>
      <c r="B11" s="34" t="s">
        <v>188</v>
      </c>
      <c r="C11" s="35">
        <v>137869</v>
      </c>
      <c r="D11" s="36">
        <v>132447</v>
      </c>
      <c r="E11" s="37">
        <v>1.0409371295688086</v>
      </c>
      <c r="F11" s="38">
        <v>5422</v>
      </c>
      <c r="G11" s="35">
        <v>198113</v>
      </c>
      <c r="H11" s="36">
        <v>197988</v>
      </c>
      <c r="I11" s="37">
        <v>1.000631351395034</v>
      </c>
      <c r="J11" s="38">
        <v>125</v>
      </c>
      <c r="K11" s="39">
        <v>0.69591091952572526</v>
      </c>
      <c r="L11" s="40">
        <v>0.66896478574459062</v>
      </c>
      <c r="M11" s="41">
        <v>2.694613378113464E-2</v>
      </c>
    </row>
    <row r="12" spans="1:13" ht="18" customHeight="1">
      <c r="A12" s="10"/>
      <c r="B12" s="34" t="s">
        <v>187</v>
      </c>
      <c r="C12" s="35">
        <v>9616</v>
      </c>
      <c r="D12" s="36">
        <v>11365</v>
      </c>
      <c r="E12" s="37">
        <v>0.84610646722393312</v>
      </c>
      <c r="F12" s="38">
        <v>-1749</v>
      </c>
      <c r="G12" s="35">
        <v>14507</v>
      </c>
      <c r="H12" s="36">
        <v>14647</v>
      </c>
      <c r="I12" s="37">
        <v>0.99044172868164126</v>
      </c>
      <c r="J12" s="38">
        <v>-140</v>
      </c>
      <c r="K12" s="39">
        <v>0.66285241607499823</v>
      </c>
      <c r="L12" s="40">
        <v>0.77592681095104798</v>
      </c>
      <c r="M12" s="41">
        <v>-0.11307439487604976</v>
      </c>
    </row>
    <row r="13" spans="1:13" ht="18" customHeight="1">
      <c r="A13" s="10"/>
      <c r="B13" s="60" t="s">
        <v>178</v>
      </c>
      <c r="C13" s="61">
        <v>28809</v>
      </c>
      <c r="D13" s="62">
        <v>32189</v>
      </c>
      <c r="E13" s="50">
        <v>0.89499518469042216</v>
      </c>
      <c r="F13" s="58">
        <v>-3380</v>
      </c>
      <c r="G13" s="61">
        <v>38232</v>
      </c>
      <c r="H13" s="62">
        <v>38409</v>
      </c>
      <c r="I13" s="50">
        <v>0.99539170506912444</v>
      </c>
      <c r="J13" s="58">
        <v>-177</v>
      </c>
      <c r="K13" s="51">
        <v>0.75353107344632764</v>
      </c>
      <c r="L13" s="63">
        <v>0.83805878830482439</v>
      </c>
      <c r="M13" s="59">
        <v>-8.452771485849675E-2</v>
      </c>
    </row>
    <row r="14" spans="1:13" ht="18" customHeight="1">
      <c r="A14" s="16" t="s">
        <v>179</v>
      </c>
      <c r="B14" s="17"/>
      <c r="C14" s="18">
        <v>123966</v>
      </c>
      <c r="D14" s="19">
        <v>121817</v>
      </c>
      <c r="E14" s="20">
        <v>1.0176412159222441</v>
      </c>
      <c r="F14" s="21">
        <v>2149</v>
      </c>
      <c r="G14" s="18">
        <v>157457</v>
      </c>
      <c r="H14" s="19">
        <v>159364</v>
      </c>
      <c r="I14" s="20">
        <v>0.98803368389347657</v>
      </c>
      <c r="J14" s="21">
        <v>-1907</v>
      </c>
      <c r="K14" s="42">
        <v>0.78730065986269271</v>
      </c>
      <c r="L14" s="43">
        <v>0.764394719008057</v>
      </c>
      <c r="M14" s="44">
        <v>2.2905940854635709E-2</v>
      </c>
    </row>
    <row r="15" spans="1:13" ht="18" customHeight="1">
      <c r="A15" s="10"/>
      <c r="B15" s="26" t="s">
        <v>176</v>
      </c>
      <c r="C15" s="27">
        <v>21477</v>
      </c>
      <c r="D15" s="28">
        <v>20278</v>
      </c>
      <c r="E15" s="29">
        <v>1.0591281191438997</v>
      </c>
      <c r="F15" s="30">
        <v>1199</v>
      </c>
      <c r="G15" s="27">
        <v>24242</v>
      </c>
      <c r="H15" s="28">
        <v>24242</v>
      </c>
      <c r="I15" s="29">
        <v>1</v>
      </c>
      <c r="J15" s="30">
        <v>0</v>
      </c>
      <c r="K15" s="45">
        <v>0.88594175398069464</v>
      </c>
      <c r="L15" s="46">
        <v>0.8364821384374227</v>
      </c>
      <c r="M15" s="33">
        <v>4.945961554327194E-2</v>
      </c>
    </row>
    <row r="16" spans="1:13" ht="18" customHeight="1">
      <c r="A16" s="10"/>
      <c r="B16" s="34" t="s">
        <v>177</v>
      </c>
      <c r="C16" s="35">
        <v>19705</v>
      </c>
      <c r="D16" s="36">
        <v>16446</v>
      </c>
      <c r="E16" s="37">
        <v>1.1981636872187766</v>
      </c>
      <c r="F16" s="38">
        <v>3259</v>
      </c>
      <c r="G16" s="35">
        <v>25575</v>
      </c>
      <c r="H16" s="36">
        <v>25575</v>
      </c>
      <c r="I16" s="37">
        <v>1</v>
      </c>
      <c r="J16" s="38">
        <v>0</v>
      </c>
      <c r="K16" s="39">
        <v>0.77047898338220921</v>
      </c>
      <c r="L16" s="40">
        <v>0.64304985337243403</v>
      </c>
      <c r="M16" s="41">
        <v>0.12742913000977518</v>
      </c>
    </row>
    <row r="17" spans="1:13" ht="18" customHeight="1">
      <c r="A17" s="10"/>
      <c r="B17" s="34" t="s">
        <v>188</v>
      </c>
      <c r="C17" s="35">
        <v>58055</v>
      </c>
      <c r="D17" s="36">
        <v>57874</v>
      </c>
      <c r="E17" s="37">
        <v>1.0031274838442132</v>
      </c>
      <c r="F17" s="38">
        <v>181</v>
      </c>
      <c r="G17" s="35">
        <v>74389</v>
      </c>
      <c r="H17" s="36">
        <v>75553</v>
      </c>
      <c r="I17" s="37">
        <v>0.98459359654811851</v>
      </c>
      <c r="J17" s="38">
        <v>-1164</v>
      </c>
      <c r="K17" s="39">
        <v>0.78042452513140381</v>
      </c>
      <c r="L17" s="40">
        <v>0.76600532076820249</v>
      </c>
      <c r="M17" s="41">
        <v>1.4419204363201321E-2</v>
      </c>
    </row>
    <row r="18" spans="1:13" ht="18" customHeight="1">
      <c r="A18" s="10"/>
      <c r="B18" s="34" t="s">
        <v>180</v>
      </c>
      <c r="C18" s="35">
        <v>4507</v>
      </c>
      <c r="D18" s="36">
        <v>4437</v>
      </c>
      <c r="E18" s="37">
        <v>1.0157764255127337</v>
      </c>
      <c r="F18" s="38">
        <v>70</v>
      </c>
      <c r="G18" s="35">
        <v>6170</v>
      </c>
      <c r="H18" s="36">
        <v>5851</v>
      </c>
      <c r="I18" s="37">
        <v>1.0545205947701248</v>
      </c>
      <c r="J18" s="38">
        <v>319</v>
      </c>
      <c r="K18" s="39">
        <v>0.73047001620745544</v>
      </c>
      <c r="L18" s="40">
        <v>0.75833190907537174</v>
      </c>
      <c r="M18" s="41">
        <v>-2.7861892867916294E-2</v>
      </c>
    </row>
    <row r="19" spans="1:13" ht="18" customHeight="1">
      <c r="A19" s="12"/>
      <c r="B19" s="60" t="s">
        <v>178</v>
      </c>
      <c r="C19" s="61">
        <v>20222</v>
      </c>
      <c r="D19" s="62">
        <v>22782</v>
      </c>
      <c r="E19" s="50">
        <v>0.88763058554999563</v>
      </c>
      <c r="F19" s="58">
        <v>-2560</v>
      </c>
      <c r="G19" s="61">
        <v>27081</v>
      </c>
      <c r="H19" s="62">
        <v>28143</v>
      </c>
      <c r="I19" s="50">
        <v>0.96226415094339623</v>
      </c>
      <c r="J19" s="58">
        <v>-1062</v>
      </c>
      <c r="K19" s="51">
        <v>0.7467227945792253</v>
      </c>
      <c r="L19" s="63">
        <v>0.8095085811747148</v>
      </c>
      <c r="M19" s="59">
        <v>-6.2785786595489501E-2</v>
      </c>
    </row>
    <row r="20" spans="1:13" ht="18" customHeight="1">
      <c r="A20" s="16" t="s">
        <v>181</v>
      </c>
      <c r="B20" s="17"/>
      <c r="C20" s="18">
        <v>66642</v>
      </c>
      <c r="D20" s="19">
        <v>62292</v>
      </c>
      <c r="E20" s="20">
        <v>1.0698324022346368</v>
      </c>
      <c r="F20" s="21">
        <v>4350</v>
      </c>
      <c r="G20" s="18">
        <v>98542</v>
      </c>
      <c r="H20" s="22">
        <v>101583</v>
      </c>
      <c r="I20" s="20">
        <v>0.9700638886427847</v>
      </c>
      <c r="J20" s="21">
        <v>-3041</v>
      </c>
      <c r="K20" s="42">
        <v>0.67628016480282516</v>
      </c>
      <c r="L20" s="43">
        <v>0.61321284073122473</v>
      </c>
      <c r="M20" s="25">
        <v>6.3067324071600428E-2</v>
      </c>
    </row>
    <row r="21" spans="1:13" ht="18" customHeight="1">
      <c r="A21" s="10"/>
      <c r="B21" s="26" t="s">
        <v>176</v>
      </c>
      <c r="C21" s="27">
        <v>0</v>
      </c>
      <c r="D21" s="28">
        <v>0</v>
      </c>
      <c r="E21" s="29" t="e">
        <v>#DIV/0!</v>
      </c>
      <c r="F21" s="30">
        <v>0</v>
      </c>
      <c r="G21" s="27">
        <v>0</v>
      </c>
      <c r="H21" s="28">
        <v>0</v>
      </c>
      <c r="I21" s="29" t="e">
        <v>#DIV/0!</v>
      </c>
      <c r="J21" s="30">
        <v>0</v>
      </c>
      <c r="K21" s="45" t="s">
        <v>32</v>
      </c>
      <c r="L21" s="46" t="s">
        <v>32</v>
      </c>
      <c r="M21" s="33" t="e">
        <v>#VALUE!</v>
      </c>
    </row>
    <row r="22" spans="1:13" ht="18" customHeight="1">
      <c r="A22" s="10"/>
      <c r="B22" s="34" t="s">
        <v>177</v>
      </c>
      <c r="C22" s="35">
        <v>23267</v>
      </c>
      <c r="D22" s="36">
        <v>20041</v>
      </c>
      <c r="E22" s="37">
        <v>1.1609700114764732</v>
      </c>
      <c r="F22" s="38">
        <v>3226</v>
      </c>
      <c r="G22" s="35">
        <v>30690</v>
      </c>
      <c r="H22" s="36">
        <v>30525</v>
      </c>
      <c r="I22" s="37">
        <v>1.0054054054054054</v>
      </c>
      <c r="J22" s="38">
        <v>165</v>
      </c>
      <c r="K22" s="39">
        <v>0.75812968393613556</v>
      </c>
      <c r="L22" s="40">
        <v>0.65654381654381655</v>
      </c>
      <c r="M22" s="41">
        <v>0.10158586739231901</v>
      </c>
    </row>
    <row r="23" spans="1:13" ht="18" customHeight="1">
      <c r="A23" s="10"/>
      <c r="B23" s="34" t="s">
        <v>188</v>
      </c>
      <c r="C23" s="35">
        <v>29814</v>
      </c>
      <c r="D23" s="36">
        <v>27921</v>
      </c>
      <c r="E23" s="37">
        <v>1.0677984312882776</v>
      </c>
      <c r="F23" s="38">
        <v>1893</v>
      </c>
      <c r="G23" s="35">
        <v>46835</v>
      </c>
      <c r="H23" s="36">
        <v>49903</v>
      </c>
      <c r="I23" s="37">
        <v>0.93852073021662019</v>
      </c>
      <c r="J23" s="38">
        <v>-3068</v>
      </c>
      <c r="K23" s="39">
        <v>0.63657521084658908</v>
      </c>
      <c r="L23" s="40">
        <v>0.5595054405546761</v>
      </c>
      <c r="M23" s="41">
        <v>7.7069770291912976E-2</v>
      </c>
    </row>
    <row r="24" spans="1:13" ht="18" customHeight="1">
      <c r="A24" s="10"/>
      <c r="B24" s="34" t="s">
        <v>187</v>
      </c>
      <c r="C24" s="35">
        <v>2725</v>
      </c>
      <c r="D24" s="36">
        <v>2188</v>
      </c>
      <c r="E24" s="37">
        <v>1.2454296160877514</v>
      </c>
      <c r="F24" s="38">
        <v>537</v>
      </c>
      <c r="G24" s="35">
        <v>4556</v>
      </c>
      <c r="H24" s="36">
        <v>4871</v>
      </c>
      <c r="I24" s="37">
        <v>0.93533155409566826</v>
      </c>
      <c r="J24" s="38">
        <v>-315</v>
      </c>
      <c r="K24" s="39">
        <v>0.59811237928007022</v>
      </c>
      <c r="L24" s="40">
        <v>0.44918907821802506</v>
      </c>
      <c r="M24" s="41">
        <v>0.14892330106204515</v>
      </c>
    </row>
    <row r="25" spans="1:13" ht="18" customHeight="1">
      <c r="A25" s="10"/>
      <c r="B25" s="34" t="s">
        <v>178</v>
      </c>
      <c r="C25" s="47">
        <v>10836</v>
      </c>
      <c r="D25" s="64">
        <v>12142</v>
      </c>
      <c r="E25" s="49">
        <v>0.89243946631526927</v>
      </c>
      <c r="F25" s="57">
        <v>-1306</v>
      </c>
      <c r="G25" s="47">
        <v>16461</v>
      </c>
      <c r="H25" s="64">
        <v>16284</v>
      </c>
      <c r="I25" s="49">
        <v>1.0108695652173914</v>
      </c>
      <c r="J25" s="57">
        <v>177</v>
      </c>
      <c r="K25" s="39">
        <v>0.65828321487151453</v>
      </c>
      <c r="L25" s="40">
        <v>0.74563989191844759</v>
      </c>
      <c r="M25" s="41">
        <v>-8.7356677046933062E-2</v>
      </c>
    </row>
    <row r="26" spans="1:13" ht="18" customHeight="1">
      <c r="A26" s="65"/>
      <c r="B26" s="66" t="s">
        <v>189</v>
      </c>
      <c r="C26" s="61">
        <v>0</v>
      </c>
      <c r="D26" s="67">
        <v>0</v>
      </c>
      <c r="E26" s="49" t="e">
        <v>#DIV/0!</v>
      </c>
      <c r="F26" s="57">
        <v>0</v>
      </c>
      <c r="G26" s="61">
        <v>0</v>
      </c>
      <c r="H26" s="62">
        <v>0</v>
      </c>
      <c r="I26" s="49" t="e">
        <v>#DIV/0!</v>
      </c>
      <c r="J26" s="57">
        <v>0</v>
      </c>
      <c r="K26" s="39" t="s">
        <v>32</v>
      </c>
      <c r="L26" s="63" t="s">
        <v>190</v>
      </c>
      <c r="M26" s="41" t="e">
        <v>#VALUE!</v>
      </c>
    </row>
    <row r="27" spans="1:13" ht="18" customHeight="1">
      <c r="A27" s="16" t="s">
        <v>182</v>
      </c>
      <c r="B27" s="17"/>
      <c r="C27" s="18">
        <v>45650</v>
      </c>
      <c r="D27" s="19">
        <v>45342</v>
      </c>
      <c r="E27" s="20">
        <v>1.0067928190198931</v>
      </c>
      <c r="F27" s="21">
        <v>308</v>
      </c>
      <c r="G27" s="18">
        <v>65864</v>
      </c>
      <c r="H27" s="22">
        <v>65222</v>
      </c>
      <c r="I27" s="20">
        <v>1.0098433044064885</v>
      </c>
      <c r="J27" s="21">
        <v>642</v>
      </c>
      <c r="K27" s="42">
        <v>0.69309486214016758</v>
      </c>
      <c r="L27" s="43">
        <v>0.69519487289564874</v>
      </c>
      <c r="M27" s="44">
        <v>-2.1000107554811631E-3</v>
      </c>
    </row>
    <row r="28" spans="1:13" ht="18" customHeight="1">
      <c r="A28" s="10"/>
      <c r="B28" s="68" t="s">
        <v>176</v>
      </c>
      <c r="C28" s="27">
        <v>0</v>
      </c>
      <c r="D28" s="28">
        <v>0</v>
      </c>
      <c r="E28" s="29" t="e">
        <v>#DIV/0!</v>
      </c>
      <c r="F28" s="30">
        <v>0</v>
      </c>
      <c r="G28" s="27">
        <v>0</v>
      </c>
      <c r="H28" s="28">
        <v>0</v>
      </c>
      <c r="I28" s="29" t="e">
        <v>#DIV/0!</v>
      </c>
      <c r="J28" s="30">
        <v>0</v>
      </c>
      <c r="K28" s="45" t="s">
        <v>32</v>
      </c>
      <c r="L28" s="46" t="s">
        <v>32</v>
      </c>
      <c r="M28" s="33" t="e">
        <v>#VALUE!</v>
      </c>
    </row>
    <row r="29" spans="1:13" ht="18" customHeight="1">
      <c r="A29" s="10"/>
      <c r="B29" s="34" t="s">
        <v>177</v>
      </c>
      <c r="C29" s="35">
        <v>14988</v>
      </c>
      <c r="D29" s="36">
        <v>13721</v>
      </c>
      <c r="E29" s="37">
        <v>1.0923402084396181</v>
      </c>
      <c r="F29" s="38">
        <v>1267</v>
      </c>
      <c r="G29" s="35">
        <v>20955</v>
      </c>
      <c r="H29" s="36">
        <v>22605</v>
      </c>
      <c r="I29" s="37">
        <v>0.92700729927007297</v>
      </c>
      <c r="J29" s="38">
        <v>-1650</v>
      </c>
      <c r="K29" s="39">
        <v>0.71524695776664282</v>
      </c>
      <c r="L29" s="40">
        <v>0.60698960406989599</v>
      </c>
      <c r="M29" s="41">
        <v>0.10825735369674683</v>
      </c>
    </row>
    <row r="30" spans="1:13" ht="18" customHeight="1">
      <c r="A30" s="10"/>
      <c r="B30" s="34" t="s">
        <v>188</v>
      </c>
      <c r="C30" s="35">
        <v>21848</v>
      </c>
      <c r="D30" s="36">
        <v>17448</v>
      </c>
      <c r="E30" s="37">
        <v>1.2521779000458506</v>
      </c>
      <c r="F30" s="38">
        <v>4400</v>
      </c>
      <c r="G30" s="35">
        <v>31937</v>
      </c>
      <c r="H30" s="36">
        <v>24335</v>
      </c>
      <c r="I30" s="37">
        <v>1.3123895623587425</v>
      </c>
      <c r="J30" s="38">
        <v>7602</v>
      </c>
      <c r="K30" s="39">
        <v>0.68409681560572377</v>
      </c>
      <c r="L30" s="40">
        <v>0.7169919868502157</v>
      </c>
      <c r="M30" s="41">
        <v>-3.2895171244491928E-2</v>
      </c>
    </row>
    <row r="31" spans="1:13" ht="18" customHeight="1">
      <c r="A31" s="69"/>
      <c r="B31" s="34" t="s">
        <v>178</v>
      </c>
      <c r="C31" s="47">
        <v>7610</v>
      </c>
      <c r="D31" s="64">
        <v>13081</v>
      </c>
      <c r="E31" s="49">
        <v>0.58175980429630758</v>
      </c>
      <c r="F31" s="57">
        <v>-5471</v>
      </c>
      <c r="G31" s="47">
        <v>11328</v>
      </c>
      <c r="H31" s="64">
        <v>16461</v>
      </c>
      <c r="I31" s="49">
        <v>0.68817204301075274</v>
      </c>
      <c r="J31" s="57">
        <v>-5133</v>
      </c>
      <c r="K31" s="39">
        <v>0.6717867231638418</v>
      </c>
      <c r="L31" s="70">
        <v>0.79466618066946115</v>
      </c>
      <c r="M31" s="41">
        <v>-0.12287945750561935</v>
      </c>
    </row>
    <row r="32" spans="1:13" ht="18" customHeight="1">
      <c r="A32" s="10"/>
      <c r="B32" s="60" t="s">
        <v>180</v>
      </c>
      <c r="C32" s="61">
        <v>1204</v>
      </c>
      <c r="D32" s="62">
        <v>1092</v>
      </c>
      <c r="E32" s="49">
        <v>1.1025641025641026</v>
      </c>
      <c r="F32" s="58">
        <v>112</v>
      </c>
      <c r="G32" s="61">
        <v>1644</v>
      </c>
      <c r="H32" s="48">
        <v>1821</v>
      </c>
      <c r="I32" s="49">
        <v>0.90280065897858319</v>
      </c>
      <c r="J32" s="58">
        <v>-177</v>
      </c>
      <c r="K32" s="51">
        <v>0.73236009732360097</v>
      </c>
      <c r="L32" s="40">
        <v>0.59967051070840194</v>
      </c>
      <c r="M32" s="59">
        <v>0.13268958661519903</v>
      </c>
    </row>
    <row r="33" spans="1:13" ht="18" customHeight="1">
      <c r="A33" s="16" t="s">
        <v>183</v>
      </c>
      <c r="B33" s="17"/>
      <c r="C33" s="18">
        <v>59920</v>
      </c>
      <c r="D33" s="19">
        <v>55703</v>
      </c>
      <c r="E33" s="20">
        <v>1.0757050787210742</v>
      </c>
      <c r="F33" s="21">
        <v>4217</v>
      </c>
      <c r="G33" s="18">
        <v>81964</v>
      </c>
      <c r="H33" s="19">
        <v>80907</v>
      </c>
      <c r="I33" s="20">
        <v>1.0130643825626955</v>
      </c>
      <c r="J33" s="21">
        <v>1057</v>
      </c>
      <c r="K33" s="42">
        <v>0.7310526572641648</v>
      </c>
      <c r="L33" s="43">
        <v>0.68848183717107292</v>
      </c>
      <c r="M33" s="25">
        <v>4.2570820093091877E-2</v>
      </c>
    </row>
    <row r="34" spans="1:13" ht="18" customHeight="1">
      <c r="A34" s="10"/>
      <c r="B34" s="26" t="s">
        <v>176</v>
      </c>
      <c r="C34" s="27">
        <v>0</v>
      </c>
      <c r="D34" s="28">
        <v>0</v>
      </c>
      <c r="E34" s="29" t="e">
        <v>#DIV/0!</v>
      </c>
      <c r="F34" s="30">
        <v>0</v>
      </c>
      <c r="G34" s="27">
        <v>0</v>
      </c>
      <c r="H34" s="28">
        <v>0</v>
      </c>
      <c r="I34" s="29" t="e">
        <v>#DIV/0!</v>
      </c>
      <c r="J34" s="30">
        <v>0</v>
      </c>
      <c r="K34" s="45" t="s">
        <v>32</v>
      </c>
      <c r="L34" s="46" t="s">
        <v>32</v>
      </c>
      <c r="M34" s="33" t="e">
        <v>#VALUE!</v>
      </c>
    </row>
    <row r="35" spans="1:13" ht="18" customHeight="1">
      <c r="A35" s="10"/>
      <c r="B35" s="34" t="s">
        <v>177</v>
      </c>
      <c r="C35" s="35">
        <v>9148</v>
      </c>
      <c r="D35" s="36">
        <v>8614</v>
      </c>
      <c r="E35" s="37">
        <v>1.0619921058741584</v>
      </c>
      <c r="F35" s="38">
        <v>534</v>
      </c>
      <c r="G35" s="35">
        <v>11715</v>
      </c>
      <c r="H35" s="36">
        <v>11880</v>
      </c>
      <c r="I35" s="37">
        <v>0.98611111111111116</v>
      </c>
      <c r="J35" s="38">
        <v>-165</v>
      </c>
      <c r="K35" s="39">
        <v>0.78087921468203159</v>
      </c>
      <c r="L35" s="40">
        <v>0.72508417508417511</v>
      </c>
      <c r="M35" s="41">
        <v>5.5795039597856477E-2</v>
      </c>
    </row>
    <row r="36" spans="1:13" ht="18" customHeight="1">
      <c r="A36" s="10"/>
      <c r="B36" s="34" t="s">
        <v>184</v>
      </c>
      <c r="C36" s="35">
        <v>1343</v>
      </c>
      <c r="D36" s="36">
        <v>1145</v>
      </c>
      <c r="E36" s="37">
        <v>1.1729257641921398</v>
      </c>
      <c r="F36" s="38">
        <v>198</v>
      </c>
      <c r="G36" s="35">
        <v>1600</v>
      </c>
      <c r="H36" s="36">
        <v>1550</v>
      </c>
      <c r="I36" s="37">
        <v>1.032258064516129</v>
      </c>
      <c r="J36" s="38">
        <v>50</v>
      </c>
      <c r="K36" s="39">
        <v>0.83937499999999998</v>
      </c>
      <c r="L36" s="40">
        <v>0.73870967741935489</v>
      </c>
      <c r="M36" s="41">
        <v>0.10066532258064509</v>
      </c>
    </row>
    <row r="37" spans="1:13" ht="18" customHeight="1">
      <c r="A37" s="10"/>
      <c r="B37" s="52" t="s">
        <v>185</v>
      </c>
      <c r="C37" s="35">
        <v>2524</v>
      </c>
      <c r="D37" s="36">
        <v>2406</v>
      </c>
      <c r="E37" s="37">
        <v>1.0490440565253534</v>
      </c>
      <c r="F37" s="38">
        <v>118</v>
      </c>
      <c r="G37" s="35">
        <v>2976</v>
      </c>
      <c r="H37" s="36">
        <v>2832</v>
      </c>
      <c r="I37" s="37">
        <v>1.0508474576271187</v>
      </c>
      <c r="J37" s="38">
        <v>144</v>
      </c>
      <c r="K37" s="39">
        <v>0.8481182795698925</v>
      </c>
      <c r="L37" s="40">
        <v>0.84957627118644063</v>
      </c>
      <c r="M37" s="41">
        <v>-1.4579916165481377E-3</v>
      </c>
    </row>
    <row r="38" spans="1:13" ht="18" customHeight="1">
      <c r="A38" s="10"/>
      <c r="B38" s="34" t="s">
        <v>188</v>
      </c>
      <c r="C38" s="35">
        <v>39046</v>
      </c>
      <c r="D38" s="36">
        <v>35086</v>
      </c>
      <c r="E38" s="37">
        <v>1.1128655304109902</v>
      </c>
      <c r="F38" s="38">
        <v>3960</v>
      </c>
      <c r="G38" s="35">
        <v>53749</v>
      </c>
      <c r="H38" s="36">
        <v>52718</v>
      </c>
      <c r="I38" s="37">
        <v>1.0195568875905763</v>
      </c>
      <c r="J38" s="38">
        <v>1031</v>
      </c>
      <c r="K38" s="39">
        <v>0.72645072466464489</v>
      </c>
      <c r="L38" s="40">
        <v>0.66554118138017371</v>
      </c>
      <c r="M38" s="41">
        <v>6.0909543284471179E-2</v>
      </c>
    </row>
    <row r="39" spans="1:13" ht="18" customHeight="1">
      <c r="A39" s="10"/>
      <c r="B39" s="34" t="s">
        <v>180</v>
      </c>
      <c r="C39" s="35">
        <v>4561</v>
      </c>
      <c r="D39" s="36">
        <v>4539</v>
      </c>
      <c r="E39" s="37">
        <v>1.0048468825732539</v>
      </c>
      <c r="F39" s="38">
        <v>22</v>
      </c>
      <c r="G39" s="35">
        <v>6437</v>
      </c>
      <c r="H39" s="36">
        <v>6440</v>
      </c>
      <c r="I39" s="37">
        <v>0.99953416149068319</v>
      </c>
      <c r="J39" s="38">
        <v>-3</v>
      </c>
      <c r="K39" s="39">
        <v>0.70855988814665216</v>
      </c>
      <c r="L39" s="40">
        <v>0.70481366459627326</v>
      </c>
      <c r="M39" s="41">
        <v>3.7462235503789021E-3</v>
      </c>
    </row>
    <row r="40" spans="1:13" ht="18" customHeight="1">
      <c r="A40" s="10"/>
      <c r="B40" s="34" t="s">
        <v>178</v>
      </c>
      <c r="C40" s="47">
        <v>3298</v>
      </c>
      <c r="D40" s="64">
        <v>3913</v>
      </c>
      <c r="E40" s="49">
        <v>0.8428315870176335</v>
      </c>
      <c r="F40" s="57">
        <v>-615</v>
      </c>
      <c r="G40" s="47">
        <v>5487</v>
      </c>
      <c r="H40" s="64">
        <v>5487</v>
      </c>
      <c r="I40" s="49">
        <v>1</v>
      </c>
      <c r="J40" s="57">
        <v>0</v>
      </c>
      <c r="K40" s="39">
        <v>0.60105704392199744</v>
      </c>
      <c r="L40" s="40">
        <v>0.71314014944414073</v>
      </c>
      <c r="M40" s="41">
        <v>-0.11208310552214329</v>
      </c>
    </row>
    <row r="41" spans="1:13" ht="18" customHeight="1" thickBot="1">
      <c r="A41" s="12"/>
      <c r="B41" s="60" t="s">
        <v>186</v>
      </c>
      <c r="C41" s="61">
        <v>0</v>
      </c>
      <c r="D41" s="62">
        <v>0</v>
      </c>
      <c r="E41" s="50" t="e">
        <v>#DIV/0!</v>
      </c>
      <c r="F41" s="58">
        <v>0</v>
      </c>
      <c r="G41" s="61">
        <v>0</v>
      </c>
      <c r="H41" s="62">
        <v>0</v>
      </c>
      <c r="I41" s="50" t="e">
        <v>#DIV/0!</v>
      </c>
      <c r="J41" s="58">
        <v>0</v>
      </c>
      <c r="K41" s="71" t="s">
        <v>32</v>
      </c>
      <c r="L41" s="72" t="s">
        <v>32</v>
      </c>
      <c r="M41" s="73" t="e">
        <v>#VALUE!</v>
      </c>
    </row>
    <row r="42" spans="1:13">
      <c r="C42" s="54"/>
      <c r="G42" s="54"/>
    </row>
    <row r="43" spans="1:13">
      <c r="C43" s="54"/>
      <c r="G43" s="54"/>
    </row>
    <row r="44" spans="1:13">
      <c r="C44" s="54"/>
      <c r="G44" s="56"/>
    </row>
    <row r="45" spans="1:13">
      <c r="C45" s="54"/>
      <c r="G45" s="54"/>
    </row>
    <row r="46" spans="1:13">
      <c r="C46" s="54"/>
      <c r="G46" s="54"/>
    </row>
    <row r="47" spans="1:13">
      <c r="C47" s="54"/>
      <c r="G47" s="54"/>
    </row>
    <row r="48" spans="1:13">
      <c r="C48" s="54"/>
      <c r="G48" s="54"/>
    </row>
    <row r="49" spans="3:7">
      <c r="C49" s="54"/>
      <c r="G49" s="54"/>
    </row>
    <row r="50" spans="3:7">
      <c r="C50" s="54"/>
      <c r="G50" s="54"/>
    </row>
    <row r="51" spans="3:7">
      <c r="C51" s="54"/>
      <c r="G51" s="54"/>
    </row>
    <row r="52" spans="3:7">
      <c r="C52" s="54"/>
      <c r="G52" s="54"/>
    </row>
    <row r="53" spans="3:7">
      <c r="C53" s="54"/>
      <c r="G53" s="54"/>
    </row>
    <row r="54" spans="3:7">
      <c r="C54" s="54"/>
      <c r="G54" s="54"/>
    </row>
    <row r="55" spans="3:7">
      <c r="C55" s="54"/>
      <c r="G55" s="54"/>
    </row>
    <row r="56" spans="3:7">
      <c r="C56" s="54"/>
      <c r="G56" s="54"/>
    </row>
    <row r="57" spans="3:7">
      <c r="C57" s="54"/>
      <c r="G57" s="54"/>
    </row>
    <row r="58" spans="3:7">
      <c r="C58" s="54"/>
      <c r="G58" s="54"/>
    </row>
    <row r="59" spans="3:7">
      <c r="C59" s="54"/>
      <c r="G59" s="54"/>
    </row>
    <row r="60" spans="3:7">
      <c r="C60" s="54"/>
      <c r="G60" s="54"/>
    </row>
    <row r="61" spans="3:7">
      <c r="C61" s="54"/>
      <c r="G61" s="54"/>
    </row>
    <row r="62" spans="3:7">
      <c r="C62" s="54"/>
      <c r="G62" s="54"/>
    </row>
    <row r="63" spans="3:7">
      <c r="C63" s="54"/>
      <c r="G63" s="54"/>
    </row>
    <row r="64" spans="3:7">
      <c r="C64" s="54"/>
      <c r="G64" s="54"/>
    </row>
    <row r="65" spans="3:7">
      <c r="C65" s="54"/>
      <c r="G65" s="54"/>
    </row>
    <row r="66" spans="3:7">
      <c r="C66" s="54"/>
      <c r="G66" s="54"/>
    </row>
    <row r="67" spans="3:7">
      <c r="C67" s="54"/>
      <c r="G67" s="54"/>
    </row>
    <row r="68" spans="3:7">
      <c r="C68" s="54"/>
      <c r="G68" s="54"/>
    </row>
    <row r="69" spans="3:7">
      <c r="C69" s="54"/>
      <c r="G69" s="54"/>
    </row>
    <row r="70" spans="3:7">
      <c r="C70" s="54"/>
      <c r="G70" s="54"/>
    </row>
    <row r="71" spans="3:7">
      <c r="C71" s="54"/>
      <c r="G71" s="54"/>
    </row>
    <row r="72" spans="3:7">
      <c r="C72" s="54"/>
      <c r="G72" s="54"/>
    </row>
    <row r="73" spans="3:7">
      <c r="C73" s="54"/>
      <c r="G73" s="54"/>
    </row>
    <row r="74" spans="3:7">
      <c r="C74" s="54"/>
      <c r="G74" s="54"/>
    </row>
    <row r="75" spans="3:7">
      <c r="C75" s="54"/>
      <c r="G75" s="54"/>
    </row>
    <row r="76" spans="3:7">
      <c r="C76" s="54"/>
      <c r="G76" s="54"/>
    </row>
    <row r="77" spans="3:7">
      <c r="C77" s="54"/>
      <c r="G77" s="54"/>
    </row>
  </sheetData>
  <mergeCells count="26">
    <mergeCell ref="A1:D1"/>
    <mergeCell ref="I6:I7"/>
    <mergeCell ref="J6:J7"/>
    <mergeCell ref="K6:K7"/>
    <mergeCell ref="L6:L7"/>
    <mergeCell ref="C3:F3"/>
    <mergeCell ref="G3:J3"/>
    <mergeCell ref="K3:M3"/>
    <mergeCell ref="H4:H5"/>
    <mergeCell ref="I4:J4"/>
    <mergeCell ref="M6:M7"/>
    <mergeCell ref="A7:B7"/>
    <mergeCell ref="K4:K5"/>
    <mergeCell ref="L4:L5"/>
    <mergeCell ref="M4:M5"/>
    <mergeCell ref="A6:B6"/>
    <mergeCell ref="H6:H7"/>
    <mergeCell ref="C4:C5"/>
    <mergeCell ref="D4:D5"/>
    <mergeCell ref="E4:F4"/>
    <mergeCell ref="G4:G5"/>
    <mergeCell ref="C6:C7"/>
    <mergeCell ref="D6:D7"/>
    <mergeCell ref="E6:E7"/>
    <mergeCell ref="F6:F7"/>
    <mergeCell ref="G6:G7"/>
  </mergeCells>
  <phoneticPr fontId="3"/>
  <hyperlinks>
    <hyperlink ref="A1:D1" location="'R７'!A1" display="'R７'!A1" xr:uid="{0D3CBD2A-86F7-4112-BB29-8E612B49E7AF}"/>
  </hyperlinks>
  <printOptions horizontalCentered="1"/>
  <pageMargins left="0.59055118110236227" right="0.59055118110236227" top="0.59055118110236227" bottom="0.59055118110236227" header="0.39370078740157483" footer="0.3937007874015748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S122"/>
  <sheetViews>
    <sheetView showGridLines="0" zoomScale="80" zoomScaleNormal="80" zoomScaleSheetLayoutView="90" workbookViewId="0">
      <pane xSplit="6" ySplit="5" topLeftCell="G95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9" defaultRowHeight="13"/>
  <cols>
    <col min="1" max="1" width="2.08203125" style="1" customWidth="1"/>
    <col min="2" max="2" width="1.08203125" style="1" customWidth="1"/>
    <col min="3" max="3" width="7" style="1" customWidth="1"/>
    <col min="4" max="4" width="2.58203125" style="1" bestFit="1" customWidth="1"/>
    <col min="5" max="5" width="7.08203125" style="1" bestFit="1" customWidth="1"/>
    <col min="6" max="6" width="6.33203125" style="1" customWidth="1"/>
    <col min="7" max="8" width="12.75" style="1" bestFit="1" customWidth="1"/>
    <col min="9" max="9" width="7.58203125" style="1" customWidth="1"/>
    <col min="10" max="10" width="9.58203125" style="1" customWidth="1"/>
    <col min="11" max="12" width="12.75" style="1" bestFit="1" customWidth="1"/>
    <col min="13" max="13" width="7.58203125" style="1" customWidth="1"/>
    <col min="14" max="15" width="9.58203125" style="1" customWidth="1"/>
    <col min="16" max="16" width="10.58203125" style="1" customWidth="1"/>
    <col min="17" max="17" width="8.58203125" style="1" customWidth="1"/>
    <col min="18" max="16384" width="9" style="1"/>
  </cols>
  <sheetData>
    <row r="1" spans="1:19" ht="17.25" customHeight="1" thickBot="1">
      <c r="A1" s="261" t="str">
        <f>'R７'!A1</f>
        <v>令和７年度</v>
      </c>
      <c r="B1" s="261"/>
      <c r="C1" s="261"/>
      <c r="D1" s="261"/>
      <c r="E1" s="74"/>
      <c r="F1" s="74"/>
      <c r="G1" s="74"/>
      <c r="H1" s="74"/>
      <c r="I1" s="74"/>
      <c r="J1" s="77" t="s">
        <v>288</v>
      </c>
      <c r="K1" s="78" t="s">
        <v>222</v>
      </c>
      <c r="L1" s="74"/>
      <c r="M1" s="74"/>
      <c r="N1" s="74"/>
      <c r="O1" s="74"/>
      <c r="P1" s="74"/>
      <c r="Q1" s="74"/>
    </row>
    <row r="2" spans="1:19">
      <c r="A2" s="266">
        <v>7</v>
      </c>
      <c r="B2" s="267"/>
      <c r="C2" s="115">
        <v>2025</v>
      </c>
      <c r="D2" s="116" t="s">
        <v>0</v>
      </c>
      <c r="E2" s="232">
        <v>6</v>
      </c>
      <c r="F2" s="116" t="s">
        <v>1</v>
      </c>
      <c r="G2" s="270" t="s">
        <v>2</v>
      </c>
      <c r="H2" s="271"/>
      <c r="I2" s="271"/>
      <c r="J2" s="283"/>
      <c r="K2" s="270" t="s">
        <v>3</v>
      </c>
      <c r="L2" s="271"/>
      <c r="M2" s="271"/>
      <c r="N2" s="283"/>
      <c r="O2" s="270" t="s">
        <v>4</v>
      </c>
      <c r="P2" s="271"/>
      <c r="Q2" s="272"/>
    </row>
    <row r="3" spans="1:19" ht="13.5" customHeight="1">
      <c r="A3" s="324" t="s">
        <v>5</v>
      </c>
      <c r="B3" s="325"/>
      <c r="C3" s="325"/>
      <c r="D3" s="325"/>
      <c r="E3" s="325"/>
      <c r="F3" s="326"/>
      <c r="G3" s="277" t="s">
        <v>315</v>
      </c>
      <c r="H3" s="279" t="s">
        <v>316</v>
      </c>
      <c r="I3" s="328" t="s">
        <v>6</v>
      </c>
      <c r="J3" s="329"/>
      <c r="K3" s="277" t="s">
        <v>315</v>
      </c>
      <c r="L3" s="279" t="s">
        <v>316</v>
      </c>
      <c r="M3" s="328" t="s">
        <v>6</v>
      </c>
      <c r="N3" s="329"/>
      <c r="O3" s="273" t="s">
        <v>315</v>
      </c>
      <c r="P3" s="275" t="s">
        <v>316</v>
      </c>
      <c r="Q3" s="268" t="s">
        <v>7</v>
      </c>
    </row>
    <row r="4" spans="1:19" ht="18.5" thickBot="1">
      <c r="A4" s="264"/>
      <c r="B4" s="265"/>
      <c r="C4" s="265"/>
      <c r="D4" s="265"/>
      <c r="E4" s="265"/>
      <c r="F4" s="327"/>
      <c r="G4" s="278"/>
      <c r="H4" s="280"/>
      <c r="I4" s="117" t="s">
        <v>8</v>
      </c>
      <c r="J4" s="118" t="s">
        <v>7</v>
      </c>
      <c r="K4" s="278"/>
      <c r="L4" s="280"/>
      <c r="M4" s="117" t="s">
        <v>8</v>
      </c>
      <c r="N4" s="118" t="s">
        <v>7</v>
      </c>
      <c r="O4" s="274"/>
      <c r="P4" s="276"/>
      <c r="Q4" s="269"/>
    </row>
    <row r="5" spans="1:19">
      <c r="A5" s="119" t="s">
        <v>101</v>
      </c>
      <c r="B5" s="120"/>
      <c r="C5" s="120"/>
      <c r="D5" s="120"/>
      <c r="E5" s="120"/>
      <c r="F5" s="120"/>
      <c r="G5" s="121">
        <v>606324</v>
      </c>
      <c r="H5" s="122">
        <v>587005</v>
      </c>
      <c r="I5" s="123">
        <v>1.0329111336359997</v>
      </c>
      <c r="J5" s="124">
        <v>19319</v>
      </c>
      <c r="K5" s="121">
        <v>770277</v>
      </c>
      <c r="L5" s="122">
        <v>773085</v>
      </c>
      <c r="M5" s="123">
        <v>0.99636779914239704</v>
      </c>
      <c r="N5" s="124">
        <v>-2808</v>
      </c>
      <c r="O5" s="125">
        <v>0.78715059647373609</v>
      </c>
      <c r="P5" s="126">
        <v>0.75930201724260593</v>
      </c>
      <c r="Q5" s="127">
        <v>2.7848579231130155E-2</v>
      </c>
      <c r="R5" s="2"/>
      <c r="S5" s="2"/>
    </row>
    <row r="6" spans="1:19">
      <c r="A6" s="128" t="s">
        <v>9</v>
      </c>
      <c r="B6" s="129" t="s">
        <v>10</v>
      </c>
      <c r="C6" s="129"/>
      <c r="D6" s="129"/>
      <c r="E6" s="129"/>
      <c r="F6" s="129"/>
      <c r="G6" s="130">
        <v>213486</v>
      </c>
      <c r="H6" s="131">
        <v>192731</v>
      </c>
      <c r="I6" s="132">
        <v>1.1076889550720952</v>
      </c>
      <c r="J6" s="133">
        <v>20755</v>
      </c>
      <c r="K6" s="134">
        <v>255245</v>
      </c>
      <c r="L6" s="131">
        <v>252200</v>
      </c>
      <c r="M6" s="132">
        <v>1.0120737509912767</v>
      </c>
      <c r="N6" s="133">
        <v>3045</v>
      </c>
      <c r="O6" s="135">
        <v>0.83639640345550359</v>
      </c>
      <c r="P6" s="136">
        <v>0.76419904837430608</v>
      </c>
      <c r="Q6" s="137">
        <v>7.2197355081197512E-2</v>
      </c>
      <c r="R6" s="2"/>
      <c r="S6" s="2"/>
    </row>
    <row r="7" spans="1:19" ht="18">
      <c r="A7" s="138"/>
      <c r="B7" s="128" t="s">
        <v>11</v>
      </c>
      <c r="C7" s="129"/>
      <c r="D7" s="129"/>
      <c r="E7" s="129"/>
      <c r="F7" s="129"/>
      <c r="G7" s="130">
        <v>129258</v>
      </c>
      <c r="H7" s="131">
        <v>118015</v>
      </c>
      <c r="I7" s="132">
        <v>1.095267550735076</v>
      </c>
      <c r="J7" s="133">
        <v>11243</v>
      </c>
      <c r="K7" s="130">
        <v>151763</v>
      </c>
      <c r="L7" s="131">
        <v>148920</v>
      </c>
      <c r="M7" s="132">
        <v>1.0190907869997314</v>
      </c>
      <c r="N7" s="133">
        <v>2843</v>
      </c>
      <c r="O7" s="135">
        <v>0.85170957347970189</v>
      </c>
      <c r="P7" s="136">
        <v>0.79247246843943053</v>
      </c>
      <c r="Q7" s="137">
        <v>5.9237105040271354E-2</v>
      </c>
      <c r="R7" s="2"/>
      <c r="S7" s="2"/>
    </row>
    <row r="8" spans="1:19" ht="18">
      <c r="A8" s="138"/>
      <c r="B8" s="139" t="s">
        <v>12</v>
      </c>
      <c r="C8" s="140" t="s">
        <v>13</v>
      </c>
      <c r="D8" s="141"/>
      <c r="E8" s="142"/>
      <c r="F8" s="143" t="s">
        <v>14</v>
      </c>
      <c r="G8" s="144">
        <v>107890</v>
      </c>
      <c r="H8" s="145">
        <v>99753</v>
      </c>
      <c r="I8" s="146">
        <v>1.0815714815594519</v>
      </c>
      <c r="J8" s="147">
        <v>8137</v>
      </c>
      <c r="K8" s="144">
        <v>128303</v>
      </c>
      <c r="L8" s="149">
        <v>125460</v>
      </c>
      <c r="M8" s="146">
        <v>1.0226606089590307</v>
      </c>
      <c r="N8" s="147">
        <v>2843</v>
      </c>
      <c r="O8" s="150">
        <v>0.84090005689656511</v>
      </c>
      <c r="P8" s="151">
        <v>0.79509803921568623</v>
      </c>
      <c r="Q8" s="152">
        <v>4.5802017680878881E-2</v>
      </c>
      <c r="R8" s="2"/>
      <c r="S8" s="2"/>
    </row>
    <row r="9" spans="1:19" ht="18">
      <c r="A9" s="138"/>
      <c r="B9" s="139" t="s">
        <v>15</v>
      </c>
      <c r="C9" s="140" t="s">
        <v>16</v>
      </c>
      <c r="D9" s="142"/>
      <c r="E9" s="142"/>
      <c r="F9" s="143" t="s">
        <v>14</v>
      </c>
      <c r="G9" s="144">
        <v>21368</v>
      </c>
      <c r="H9" s="145">
        <v>18262</v>
      </c>
      <c r="I9" s="146">
        <v>1.1700799474318258</v>
      </c>
      <c r="J9" s="147">
        <v>3106</v>
      </c>
      <c r="K9" s="144">
        <v>23460</v>
      </c>
      <c r="L9" s="149">
        <v>23460</v>
      </c>
      <c r="M9" s="146">
        <v>1</v>
      </c>
      <c r="N9" s="147">
        <v>0</v>
      </c>
      <c r="O9" s="150">
        <v>0.91082693947144078</v>
      </c>
      <c r="P9" s="151">
        <v>0.77843137254901962</v>
      </c>
      <c r="Q9" s="152">
        <v>0.13239556692242116</v>
      </c>
      <c r="R9" s="2"/>
      <c r="S9" s="2"/>
    </row>
    <row r="10" spans="1:19" ht="18">
      <c r="A10" s="138"/>
      <c r="B10" s="139" t="s">
        <v>17</v>
      </c>
      <c r="C10" s="140" t="s">
        <v>18</v>
      </c>
      <c r="D10" s="142"/>
      <c r="E10" s="142"/>
      <c r="F10" s="153"/>
      <c r="G10" s="144"/>
      <c r="H10" s="145">
        <v>0</v>
      </c>
      <c r="I10" s="146" t="e">
        <v>#DIV/0!</v>
      </c>
      <c r="J10" s="147">
        <v>0</v>
      </c>
      <c r="K10" s="144"/>
      <c r="L10" s="149">
        <v>0</v>
      </c>
      <c r="M10" s="146" t="e">
        <v>#DIV/0!</v>
      </c>
      <c r="N10" s="147">
        <v>0</v>
      </c>
      <c r="O10" s="150" t="e">
        <v>#DIV/0!</v>
      </c>
      <c r="P10" s="151" t="e">
        <v>#DIV/0!</v>
      </c>
      <c r="Q10" s="152" t="e">
        <v>#DIV/0!</v>
      </c>
      <c r="R10" s="2"/>
      <c r="S10" s="2"/>
    </row>
    <row r="11" spans="1:19" ht="18">
      <c r="A11" s="138"/>
      <c r="B11" s="139" t="s">
        <v>19</v>
      </c>
      <c r="C11" s="140" t="s">
        <v>20</v>
      </c>
      <c r="D11" s="142"/>
      <c r="E11" s="142"/>
      <c r="F11" s="153"/>
      <c r="G11" s="144"/>
      <c r="H11" s="145">
        <v>0</v>
      </c>
      <c r="I11" s="146" t="e">
        <v>#DIV/0!</v>
      </c>
      <c r="J11" s="147">
        <v>0</v>
      </c>
      <c r="K11" s="144"/>
      <c r="L11" s="149">
        <v>0</v>
      </c>
      <c r="M11" s="146" t="e">
        <v>#DIV/0!</v>
      </c>
      <c r="N11" s="147">
        <v>0</v>
      </c>
      <c r="O11" s="150" t="e">
        <v>#DIV/0!</v>
      </c>
      <c r="P11" s="151" t="e">
        <v>#DIV/0!</v>
      </c>
      <c r="Q11" s="152" t="e">
        <v>#DIV/0!</v>
      </c>
      <c r="R11" s="2"/>
      <c r="S11" s="2"/>
    </row>
    <row r="12" spans="1:19" ht="18">
      <c r="A12" s="138"/>
      <c r="B12" s="139" t="s">
        <v>21</v>
      </c>
      <c r="C12" s="140" t="s">
        <v>22</v>
      </c>
      <c r="D12" s="142"/>
      <c r="E12" s="142"/>
      <c r="F12" s="153"/>
      <c r="G12" s="144"/>
      <c r="H12" s="145">
        <v>0</v>
      </c>
      <c r="I12" s="146" t="e">
        <v>#DIV/0!</v>
      </c>
      <c r="J12" s="147">
        <v>0</v>
      </c>
      <c r="K12" s="144"/>
      <c r="L12" s="149">
        <v>0</v>
      </c>
      <c r="M12" s="146" t="e">
        <v>#DIV/0!</v>
      </c>
      <c r="N12" s="147">
        <v>0</v>
      </c>
      <c r="O12" s="150" t="e">
        <v>#DIV/0!</v>
      </c>
      <c r="P12" s="151" t="e">
        <v>#DIV/0!</v>
      </c>
      <c r="Q12" s="152" t="e">
        <v>#DIV/0!</v>
      </c>
      <c r="R12" s="2"/>
      <c r="S12" s="2"/>
    </row>
    <row r="13" spans="1:19" ht="18">
      <c r="A13" s="138"/>
      <c r="B13" s="139" t="s">
        <v>23</v>
      </c>
      <c r="C13" s="140" t="s">
        <v>24</v>
      </c>
      <c r="D13" s="142"/>
      <c r="E13" s="142"/>
      <c r="F13" s="143"/>
      <c r="G13" s="144"/>
      <c r="H13" s="145">
        <v>0</v>
      </c>
      <c r="I13" s="146" t="e">
        <v>#DIV/0!</v>
      </c>
      <c r="J13" s="147">
        <v>0</v>
      </c>
      <c r="K13" s="144"/>
      <c r="L13" s="149">
        <v>0</v>
      </c>
      <c r="M13" s="146" t="e">
        <v>#DIV/0!</v>
      </c>
      <c r="N13" s="147">
        <v>0</v>
      </c>
      <c r="O13" s="150" t="e">
        <v>#DIV/0!</v>
      </c>
      <c r="P13" s="151" t="e">
        <v>#DIV/0!</v>
      </c>
      <c r="Q13" s="152" t="e">
        <v>#DIV/0!</v>
      </c>
      <c r="R13" s="2"/>
      <c r="S13" s="2"/>
    </row>
    <row r="14" spans="1:19" ht="18">
      <c r="A14" s="138"/>
      <c r="B14" s="139" t="s">
        <v>25</v>
      </c>
      <c r="C14" s="140" t="s">
        <v>26</v>
      </c>
      <c r="D14" s="142"/>
      <c r="E14" s="142"/>
      <c r="F14" s="153"/>
      <c r="G14" s="144"/>
      <c r="H14" s="145">
        <v>0</v>
      </c>
      <c r="I14" s="146" t="e">
        <v>#DIV/0!</v>
      </c>
      <c r="J14" s="147">
        <v>0</v>
      </c>
      <c r="K14" s="144"/>
      <c r="L14" s="149">
        <v>0</v>
      </c>
      <c r="M14" s="146" t="e">
        <v>#DIV/0!</v>
      </c>
      <c r="N14" s="147">
        <v>0</v>
      </c>
      <c r="O14" s="150" t="e">
        <v>#DIV/0!</v>
      </c>
      <c r="P14" s="151" t="e">
        <v>#DIV/0!</v>
      </c>
      <c r="Q14" s="152" t="e">
        <v>#DIV/0!</v>
      </c>
      <c r="R14" s="2"/>
      <c r="S14" s="2"/>
    </row>
    <row r="15" spans="1:19" ht="18">
      <c r="A15" s="138"/>
      <c r="B15" s="139" t="s">
        <v>27</v>
      </c>
      <c r="C15" s="140" t="s">
        <v>28</v>
      </c>
      <c r="D15" s="142"/>
      <c r="E15" s="142"/>
      <c r="F15" s="153"/>
      <c r="G15" s="144"/>
      <c r="H15" s="145">
        <v>0</v>
      </c>
      <c r="I15" s="146" t="e">
        <v>#DIV/0!</v>
      </c>
      <c r="J15" s="147">
        <v>0</v>
      </c>
      <c r="K15" s="144"/>
      <c r="L15" s="149">
        <v>0</v>
      </c>
      <c r="M15" s="146" t="e">
        <v>#DIV/0!</v>
      </c>
      <c r="N15" s="147">
        <v>0</v>
      </c>
      <c r="O15" s="150" t="e">
        <v>#DIV/0!</v>
      </c>
      <c r="P15" s="151" t="e">
        <v>#DIV/0!</v>
      </c>
      <c r="Q15" s="152" t="e">
        <v>#DIV/0!</v>
      </c>
      <c r="R15" s="2"/>
      <c r="S15" s="2"/>
    </row>
    <row r="16" spans="1:19" ht="18">
      <c r="A16" s="138"/>
      <c r="B16" s="139" t="s">
        <v>29</v>
      </c>
      <c r="C16" s="154" t="s">
        <v>30</v>
      </c>
      <c r="D16" s="155"/>
      <c r="E16" s="155"/>
      <c r="F16" s="156"/>
      <c r="G16" s="157"/>
      <c r="H16" s="145">
        <v>0</v>
      </c>
      <c r="I16" s="146" t="e">
        <v>#DIV/0!</v>
      </c>
      <c r="J16" s="147">
        <v>0</v>
      </c>
      <c r="K16" s="157"/>
      <c r="L16" s="149">
        <v>0</v>
      </c>
      <c r="M16" s="146" t="e">
        <v>#DIV/0!</v>
      </c>
      <c r="N16" s="147">
        <v>0</v>
      </c>
      <c r="O16" s="150" t="e">
        <v>#DIV/0!</v>
      </c>
      <c r="P16" s="151" t="e">
        <v>#DIV/0!</v>
      </c>
      <c r="Q16" s="152" t="e">
        <v>#DIV/0!</v>
      </c>
      <c r="R16" s="2"/>
      <c r="S16" s="2"/>
    </row>
    <row r="17" spans="1:19" ht="18">
      <c r="A17" s="138"/>
      <c r="B17" s="139" t="s">
        <v>31</v>
      </c>
      <c r="C17" s="154" t="s">
        <v>13</v>
      </c>
      <c r="D17" s="155" t="s">
        <v>32</v>
      </c>
      <c r="E17" s="155" t="s">
        <v>33</v>
      </c>
      <c r="F17" s="156"/>
      <c r="G17" s="157"/>
      <c r="H17" s="145">
        <v>0</v>
      </c>
      <c r="I17" s="158" t="e">
        <v>#DIV/0!</v>
      </c>
      <c r="J17" s="159">
        <v>0</v>
      </c>
      <c r="K17" s="157"/>
      <c r="L17" s="149">
        <v>0</v>
      </c>
      <c r="M17" s="158" t="e">
        <v>#DIV/0!</v>
      </c>
      <c r="N17" s="159">
        <v>0</v>
      </c>
      <c r="O17" s="161" t="e">
        <v>#DIV/0!</v>
      </c>
      <c r="P17" s="162" t="e">
        <v>#DIV/0!</v>
      </c>
      <c r="Q17" s="163" t="e">
        <v>#DIV/0!</v>
      </c>
      <c r="R17" s="2"/>
      <c r="S17" s="2"/>
    </row>
    <row r="18" spans="1:19" ht="18">
      <c r="A18" s="138"/>
      <c r="B18" s="139" t="s">
        <v>34</v>
      </c>
      <c r="C18" s="154" t="s">
        <v>13</v>
      </c>
      <c r="D18" s="155" t="s">
        <v>32</v>
      </c>
      <c r="E18" s="142" t="s">
        <v>35</v>
      </c>
      <c r="F18" s="156"/>
      <c r="G18" s="157"/>
      <c r="H18" s="145">
        <v>0</v>
      </c>
      <c r="I18" s="158" t="e">
        <v>#DIV/0!</v>
      </c>
      <c r="J18" s="159">
        <v>0</v>
      </c>
      <c r="K18" s="157"/>
      <c r="L18" s="149">
        <v>0</v>
      </c>
      <c r="M18" s="158" t="e">
        <v>#DIV/0!</v>
      </c>
      <c r="N18" s="159">
        <v>0</v>
      </c>
      <c r="O18" s="161" t="e">
        <v>#DIV/0!</v>
      </c>
      <c r="P18" s="162" t="e">
        <v>#DIV/0!</v>
      </c>
      <c r="Q18" s="163" t="e">
        <v>#DIV/0!</v>
      </c>
      <c r="R18" s="2"/>
      <c r="S18" s="2"/>
    </row>
    <row r="19" spans="1:19" ht="18">
      <c r="A19" s="138"/>
      <c r="B19" s="139" t="s">
        <v>224</v>
      </c>
      <c r="C19" s="154" t="s">
        <v>13</v>
      </c>
      <c r="D19" s="155" t="s">
        <v>32</v>
      </c>
      <c r="E19" s="142" t="s">
        <v>223</v>
      </c>
      <c r="F19" s="156"/>
      <c r="G19" s="157"/>
      <c r="H19" s="145">
        <v>0</v>
      </c>
      <c r="I19" s="158" t="e">
        <v>#DIV/0!</v>
      </c>
      <c r="J19" s="159">
        <v>0</v>
      </c>
      <c r="K19" s="157"/>
      <c r="L19" s="149">
        <v>0</v>
      </c>
      <c r="M19" s="158" t="e">
        <v>#DIV/0!</v>
      </c>
      <c r="N19" s="159">
        <v>0</v>
      </c>
      <c r="O19" s="161" t="e">
        <v>#DIV/0!</v>
      </c>
      <c r="P19" s="162" t="e">
        <v>#DIV/0!</v>
      </c>
      <c r="Q19" s="163" t="e">
        <v>#DIV/0!</v>
      </c>
      <c r="R19" s="2"/>
      <c r="S19" s="2"/>
    </row>
    <row r="20" spans="1:19" ht="18">
      <c r="A20" s="138"/>
      <c r="B20" s="139" t="s">
        <v>36</v>
      </c>
      <c r="C20" s="164" t="s">
        <v>37</v>
      </c>
      <c r="D20" s="165"/>
      <c r="E20" s="165"/>
      <c r="F20" s="166"/>
      <c r="G20" s="167"/>
      <c r="H20" s="145">
        <v>0</v>
      </c>
      <c r="I20" s="168" t="e">
        <v>#DIV/0!</v>
      </c>
      <c r="J20" s="169">
        <v>0</v>
      </c>
      <c r="K20" s="167">
        <v>0</v>
      </c>
      <c r="L20" s="149">
        <v>0</v>
      </c>
      <c r="M20" s="168" t="e">
        <v>#DIV/0!</v>
      </c>
      <c r="N20" s="169">
        <v>0</v>
      </c>
      <c r="O20" s="171" t="e">
        <v>#DIV/0!</v>
      </c>
      <c r="P20" s="172" t="e">
        <v>#DIV/0!</v>
      </c>
      <c r="Q20" s="173" t="e">
        <v>#DIV/0!</v>
      </c>
      <c r="R20" s="2"/>
      <c r="S20" s="2"/>
    </row>
    <row r="21" spans="1:19" ht="18">
      <c r="A21" s="138"/>
      <c r="B21" s="128" t="s">
        <v>38</v>
      </c>
      <c r="C21" s="129"/>
      <c r="D21" s="129"/>
      <c r="E21" s="129"/>
      <c r="F21" s="174"/>
      <c r="G21" s="130">
        <v>80655</v>
      </c>
      <c r="H21" s="131">
        <v>71509</v>
      </c>
      <c r="I21" s="132">
        <v>1.127899984617321</v>
      </c>
      <c r="J21" s="133">
        <v>9146</v>
      </c>
      <c r="K21" s="130">
        <v>99000</v>
      </c>
      <c r="L21" s="246">
        <v>99000</v>
      </c>
      <c r="M21" s="132">
        <v>1</v>
      </c>
      <c r="N21" s="133">
        <v>0</v>
      </c>
      <c r="O21" s="135">
        <v>0.8146969696969697</v>
      </c>
      <c r="P21" s="136">
        <v>0.72231313131313135</v>
      </c>
      <c r="Q21" s="137">
        <v>9.2383838383838346E-2</v>
      </c>
      <c r="R21" s="2"/>
      <c r="S21" s="2"/>
    </row>
    <row r="22" spans="1:19" ht="18">
      <c r="A22" s="138"/>
      <c r="B22" s="139" t="s">
        <v>39</v>
      </c>
      <c r="C22" s="140" t="s">
        <v>13</v>
      </c>
      <c r="D22" s="142"/>
      <c r="E22" s="142"/>
      <c r="F22" s="153"/>
      <c r="G22" s="148">
        <v>100</v>
      </c>
      <c r="H22" s="149">
        <v>0</v>
      </c>
      <c r="I22" s="146" t="e">
        <v>#DIV/0!</v>
      </c>
      <c r="J22" s="147">
        <v>100</v>
      </c>
      <c r="K22" s="148">
        <v>165</v>
      </c>
      <c r="L22" s="149">
        <v>0</v>
      </c>
      <c r="M22" s="146" t="e">
        <v>#DIV/0!</v>
      </c>
      <c r="N22" s="147">
        <v>165</v>
      </c>
      <c r="O22" s="150">
        <v>0.60606060606060608</v>
      </c>
      <c r="P22" s="151" t="e">
        <v>#DIV/0!</v>
      </c>
      <c r="Q22" s="152" t="e">
        <v>#DIV/0!</v>
      </c>
      <c r="R22" s="2"/>
      <c r="S22" s="2"/>
    </row>
    <row r="23" spans="1:19" ht="18">
      <c r="A23" s="138"/>
      <c r="B23" s="139" t="s">
        <v>40</v>
      </c>
      <c r="C23" s="140" t="s">
        <v>18</v>
      </c>
      <c r="D23" s="142"/>
      <c r="E23" s="142"/>
      <c r="F23" s="143" t="s">
        <v>14</v>
      </c>
      <c r="G23" s="148">
        <v>12446</v>
      </c>
      <c r="H23" s="149">
        <v>10071</v>
      </c>
      <c r="I23" s="146">
        <v>1.23582563797041</v>
      </c>
      <c r="J23" s="147">
        <v>2375</v>
      </c>
      <c r="K23" s="148">
        <v>14850</v>
      </c>
      <c r="L23" s="149">
        <v>14850</v>
      </c>
      <c r="M23" s="146">
        <v>1</v>
      </c>
      <c r="N23" s="147">
        <v>0</v>
      </c>
      <c r="O23" s="150">
        <v>0.83811447811447815</v>
      </c>
      <c r="P23" s="151">
        <v>0.67818181818181822</v>
      </c>
      <c r="Q23" s="152">
        <v>0.15993265993265993</v>
      </c>
      <c r="R23" s="2"/>
      <c r="S23" s="2"/>
    </row>
    <row r="24" spans="1:19" ht="18">
      <c r="A24" s="138"/>
      <c r="B24" s="139" t="s">
        <v>41</v>
      </c>
      <c r="C24" s="140" t="s">
        <v>20</v>
      </c>
      <c r="D24" s="142"/>
      <c r="E24" s="142"/>
      <c r="F24" s="143" t="s">
        <v>14</v>
      </c>
      <c r="G24" s="148">
        <v>23381</v>
      </c>
      <c r="H24" s="149">
        <v>20471</v>
      </c>
      <c r="I24" s="146">
        <v>1.1421523130281863</v>
      </c>
      <c r="J24" s="147">
        <v>2910</v>
      </c>
      <c r="K24" s="148">
        <v>29700</v>
      </c>
      <c r="L24" s="149">
        <v>29700</v>
      </c>
      <c r="M24" s="146">
        <v>1</v>
      </c>
      <c r="N24" s="147">
        <v>0</v>
      </c>
      <c r="O24" s="150">
        <v>0.78723905723905729</v>
      </c>
      <c r="P24" s="151">
        <v>0.68925925925925924</v>
      </c>
      <c r="Q24" s="152">
        <v>9.7979797979798056E-2</v>
      </c>
      <c r="R24" s="2"/>
      <c r="S24" s="2"/>
    </row>
    <row r="25" spans="1:19" ht="18">
      <c r="A25" s="138"/>
      <c r="B25" s="139" t="s">
        <v>42</v>
      </c>
      <c r="C25" s="140" t="s">
        <v>13</v>
      </c>
      <c r="D25" s="141" t="s">
        <v>43</v>
      </c>
      <c r="E25" s="142" t="s">
        <v>33</v>
      </c>
      <c r="F25" s="143" t="s">
        <v>14</v>
      </c>
      <c r="G25" s="148">
        <v>8929</v>
      </c>
      <c r="H25" s="149">
        <v>8282</v>
      </c>
      <c r="I25" s="146">
        <v>1.0781212267568221</v>
      </c>
      <c r="J25" s="147">
        <v>647</v>
      </c>
      <c r="K25" s="148">
        <v>9735</v>
      </c>
      <c r="L25" s="149">
        <v>9900</v>
      </c>
      <c r="M25" s="146">
        <v>0.98333333333333328</v>
      </c>
      <c r="N25" s="147">
        <v>-165</v>
      </c>
      <c r="O25" s="150">
        <v>0.91720595788392401</v>
      </c>
      <c r="P25" s="151">
        <v>0.83656565656565651</v>
      </c>
      <c r="Q25" s="152">
        <v>8.0640301318267493E-2</v>
      </c>
      <c r="R25" s="2"/>
      <c r="S25" s="2"/>
    </row>
    <row r="26" spans="1:19" ht="18">
      <c r="A26" s="138"/>
      <c r="B26" s="139" t="s">
        <v>44</v>
      </c>
      <c r="C26" s="140" t="s">
        <v>13</v>
      </c>
      <c r="D26" s="141" t="s">
        <v>43</v>
      </c>
      <c r="E26" s="142" t="s">
        <v>35</v>
      </c>
      <c r="F26" s="143" t="s">
        <v>14</v>
      </c>
      <c r="G26" s="148">
        <v>4770</v>
      </c>
      <c r="H26" s="149">
        <v>4438</v>
      </c>
      <c r="I26" s="146">
        <v>1.074808472284813</v>
      </c>
      <c r="J26" s="147">
        <v>332</v>
      </c>
      <c r="K26" s="148">
        <v>4950</v>
      </c>
      <c r="L26" s="149">
        <v>4950</v>
      </c>
      <c r="M26" s="146">
        <v>1</v>
      </c>
      <c r="N26" s="147">
        <v>0</v>
      </c>
      <c r="O26" s="150">
        <v>0.96363636363636362</v>
      </c>
      <c r="P26" s="151">
        <v>0.89656565656565657</v>
      </c>
      <c r="Q26" s="152">
        <v>6.7070707070707059E-2</v>
      </c>
      <c r="R26" s="2"/>
      <c r="S26" s="2"/>
    </row>
    <row r="27" spans="1:19" ht="18">
      <c r="A27" s="138"/>
      <c r="B27" s="139" t="s">
        <v>45</v>
      </c>
      <c r="C27" s="140" t="s">
        <v>13</v>
      </c>
      <c r="D27" s="141" t="s">
        <v>43</v>
      </c>
      <c r="E27" s="142" t="s">
        <v>46</v>
      </c>
      <c r="F27" s="143" t="s">
        <v>47</v>
      </c>
      <c r="G27" s="148"/>
      <c r="H27" s="149">
        <v>0</v>
      </c>
      <c r="I27" s="146" t="e">
        <v>#DIV/0!</v>
      </c>
      <c r="J27" s="147">
        <v>0</v>
      </c>
      <c r="K27" s="148"/>
      <c r="L27" s="149">
        <v>0</v>
      </c>
      <c r="M27" s="146" t="e">
        <v>#DIV/0!</v>
      </c>
      <c r="N27" s="147">
        <v>0</v>
      </c>
      <c r="O27" s="150" t="e">
        <v>#DIV/0!</v>
      </c>
      <c r="P27" s="151" t="e">
        <v>#DIV/0!</v>
      </c>
      <c r="Q27" s="152" t="e">
        <v>#DIV/0!</v>
      </c>
      <c r="R27" s="2"/>
      <c r="S27" s="2"/>
    </row>
    <row r="28" spans="1:19" ht="18">
      <c r="A28" s="138"/>
      <c r="B28" s="139" t="s">
        <v>48</v>
      </c>
      <c r="C28" s="140" t="s">
        <v>18</v>
      </c>
      <c r="D28" s="141" t="s">
        <v>43</v>
      </c>
      <c r="E28" s="142" t="s">
        <v>33</v>
      </c>
      <c r="F28" s="143" t="s">
        <v>14</v>
      </c>
      <c r="G28" s="148">
        <v>4104</v>
      </c>
      <c r="H28" s="149">
        <v>3681</v>
      </c>
      <c r="I28" s="146">
        <v>1.1149144254278729</v>
      </c>
      <c r="J28" s="147">
        <v>423</v>
      </c>
      <c r="K28" s="148">
        <v>4785</v>
      </c>
      <c r="L28" s="149">
        <v>4950</v>
      </c>
      <c r="M28" s="146">
        <v>0.96666666666666667</v>
      </c>
      <c r="N28" s="147">
        <v>-165</v>
      </c>
      <c r="O28" s="150">
        <v>0.85768025078369903</v>
      </c>
      <c r="P28" s="151">
        <v>0.74363636363636365</v>
      </c>
      <c r="Q28" s="152">
        <v>0.11404388714733538</v>
      </c>
      <c r="R28" s="2"/>
      <c r="S28" s="2"/>
    </row>
    <row r="29" spans="1:19" ht="18">
      <c r="A29" s="138"/>
      <c r="B29" s="139" t="s">
        <v>49</v>
      </c>
      <c r="C29" s="140" t="s">
        <v>18</v>
      </c>
      <c r="D29" s="141" t="s">
        <v>43</v>
      </c>
      <c r="E29" s="142" t="s">
        <v>35</v>
      </c>
      <c r="F29" s="153"/>
      <c r="G29" s="148">
        <v>3984</v>
      </c>
      <c r="H29" s="149">
        <v>3465</v>
      </c>
      <c r="I29" s="146">
        <v>1.1497835497835498</v>
      </c>
      <c r="J29" s="147">
        <v>519</v>
      </c>
      <c r="K29" s="148">
        <v>4950</v>
      </c>
      <c r="L29" s="149">
        <v>4950</v>
      </c>
      <c r="M29" s="146">
        <v>1</v>
      </c>
      <c r="N29" s="147">
        <v>0</v>
      </c>
      <c r="O29" s="150">
        <v>0.80484848484848481</v>
      </c>
      <c r="P29" s="151">
        <v>0.7</v>
      </c>
      <c r="Q29" s="152">
        <v>0.10484848484848486</v>
      </c>
      <c r="R29" s="2"/>
      <c r="S29" s="2"/>
    </row>
    <row r="30" spans="1:19" ht="18">
      <c r="A30" s="138"/>
      <c r="B30" s="139" t="s">
        <v>50</v>
      </c>
      <c r="C30" s="140" t="s">
        <v>28</v>
      </c>
      <c r="D30" s="141" t="s">
        <v>43</v>
      </c>
      <c r="E30" s="142" t="s">
        <v>33</v>
      </c>
      <c r="F30" s="153"/>
      <c r="G30" s="148"/>
      <c r="H30" s="149">
        <v>0</v>
      </c>
      <c r="I30" s="146" t="e">
        <v>#DIV/0!</v>
      </c>
      <c r="J30" s="147">
        <v>0</v>
      </c>
      <c r="K30" s="148"/>
      <c r="L30" s="149">
        <v>0</v>
      </c>
      <c r="M30" s="146" t="e">
        <v>#DIV/0!</v>
      </c>
      <c r="N30" s="147">
        <v>0</v>
      </c>
      <c r="O30" s="150" t="e">
        <v>#DIV/0!</v>
      </c>
      <c r="P30" s="151" t="e">
        <v>#DIV/0!</v>
      </c>
      <c r="Q30" s="152" t="e">
        <v>#DIV/0!</v>
      </c>
      <c r="R30" s="2"/>
      <c r="S30" s="2"/>
    </row>
    <row r="31" spans="1:19" ht="18">
      <c r="A31" s="138"/>
      <c r="B31" s="139" t="s">
        <v>51</v>
      </c>
      <c r="C31" s="140" t="s">
        <v>22</v>
      </c>
      <c r="D31" s="141" t="s">
        <v>43</v>
      </c>
      <c r="E31" s="142" t="s">
        <v>33</v>
      </c>
      <c r="F31" s="153"/>
      <c r="G31" s="148"/>
      <c r="H31" s="149">
        <v>0</v>
      </c>
      <c r="I31" s="146" t="e">
        <v>#DIV/0!</v>
      </c>
      <c r="J31" s="147">
        <v>0</v>
      </c>
      <c r="K31" s="148"/>
      <c r="L31" s="149">
        <v>0</v>
      </c>
      <c r="M31" s="146" t="e">
        <v>#DIV/0!</v>
      </c>
      <c r="N31" s="147">
        <v>0</v>
      </c>
      <c r="O31" s="150" t="e">
        <v>#DIV/0!</v>
      </c>
      <c r="P31" s="151" t="e">
        <v>#DIV/0!</v>
      </c>
      <c r="Q31" s="152" t="e">
        <v>#DIV/0!</v>
      </c>
      <c r="R31" s="2"/>
      <c r="S31" s="2"/>
    </row>
    <row r="32" spans="1:19" ht="18">
      <c r="A32" s="138"/>
      <c r="B32" s="139" t="s">
        <v>52</v>
      </c>
      <c r="C32" s="140" t="s">
        <v>22</v>
      </c>
      <c r="D32" s="141" t="s">
        <v>43</v>
      </c>
      <c r="E32" s="142" t="s">
        <v>35</v>
      </c>
      <c r="F32" s="153"/>
      <c r="G32" s="148"/>
      <c r="H32" s="149">
        <v>0</v>
      </c>
      <c r="I32" s="146" t="e">
        <v>#DIV/0!</v>
      </c>
      <c r="J32" s="147">
        <v>0</v>
      </c>
      <c r="K32" s="148"/>
      <c r="L32" s="149">
        <v>0</v>
      </c>
      <c r="M32" s="146" t="e">
        <v>#DIV/0!</v>
      </c>
      <c r="N32" s="147">
        <v>0</v>
      </c>
      <c r="O32" s="150" t="e">
        <v>#DIV/0!</v>
      </c>
      <c r="P32" s="151" t="e">
        <v>#DIV/0!</v>
      </c>
      <c r="Q32" s="152" t="e">
        <v>#DIV/0!</v>
      </c>
      <c r="R32" s="2"/>
      <c r="S32" s="2"/>
    </row>
    <row r="33" spans="1:19" ht="18">
      <c r="A33" s="138"/>
      <c r="B33" s="139" t="s">
        <v>53</v>
      </c>
      <c r="C33" s="140" t="s">
        <v>26</v>
      </c>
      <c r="D33" s="142"/>
      <c r="E33" s="142"/>
      <c r="F33" s="153"/>
      <c r="G33" s="148"/>
      <c r="H33" s="149">
        <v>0</v>
      </c>
      <c r="I33" s="146" t="e">
        <v>#DIV/0!</v>
      </c>
      <c r="J33" s="147">
        <v>0</v>
      </c>
      <c r="K33" s="148"/>
      <c r="L33" s="149">
        <v>0</v>
      </c>
      <c r="M33" s="146" t="e">
        <v>#DIV/0!</v>
      </c>
      <c r="N33" s="147">
        <v>0</v>
      </c>
      <c r="O33" s="150" t="e">
        <v>#DIV/0!</v>
      </c>
      <c r="P33" s="151" t="e">
        <v>#DIV/0!</v>
      </c>
      <c r="Q33" s="152" t="e">
        <v>#DIV/0!</v>
      </c>
      <c r="R33" s="2"/>
      <c r="S33" s="2"/>
    </row>
    <row r="34" spans="1:19" ht="18">
      <c r="A34" s="138"/>
      <c r="B34" s="139" t="s">
        <v>54</v>
      </c>
      <c r="C34" s="140" t="s">
        <v>55</v>
      </c>
      <c r="D34" s="142"/>
      <c r="E34" s="142"/>
      <c r="F34" s="153"/>
      <c r="G34" s="148"/>
      <c r="H34" s="149">
        <v>0</v>
      </c>
      <c r="I34" s="146" t="e">
        <v>#DIV/0!</v>
      </c>
      <c r="J34" s="147">
        <v>0</v>
      </c>
      <c r="K34" s="148"/>
      <c r="L34" s="149">
        <v>0</v>
      </c>
      <c r="M34" s="146" t="e">
        <v>#DIV/0!</v>
      </c>
      <c r="N34" s="147">
        <v>0</v>
      </c>
      <c r="O34" s="150" t="e">
        <v>#DIV/0!</v>
      </c>
      <c r="P34" s="151" t="e">
        <v>#DIV/0!</v>
      </c>
      <c r="Q34" s="152" t="e">
        <v>#DIV/0!</v>
      </c>
      <c r="R34" s="2"/>
      <c r="S34" s="2"/>
    </row>
    <row r="35" spans="1:19" ht="18">
      <c r="A35" s="138"/>
      <c r="B35" s="139" t="s">
        <v>56</v>
      </c>
      <c r="C35" s="140" t="s">
        <v>57</v>
      </c>
      <c r="D35" s="142"/>
      <c r="E35" s="142"/>
      <c r="F35" s="153"/>
      <c r="G35" s="148"/>
      <c r="H35" s="149">
        <v>0</v>
      </c>
      <c r="I35" s="146" t="e">
        <v>#DIV/0!</v>
      </c>
      <c r="J35" s="147">
        <v>0</v>
      </c>
      <c r="K35" s="148"/>
      <c r="L35" s="149">
        <v>0</v>
      </c>
      <c r="M35" s="146" t="e">
        <v>#DIV/0!</v>
      </c>
      <c r="N35" s="147">
        <v>0</v>
      </c>
      <c r="O35" s="150" t="e">
        <v>#DIV/0!</v>
      </c>
      <c r="P35" s="151" t="e">
        <v>#DIV/0!</v>
      </c>
      <c r="Q35" s="152" t="e">
        <v>#DIV/0!</v>
      </c>
      <c r="R35" s="2"/>
      <c r="S35" s="2"/>
    </row>
    <row r="36" spans="1:19" ht="18">
      <c r="A36" s="138"/>
      <c r="B36" s="139" t="s">
        <v>58</v>
      </c>
      <c r="C36" s="140" t="s">
        <v>59</v>
      </c>
      <c r="D36" s="142"/>
      <c r="E36" s="142"/>
      <c r="F36" s="143" t="s">
        <v>14</v>
      </c>
      <c r="G36" s="148">
        <v>4026</v>
      </c>
      <c r="H36" s="149">
        <v>4083</v>
      </c>
      <c r="I36" s="146">
        <v>0.98603967670830273</v>
      </c>
      <c r="J36" s="147">
        <v>-57</v>
      </c>
      <c r="K36" s="148">
        <v>4785</v>
      </c>
      <c r="L36" s="149">
        <v>4950</v>
      </c>
      <c r="M36" s="146">
        <v>0.96666666666666667</v>
      </c>
      <c r="N36" s="147">
        <v>-165</v>
      </c>
      <c r="O36" s="150">
        <v>0.8413793103448276</v>
      </c>
      <c r="P36" s="151">
        <v>0.82484848484848483</v>
      </c>
      <c r="Q36" s="152">
        <v>1.6530825496342771E-2</v>
      </c>
      <c r="R36" s="2"/>
      <c r="S36" s="2"/>
    </row>
    <row r="37" spans="1:19" ht="18">
      <c r="A37" s="138"/>
      <c r="B37" s="139" t="s">
        <v>60</v>
      </c>
      <c r="C37" s="140" t="s">
        <v>61</v>
      </c>
      <c r="D37" s="142"/>
      <c r="E37" s="142"/>
      <c r="F37" s="153"/>
      <c r="G37" s="148"/>
      <c r="H37" s="149">
        <v>0</v>
      </c>
      <c r="I37" s="146" t="e">
        <v>#DIV/0!</v>
      </c>
      <c r="J37" s="147">
        <v>0</v>
      </c>
      <c r="K37" s="148">
        <v>0</v>
      </c>
      <c r="L37" s="149">
        <v>0</v>
      </c>
      <c r="M37" s="146" t="e">
        <v>#DIV/0!</v>
      </c>
      <c r="N37" s="147">
        <v>0</v>
      </c>
      <c r="O37" s="150" t="e">
        <v>#DIV/0!</v>
      </c>
      <c r="P37" s="151" t="e">
        <v>#DIV/0!</v>
      </c>
      <c r="Q37" s="152" t="e">
        <v>#DIV/0!</v>
      </c>
      <c r="R37" s="2"/>
      <c r="S37" s="2"/>
    </row>
    <row r="38" spans="1:19" ht="18">
      <c r="A38" s="138"/>
      <c r="B38" s="139" t="s">
        <v>62</v>
      </c>
      <c r="C38" s="140" t="s">
        <v>63</v>
      </c>
      <c r="D38" s="142"/>
      <c r="E38" s="142"/>
      <c r="F38" s="143" t="s">
        <v>14</v>
      </c>
      <c r="G38" s="148">
        <v>3638</v>
      </c>
      <c r="H38" s="149">
        <v>3259</v>
      </c>
      <c r="I38" s="146">
        <v>1.1162933415158023</v>
      </c>
      <c r="J38" s="147">
        <v>379</v>
      </c>
      <c r="K38" s="148">
        <v>4950</v>
      </c>
      <c r="L38" s="149">
        <v>4950</v>
      </c>
      <c r="M38" s="146">
        <v>1</v>
      </c>
      <c r="N38" s="147">
        <v>0</v>
      </c>
      <c r="O38" s="150">
        <v>0.73494949494949491</v>
      </c>
      <c r="P38" s="151">
        <v>0.6583838383838384</v>
      </c>
      <c r="Q38" s="152">
        <v>7.6565656565656504E-2</v>
      </c>
      <c r="R38" s="2"/>
      <c r="S38" s="2"/>
    </row>
    <row r="39" spans="1:19" ht="18">
      <c r="A39" s="138"/>
      <c r="B39" s="139" t="s">
        <v>64</v>
      </c>
      <c r="C39" s="140" t="s">
        <v>65</v>
      </c>
      <c r="D39" s="142"/>
      <c r="E39" s="142"/>
      <c r="F39" s="153"/>
      <c r="G39" s="148"/>
      <c r="H39" s="149">
        <v>0</v>
      </c>
      <c r="I39" s="146" t="e">
        <v>#DIV/0!</v>
      </c>
      <c r="J39" s="147">
        <v>0</v>
      </c>
      <c r="K39" s="148"/>
      <c r="L39" s="149">
        <v>0</v>
      </c>
      <c r="M39" s="146" t="e">
        <v>#DIV/0!</v>
      </c>
      <c r="N39" s="147">
        <v>0</v>
      </c>
      <c r="O39" s="150" t="e">
        <v>#DIV/0!</v>
      </c>
      <c r="P39" s="151" t="e">
        <v>#DIV/0!</v>
      </c>
      <c r="Q39" s="152" t="e">
        <v>#DIV/0!</v>
      </c>
      <c r="R39" s="2"/>
      <c r="S39" s="2"/>
    </row>
    <row r="40" spans="1:19" ht="18">
      <c r="A40" s="138"/>
      <c r="B40" s="139" t="s">
        <v>66</v>
      </c>
      <c r="C40" s="140" t="s">
        <v>28</v>
      </c>
      <c r="D40" s="142"/>
      <c r="E40" s="142"/>
      <c r="F40" s="153"/>
      <c r="G40" s="148"/>
      <c r="H40" s="149">
        <v>0</v>
      </c>
      <c r="I40" s="146" t="e">
        <v>#DIV/0!</v>
      </c>
      <c r="J40" s="147">
        <v>0</v>
      </c>
      <c r="K40" s="148"/>
      <c r="L40" s="149">
        <v>0</v>
      </c>
      <c r="M40" s="146" t="e">
        <v>#DIV/0!</v>
      </c>
      <c r="N40" s="147">
        <v>0</v>
      </c>
      <c r="O40" s="150" t="e">
        <v>#DIV/0!</v>
      </c>
      <c r="P40" s="151" t="e">
        <v>#DIV/0!</v>
      </c>
      <c r="Q40" s="152" t="e">
        <v>#DIV/0!</v>
      </c>
      <c r="R40" s="2"/>
      <c r="S40" s="2"/>
    </row>
    <row r="41" spans="1:19" ht="18">
      <c r="A41" s="138"/>
      <c r="B41" s="176" t="s">
        <v>67</v>
      </c>
      <c r="C41" s="164" t="s">
        <v>22</v>
      </c>
      <c r="D41" s="165"/>
      <c r="E41" s="165"/>
      <c r="F41" s="143" t="s">
        <v>14</v>
      </c>
      <c r="G41" s="170">
        <v>15277</v>
      </c>
      <c r="H41" s="149">
        <v>13759</v>
      </c>
      <c r="I41" s="168">
        <v>1.1103277854495239</v>
      </c>
      <c r="J41" s="169">
        <v>1518</v>
      </c>
      <c r="K41" s="170">
        <v>20130</v>
      </c>
      <c r="L41" s="149">
        <v>19800</v>
      </c>
      <c r="M41" s="168">
        <v>1.0166666666666666</v>
      </c>
      <c r="N41" s="169">
        <v>330</v>
      </c>
      <c r="O41" s="171">
        <v>0.75891703924490805</v>
      </c>
      <c r="P41" s="172">
        <v>0.69489898989898991</v>
      </c>
      <c r="Q41" s="173">
        <v>6.4018049345918149E-2</v>
      </c>
      <c r="R41" s="2"/>
      <c r="S41" s="2"/>
    </row>
    <row r="42" spans="1:19" ht="18">
      <c r="A42" s="138"/>
      <c r="B42" s="128" t="s">
        <v>68</v>
      </c>
      <c r="C42" s="129"/>
      <c r="D42" s="129"/>
      <c r="E42" s="129"/>
      <c r="F42" s="174"/>
      <c r="G42" s="130">
        <v>1289</v>
      </c>
      <c r="H42" s="131">
        <v>1004</v>
      </c>
      <c r="I42" s="132">
        <v>1.2838645418326693</v>
      </c>
      <c r="J42" s="133">
        <v>285</v>
      </c>
      <c r="K42" s="130">
        <v>1650</v>
      </c>
      <c r="L42" s="247">
        <v>1400</v>
      </c>
      <c r="M42" s="132">
        <v>1.1785714285714286</v>
      </c>
      <c r="N42" s="133">
        <v>250</v>
      </c>
      <c r="O42" s="135">
        <v>0.78121212121212125</v>
      </c>
      <c r="P42" s="136">
        <v>0.71714285714285719</v>
      </c>
      <c r="Q42" s="137">
        <v>6.4069264069264054E-2</v>
      </c>
      <c r="R42" s="2"/>
      <c r="S42" s="2"/>
    </row>
    <row r="43" spans="1:19" ht="18">
      <c r="A43" s="138"/>
      <c r="B43" s="139" t="s">
        <v>69</v>
      </c>
      <c r="C43" s="140" t="s">
        <v>70</v>
      </c>
      <c r="D43" s="142"/>
      <c r="E43" s="142"/>
      <c r="F43" s="143" t="s">
        <v>14</v>
      </c>
      <c r="G43" s="148">
        <v>1289</v>
      </c>
      <c r="H43" s="149">
        <v>1004</v>
      </c>
      <c r="I43" s="146">
        <v>1.2838645418326693</v>
      </c>
      <c r="J43" s="147">
        <v>285</v>
      </c>
      <c r="K43" s="148">
        <v>1650</v>
      </c>
      <c r="L43" s="149">
        <v>1400</v>
      </c>
      <c r="M43" s="146">
        <v>1.1785714285714286</v>
      </c>
      <c r="N43" s="147">
        <v>250</v>
      </c>
      <c r="O43" s="150">
        <v>0.78121212121212125</v>
      </c>
      <c r="P43" s="151">
        <v>0.71714285714285719</v>
      </c>
      <c r="Q43" s="152">
        <v>6.4069264069264054E-2</v>
      </c>
      <c r="R43" s="2"/>
      <c r="S43" s="2"/>
    </row>
    <row r="44" spans="1:19" ht="18">
      <c r="A44" s="138"/>
      <c r="B44" s="176" t="s">
        <v>71</v>
      </c>
      <c r="C44" s="177" t="s">
        <v>72</v>
      </c>
      <c r="D44" s="178"/>
      <c r="E44" s="178"/>
      <c r="F44" s="143" t="s">
        <v>14</v>
      </c>
      <c r="G44" s="179"/>
      <c r="H44" s="149">
        <v>0</v>
      </c>
      <c r="I44" s="180" t="e">
        <v>#DIV/0!</v>
      </c>
      <c r="J44" s="181">
        <v>0</v>
      </c>
      <c r="K44" s="179"/>
      <c r="L44" s="149">
        <v>0</v>
      </c>
      <c r="M44" s="180" t="e">
        <v>#DIV/0!</v>
      </c>
      <c r="N44" s="181">
        <v>0</v>
      </c>
      <c r="O44" s="182" t="e">
        <v>#DIV/0!</v>
      </c>
      <c r="P44" s="183" t="e">
        <v>#DIV/0!</v>
      </c>
      <c r="Q44" s="184" t="e">
        <v>#DIV/0!</v>
      </c>
      <c r="R44" s="2"/>
      <c r="S44" s="2"/>
    </row>
    <row r="45" spans="1:19" ht="18">
      <c r="A45" s="138"/>
      <c r="B45" s="128" t="s">
        <v>73</v>
      </c>
      <c r="C45" s="129"/>
      <c r="D45" s="129"/>
      <c r="E45" s="129"/>
      <c r="F45" s="174"/>
      <c r="G45" s="130">
        <v>2284</v>
      </c>
      <c r="H45" s="131">
        <v>2203</v>
      </c>
      <c r="I45" s="132">
        <v>1.0367680435769406</v>
      </c>
      <c r="J45" s="133">
        <v>81</v>
      </c>
      <c r="K45" s="233">
        <v>2832</v>
      </c>
      <c r="L45" s="234">
        <v>2880</v>
      </c>
      <c r="M45" s="132">
        <v>0.98333333333333328</v>
      </c>
      <c r="N45" s="133">
        <v>-48</v>
      </c>
      <c r="O45" s="135">
        <v>0.80649717514124297</v>
      </c>
      <c r="P45" s="136">
        <v>0.76493055555555556</v>
      </c>
      <c r="Q45" s="137">
        <v>4.1566619585687414E-2</v>
      </c>
      <c r="R45" s="2"/>
      <c r="S45" s="2"/>
    </row>
    <row r="46" spans="1:19" ht="18">
      <c r="A46" s="185"/>
      <c r="B46" s="186" t="s">
        <v>74</v>
      </c>
      <c r="C46" s="140" t="s">
        <v>37</v>
      </c>
      <c r="D46" s="142"/>
      <c r="E46" s="142"/>
      <c r="F46" s="143" t="s">
        <v>14</v>
      </c>
      <c r="G46" s="148">
        <v>947</v>
      </c>
      <c r="H46" s="149">
        <v>903</v>
      </c>
      <c r="I46" s="146">
        <v>1.0487264673311185</v>
      </c>
      <c r="J46" s="147">
        <v>44</v>
      </c>
      <c r="K46" s="148">
        <v>1392</v>
      </c>
      <c r="L46" s="149">
        <v>1440</v>
      </c>
      <c r="M46" s="146">
        <v>0.96666666666666667</v>
      </c>
      <c r="N46" s="147">
        <v>-48</v>
      </c>
      <c r="O46" s="150">
        <v>0.68031609195402298</v>
      </c>
      <c r="P46" s="151">
        <v>0.62708333333333333</v>
      </c>
      <c r="Q46" s="152">
        <v>5.3232758620689657E-2</v>
      </c>
      <c r="R46" s="2"/>
      <c r="S46" s="2"/>
    </row>
    <row r="47" spans="1:19" ht="18">
      <c r="A47" s="185"/>
      <c r="B47" s="186" t="s">
        <v>228</v>
      </c>
      <c r="C47" s="140" t="s">
        <v>70</v>
      </c>
      <c r="D47" s="142"/>
      <c r="E47" s="142"/>
      <c r="F47" s="143" t="s">
        <v>14</v>
      </c>
      <c r="G47" s="148">
        <v>1337</v>
      </c>
      <c r="H47" s="149">
        <v>1237</v>
      </c>
      <c r="I47" s="146">
        <v>1.0808407437348424</v>
      </c>
      <c r="J47" s="147">
        <v>100</v>
      </c>
      <c r="K47" s="148">
        <v>1440</v>
      </c>
      <c r="L47" s="149">
        <v>1296</v>
      </c>
      <c r="M47" s="146">
        <v>1.1111111111111112</v>
      </c>
      <c r="N47" s="147">
        <v>144</v>
      </c>
      <c r="O47" s="150">
        <v>0.92847222222222225</v>
      </c>
      <c r="P47" s="151">
        <v>0.95447530864197527</v>
      </c>
      <c r="Q47" s="152">
        <v>-2.6003086419753019E-2</v>
      </c>
      <c r="R47" s="2"/>
      <c r="S47" s="2"/>
    </row>
    <row r="48" spans="1:19" ht="18">
      <c r="A48" s="187"/>
      <c r="B48" s="186" t="s">
        <v>230</v>
      </c>
      <c r="C48" s="188" t="s">
        <v>72</v>
      </c>
      <c r="D48" s="189"/>
      <c r="E48" s="189"/>
      <c r="F48" s="190"/>
      <c r="G48" s="179"/>
      <c r="H48" s="149">
        <v>63</v>
      </c>
      <c r="I48" s="192">
        <v>0</v>
      </c>
      <c r="J48" s="193">
        <v>-63</v>
      </c>
      <c r="K48" s="179"/>
      <c r="L48" s="149">
        <v>144</v>
      </c>
      <c r="M48" s="195">
        <v>0</v>
      </c>
      <c r="N48" s="196">
        <v>-144</v>
      </c>
      <c r="O48" s="197" t="e">
        <v>#DIV/0!</v>
      </c>
      <c r="P48" s="198">
        <v>0.4375</v>
      </c>
      <c r="Q48" s="199" t="e">
        <v>#DIV/0!</v>
      </c>
      <c r="R48" s="2"/>
      <c r="S48" s="2"/>
    </row>
    <row r="49" spans="1:19">
      <c r="A49" s="128" t="s">
        <v>75</v>
      </c>
      <c r="B49" s="129" t="s">
        <v>102</v>
      </c>
      <c r="C49" s="129"/>
      <c r="D49" s="129"/>
      <c r="E49" s="129"/>
      <c r="F49" s="174"/>
      <c r="G49" s="130">
        <v>316765</v>
      </c>
      <c r="H49" s="131">
        <v>310148</v>
      </c>
      <c r="I49" s="132">
        <v>1.0213349755600551</v>
      </c>
      <c r="J49" s="133">
        <v>6617</v>
      </c>
      <c r="K49" s="130">
        <v>417151</v>
      </c>
      <c r="L49" s="248">
        <v>420172</v>
      </c>
      <c r="M49" s="132">
        <v>0.99281008729758291</v>
      </c>
      <c r="N49" s="133">
        <v>-3021</v>
      </c>
      <c r="O49" s="135">
        <v>0.7593533276918909</v>
      </c>
      <c r="P49" s="136">
        <v>0.73814533095970225</v>
      </c>
      <c r="Q49" s="137">
        <v>2.120799673218865E-2</v>
      </c>
      <c r="R49" s="2"/>
      <c r="S49" s="2"/>
    </row>
    <row r="50" spans="1:19">
      <c r="A50" s="119"/>
      <c r="B50" s="128" t="s">
        <v>291</v>
      </c>
      <c r="C50" s="129"/>
      <c r="D50" s="129"/>
      <c r="E50" s="129"/>
      <c r="F50" s="174"/>
      <c r="G50" s="130">
        <v>291291</v>
      </c>
      <c r="H50" s="131">
        <v>286552</v>
      </c>
      <c r="I50" s="132">
        <v>1.0165380105530584</v>
      </c>
      <c r="J50" s="133">
        <v>4739</v>
      </c>
      <c r="K50" s="130">
        <v>383368</v>
      </c>
      <c r="L50" s="247">
        <v>386762</v>
      </c>
      <c r="M50" s="132">
        <v>0.99122457738867831</v>
      </c>
      <c r="N50" s="133">
        <v>-3394</v>
      </c>
      <c r="O50" s="135">
        <v>0.75982085098391106</v>
      </c>
      <c r="P50" s="136">
        <v>0.74090008842647415</v>
      </c>
      <c r="Q50" s="137">
        <v>1.892076255743691E-2</v>
      </c>
      <c r="R50" s="2"/>
      <c r="S50" s="2"/>
    </row>
    <row r="51" spans="1:19" ht="18">
      <c r="A51" s="138"/>
      <c r="B51" s="139" t="s">
        <v>103</v>
      </c>
      <c r="C51" s="140" t="s">
        <v>13</v>
      </c>
      <c r="D51" s="142"/>
      <c r="E51" s="142"/>
      <c r="F51" s="143" t="s">
        <v>14</v>
      </c>
      <c r="G51" s="148">
        <v>111753</v>
      </c>
      <c r="H51" s="149">
        <v>112652</v>
      </c>
      <c r="I51" s="146">
        <v>0.99201967119980117</v>
      </c>
      <c r="J51" s="147">
        <v>-899</v>
      </c>
      <c r="K51" s="144">
        <v>151999</v>
      </c>
      <c r="L51" s="149">
        <v>152288</v>
      </c>
      <c r="M51" s="146">
        <v>0.9981022798907333</v>
      </c>
      <c r="N51" s="147">
        <v>-289</v>
      </c>
      <c r="O51" s="150">
        <v>0.73522194224962001</v>
      </c>
      <c r="P51" s="151">
        <v>0.73972998529102751</v>
      </c>
      <c r="Q51" s="152">
        <v>-4.5080430414075057E-3</v>
      </c>
      <c r="R51" s="2"/>
      <c r="S51" s="2"/>
    </row>
    <row r="52" spans="1:19" ht="18">
      <c r="A52" s="138"/>
      <c r="B52" s="139" t="s">
        <v>104</v>
      </c>
      <c r="C52" s="140" t="s">
        <v>16</v>
      </c>
      <c r="D52" s="142"/>
      <c r="E52" s="142"/>
      <c r="F52" s="143" t="s">
        <v>14</v>
      </c>
      <c r="G52" s="148">
        <v>30539</v>
      </c>
      <c r="H52" s="149">
        <v>30905</v>
      </c>
      <c r="I52" s="146">
        <v>0.988157256107426</v>
      </c>
      <c r="J52" s="147">
        <v>-366</v>
      </c>
      <c r="K52" s="144">
        <v>35505</v>
      </c>
      <c r="L52" s="149">
        <v>36016</v>
      </c>
      <c r="M52" s="146">
        <v>0.9858118613949356</v>
      </c>
      <c r="N52" s="147">
        <v>-511</v>
      </c>
      <c r="O52" s="150">
        <v>0.86013237572172929</v>
      </c>
      <c r="P52" s="151">
        <v>0.85809084851177253</v>
      </c>
      <c r="Q52" s="152">
        <v>2.0415272099567616E-3</v>
      </c>
      <c r="R52" s="2"/>
      <c r="S52" s="2"/>
    </row>
    <row r="53" spans="1:19" ht="18">
      <c r="A53" s="138"/>
      <c r="B53" s="139" t="s">
        <v>105</v>
      </c>
      <c r="C53" s="140" t="s">
        <v>18</v>
      </c>
      <c r="D53" s="142"/>
      <c r="E53" s="142"/>
      <c r="F53" s="143" t="s">
        <v>14</v>
      </c>
      <c r="G53" s="148">
        <v>12405</v>
      </c>
      <c r="H53" s="149">
        <v>14800</v>
      </c>
      <c r="I53" s="146">
        <v>0.83817567567567564</v>
      </c>
      <c r="J53" s="147">
        <v>-2395</v>
      </c>
      <c r="K53" s="144">
        <v>16116</v>
      </c>
      <c r="L53" s="149">
        <v>18260</v>
      </c>
      <c r="M53" s="146">
        <v>0.88258488499452359</v>
      </c>
      <c r="N53" s="147">
        <v>-2144</v>
      </c>
      <c r="O53" s="150">
        <v>0.76973194341027551</v>
      </c>
      <c r="P53" s="151">
        <v>0.81051478641840091</v>
      </c>
      <c r="Q53" s="152">
        <v>-4.0782843008125402E-2</v>
      </c>
      <c r="R53" s="2"/>
      <c r="S53" s="2"/>
    </row>
    <row r="54" spans="1:19" ht="18">
      <c r="A54" s="138"/>
      <c r="B54" s="139" t="s">
        <v>106</v>
      </c>
      <c r="C54" s="140" t="s">
        <v>28</v>
      </c>
      <c r="D54" s="142"/>
      <c r="E54" s="142"/>
      <c r="F54" s="143" t="s">
        <v>14</v>
      </c>
      <c r="G54" s="148">
        <v>6411</v>
      </c>
      <c r="H54" s="149">
        <v>5736</v>
      </c>
      <c r="I54" s="146">
        <v>1.1176778242677825</v>
      </c>
      <c r="J54" s="147">
        <v>675</v>
      </c>
      <c r="K54" s="144">
        <v>9520</v>
      </c>
      <c r="L54" s="149">
        <v>9565</v>
      </c>
      <c r="M54" s="146">
        <v>0.99529534762153682</v>
      </c>
      <c r="N54" s="147">
        <v>-45</v>
      </c>
      <c r="O54" s="150">
        <v>0.67342436974789921</v>
      </c>
      <c r="P54" s="151">
        <v>0.59968635650810242</v>
      </c>
      <c r="Q54" s="152">
        <v>7.3738013239796785E-2</v>
      </c>
      <c r="R54" s="2"/>
      <c r="S54" s="2"/>
    </row>
    <row r="55" spans="1:19" ht="18">
      <c r="A55" s="138"/>
      <c r="B55" s="139" t="s">
        <v>107</v>
      </c>
      <c r="C55" s="140" t="s">
        <v>22</v>
      </c>
      <c r="D55" s="142"/>
      <c r="E55" s="142"/>
      <c r="F55" s="143" t="s">
        <v>14</v>
      </c>
      <c r="G55" s="148">
        <v>12918</v>
      </c>
      <c r="H55" s="149">
        <v>11291</v>
      </c>
      <c r="I55" s="146">
        <v>1.1440970684616065</v>
      </c>
      <c r="J55" s="147">
        <v>1627</v>
      </c>
      <c r="K55" s="144">
        <v>18279</v>
      </c>
      <c r="L55" s="149">
        <v>13621</v>
      </c>
      <c r="M55" s="146">
        <v>1.3419719550693783</v>
      </c>
      <c r="N55" s="147">
        <v>4658</v>
      </c>
      <c r="O55" s="150">
        <v>0.70671262104053834</v>
      </c>
      <c r="P55" s="151">
        <v>0.82894060641656264</v>
      </c>
      <c r="Q55" s="152">
        <v>-0.12222798537602431</v>
      </c>
      <c r="R55" s="2"/>
      <c r="S55" s="2"/>
    </row>
    <row r="56" spans="1:19" ht="18">
      <c r="A56" s="138"/>
      <c r="B56" s="139" t="s">
        <v>108</v>
      </c>
      <c r="C56" s="140" t="s">
        <v>20</v>
      </c>
      <c r="D56" s="142"/>
      <c r="E56" s="142"/>
      <c r="F56" s="143" t="s">
        <v>14</v>
      </c>
      <c r="G56" s="148">
        <v>31184</v>
      </c>
      <c r="H56" s="149">
        <v>30036</v>
      </c>
      <c r="I56" s="146">
        <v>1.0382208017046211</v>
      </c>
      <c r="J56" s="147">
        <v>1148</v>
      </c>
      <c r="K56" s="144">
        <v>45164</v>
      </c>
      <c r="L56" s="149">
        <v>52714</v>
      </c>
      <c r="M56" s="146">
        <v>0.85677429145957429</v>
      </c>
      <c r="N56" s="147">
        <v>-7550</v>
      </c>
      <c r="O56" s="150">
        <v>0.69046142945708977</v>
      </c>
      <c r="P56" s="151">
        <v>0.56979170618810937</v>
      </c>
      <c r="Q56" s="152">
        <v>0.1206697232689804</v>
      </c>
      <c r="R56" s="2"/>
      <c r="S56" s="2"/>
    </row>
    <row r="57" spans="1:19" ht="18">
      <c r="A57" s="138"/>
      <c r="B57" s="139" t="s">
        <v>109</v>
      </c>
      <c r="C57" s="140" t="s">
        <v>24</v>
      </c>
      <c r="D57" s="142"/>
      <c r="E57" s="142"/>
      <c r="F57" s="200" t="s">
        <v>14</v>
      </c>
      <c r="G57" s="347"/>
      <c r="H57" s="149">
        <v>0</v>
      </c>
      <c r="I57" s="146" t="e">
        <v>#DIV/0!</v>
      </c>
      <c r="J57" s="147">
        <v>0</v>
      </c>
      <c r="K57" s="144"/>
      <c r="L57" s="149">
        <v>0</v>
      </c>
      <c r="M57" s="146" t="e">
        <v>#DIV/0!</v>
      </c>
      <c r="N57" s="147">
        <v>0</v>
      </c>
      <c r="O57" s="150" t="e">
        <v>#DIV/0!</v>
      </c>
      <c r="P57" s="151" t="e">
        <v>#DIV/0!</v>
      </c>
      <c r="Q57" s="152" t="e">
        <v>#DIV/0!</v>
      </c>
      <c r="R57" s="2"/>
      <c r="S57" s="2"/>
    </row>
    <row r="58" spans="1:19" ht="18">
      <c r="A58" s="138"/>
      <c r="B58" s="139" t="s">
        <v>110</v>
      </c>
      <c r="C58" s="140" t="s">
        <v>76</v>
      </c>
      <c r="D58" s="142"/>
      <c r="E58" s="142"/>
      <c r="F58" s="200" t="s">
        <v>14</v>
      </c>
      <c r="G58" s="148"/>
      <c r="H58" s="149">
        <v>0</v>
      </c>
      <c r="I58" s="146" t="e">
        <v>#DIV/0!</v>
      </c>
      <c r="J58" s="147">
        <v>0</v>
      </c>
      <c r="K58" s="144"/>
      <c r="L58" s="149">
        <v>0</v>
      </c>
      <c r="M58" s="146" t="e">
        <v>#DIV/0!</v>
      </c>
      <c r="N58" s="147">
        <v>0</v>
      </c>
      <c r="O58" s="150" t="e">
        <v>#DIV/0!</v>
      </c>
      <c r="P58" s="151" t="e">
        <v>#DIV/0!</v>
      </c>
      <c r="Q58" s="152" t="e">
        <v>#DIV/0!</v>
      </c>
      <c r="R58" s="2"/>
      <c r="S58" s="2"/>
    </row>
    <row r="59" spans="1:19" ht="18">
      <c r="A59" s="139"/>
      <c r="B59" s="139" t="s">
        <v>111</v>
      </c>
      <c r="C59" s="140" t="s">
        <v>26</v>
      </c>
      <c r="D59" s="142"/>
      <c r="E59" s="142"/>
      <c r="F59" s="143" t="s">
        <v>14</v>
      </c>
      <c r="G59" s="148">
        <v>4683</v>
      </c>
      <c r="H59" s="149">
        <v>4646</v>
      </c>
      <c r="I59" s="146">
        <v>1.007963839862247</v>
      </c>
      <c r="J59" s="147">
        <v>37</v>
      </c>
      <c r="K59" s="144">
        <v>5820</v>
      </c>
      <c r="L59" s="149">
        <v>8100</v>
      </c>
      <c r="M59" s="146">
        <v>0.71851851851851856</v>
      </c>
      <c r="N59" s="147">
        <v>-2280</v>
      </c>
      <c r="O59" s="150">
        <v>0.80463917525773199</v>
      </c>
      <c r="P59" s="151">
        <v>0.57358024691358023</v>
      </c>
      <c r="Q59" s="152">
        <v>0.23105892834415176</v>
      </c>
      <c r="R59" s="2"/>
      <c r="S59" s="2"/>
    </row>
    <row r="60" spans="1:19" ht="18">
      <c r="A60" s="138"/>
      <c r="B60" s="139" t="s">
        <v>112</v>
      </c>
      <c r="C60" s="140" t="s">
        <v>77</v>
      </c>
      <c r="D60" s="142"/>
      <c r="E60" s="142"/>
      <c r="F60" s="143" t="s">
        <v>47</v>
      </c>
      <c r="G60" s="148">
        <v>0</v>
      </c>
      <c r="H60" s="149">
        <v>0</v>
      </c>
      <c r="I60" s="146" t="e">
        <v>#DIV/0!</v>
      </c>
      <c r="J60" s="147">
        <v>0</v>
      </c>
      <c r="K60" s="144"/>
      <c r="L60" s="149">
        <v>0</v>
      </c>
      <c r="M60" s="146" t="e">
        <v>#DIV/0!</v>
      </c>
      <c r="N60" s="147">
        <v>0</v>
      </c>
      <c r="O60" s="150" t="e">
        <v>#DIV/0!</v>
      </c>
      <c r="P60" s="151" t="e">
        <v>#DIV/0!</v>
      </c>
      <c r="Q60" s="152" t="e">
        <v>#DIV/0!</v>
      </c>
      <c r="R60" s="2"/>
      <c r="S60" s="2"/>
    </row>
    <row r="61" spans="1:19" ht="18">
      <c r="A61" s="138"/>
      <c r="B61" s="139" t="s">
        <v>113</v>
      </c>
      <c r="C61" s="140" t="s">
        <v>78</v>
      </c>
      <c r="D61" s="142"/>
      <c r="E61" s="142"/>
      <c r="F61" s="143" t="s">
        <v>14</v>
      </c>
      <c r="G61" s="148">
        <v>2862</v>
      </c>
      <c r="H61" s="149">
        <v>0</v>
      </c>
      <c r="I61" s="146" t="e">
        <v>#DIV/0!</v>
      </c>
      <c r="J61" s="147">
        <v>2862</v>
      </c>
      <c r="K61" s="144">
        <v>4979</v>
      </c>
      <c r="L61" s="149">
        <v>0</v>
      </c>
      <c r="M61" s="146" t="e">
        <v>#DIV/0!</v>
      </c>
      <c r="N61" s="147">
        <v>4979</v>
      </c>
      <c r="O61" s="150">
        <v>0.57481421972283586</v>
      </c>
      <c r="P61" s="151" t="e">
        <v>#DIV/0!</v>
      </c>
      <c r="Q61" s="152" t="e">
        <v>#DIV/0!</v>
      </c>
      <c r="R61" s="2"/>
      <c r="S61" s="2"/>
    </row>
    <row r="62" spans="1:19" ht="18">
      <c r="A62" s="138"/>
      <c r="B62" s="139" t="s">
        <v>114</v>
      </c>
      <c r="C62" s="140" t="s">
        <v>79</v>
      </c>
      <c r="D62" s="142"/>
      <c r="E62" s="142"/>
      <c r="F62" s="143" t="s">
        <v>14</v>
      </c>
      <c r="G62" s="148">
        <v>4851</v>
      </c>
      <c r="H62" s="149">
        <v>5827</v>
      </c>
      <c r="I62" s="146">
        <v>0.83250386133516385</v>
      </c>
      <c r="J62" s="147">
        <v>-976</v>
      </c>
      <c r="K62" s="144">
        <v>5820</v>
      </c>
      <c r="L62" s="149">
        <v>7236</v>
      </c>
      <c r="M62" s="146">
        <v>0.80431177446102819</v>
      </c>
      <c r="N62" s="147">
        <v>-1416</v>
      </c>
      <c r="O62" s="150">
        <v>0.83350515463917529</v>
      </c>
      <c r="P62" s="151">
        <v>0.80527915975677167</v>
      </c>
      <c r="Q62" s="152">
        <v>2.8225994882403627E-2</v>
      </c>
      <c r="R62" s="2"/>
      <c r="S62" s="2"/>
    </row>
    <row r="63" spans="1:19" ht="18">
      <c r="A63" s="138"/>
      <c r="B63" s="139" t="s">
        <v>115</v>
      </c>
      <c r="C63" s="140" t="s">
        <v>80</v>
      </c>
      <c r="D63" s="142"/>
      <c r="E63" s="142"/>
      <c r="F63" s="143" t="s">
        <v>47</v>
      </c>
      <c r="G63" s="148">
        <v>3413</v>
      </c>
      <c r="H63" s="149">
        <v>3208</v>
      </c>
      <c r="I63" s="146">
        <v>1.0639027431421446</v>
      </c>
      <c r="J63" s="147">
        <v>205</v>
      </c>
      <c r="K63" s="144">
        <v>4980</v>
      </c>
      <c r="L63" s="149">
        <v>4980</v>
      </c>
      <c r="M63" s="146">
        <v>1</v>
      </c>
      <c r="N63" s="147">
        <v>0</v>
      </c>
      <c r="O63" s="150">
        <v>0.68534136546184743</v>
      </c>
      <c r="P63" s="151">
        <v>0.64417670682730921</v>
      </c>
      <c r="Q63" s="152">
        <v>4.116465863453822E-2</v>
      </c>
      <c r="R63" s="2"/>
      <c r="S63" s="2"/>
    </row>
    <row r="64" spans="1:19" ht="18">
      <c r="A64" s="138"/>
      <c r="B64" s="139" t="s">
        <v>116</v>
      </c>
      <c r="C64" s="140" t="s">
        <v>81</v>
      </c>
      <c r="D64" s="142"/>
      <c r="E64" s="142"/>
      <c r="F64" s="143" t="s">
        <v>14</v>
      </c>
      <c r="G64" s="148">
        <v>4506</v>
      </c>
      <c r="H64" s="149">
        <v>5543</v>
      </c>
      <c r="I64" s="146">
        <v>0.81291719285585418</v>
      </c>
      <c r="J64" s="147">
        <v>-1037</v>
      </c>
      <c r="K64" s="144">
        <v>5606</v>
      </c>
      <c r="L64" s="149">
        <v>8100</v>
      </c>
      <c r="M64" s="146">
        <v>0.69209876543209881</v>
      </c>
      <c r="N64" s="147">
        <v>-2494</v>
      </c>
      <c r="O64" s="150">
        <v>0.80378166250445948</v>
      </c>
      <c r="P64" s="151">
        <v>0.68432098765432103</v>
      </c>
      <c r="Q64" s="152">
        <v>0.11946067485013845</v>
      </c>
      <c r="R64" s="2"/>
      <c r="S64" s="2"/>
    </row>
    <row r="65" spans="1:19" ht="18">
      <c r="A65" s="138"/>
      <c r="B65" s="139" t="s">
        <v>117</v>
      </c>
      <c r="C65" s="140" t="s">
        <v>55</v>
      </c>
      <c r="D65" s="142"/>
      <c r="E65" s="142"/>
      <c r="F65" s="143" t="s">
        <v>14</v>
      </c>
      <c r="G65" s="148">
        <v>3507</v>
      </c>
      <c r="H65" s="149">
        <v>3331</v>
      </c>
      <c r="I65" s="146">
        <v>1.052836985890123</v>
      </c>
      <c r="J65" s="147">
        <v>176</v>
      </c>
      <c r="K65" s="144">
        <v>4980</v>
      </c>
      <c r="L65" s="149">
        <v>4980</v>
      </c>
      <c r="M65" s="146">
        <v>1</v>
      </c>
      <c r="N65" s="147">
        <v>0</v>
      </c>
      <c r="O65" s="150">
        <v>0.70421686746987955</v>
      </c>
      <c r="P65" s="151">
        <v>0.66887550200803214</v>
      </c>
      <c r="Q65" s="152">
        <v>3.5341365461847407E-2</v>
      </c>
      <c r="R65" s="2"/>
      <c r="S65" s="2"/>
    </row>
    <row r="66" spans="1:19" ht="18">
      <c r="A66" s="138"/>
      <c r="B66" s="139" t="s">
        <v>118</v>
      </c>
      <c r="C66" s="140" t="s">
        <v>65</v>
      </c>
      <c r="D66" s="202"/>
      <c r="E66" s="142"/>
      <c r="F66" s="143" t="s">
        <v>47</v>
      </c>
      <c r="G66" s="148"/>
      <c r="H66" s="149">
        <v>0</v>
      </c>
      <c r="I66" s="146" t="e">
        <v>#DIV/0!</v>
      </c>
      <c r="J66" s="147">
        <v>0</v>
      </c>
      <c r="K66" s="144"/>
      <c r="L66" s="149">
        <v>0</v>
      </c>
      <c r="M66" s="146" t="e">
        <v>#DIV/0!</v>
      </c>
      <c r="N66" s="147">
        <v>0</v>
      </c>
      <c r="O66" s="150" t="e">
        <v>#DIV/0!</v>
      </c>
      <c r="P66" s="151" t="e">
        <v>#DIV/0!</v>
      </c>
      <c r="Q66" s="152" t="e">
        <v>#DIV/0!</v>
      </c>
      <c r="R66" s="2"/>
      <c r="S66" s="2"/>
    </row>
    <row r="67" spans="1:19" ht="18">
      <c r="A67" s="138"/>
      <c r="B67" s="139" t="s">
        <v>119</v>
      </c>
      <c r="C67" s="140" t="s">
        <v>82</v>
      </c>
      <c r="D67" s="142"/>
      <c r="E67" s="142"/>
      <c r="F67" s="143" t="s">
        <v>14</v>
      </c>
      <c r="G67" s="148">
        <v>3850</v>
      </c>
      <c r="H67" s="149">
        <v>3772</v>
      </c>
      <c r="I67" s="146">
        <v>1.0206786850477201</v>
      </c>
      <c r="J67" s="147">
        <v>78</v>
      </c>
      <c r="K67" s="144">
        <v>4980</v>
      </c>
      <c r="L67" s="149">
        <v>4980</v>
      </c>
      <c r="M67" s="146">
        <v>1</v>
      </c>
      <c r="N67" s="147">
        <v>0</v>
      </c>
      <c r="O67" s="150">
        <v>0.7730923694779116</v>
      </c>
      <c r="P67" s="151">
        <v>0.75742971887550203</v>
      </c>
      <c r="Q67" s="152">
        <v>1.5662650602409567E-2</v>
      </c>
      <c r="R67" s="2"/>
      <c r="S67" s="2"/>
    </row>
    <row r="68" spans="1:19" ht="18">
      <c r="A68" s="138"/>
      <c r="B68" s="139" t="s">
        <v>120</v>
      </c>
      <c r="C68" s="140" t="s">
        <v>83</v>
      </c>
      <c r="D68" s="142"/>
      <c r="E68" s="142"/>
      <c r="F68" s="143" t="s">
        <v>14</v>
      </c>
      <c r="G68" s="148"/>
      <c r="H68" s="149">
        <v>0</v>
      </c>
      <c r="I68" s="146" t="e">
        <v>#DIV/0!</v>
      </c>
      <c r="J68" s="147">
        <v>0</v>
      </c>
      <c r="K68" s="144"/>
      <c r="L68" s="149">
        <v>0</v>
      </c>
      <c r="M68" s="146" t="e">
        <v>#DIV/0!</v>
      </c>
      <c r="N68" s="147">
        <v>0</v>
      </c>
      <c r="O68" s="150" t="e">
        <v>#DIV/0!</v>
      </c>
      <c r="P68" s="151" t="e">
        <v>#DIV/0!</v>
      </c>
      <c r="Q68" s="152" t="e">
        <v>#DIV/0!</v>
      </c>
      <c r="R68" s="2"/>
      <c r="S68" s="2"/>
    </row>
    <row r="69" spans="1:19" ht="18">
      <c r="A69" s="138"/>
      <c r="B69" s="139" t="s">
        <v>121</v>
      </c>
      <c r="C69" s="140" t="s">
        <v>84</v>
      </c>
      <c r="D69" s="142"/>
      <c r="E69" s="142"/>
      <c r="F69" s="143" t="s">
        <v>14</v>
      </c>
      <c r="G69" s="148">
        <v>1991</v>
      </c>
      <c r="H69" s="149">
        <v>1900</v>
      </c>
      <c r="I69" s="146">
        <v>1.0478947368421052</v>
      </c>
      <c r="J69" s="147">
        <v>91</v>
      </c>
      <c r="K69" s="144">
        <v>3150</v>
      </c>
      <c r="L69" s="149">
        <v>3141</v>
      </c>
      <c r="M69" s="146">
        <v>1.002865329512894</v>
      </c>
      <c r="N69" s="147">
        <v>9</v>
      </c>
      <c r="O69" s="150">
        <v>0.63206349206349211</v>
      </c>
      <c r="P69" s="151">
        <v>0.60490289716650747</v>
      </c>
      <c r="Q69" s="152">
        <v>2.7160594896984636E-2</v>
      </c>
      <c r="R69" s="2"/>
      <c r="S69" s="2"/>
    </row>
    <row r="70" spans="1:19" ht="18">
      <c r="A70" s="138"/>
      <c r="B70" s="139" t="s">
        <v>122</v>
      </c>
      <c r="C70" s="140" t="s">
        <v>85</v>
      </c>
      <c r="D70" s="142"/>
      <c r="E70" s="142"/>
      <c r="F70" s="143" t="s">
        <v>14</v>
      </c>
      <c r="G70" s="148">
        <v>4296</v>
      </c>
      <c r="H70" s="149">
        <v>3974</v>
      </c>
      <c r="I70" s="146">
        <v>1.0810266733769502</v>
      </c>
      <c r="J70" s="147">
        <v>322</v>
      </c>
      <c r="K70" s="144">
        <v>6301</v>
      </c>
      <c r="L70" s="149">
        <v>6296</v>
      </c>
      <c r="M70" s="146">
        <v>1.0007941550190598</v>
      </c>
      <c r="N70" s="147">
        <v>5</v>
      </c>
      <c r="O70" s="150">
        <v>0.68179654023170921</v>
      </c>
      <c r="P70" s="151">
        <v>0.63119440914866587</v>
      </c>
      <c r="Q70" s="152">
        <v>5.0602131083043345E-2</v>
      </c>
      <c r="R70" s="2"/>
      <c r="S70" s="2"/>
    </row>
    <row r="71" spans="1:19" ht="18">
      <c r="A71" s="138"/>
      <c r="B71" s="139" t="s">
        <v>123</v>
      </c>
      <c r="C71" s="140" t="s">
        <v>13</v>
      </c>
      <c r="D71" s="141" t="s">
        <v>43</v>
      </c>
      <c r="E71" s="142" t="s">
        <v>33</v>
      </c>
      <c r="F71" s="143" t="s">
        <v>14</v>
      </c>
      <c r="G71" s="148">
        <v>17805</v>
      </c>
      <c r="H71" s="149">
        <v>16712</v>
      </c>
      <c r="I71" s="146">
        <v>1.0654021062709431</v>
      </c>
      <c r="J71" s="147">
        <v>1093</v>
      </c>
      <c r="K71" s="144">
        <v>20448</v>
      </c>
      <c r="L71" s="149">
        <v>19057</v>
      </c>
      <c r="M71" s="146">
        <v>1.0729915516608071</v>
      </c>
      <c r="N71" s="147">
        <v>1391</v>
      </c>
      <c r="O71" s="150">
        <v>0.87074530516431925</v>
      </c>
      <c r="P71" s="151">
        <v>0.87694810305924331</v>
      </c>
      <c r="Q71" s="152">
        <v>-6.2027978949240614E-3</v>
      </c>
      <c r="R71" s="2"/>
      <c r="S71" s="2"/>
    </row>
    <row r="72" spans="1:19" ht="18">
      <c r="A72" s="138"/>
      <c r="B72" s="139" t="s">
        <v>124</v>
      </c>
      <c r="C72" s="140" t="s">
        <v>13</v>
      </c>
      <c r="D72" s="141" t="s">
        <v>43</v>
      </c>
      <c r="E72" s="142" t="s">
        <v>35</v>
      </c>
      <c r="F72" s="143" t="s">
        <v>14</v>
      </c>
      <c r="G72" s="148">
        <v>15800</v>
      </c>
      <c r="H72" s="149">
        <v>16224</v>
      </c>
      <c r="I72" s="146">
        <v>0.97386587771203159</v>
      </c>
      <c r="J72" s="147">
        <v>-424</v>
      </c>
      <c r="K72" s="144">
        <v>18149</v>
      </c>
      <c r="L72" s="149">
        <v>18080</v>
      </c>
      <c r="M72" s="146">
        <v>1.0038163716814159</v>
      </c>
      <c r="N72" s="147">
        <v>69</v>
      </c>
      <c r="O72" s="150">
        <v>0.87057138134332468</v>
      </c>
      <c r="P72" s="151">
        <v>0.89734513274336281</v>
      </c>
      <c r="Q72" s="152">
        <v>-2.6773751400038126E-2</v>
      </c>
      <c r="R72" s="2"/>
      <c r="S72" s="2"/>
    </row>
    <row r="73" spans="1:19" ht="18">
      <c r="A73" s="138"/>
      <c r="B73" s="139" t="s">
        <v>125</v>
      </c>
      <c r="C73" s="140" t="s">
        <v>18</v>
      </c>
      <c r="D73" s="141" t="s">
        <v>43</v>
      </c>
      <c r="E73" s="142" t="s">
        <v>33</v>
      </c>
      <c r="F73" s="143" t="s">
        <v>14</v>
      </c>
      <c r="G73" s="148">
        <v>4783</v>
      </c>
      <c r="H73" s="149">
        <v>3884</v>
      </c>
      <c r="I73" s="146">
        <v>1.2314624098867146</v>
      </c>
      <c r="J73" s="147">
        <v>899</v>
      </c>
      <c r="K73" s="144">
        <v>5820</v>
      </c>
      <c r="L73" s="149">
        <v>4380</v>
      </c>
      <c r="M73" s="146">
        <v>1.3287671232876712</v>
      </c>
      <c r="N73" s="147">
        <v>1440</v>
      </c>
      <c r="O73" s="150">
        <v>0.82182130584192437</v>
      </c>
      <c r="P73" s="151">
        <v>0.88675799086757989</v>
      </c>
      <c r="Q73" s="152">
        <v>-6.4936685025655527E-2</v>
      </c>
      <c r="R73" s="2"/>
      <c r="S73" s="2"/>
    </row>
    <row r="74" spans="1:19" ht="18">
      <c r="A74" s="138"/>
      <c r="B74" s="139" t="s">
        <v>126</v>
      </c>
      <c r="C74" s="140" t="s">
        <v>18</v>
      </c>
      <c r="D74" s="141" t="s">
        <v>43</v>
      </c>
      <c r="E74" s="142" t="s">
        <v>35</v>
      </c>
      <c r="F74" s="143" t="s">
        <v>14</v>
      </c>
      <c r="G74" s="148">
        <v>5031</v>
      </c>
      <c r="H74" s="149">
        <v>4245</v>
      </c>
      <c r="I74" s="146">
        <v>1.1851590106007066</v>
      </c>
      <c r="J74" s="147">
        <v>786</v>
      </c>
      <c r="K74" s="144">
        <v>5792</v>
      </c>
      <c r="L74" s="149">
        <v>5008</v>
      </c>
      <c r="M74" s="146">
        <v>1.1565495207667731</v>
      </c>
      <c r="N74" s="147">
        <v>784</v>
      </c>
      <c r="O74" s="150">
        <v>0.86861187845303867</v>
      </c>
      <c r="P74" s="151">
        <v>0.84764376996805113</v>
      </c>
      <c r="Q74" s="152">
        <v>2.0968108484987535E-2</v>
      </c>
      <c r="R74" s="2"/>
      <c r="S74" s="2"/>
    </row>
    <row r="75" spans="1:19" ht="18">
      <c r="A75" s="138"/>
      <c r="B75" s="139" t="s">
        <v>127</v>
      </c>
      <c r="C75" s="140" t="s">
        <v>16</v>
      </c>
      <c r="D75" s="142" t="s">
        <v>43</v>
      </c>
      <c r="E75" s="142" t="s">
        <v>33</v>
      </c>
      <c r="F75" s="143" t="s">
        <v>47</v>
      </c>
      <c r="G75" s="148"/>
      <c r="H75" s="149">
        <v>0</v>
      </c>
      <c r="I75" s="146" t="e">
        <v>#DIV/0!</v>
      </c>
      <c r="J75" s="147">
        <v>0</v>
      </c>
      <c r="K75" s="144"/>
      <c r="L75" s="149">
        <v>0</v>
      </c>
      <c r="M75" s="146" t="e">
        <v>#DIV/0!</v>
      </c>
      <c r="N75" s="147">
        <v>0</v>
      </c>
      <c r="O75" s="150" t="e">
        <v>#DIV/0!</v>
      </c>
      <c r="P75" s="151" t="e">
        <v>#DIV/0!</v>
      </c>
      <c r="Q75" s="152" t="e">
        <v>#DIV/0!</v>
      </c>
      <c r="R75" s="2"/>
      <c r="S75" s="2"/>
    </row>
    <row r="76" spans="1:19" ht="18">
      <c r="A76" s="138"/>
      <c r="B76" s="139" t="s">
        <v>128</v>
      </c>
      <c r="C76" s="140" t="s">
        <v>16</v>
      </c>
      <c r="D76" s="142" t="s">
        <v>43</v>
      </c>
      <c r="E76" s="142" t="s">
        <v>35</v>
      </c>
      <c r="F76" s="143" t="s">
        <v>47</v>
      </c>
      <c r="G76" s="148"/>
      <c r="H76" s="149">
        <v>0</v>
      </c>
      <c r="I76" s="146" t="e">
        <v>#DIV/0!</v>
      </c>
      <c r="J76" s="147">
        <v>0</v>
      </c>
      <c r="K76" s="144"/>
      <c r="L76" s="149">
        <v>0</v>
      </c>
      <c r="M76" s="146" t="e">
        <v>#DIV/0!</v>
      </c>
      <c r="N76" s="147">
        <v>0</v>
      </c>
      <c r="O76" s="150" t="e">
        <v>#DIV/0!</v>
      </c>
      <c r="P76" s="151" t="e">
        <v>#DIV/0!</v>
      </c>
      <c r="Q76" s="152" t="e">
        <v>#DIV/0!</v>
      </c>
      <c r="R76" s="2"/>
      <c r="S76" s="2"/>
    </row>
    <row r="77" spans="1:19" ht="18">
      <c r="A77" s="138"/>
      <c r="B77" s="139" t="s">
        <v>129</v>
      </c>
      <c r="C77" s="140" t="s">
        <v>22</v>
      </c>
      <c r="D77" s="141" t="s">
        <v>43</v>
      </c>
      <c r="E77" s="142" t="s">
        <v>33</v>
      </c>
      <c r="F77" s="143" t="s">
        <v>14</v>
      </c>
      <c r="G77" s="148">
        <v>4354</v>
      </c>
      <c r="H77" s="149">
        <v>4058</v>
      </c>
      <c r="I77" s="146">
        <v>1.0729423361261705</v>
      </c>
      <c r="J77" s="147">
        <v>296</v>
      </c>
      <c r="K77" s="144">
        <v>4980</v>
      </c>
      <c r="L77" s="149">
        <v>4980</v>
      </c>
      <c r="M77" s="146">
        <v>1</v>
      </c>
      <c r="N77" s="147">
        <v>0</v>
      </c>
      <c r="O77" s="150">
        <v>0.87429718875502005</v>
      </c>
      <c r="P77" s="151">
        <v>0.814859437751004</v>
      </c>
      <c r="Q77" s="152">
        <v>5.9437751004016048E-2</v>
      </c>
      <c r="R77" s="2"/>
      <c r="S77" s="2"/>
    </row>
    <row r="78" spans="1:19" ht="18">
      <c r="A78" s="138"/>
      <c r="B78" s="139" t="s">
        <v>130</v>
      </c>
      <c r="C78" s="140" t="s">
        <v>22</v>
      </c>
      <c r="D78" s="141" t="s">
        <v>43</v>
      </c>
      <c r="E78" s="142" t="s">
        <v>35</v>
      </c>
      <c r="F78" s="143" t="s">
        <v>14</v>
      </c>
      <c r="G78" s="148">
        <v>4349</v>
      </c>
      <c r="H78" s="149">
        <v>3808</v>
      </c>
      <c r="I78" s="146">
        <v>1.1420693277310925</v>
      </c>
      <c r="J78" s="147">
        <v>541</v>
      </c>
      <c r="K78" s="144">
        <v>4980</v>
      </c>
      <c r="L78" s="149">
        <v>4980</v>
      </c>
      <c r="M78" s="146">
        <v>1</v>
      </c>
      <c r="N78" s="147">
        <v>0</v>
      </c>
      <c r="O78" s="150">
        <v>0.87329317269076301</v>
      </c>
      <c r="P78" s="151">
        <v>0.76465863453815264</v>
      </c>
      <c r="Q78" s="152">
        <v>0.10863453815261037</v>
      </c>
      <c r="R78" s="2"/>
      <c r="S78" s="2"/>
    </row>
    <row r="79" spans="1:19" ht="18">
      <c r="A79" s="138"/>
      <c r="B79" s="139" t="s">
        <v>131</v>
      </c>
      <c r="C79" s="140" t="s">
        <v>20</v>
      </c>
      <c r="D79" s="141" t="s">
        <v>43</v>
      </c>
      <c r="E79" s="142" t="s">
        <v>33</v>
      </c>
      <c r="F79" s="143" t="s">
        <v>14</v>
      </c>
      <c r="G79" s="148"/>
      <c r="H79" s="149">
        <v>0</v>
      </c>
      <c r="I79" s="146" t="e">
        <v>#DIV/0!</v>
      </c>
      <c r="J79" s="147">
        <v>0</v>
      </c>
      <c r="K79" s="144"/>
      <c r="L79" s="149">
        <v>0</v>
      </c>
      <c r="M79" s="146" t="e">
        <v>#DIV/0!</v>
      </c>
      <c r="N79" s="147">
        <v>0</v>
      </c>
      <c r="O79" s="150" t="e">
        <v>#DIV/0!</v>
      </c>
      <c r="P79" s="151" t="e">
        <v>#DIV/0!</v>
      </c>
      <c r="Q79" s="152" t="e">
        <v>#DIV/0!</v>
      </c>
      <c r="R79" s="2"/>
      <c r="S79" s="2"/>
    </row>
    <row r="80" spans="1:19" ht="18">
      <c r="A80" s="138"/>
      <c r="B80" s="139" t="s">
        <v>132</v>
      </c>
      <c r="C80" s="140" t="s">
        <v>20</v>
      </c>
      <c r="D80" s="141" t="s">
        <v>43</v>
      </c>
      <c r="E80" s="142" t="s">
        <v>35</v>
      </c>
      <c r="F80" s="143" t="s">
        <v>47</v>
      </c>
      <c r="G80" s="148"/>
      <c r="H80" s="149">
        <v>0</v>
      </c>
      <c r="I80" s="146" t="e">
        <v>#DIV/0!</v>
      </c>
      <c r="J80" s="147">
        <v>0</v>
      </c>
      <c r="K80" s="144"/>
      <c r="L80" s="149">
        <v>0</v>
      </c>
      <c r="M80" s="146" t="e">
        <v>#DIV/0!</v>
      </c>
      <c r="N80" s="147">
        <v>0</v>
      </c>
      <c r="O80" s="150" t="e">
        <v>#DIV/0!</v>
      </c>
      <c r="P80" s="151" t="e">
        <v>#DIV/0!</v>
      </c>
      <c r="Q80" s="152" t="e">
        <v>#DIV/0!</v>
      </c>
      <c r="R80" s="2"/>
      <c r="S80" s="2"/>
    </row>
    <row r="81" spans="1:19" ht="18">
      <c r="A81" s="138"/>
      <c r="B81" s="139" t="s">
        <v>232</v>
      </c>
      <c r="C81" s="203" t="s">
        <v>37</v>
      </c>
      <c r="D81" s="141" t="s">
        <v>32</v>
      </c>
      <c r="E81" s="142" t="s">
        <v>229</v>
      </c>
      <c r="F81" s="204"/>
      <c r="G81" s="348" t="s">
        <v>43</v>
      </c>
      <c r="H81" s="149">
        <v>0</v>
      </c>
      <c r="I81" s="249" t="s">
        <v>43</v>
      </c>
      <c r="J81" s="249" t="s">
        <v>43</v>
      </c>
      <c r="K81" s="348" t="s">
        <v>43</v>
      </c>
      <c r="L81" s="149">
        <v>0</v>
      </c>
      <c r="M81" s="250" t="s">
        <v>43</v>
      </c>
      <c r="N81" s="252" t="s">
        <v>43</v>
      </c>
      <c r="O81" s="250" t="s">
        <v>43</v>
      </c>
      <c r="P81" s="250" t="s">
        <v>43</v>
      </c>
      <c r="Q81" s="252" t="s">
        <v>43</v>
      </c>
      <c r="R81" s="2"/>
      <c r="S81" s="2"/>
    </row>
    <row r="82" spans="1:19" ht="18">
      <c r="A82" s="138"/>
      <c r="B82" s="139" t="s">
        <v>233</v>
      </c>
      <c r="C82" s="177" t="s">
        <v>72</v>
      </c>
      <c r="D82" s="205" t="s">
        <v>32</v>
      </c>
      <c r="E82" s="178" t="s">
        <v>229</v>
      </c>
      <c r="F82" s="206"/>
      <c r="G82" s="349" t="s">
        <v>43</v>
      </c>
      <c r="H82" s="149">
        <v>0</v>
      </c>
      <c r="I82" s="251" t="s">
        <v>43</v>
      </c>
      <c r="J82" s="251" t="s">
        <v>43</v>
      </c>
      <c r="K82" s="349" t="s">
        <v>43</v>
      </c>
      <c r="L82" s="149">
        <v>0</v>
      </c>
      <c r="M82" s="251" t="s">
        <v>43</v>
      </c>
      <c r="N82" s="253" t="s">
        <v>43</v>
      </c>
      <c r="O82" s="254" t="s">
        <v>43</v>
      </c>
      <c r="P82" s="251" t="s">
        <v>43</v>
      </c>
      <c r="Q82" s="253" t="s">
        <v>43</v>
      </c>
      <c r="R82" s="2"/>
      <c r="S82" s="2"/>
    </row>
    <row r="83" spans="1:19" ht="18">
      <c r="A83" s="138"/>
      <c r="B83" s="212" t="s">
        <v>86</v>
      </c>
      <c r="C83" s="129"/>
      <c r="D83" s="213"/>
      <c r="E83" s="129"/>
      <c r="F83" s="174"/>
      <c r="G83" s="130">
        <v>25474</v>
      </c>
      <c r="H83" s="131">
        <v>23596</v>
      </c>
      <c r="I83" s="132">
        <v>1.0795897609764367</v>
      </c>
      <c r="J83" s="133">
        <v>1878</v>
      </c>
      <c r="K83" s="130">
        <v>33783</v>
      </c>
      <c r="L83" s="247">
        <v>33410</v>
      </c>
      <c r="M83" s="132">
        <v>1.0111643220592637</v>
      </c>
      <c r="N83" s="133">
        <v>373</v>
      </c>
      <c r="O83" s="135">
        <v>0.75404789391113869</v>
      </c>
      <c r="P83" s="136">
        <v>0.70625561209218801</v>
      </c>
      <c r="Q83" s="137">
        <v>4.7792281818950677E-2</v>
      </c>
      <c r="R83" s="2"/>
      <c r="S83" s="2"/>
    </row>
    <row r="84" spans="1:19" ht="18">
      <c r="A84" s="138"/>
      <c r="B84" s="139" t="s">
        <v>93</v>
      </c>
      <c r="C84" s="140" t="s">
        <v>13</v>
      </c>
      <c r="D84" s="142"/>
      <c r="E84" s="142"/>
      <c r="F84" s="214"/>
      <c r="G84" s="145">
        <v>11303</v>
      </c>
      <c r="H84" s="149">
        <v>10809</v>
      </c>
      <c r="I84" s="146">
        <v>1.045702655194745</v>
      </c>
      <c r="J84" s="147">
        <v>494</v>
      </c>
      <c r="K84" s="149">
        <v>15134</v>
      </c>
      <c r="L84" s="149">
        <v>14058</v>
      </c>
      <c r="M84" s="146">
        <v>1.0765400483710343</v>
      </c>
      <c r="N84" s="147">
        <v>1076</v>
      </c>
      <c r="O84" s="150">
        <v>0.74686137174573808</v>
      </c>
      <c r="P84" s="151">
        <v>0.76888604353393086</v>
      </c>
      <c r="Q84" s="152">
        <v>-2.2024671788192784E-2</v>
      </c>
      <c r="R84" s="2"/>
      <c r="S84" s="2"/>
    </row>
    <row r="85" spans="1:19" ht="18">
      <c r="A85" s="138"/>
      <c r="B85" s="139" t="s">
        <v>87</v>
      </c>
      <c r="C85" s="140" t="s">
        <v>84</v>
      </c>
      <c r="D85" s="142"/>
      <c r="E85" s="142"/>
      <c r="F85" s="215"/>
      <c r="G85" s="145">
        <v>1455</v>
      </c>
      <c r="H85" s="149">
        <v>1417</v>
      </c>
      <c r="I85" s="146">
        <v>1.0268172194777698</v>
      </c>
      <c r="J85" s="147">
        <v>38</v>
      </c>
      <c r="K85" s="149">
        <v>2078</v>
      </c>
      <c r="L85" s="149">
        <v>2085</v>
      </c>
      <c r="M85" s="146">
        <v>0.99664268585131899</v>
      </c>
      <c r="N85" s="147">
        <v>-7</v>
      </c>
      <c r="O85" s="150">
        <v>0.70019249278152074</v>
      </c>
      <c r="P85" s="151">
        <v>0.67961630695443642</v>
      </c>
      <c r="Q85" s="152">
        <v>2.0576185827084315E-2</v>
      </c>
      <c r="R85" s="2"/>
      <c r="S85" s="2"/>
    </row>
    <row r="86" spans="1:19" ht="18">
      <c r="A86" s="138"/>
      <c r="B86" s="139" t="s">
        <v>91</v>
      </c>
      <c r="C86" s="140" t="s">
        <v>85</v>
      </c>
      <c r="D86" s="142"/>
      <c r="E86" s="142"/>
      <c r="F86" s="215"/>
      <c r="G86" s="145">
        <v>3048</v>
      </c>
      <c r="H86" s="149">
        <v>2830</v>
      </c>
      <c r="I86" s="146">
        <v>1.0770318021201413</v>
      </c>
      <c r="J86" s="147">
        <v>218</v>
      </c>
      <c r="K86" s="149">
        <v>4149</v>
      </c>
      <c r="L86" s="149">
        <v>4154</v>
      </c>
      <c r="M86" s="146">
        <v>0.99879634087626379</v>
      </c>
      <c r="N86" s="147">
        <v>-5</v>
      </c>
      <c r="O86" s="150">
        <v>0.73463485177151122</v>
      </c>
      <c r="P86" s="151">
        <v>0.68127106403466542</v>
      </c>
      <c r="Q86" s="152">
        <v>5.3363787736845802E-2</v>
      </c>
      <c r="R86" s="2"/>
      <c r="S86" s="2"/>
    </row>
    <row r="87" spans="1:19" ht="18">
      <c r="A87" s="138"/>
      <c r="B87" s="139" t="s">
        <v>92</v>
      </c>
      <c r="C87" s="140" t="s">
        <v>28</v>
      </c>
      <c r="D87" s="142"/>
      <c r="E87" s="142"/>
      <c r="F87" s="214"/>
      <c r="G87" s="145">
        <v>5165</v>
      </c>
      <c r="H87" s="149">
        <v>5126</v>
      </c>
      <c r="I87" s="146">
        <v>1.0076082715567694</v>
      </c>
      <c r="J87" s="147">
        <v>39</v>
      </c>
      <c r="K87" s="149">
        <v>6160</v>
      </c>
      <c r="L87" s="149">
        <v>6809</v>
      </c>
      <c r="M87" s="146">
        <v>0.90468497576736673</v>
      </c>
      <c r="N87" s="147">
        <v>-649</v>
      </c>
      <c r="O87" s="150">
        <v>0.83847402597402598</v>
      </c>
      <c r="P87" s="151">
        <v>0.75282714054927302</v>
      </c>
      <c r="Q87" s="152">
        <v>8.5646885424752961E-2</v>
      </c>
      <c r="R87" s="2"/>
      <c r="S87" s="2"/>
    </row>
    <row r="88" spans="1:19" ht="18">
      <c r="A88" s="138"/>
      <c r="B88" s="139" t="s">
        <v>90</v>
      </c>
      <c r="C88" s="140" t="s">
        <v>22</v>
      </c>
      <c r="D88" s="142"/>
      <c r="E88" s="142"/>
      <c r="F88" s="214"/>
      <c r="G88" s="145">
        <v>1235</v>
      </c>
      <c r="H88" s="149">
        <v>1285</v>
      </c>
      <c r="I88" s="146">
        <v>0.96108949416342415</v>
      </c>
      <c r="J88" s="147">
        <v>-50</v>
      </c>
      <c r="K88" s="149">
        <v>1546</v>
      </c>
      <c r="L88" s="149">
        <v>1591</v>
      </c>
      <c r="M88" s="146">
        <v>0.97171590194846014</v>
      </c>
      <c r="N88" s="147">
        <v>-45</v>
      </c>
      <c r="O88" s="150">
        <v>0.79883570504527812</v>
      </c>
      <c r="P88" s="151">
        <v>0.80766813324952857</v>
      </c>
      <c r="Q88" s="152">
        <v>-8.8324282042504532E-3</v>
      </c>
      <c r="R88" s="2"/>
      <c r="S88" s="2"/>
    </row>
    <row r="89" spans="1:19" ht="18">
      <c r="A89" s="138"/>
      <c r="B89" s="139" t="s">
        <v>94</v>
      </c>
      <c r="C89" s="140" t="s">
        <v>95</v>
      </c>
      <c r="D89" s="142"/>
      <c r="E89" s="142"/>
      <c r="F89" s="214"/>
      <c r="G89" s="145">
        <v>3268</v>
      </c>
      <c r="H89" s="149">
        <v>2129</v>
      </c>
      <c r="I89" s="146">
        <v>1.5349929544387035</v>
      </c>
      <c r="J89" s="147">
        <v>1139</v>
      </c>
      <c r="K89" s="149">
        <v>4716</v>
      </c>
      <c r="L89" s="149">
        <v>4713</v>
      </c>
      <c r="M89" s="146">
        <v>1.0006365372374284</v>
      </c>
      <c r="N89" s="147">
        <v>3</v>
      </c>
      <c r="O89" s="150">
        <v>0.69296013570822734</v>
      </c>
      <c r="P89" s="151">
        <v>0.4517292594950138</v>
      </c>
      <c r="Q89" s="152">
        <v>0.24123087621321354</v>
      </c>
      <c r="R89" s="2"/>
      <c r="S89" s="2"/>
    </row>
    <row r="90" spans="1:19" ht="18">
      <c r="A90" s="185"/>
      <c r="B90" s="186" t="s">
        <v>88</v>
      </c>
      <c r="C90" s="140" t="s">
        <v>82</v>
      </c>
      <c r="D90" s="142"/>
      <c r="E90" s="142"/>
      <c r="F90" s="214"/>
      <c r="G90" s="149">
        <v>0</v>
      </c>
      <c r="H90" s="149">
        <v>0</v>
      </c>
      <c r="I90" s="146" t="e">
        <v>#DIV/0!</v>
      </c>
      <c r="J90" s="147">
        <v>0</v>
      </c>
      <c r="K90" s="149">
        <v>0</v>
      </c>
      <c r="L90" s="149">
        <v>0</v>
      </c>
      <c r="M90" s="146" t="e">
        <v>#DIV/0!</v>
      </c>
      <c r="N90" s="147">
        <v>0</v>
      </c>
      <c r="O90" s="150" t="e">
        <v>#DIV/0!</v>
      </c>
      <c r="P90" s="151" t="e">
        <v>#DIV/0!</v>
      </c>
      <c r="Q90" s="152" t="e">
        <v>#DIV/0!</v>
      </c>
      <c r="R90" s="2"/>
      <c r="S90" s="2"/>
    </row>
    <row r="91" spans="1:19" ht="18">
      <c r="A91" s="187"/>
      <c r="B91" s="176" t="s">
        <v>89</v>
      </c>
      <c r="C91" s="177" t="s">
        <v>83</v>
      </c>
      <c r="D91" s="178"/>
      <c r="E91" s="178"/>
      <c r="F91" s="216"/>
      <c r="G91" s="244">
        <v>0</v>
      </c>
      <c r="H91" s="149">
        <v>0</v>
      </c>
      <c r="I91" s="180" t="e">
        <v>#DIV/0!</v>
      </c>
      <c r="J91" s="181">
        <v>0</v>
      </c>
      <c r="K91" s="244">
        <v>0</v>
      </c>
      <c r="L91" s="149">
        <v>0</v>
      </c>
      <c r="M91" s="180" t="e">
        <v>#DIV/0!</v>
      </c>
      <c r="N91" s="181">
        <v>0</v>
      </c>
      <c r="O91" s="182" t="e">
        <v>#DIV/0!</v>
      </c>
      <c r="P91" s="183" t="e">
        <v>#DIV/0!</v>
      </c>
      <c r="Q91" s="184" t="e">
        <v>#DIV/0!</v>
      </c>
      <c r="R91" s="2"/>
      <c r="S91" s="2"/>
    </row>
    <row r="92" spans="1:19">
      <c r="A92" s="128" t="s">
        <v>133</v>
      </c>
      <c r="B92" s="129" t="s">
        <v>134</v>
      </c>
      <c r="C92" s="129"/>
      <c r="D92" s="129"/>
      <c r="E92" s="129"/>
      <c r="F92" s="129"/>
      <c r="G92" s="130">
        <v>76073</v>
      </c>
      <c r="H92" s="131">
        <v>84126</v>
      </c>
      <c r="I92" s="132">
        <v>0.90427454057009726</v>
      </c>
      <c r="J92" s="133">
        <v>-8053</v>
      </c>
      <c r="K92" s="130">
        <v>97881</v>
      </c>
      <c r="L92" s="247">
        <v>100713</v>
      </c>
      <c r="M92" s="132">
        <v>0.97188049209138838</v>
      </c>
      <c r="N92" s="133">
        <v>-2832</v>
      </c>
      <c r="O92" s="135">
        <v>0.77719884349363</v>
      </c>
      <c r="P92" s="136">
        <v>0.83530428048017635</v>
      </c>
      <c r="Q92" s="137">
        <v>-5.8105436986546355E-2</v>
      </c>
      <c r="R92" s="2"/>
      <c r="S92" s="2"/>
    </row>
    <row r="93" spans="1:19" ht="18">
      <c r="A93" s="138"/>
      <c r="B93" s="217" t="s">
        <v>135</v>
      </c>
      <c r="C93" s="142" t="s">
        <v>13</v>
      </c>
      <c r="D93" s="142"/>
      <c r="E93" s="142"/>
      <c r="F93" s="143" t="s">
        <v>14</v>
      </c>
      <c r="G93" s="148">
        <v>25403</v>
      </c>
      <c r="H93" s="149">
        <v>27953</v>
      </c>
      <c r="I93" s="146">
        <v>0.90877544449611847</v>
      </c>
      <c r="J93" s="147">
        <v>-2550</v>
      </c>
      <c r="K93" s="148">
        <v>32214</v>
      </c>
      <c r="L93" s="149">
        <v>31860</v>
      </c>
      <c r="M93" s="146">
        <v>1.0111111111111111</v>
      </c>
      <c r="N93" s="147">
        <v>354</v>
      </c>
      <c r="O93" s="150">
        <v>0.78857018687527158</v>
      </c>
      <c r="P93" s="151">
        <v>0.87736974262397993</v>
      </c>
      <c r="Q93" s="152">
        <v>-8.8799555748708348E-2</v>
      </c>
      <c r="R93" s="2"/>
      <c r="S93" s="2"/>
    </row>
    <row r="94" spans="1:19" ht="18">
      <c r="A94" s="138"/>
      <c r="B94" s="217" t="s">
        <v>136</v>
      </c>
      <c r="C94" s="142" t="s">
        <v>24</v>
      </c>
      <c r="D94" s="142"/>
      <c r="E94" s="142"/>
      <c r="F94" s="143"/>
      <c r="G94" s="148"/>
      <c r="H94" s="149">
        <v>0</v>
      </c>
      <c r="I94" s="146" t="e">
        <v>#DIV/0!</v>
      </c>
      <c r="J94" s="147">
        <v>0</v>
      </c>
      <c r="K94" s="148">
        <v>0</v>
      </c>
      <c r="L94" s="149">
        <v>0</v>
      </c>
      <c r="M94" s="146" t="e">
        <v>#DIV/0!</v>
      </c>
      <c r="N94" s="147">
        <v>0</v>
      </c>
      <c r="O94" s="150" t="e">
        <v>#DIV/0!</v>
      </c>
      <c r="P94" s="151" t="e">
        <v>#DIV/0!</v>
      </c>
      <c r="Q94" s="152" t="e">
        <v>#DIV/0!</v>
      </c>
      <c r="R94" s="2"/>
      <c r="S94" s="2"/>
    </row>
    <row r="95" spans="1:19" ht="18">
      <c r="A95" s="138"/>
      <c r="B95" s="217" t="s">
        <v>137</v>
      </c>
      <c r="C95" s="142" t="s">
        <v>20</v>
      </c>
      <c r="D95" s="142"/>
      <c r="E95" s="142"/>
      <c r="F95" s="143" t="s">
        <v>14</v>
      </c>
      <c r="G95" s="148">
        <v>11528</v>
      </c>
      <c r="H95" s="149">
        <v>11595</v>
      </c>
      <c r="I95" s="146">
        <v>0.99422164726175077</v>
      </c>
      <c r="J95" s="147">
        <v>-67</v>
      </c>
      <c r="K95" s="148">
        <v>15930</v>
      </c>
      <c r="L95" s="149">
        <v>15930</v>
      </c>
      <c r="M95" s="146">
        <v>1</v>
      </c>
      <c r="N95" s="147">
        <v>0</v>
      </c>
      <c r="O95" s="150">
        <v>0.72366603892027626</v>
      </c>
      <c r="P95" s="151">
        <v>0.72787193973634656</v>
      </c>
      <c r="Q95" s="152">
        <v>-4.2059008160703071E-3</v>
      </c>
      <c r="R95" s="2"/>
      <c r="S95" s="2"/>
    </row>
    <row r="96" spans="1:19" ht="18">
      <c r="A96" s="138"/>
      <c r="B96" s="217" t="s">
        <v>138</v>
      </c>
      <c r="C96" s="142" t="s">
        <v>18</v>
      </c>
      <c r="D96" s="142"/>
      <c r="E96" s="142"/>
      <c r="F96" s="143"/>
      <c r="G96" s="148"/>
      <c r="H96" s="149">
        <v>0</v>
      </c>
      <c r="I96" s="146" t="e">
        <v>#DIV/0!</v>
      </c>
      <c r="J96" s="147">
        <v>0</v>
      </c>
      <c r="K96" s="148"/>
      <c r="L96" s="149">
        <v>0</v>
      </c>
      <c r="M96" s="146" t="e">
        <v>#DIV/0!</v>
      </c>
      <c r="N96" s="147">
        <v>0</v>
      </c>
      <c r="O96" s="150" t="e">
        <v>#DIV/0!</v>
      </c>
      <c r="P96" s="151" t="e">
        <v>#DIV/0!</v>
      </c>
      <c r="Q96" s="152" t="e">
        <v>#DIV/0!</v>
      </c>
      <c r="R96" s="2"/>
      <c r="S96" s="2"/>
    </row>
    <row r="97" spans="1:19" ht="18">
      <c r="A97" s="138"/>
      <c r="B97" s="217" t="s">
        <v>139</v>
      </c>
      <c r="C97" s="142" t="s">
        <v>28</v>
      </c>
      <c r="D97" s="142"/>
      <c r="E97" s="142"/>
      <c r="F97" s="143" t="s">
        <v>14</v>
      </c>
      <c r="G97" s="148">
        <v>16953</v>
      </c>
      <c r="H97" s="149">
        <v>17833</v>
      </c>
      <c r="I97" s="146">
        <v>0.95065328323893905</v>
      </c>
      <c r="J97" s="147">
        <v>-880</v>
      </c>
      <c r="K97" s="148">
        <v>21240</v>
      </c>
      <c r="L97" s="149">
        <v>21240</v>
      </c>
      <c r="M97" s="146">
        <v>1</v>
      </c>
      <c r="N97" s="147">
        <v>0</v>
      </c>
      <c r="O97" s="150">
        <v>0.79816384180790956</v>
      </c>
      <c r="P97" s="151">
        <v>0.83959510357815448</v>
      </c>
      <c r="Q97" s="152">
        <v>-4.143126177024492E-2</v>
      </c>
      <c r="R97" s="2"/>
      <c r="S97" s="2"/>
    </row>
    <row r="98" spans="1:19" ht="18">
      <c r="A98" s="138"/>
      <c r="B98" s="217" t="s">
        <v>140</v>
      </c>
      <c r="C98" s="142" t="s">
        <v>141</v>
      </c>
      <c r="D98" s="142"/>
      <c r="E98" s="142"/>
      <c r="F98" s="143" t="s">
        <v>47</v>
      </c>
      <c r="G98" s="148">
        <v>3581</v>
      </c>
      <c r="H98" s="149">
        <v>3967</v>
      </c>
      <c r="I98" s="146">
        <v>0.90269725233173681</v>
      </c>
      <c r="J98" s="147">
        <v>-386</v>
      </c>
      <c r="K98" s="148">
        <v>5133</v>
      </c>
      <c r="L98" s="149">
        <v>5310</v>
      </c>
      <c r="M98" s="146">
        <v>0.96666666666666667</v>
      </c>
      <c r="N98" s="147">
        <v>-177</v>
      </c>
      <c r="O98" s="150">
        <v>0.69764270407169293</v>
      </c>
      <c r="P98" s="151">
        <v>0.74708097928436912</v>
      </c>
      <c r="Q98" s="152">
        <v>-4.9438275212676186E-2</v>
      </c>
      <c r="R98" s="2"/>
      <c r="S98" s="2"/>
    </row>
    <row r="99" spans="1:19" ht="18">
      <c r="A99" s="138"/>
      <c r="B99" s="217" t="s">
        <v>142</v>
      </c>
      <c r="C99" s="142" t="s">
        <v>65</v>
      </c>
      <c r="D99" s="142"/>
      <c r="E99" s="142"/>
      <c r="F99" s="143"/>
      <c r="G99" s="148"/>
      <c r="H99" s="149">
        <v>0</v>
      </c>
      <c r="I99" s="146" t="e">
        <v>#DIV/0!</v>
      </c>
      <c r="J99" s="147">
        <v>0</v>
      </c>
      <c r="K99" s="148"/>
      <c r="L99" s="149">
        <v>0</v>
      </c>
      <c r="M99" s="146" t="e">
        <v>#DIV/0!</v>
      </c>
      <c r="N99" s="147">
        <v>0</v>
      </c>
      <c r="O99" s="150" t="e">
        <v>#DIV/0!</v>
      </c>
      <c r="P99" s="151" t="e">
        <v>#DIV/0!</v>
      </c>
      <c r="Q99" s="152" t="e">
        <v>#DIV/0!</v>
      </c>
      <c r="R99" s="2"/>
      <c r="S99" s="2"/>
    </row>
    <row r="100" spans="1:19" ht="18">
      <c r="A100" s="138"/>
      <c r="B100" s="217" t="s">
        <v>143</v>
      </c>
      <c r="C100" s="142" t="s">
        <v>22</v>
      </c>
      <c r="D100" s="142"/>
      <c r="E100" s="142"/>
      <c r="F100" s="143" t="s">
        <v>14</v>
      </c>
      <c r="G100" s="148">
        <v>8057</v>
      </c>
      <c r="H100" s="149">
        <v>13419</v>
      </c>
      <c r="I100" s="146">
        <v>0.60041731872717785</v>
      </c>
      <c r="J100" s="147">
        <v>-5362</v>
      </c>
      <c r="K100" s="148">
        <v>10797</v>
      </c>
      <c r="L100" s="149">
        <v>15753</v>
      </c>
      <c r="M100" s="146">
        <v>0.6853932584269663</v>
      </c>
      <c r="N100" s="147">
        <v>-4956</v>
      </c>
      <c r="O100" s="150">
        <v>0.7462258034639252</v>
      </c>
      <c r="P100" s="151">
        <v>0.8518377451913921</v>
      </c>
      <c r="Q100" s="152">
        <v>-0.10561194172746691</v>
      </c>
      <c r="R100" s="2"/>
      <c r="S100" s="2"/>
    </row>
    <row r="101" spans="1:19" ht="18">
      <c r="A101" s="138"/>
      <c r="B101" s="217" t="s">
        <v>144</v>
      </c>
      <c r="C101" s="142" t="s">
        <v>145</v>
      </c>
      <c r="D101" s="142"/>
      <c r="E101" s="142"/>
      <c r="F101" s="143" t="s">
        <v>47</v>
      </c>
      <c r="G101" s="148"/>
      <c r="H101" s="149">
        <v>0</v>
      </c>
      <c r="I101" s="146" t="e">
        <v>#DIV/0!</v>
      </c>
      <c r="J101" s="147">
        <v>0</v>
      </c>
      <c r="K101" s="148"/>
      <c r="L101" s="149">
        <v>0</v>
      </c>
      <c r="M101" s="146" t="e">
        <v>#DIV/0!</v>
      </c>
      <c r="N101" s="147">
        <v>0</v>
      </c>
      <c r="O101" s="150" t="e">
        <v>#DIV/0!</v>
      </c>
      <c r="P101" s="151" t="e">
        <v>#DIV/0!</v>
      </c>
      <c r="Q101" s="152" t="e">
        <v>#DIV/0!</v>
      </c>
      <c r="R101" s="2"/>
      <c r="S101" s="2"/>
    </row>
    <row r="102" spans="1:19" ht="18">
      <c r="A102" s="138"/>
      <c r="B102" s="217" t="s">
        <v>146</v>
      </c>
      <c r="C102" s="142" t="s">
        <v>147</v>
      </c>
      <c r="D102" s="142"/>
      <c r="E102" s="142"/>
      <c r="F102" s="143"/>
      <c r="G102" s="148"/>
      <c r="H102" s="149">
        <v>0</v>
      </c>
      <c r="I102" s="146" t="e">
        <v>#DIV/0!</v>
      </c>
      <c r="J102" s="147">
        <v>0</v>
      </c>
      <c r="K102" s="148"/>
      <c r="L102" s="149">
        <v>0</v>
      </c>
      <c r="M102" s="146" t="e">
        <v>#DIV/0!</v>
      </c>
      <c r="N102" s="147">
        <v>0</v>
      </c>
      <c r="O102" s="150" t="e">
        <v>#DIV/0!</v>
      </c>
      <c r="P102" s="151" t="e">
        <v>#DIV/0!</v>
      </c>
      <c r="Q102" s="152" t="e">
        <v>#DIV/0!</v>
      </c>
      <c r="R102" s="2"/>
      <c r="S102" s="2"/>
    </row>
    <row r="103" spans="1:19" ht="18">
      <c r="A103" s="138"/>
      <c r="B103" s="218" t="s">
        <v>148</v>
      </c>
      <c r="C103" s="219" t="s">
        <v>149</v>
      </c>
      <c r="D103" s="219"/>
      <c r="E103" s="219"/>
      <c r="F103" s="143"/>
      <c r="G103" s="148"/>
      <c r="H103" s="149">
        <v>0</v>
      </c>
      <c r="I103" s="146" t="e">
        <v>#DIV/0!</v>
      </c>
      <c r="J103" s="147">
        <v>0</v>
      </c>
      <c r="K103" s="148"/>
      <c r="L103" s="149">
        <v>0</v>
      </c>
      <c r="M103" s="146" t="e">
        <v>#DIV/0!</v>
      </c>
      <c r="N103" s="147">
        <v>0</v>
      </c>
      <c r="O103" s="150" t="e">
        <v>#DIV/0!</v>
      </c>
      <c r="P103" s="151" t="e">
        <v>#DIV/0!</v>
      </c>
      <c r="Q103" s="152" t="e">
        <v>#DIV/0!</v>
      </c>
      <c r="R103" s="2"/>
      <c r="S103" s="2"/>
    </row>
    <row r="104" spans="1:19" ht="18">
      <c r="A104" s="138"/>
      <c r="B104" s="218" t="s">
        <v>150</v>
      </c>
      <c r="C104" s="219" t="s">
        <v>13</v>
      </c>
      <c r="D104" s="219" t="s">
        <v>43</v>
      </c>
      <c r="E104" s="219" t="s">
        <v>151</v>
      </c>
      <c r="F104" s="143"/>
      <c r="G104" s="148">
        <v>4554</v>
      </c>
      <c r="H104" s="149">
        <v>4651</v>
      </c>
      <c r="I104" s="146">
        <v>0.9791442700494517</v>
      </c>
      <c r="J104" s="147">
        <v>-97</v>
      </c>
      <c r="K104" s="148">
        <v>5310</v>
      </c>
      <c r="L104" s="149">
        <v>5310</v>
      </c>
      <c r="M104" s="146">
        <v>1</v>
      </c>
      <c r="N104" s="147">
        <v>0</v>
      </c>
      <c r="O104" s="150">
        <v>0.85762711864406782</v>
      </c>
      <c r="P104" s="151">
        <v>0.87589453860640298</v>
      </c>
      <c r="Q104" s="152">
        <v>-1.8267419962335163E-2</v>
      </c>
      <c r="R104" s="2"/>
      <c r="S104" s="2"/>
    </row>
    <row r="105" spans="1:19" ht="18">
      <c r="A105" s="138"/>
      <c r="B105" s="218" t="s">
        <v>152</v>
      </c>
      <c r="C105" s="219" t="s">
        <v>28</v>
      </c>
      <c r="D105" s="219" t="s">
        <v>43</v>
      </c>
      <c r="E105" s="219" t="s">
        <v>151</v>
      </c>
      <c r="F105" s="143"/>
      <c r="G105" s="148">
        <v>4286</v>
      </c>
      <c r="H105" s="149">
        <v>4708</v>
      </c>
      <c r="I105" s="146">
        <v>0.91036533559898047</v>
      </c>
      <c r="J105" s="147">
        <v>-422</v>
      </c>
      <c r="K105" s="148">
        <v>5310</v>
      </c>
      <c r="L105" s="149">
        <v>5310</v>
      </c>
      <c r="M105" s="146">
        <v>1</v>
      </c>
      <c r="N105" s="147">
        <v>0</v>
      </c>
      <c r="O105" s="150">
        <v>0.80715630885122414</v>
      </c>
      <c r="P105" s="151">
        <v>0.88662900188323912</v>
      </c>
      <c r="Q105" s="152">
        <v>-7.9472693032014985E-2</v>
      </c>
      <c r="R105" s="2"/>
      <c r="S105" s="2"/>
    </row>
    <row r="106" spans="1:19" ht="18">
      <c r="A106" s="138"/>
      <c r="B106" s="218" t="s">
        <v>235</v>
      </c>
      <c r="C106" s="219" t="s">
        <v>95</v>
      </c>
      <c r="D106" s="219" t="s">
        <v>43</v>
      </c>
      <c r="E106" s="219" t="s">
        <v>151</v>
      </c>
      <c r="F106" s="143"/>
      <c r="G106" s="148">
        <v>1711</v>
      </c>
      <c r="H106" s="149">
        <v>0</v>
      </c>
      <c r="I106" s="146" t="e">
        <v>#DIV/0!</v>
      </c>
      <c r="J106" s="147">
        <v>1711</v>
      </c>
      <c r="K106" s="148">
        <v>1947</v>
      </c>
      <c r="L106" s="149">
        <v>0</v>
      </c>
      <c r="M106" s="146" t="e">
        <v>#DIV/0!</v>
      </c>
      <c r="N106" s="147">
        <v>1947</v>
      </c>
      <c r="O106" s="150">
        <v>0.87878787878787878</v>
      </c>
      <c r="P106" s="151" t="e">
        <v>#DIV/0!</v>
      </c>
      <c r="Q106" s="152" t="e">
        <v>#DIV/0!</v>
      </c>
      <c r="R106" s="2"/>
      <c r="S106" s="2"/>
    </row>
    <row r="107" spans="1:19" ht="18">
      <c r="A107" s="138"/>
      <c r="B107" s="217" t="s">
        <v>153</v>
      </c>
      <c r="C107" s="142" t="s">
        <v>24</v>
      </c>
      <c r="D107" s="141" t="s">
        <v>43</v>
      </c>
      <c r="E107" s="142" t="s">
        <v>33</v>
      </c>
      <c r="F107" s="143"/>
      <c r="G107" s="148"/>
      <c r="H107" s="149">
        <v>0</v>
      </c>
      <c r="I107" s="146" t="e">
        <v>#DIV/0!</v>
      </c>
      <c r="J107" s="147">
        <v>0</v>
      </c>
      <c r="K107" s="148"/>
      <c r="L107" s="149">
        <v>0</v>
      </c>
      <c r="M107" s="146" t="e">
        <v>#DIV/0!</v>
      </c>
      <c r="N107" s="147">
        <v>0</v>
      </c>
      <c r="O107" s="150" t="e">
        <v>#DIV/0!</v>
      </c>
      <c r="P107" s="151" t="e">
        <v>#DIV/0!</v>
      </c>
      <c r="Q107" s="152" t="e">
        <v>#DIV/0!</v>
      </c>
      <c r="R107" s="2"/>
      <c r="S107" s="2"/>
    </row>
    <row r="108" spans="1:19" ht="18">
      <c r="A108" s="187"/>
      <c r="B108" s="220" t="s">
        <v>154</v>
      </c>
      <c r="C108" s="165" t="s">
        <v>28</v>
      </c>
      <c r="D108" s="221" t="s">
        <v>43</v>
      </c>
      <c r="E108" s="165" t="s">
        <v>33</v>
      </c>
      <c r="F108" s="143"/>
      <c r="G108" s="170"/>
      <c r="H108" s="149">
        <v>0</v>
      </c>
      <c r="I108" s="168" t="e">
        <v>#DIV/0!</v>
      </c>
      <c r="J108" s="169">
        <v>0</v>
      </c>
      <c r="K108" s="170"/>
      <c r="L108" s="149">
        <v>0</v>
      </c>
      <c r="M108" s="168" t="e">
        <v>#DIV/0!</v>
      </c>
      <c r="N108" s="169">
        <v>0</v>
      </c>
      <c r="O108" s="171" t="e">
        <v>#DIV/0!</v>
      </c>
      <c r="P108" s="172" t="e">
        <v>#DIV/0!</v>
      </c>
      <c r="Q108" s="173" t="e">
        <v>#DIV/0!</v>
      </c>
    </row>
    <row r="109" spans="1:19">
      <c r="A109" s="128" t="s">
        <v>155</v>
      </c>
      <c r="B109" s="129" t="s">
        <v>156</v>
      </c>
      <c r="C109" s="129"/>
      <c r="D109" s="129"/>
      <c r="E109" s="129"/>
      <c r="F109" s="129"/>
      <c r="G109" s="130">
        <v>0</v>
      </c>
      <c r="H109" s="131">
        <v>0</v>
      </c>
      <c r="I109" s="132" t="e">
        <v>#DIV/0!</v>
      </c>
      <c r="J109" s="133">
        <v>0</v>
      </c>
      <c r="K109" s="130">
        <v>0</v>
      </c>
      <c r="L109" s="247">
        <v>0</v>
      </c>
      <c r="M109" s="132" t="e">
        <v>#DIV/0!</v>
      </c>
      <c r="N109" s="133">
        <v>0</v>
      </c>
      <c r="O109" s="135" t="e">
        <v>#DIV/0!</v>
      </c>
      <c r="P109" s="136" t="e">
        <v>#DIV/0!</v>
      </c>
      <c r="Q109" s="137" t="e">
        <v>#DIV/0!</v>
      </c>
    </row>
    <row r="110" spans="1:19" ht="18">
      <c r="A110" s="187"/>
      <c r="B110" s="220" t="s">
        <v>157</v>
      </c>
      <c r="C110" s="223" t="s">
        <v>158</v>
      </c>
      <c r="D110" s="165"/>
      <c r="E110" s="165"/>
      <c r="F110" s="224"/>
      <c r="G110" s="170">
        <v>0</v>
      </c>
      <c r="H110" s="222">
        <v>0</v>
      </c>
      <c r="I110" s="168" t="e">
        <v>#DIV/0!</v>
      </c>
      <c r="J110" s="169">
        <v>0</v>
      </c>
      <c r="K110" s="170">
        <v>0</v>
      </c>
      <c r="L110" s="245">
        <v>0</v>
      </c>
      <c r="M110" s="168" t="e">
        <v>#DIV/0!</v>
      </c>
      <c r="N110" s="169">
        <v>0</v>
      </c>
      <c r="O110" s="171" t="e">
        <v>#DIV/0!</v>
      </c>
      <c r="P110" s="172" t="e">
        <v>#DIV/0!</v>
      </c>
      <c r="Q110" s="173" t="e">
        <v>#DIV/0!</v>
      </c>
    </row>
    <row r="111" spans="1:19">
      <c r="A111" s="128" t="s">
        <v>159</v>
      </c>
      <c r="B111" s="129" t="s">
        <v>160</v>
      </c>
      <c r="C111" s="129"/>
      <c r="D111" s="129"/>
      <c r="E111" s="129"/>
      <c r="F111" s="129"/>
      <c r="G111" s="130">
        <v>0</v>
      </c>
      <c r="H111" s="131">
        <v>0</v>
      </c>
      <c r="I111" s="132" t="e">
        <v>#DIV/0!</v>
      </c>
      <c r="J111" s="133">
        <v>0</v>
      </c>
      <c r="K111" s="130">
        <v>0</v>
      </c>
      <c r="L111" s="247">
        <v>0</v>
      </c>
      <c r="M111" s="132" t="e">
        <v>#DIV/0!</v>
      </c>
      <c r="N111" s="133">
        <v>0</v>
      </c>
      <c r="O111" s="135" t="e">
        <v>#DIV/0!</v>
      </c>
      <c r="P111" s="136" t="e">
        <v>#DIV/0!</v>
      </c>
      <c r="Q111" s="137" t="e">
        <v>#DIV/0!</v>
      </c>
    </row>
    <row r="112" spans="1:19" ht="18">
      <c r="A112" s="187"/>
      <c r="B112" s="220" t="s">
        <v>161</v>
      </c>
      <c r="C112" s="223" t="s">
        <v>65</v>
      </c>
      <c r="D112" s="225"/>
      <c r="E112" s="165"/>
      <c r="F112" s="224" t="s">
        <v>47</v>
      </c>
      <c r="G112" s="170">
        <v>0</v>
      </c>
      <c r="H112" s="222">
        <v>0</v>
      </c>
      <c r="I112" s="168" t="e">
        <v>#DIV/0!</v>
      </c>
      <c r="J112" s="169">
        <v>0</v>
      </c>
      <c r="K112" s="170">
        <v>0</v>
      </c>
      <c r="L112" s="222">
        <v>0</v>
      </c>
      <c r="M112" s="168" t="e">
        <v>#DIV/0!</v>
      </c>
      <c r="N112" s="169">
        <v>0</v>
      </c>
      <c r="O112" s="171" t="e">
        <v>#DIV/0!</v>
      </c>
      <c r="P112" s="172" t="e">
        <v>#DIV/0!</v>
      </c>
      <c r="Q112" s="173" t="e">
        <v>#DIV/0!</v>
      </c>
    </row>
    <row r="113" spans="1:17" ht="18">
      <c r="A113" s="226"/>
      <c r="B113" s="227" t="s">
        <v>161</v>
      </c>
      <c r="C113" s="226"/>
      <c r="D113" s="226"/>
      <c r="E113" s="226"/>
      <c r="F113" s="226"/>
      <c r="G113" s="228"/>
      <c r="H113" s="228"/>
      <c r="I113" s="228"/>
      <c r="J113" s="228"/>
      <c r="K113" s="228"/>
      <c r="L113" s="228"/>
      <c r="M113" s="228"/>
      <c r="N113" s="228"/>
      <c r="O113" s="229"/>
      <c r="P113" s="229"/>
      <c r="Q113" s="229"/>
    </row>
    <row r="114" spans="1:17" ht="18">
      <c r="A114" s="226"/>
      <c r="B114" s="227" t="s">
        <v>162</v>
      </c>
      <c r="C114" s="230" t="s">
        <v>96</v>
      </c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6"/>
    </row>
    <row r="115" spans="1:17" ht="18">
      <c r="A115" s="226"/>
      <c r="B115" s="227" t="s">
        <v>163</v>
      </c>
      <c r="C115" s="231" t="s">
        <v>97</v>
      </c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</row>
    <row r="116" spans="1:17" ht="18">
      <c r="A116" s="226"/>
      <c r="B116" s="227" t="s">
        <v>164</v>
      </c>
      <c r="C116" s="230" t="s">
        <v>98</v>
      </c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</row>
    <row r="117" spans="1:17" ht="18">
      <c r="A117" s="226"/>
      <c r="B117" s="227" t="s">
        <v>234</v>
      </c>
      <c r="C117" s="230" t="s">
        <v>231</v>
      </c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  <c r="N117" s="226"/>
      <c r="O117" s="226"/>
      <c r="P117" s="226"/>
      <c r="Q117" s="226"/>
    </row>
    <row r="118" spans="1:17">
      <c r="B118" s="3" t="s">
        <v>165</v>
      </c>
    </row>
    <row r="119" spans="1:17">
      <c r="B119" s="3" t="s">
        <v>165</v>
      </c>
    </row>
    <row r="120" spans="1:17">
      <c r="B120" s="3" t="s">
        <v>165</v>
      </c>
    </row>
    <row r="121" spans="1:17">
      <c r="B121" s="3" t="s">
        <v>165</v>
      </c>
    </row>
    <row r="122" spans="1:17">
      <c r="B122" s="3" t="s">
        <v>165</v>
      </c>
    </row>
  </sheetData>
  <mergeCells count="15">
    <mergeCell ref="L3:L4"/>
    <mergeCell ref="M3:N3"/>
    <mergeCell ref="O3:O4"/>
    <mergeCell ref="P3:P4"/>
    <mergeCell ref="Q3:Q4"/>
    <mergeCell ref="A1:D1"/>
    <mergeCell ref="A2:B2"/>
    <mergeCell ref="G2:J2"/>
    <mergeCell ref="K2:N2"/>
    <mergeCell ref="O2:Q2"/>
    <mergeCell ref="A3:F4"/>
    <mergeCell ref="G3:G4"/>
    <mergeCell ref="H3:H4"/>
    <mergeCell ref="I3:J3"/>
    <mergeCell ref="K3:K4"/>
  </mergeCells>
  <phoneticPr fontId="3"/>
  <hyperlinks>
    <hyperlink ref="A1:D1" location="'R７'!A1" display="'R７'!A1" xr:uid="{0647DA38-8001-46B1-9231-59B8A063F6B5}"/>
  </hyperlinks>
  <printOptions horizontalCentered="1"/>
  <pageMargins left="0.78740157480314965" right="0.39370078740157483" top="0.39370078740157483" bottom="0.39370078740157483" header="0.39370078740157483" footer="0.39370078740157483"/>
  <headerFooter alignWithMargins="0">
    <oddFooter>&amp;L&amp;D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39997558519241921"/>
    <pageSetUpPr fitToPage="1"/>
  </sheetPr>
  <dimension ref="A1:O77"/>
  <sheetViews>
    <sheetView showGridLines="0" zoomScale="90" zoomScaleNormal="90" zoomScaleSheetLayoutView="90" workbookViewId="0">
      <pane xSplit="2" ySplit="5" topLeftCell="C8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8.25" defaultRowHeight="13"/>
  <cols>
    <col min="1" max="1" width="3" style="53" customWidth="1"/>
    <col min="2" max="2" width="19" style="53" customWidth="1"/>
    <col min="3" max="4" width="10.6640625" style="9" customWidth="1"/>
    <col min="5" max="5" width="7.9140625" style="9" customWidth="1"/>
    <col min="6" max="6" width="9.75" style="9" customWidth="1"/>
    <col min="7" max="8" width="10.6640625" style="9" customWidth="1"/>
    <col min="9" max="9" width="7.9140625" style="9" customWidth="1"/>
    <col min="10" max="10" width="9.75" style="9" customWidth="1"/>
    <col min="11" max="11" width="8.83203125" style="55" customWidth="1"/>
    <col min="12" max="12" width="8.83203125" style="9" customWidth="1"/>
    <col min="13" max="13" width="7.9140625" style="9" customWidth="1"/>
    <col min="14" max="16384" width="8.25" style="9"/>
  </cols>
  <sheetData>
    <row r="1" spans="1:15" s="4" customFormat="1" ht="18">
      <c r="A1" s="346" t="str">
        <f>'R７'!A1</f>
        <v>令和７年度</v>
      </c>
      <c r="B1" s="346"/>
      <c r="C1" s="346"/>
      <c r="D1" s="346"/>
      <c r="E1" s="75"/>
      <c r="F1" s="75"/>
      <c r="G1" s="75" t="s">
        <v>287</v>
      </c>
      <c r="I1" s="75"/>
      <c r="J1" s="75"/>
      <c r="K1" s="75"/>
      <c r="L1" s="75"/>
      <c r="M1" s="75"/>
    </row>
    <row r="2" spans="1:15" s="4" customFormat="1" ht="18.5" thickBot="1">
      <c r="A2" s="6" t="s">
        <v>299</v>
      </c>
      <c r="B2" s="243" t="s">
        <v>300</v>
      </c>
      <c r="C2" s="243">
        <v>6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5" ht="17.149999999999999" customHeight="1">
      <c r="A3" s="7"/>
      <c r="B3" s="8"/>
      <c r="C3" s="313" t="s">
        <v>166</v>
      </c>
      <c r="D3" s="314"/>
      <c r="E3" s="315"/>
      <c r="F3" s="316"/>
      <c r="G3" s="313" t="s">
        <v>167</v>
      </c>
      <c r="H3" s="314"/>
      <c r="I3" s="315"/>
      <c r="J3" s="316"/>
      <c r="K3" s="297" t="s">
        <v>168</v>
      </c>
      <c r="L3" s="298"/>
      <c r="M3" s="299"/>
    </row>
    <row r="4" spans="1:15" ht="17.149999999999999" customHeight="1">
      <c r="A4" s="10"/>
      <c r="B4" s="11"/>
      <c r="C4" s="317" t="s">
        <v>317</v>
      </c>
      <c r="D4" s="331" t="s">
        <v>292</v>
      </c>
      <c r="E4" s="333" t="s">
        <v>169</v>
      </c>
      <c r="F4" s="334"/>
      <c r="G4" s="287" t="s">
        <v>317</v>
      </c>
      <c r="H4" s="289" t="s">
        <v>292</v>
      </c>
      <c r="I4" s="333" t="s">
        <v>169</v>
      </c>
      <c r="J4" s="334"/>
      <c r="K4" s="287" t="s">
        <v>317</v>
      </c>
      <c r="L4" s="289" t="s">
        <v>292</v>
      </c>
      <c r="M4" s="302" t="s">
        <v>170</v>
      </c>
    </row>
    <row r="5" spans="1:15" ht="17.149999999999999" customHeight="1">
      <c r="A5" s="12"/>
      <c r="B5" s="13"/>
      <c r="C5" s="330"/>
      <c r="D5" s="332"/>
      <c r="E5" s="14" t="s">
        <v>171</v>
      </c>
      <c r="F5" s="15" t="s">
        <v>172</v>
      </c>
      <c r="G5" s="335"/>
      <c r="H5" s="341"/>
      <c r="I5" s="14" t="s">
        <v>171</v>
      </c>
      <c r="J5" s="15" t="s">
        <v>172</v>
      </c>
      <c r="K5" s="335"/>
      <c r="L5" s="341"/>
      <c r="M5" s="344"/>
    </row>
    <row r="6" spans="1:15">
      <c r="A6" s="322" t="s">
        <v>173</v>
      </c>
      <c r="B6" s="323"/>
      <c r="C6" s="307">
        <v>606324</v>
      </c>
      <c r="D6" s="285">
        <v>587005</v>
      </c>
      <c r="E6" s="311">
        <v>1.0329111336359997</v>
      </c>
      <c r="F6" s="318">
        <v>19319</v>
      </c>
      <c r="G6" s="307">
        <v>770277</v>
      </c>
      <c r="H6" s="285">
        <v>773085</v>
      </c>
      <c r="I6" s="311">
        <v>0.99636779914239704</v>
      </c>
      <c r="J6" s="318">
        <v>-2808</v>
      </c>
      <c r="K6" s="291">
        <v>0.78715059647373609</v>
      </c>
      <c r="L6" s="338">
        <v>0.75930201724260593</v>
      </c>
      <c r="M6" s="295">
        <v>2.7848579231130155E-2</v>
      </c>
    </row>
    <row r="7" spans="1:15">
      <c r="A7" s="320" t="s">
        <v>174</v>
      </c>
      <c r="B7" s="321"/>
      <c r="C7" s="308"/>
      <c r="D7" s="286"/>
      <c r="E7" s="336"/>
      <c r="F7" s="337"/>
      <c r="G7" s="308"/>
      <c r="H7" s="286"/>
      <c r="I7" s="336"/>
      <c r="J7" s="337"/>
      <c r="K7" s="292"/>
      <c r="L7" s="339"/>
      <c r="M7" s="342"/>
    </row>
    <row r="8" spans="1:15" ht="18" customHeight="1">
      <c r="A8" s="16" t="s">
        <v>175</v>
      </c>
      <c r="B8" s="17"/>
      <c r="C8" s="18">
        <v>308307</v>
      </c>
      <c r="D8" s="19">
        <v>301474</v>
      </c>
      <c r="E8" s="20">
        <v>1.0226653044707006</v>
      </c>
      <c r="F8" s="21">
        <v>6833</v>
      </c>
      <c r="G8" s="18">
        <v>386407</v>
      </c>
      <c r="H8" s="22">
        <v>380963</v>
      </c>
      <c r="I8" s="20">
        <v>1.014290101663416</v>
      </c>
      <c r="J8" s="21">
        <v>5444</v>
      </c>
      <c r="K8" s="23">
        <v>0.79788150835776783</v>
      </c>
      <c r="L8" s="24">
        <v>0.79134719119704533</v>
      </c>
      <c r="M8" s="25">
        <v>6.5343171607225026E-3</v>
      </c>
    </row>
    <row r="9" spans="1:15" ht="18" customHeight="1">
      <c r="A9" s="10"/>
      <c r="B9" s="26" t="s">
        <v>176</v>
      </c>
      <c r="C9" s="27">
        <v>107890</v>
      </c>
      <c r="D9" s="28">
        <v>99753</v>
      </c>
      <c r="E9" s="29">
        <v>1.0815714815594519</v>
      </c>
      <c r="F9" s="30">
        <v>8137</v>
      </c>
      <c r="G9" s="27">
        <v>128303</v>
      </c>
      <c r="H9" s="28">
        <v>125460</v>
      </c>
      <c r="I9" s="29">
        <v>1.0226606089590307</v>
      </c>
      <c r="J9" s="30">
        <v>2843</v>
      </c>
      <c r="K9" s="31">
        <v>0.84090005689656511</v>
      </c>
      <c r="L9" s="32">
        <v>0.79509803921568623</v>
      </c>
      <c r="M9" s="33">
        <v>4.5802017680878881E-2</v>
      </c>
    </row>
    <row r="10" spans="1:15" ht="18" customHeight="1">
      <c r="A10" s="10"/>
      <c r="B10" s="34" t="s">
        <v>177</v>
      </c>
      <c r="C10" s="35">
        <v>13799</v>
      </c>
      <c r="D10" s="36">
        <v>12720</v>
      </c>
      <c r="E10" s="37">
        <v>1.0848270440251573</v>
      </c>
      <c r="F10" s="38">
        <v>1079</v>
      </c>
      <c r="G10" s="35">
        <v>14850</v>
      </c>
      <c r="H10" s="36">
        <v>14850</v>
      </c>
      <c r="I10" s="37">
        <v>1</v>
      </c>
      <c r="J10" s="38">
        <v>0</v>
      </c>
      <c r="K10" s="39">
        <v>0.92922558922558918</v>
      </c>
      <c r="L10" s="40">
        <v>0.85656565656565653</v>
      </c>
      <c r="M10" s="41">
        <v>7.2659932659932647E-2</v>
      </c>
    </row>
    <row r="11" spans="1:15" ht="18" customHeight="1">
      <c r="A11" s="10"/>
      <c r="B11" s="34" t="s">
        <v>188</v>
      </c>
      <c r="C11" s="35">
        <v>145358</v>
      </c>
      <c r="D11" s="36">
        <v>145588</v>
      </c>
      <c r="E11" s="37">
        <v>0.99842019946698901</v>
      </c>
      <c r="F11" s="38">
        <v>-230</v>
      </c>
      <c r="G11" s="35">
        <v>190596</v>
      </c>
      <c r="H11" s="36">
        <v>189425</v>
      </c>
      <c r="I11" s="37">
        <v>1.0061818661739474</v>
      </c>
      <c r="J11" s="38">
        <v>1171</v>
      </c>
      <c r="K11" s="39">
        <v>0.76264979328002691</v>
      </c>
      <c r="L11" s="40">
        <v>0.76857859311072985</v>
      </c>
      <c r="M11" s="41">
        <v>-5.9287998307029355E-3</v>
      </c>
      <c r="O11" s="54"/>
    </row>
    <row r="12" spans="1:15" ht="18" customHeight="1">
      <c r="A12" s="10"/>
      <c r="B12" s="34" t="s">
        <v>187</v>
      </c>
      <c r="C12" s="35">
        <v>11303</v>
      </c>
      <c r="D12" s="36">
        <v>10809</v>
      </c>
      <c r="E12" s="37">
        <v>1.045702655194745</v>
      </c>
      <c r="F12" s="38">
        <v>494</v>
      </c>
      <c r="G12" s="35">
        <v>15134</v>
      </c>
      <c r="H12" s="36">
        <v>14058</v>
      </c>
      <c r="I12" s="37">
        <v>1.0765400483710343</v>
      </c>
      <c r="J12" s="38">
        <v>1076</v>
      </c>
      <c r="K12" s="39">
        <v>0.74686137174573808</v>
      </c>
      <c r="L12" s="40">
        <v>0.76888604353393086</v>
      </c>
      <c r="M12" s="41">
        <v>-2.2024671788192784E-2</v>
      </c>
    </row>
    <row r="13" spans="1:15" ht="18" customHeight="1">
      <c r="A13" s="10"/>
      <c r="B13" s="60" t="s">
        <v>178</v>
      </c>
      <c r="C13" s="61">
        <v>29957</v>
      </c>
      <c r="D13" s="62">
        <v>32604</v>
      </c>
      <c r="E13" s="50">
        <v>0.91881364249785302</v>
      </c>
      <c r="F13" s="58">
        <v>-2647</v>
      </c>
      <c r="G13" s="61">
        <v>37524</v>
      </c>
      <c r="H13" s="62">
        <v>37170</v>
      </c>
      <c r="I13" s="50">
        <v>1.0095238095238095</v>
      </c>
      <c r="J13" s="58">
        <v>354</v>
      </c>
      <c r="K13" s="51">
        <v>0.79834239420104469</v>
      </c>
      <c r="L13" s="63">
        <v>0.87715899919289753</v>
      </c>
      <c r="M13" s="59">
        <v>-7.8816604991852834E-2</v>
      </c>
    </row>
    <row r="14" spans="1:15" ht="18" customHeight="1">
      <c r="A14" s="16" t="s">
        <v>179</v>
      </c>
      <c r="B14" s="17"/>
      <c r="C14" s="18">
        <v>127475</v>
      </c>
      <c r="D14" s="19">
        <v>122716</v>
      </c>
      <c r="E14" s="20">
        <v>1.038780599106881</v>
      </c>
      <c r="F14" s="21">
        <v>4759</v>
      </c>
      <c r="G14" s="18">
        <v>153508</v>
      </c>
      <c r="H14" s="19">
        <v>154798</v>
      </c>
      <c r="I14" s="20">
        <v>0.99166655899947032</v>
      </c>
      <c r="J14" s="21">
        <v>-1290</v>
      </c>
      <c r="K14" s="42">
        <v>0.83041274721838598</v>
      </c>
      <c r="L14" s="43">
        <v>0.79274926032636084</v>
      </c>
      <c r="M14" s="44">
        <v>3.7663486892025144E-2</v>
      </c>
    </row>
    <row r="15" spans="1:15" ht="18" customHeight="1">
      <c r="A15" s="10"/>
      <c r="B15" s="26" t="s">
        <v>176</v>
      </c>
      <c r="C15" s="27">
        <v>21368</v>
      </c>
      <c r="D15" s="28">
        <v>18262</v>
      </c>
      <c r="E15" s="29">
        <v>1.1700799474318258</v>
      </c>
      <c r="F15" s="30">
        <v>3106</v>
      </c>
      <c r="G15" s="27">
        <v>23460</v>
      </c>
      <c r="H15" s="28">
        <v>23460</v>
      </c>
      <c r="I15" s="29">
        <v>1</v>
      </c>
      <c r="J15" s="30">
        <v>0</v>
      </c>
      <c r="K15" s="45">
        <v>0.91082693947144078</v>
      </c>
      <c r="L15" s="46">
        <v>0.77843137254901962</v>
      </c>
      <c r="M15" s="33">
        <v>0.13239556692242116</v>
      </c>
    </row>
    <row r="16" spans="1:15" ht="18" customHeight="1">
      <c r="A16" s="10"/>
      <c r="B16" s="34" t="s">
        <v>177</v>
      </c>
      <c r="C16" s="35">
        <v>20534</v>
      </c>
      <c r="D16" s="36">
        <v>17217</v>
      </c>
      <c r="E16" s="37">
        <v>1.1926584190044722</v>
      </c>
      <c r="F16" s="38">
        <v>3317</v>
      </c>
      <c r="G16" s="35">
        <v>24585</v>
      </c>
      <c r="H16" s="36">
        <v>24750</v>
      </c>
      <c r="I16" s="37">
        <v>0.99333333333333329</v>
      </c>
      <c r="J16" s="38">
        <v>-165</v>
      </c>
      <c r="K16" s="39">
        <v>0.83522473052674395</v>
      </c>
      <c r="L16" s="40">
        <v>0.69563636363636361</v>
      </c>
      <c r="M16" s="41">
        <v>0.13958836689038034</v>
      </c>
    </row>
    <row r="17" spans="1:13" ht="18" customHeight="1">
      <c r="A17" s="10"/>
      <c r="B17" s="34" t="s">
        <v>188</v>
      </c>
      <c r="C17" s="35">
        <v>59169</v>
      </c>
      <c r="D17" s="36">
        <v>59570</v>
      </c>
      <c r="E17" s="37">
        <v>0.99326842370320634</v>
      </c>
      <c r="F17" s="38">
        <v>-401</v>
      </c>
      <c r="G17" s="35">
        <v>72753</v>
      </c>
      <c r="H17" s="36">
        <v>73229</v>
      </c>
      <c r="I17" s="37">
        <v>0.99349984295839078</v>
      </c>
      <c r="J17" s="38">
        <v>-476</v>
      </c>
      <c r="K17" s="39">
        <v>0.81328605005979138</v>
      </c>
      <c r="L17" s="40">
        <v>0.81347553564844532</v>
      </c>
      <c r="M17" s="41">
        <v>-1.8948558865394816E-4</v>
      </c>
    </row>
    <row r="18" spans="1:13" ht="18" customHeight="1">
      <c r="A18" s="10"/>
      <c r="B18" s="34" t="s">
        <v>180</v>
      </c>
      <c r="C18" s="35">
        <v>5165</v>
      </c>
      <c r="D18" s="36">
        <v>5126</v>
      </c>
      <c r="E18" s="37">
        <v>1.0076082715567694</v>
      </c>
      <c r="F18" s="38">
        <v>39</v>
      </c>
      <c r="G18" s="35">
        <v>6160</v>
      </c>
      <c r="H18" s="36">
        <v>6809</v>
      </c>
      <c r="I18" s="37">
        <v>0.90468497576736673</v>
      </c>
      <c r="J18" s="38">
        <v>-649</v>
      </c>
      <c r="K18" s="39">
        <v>0.83847402597402598</v>
      </c>
      <c r="L18" s="40">
        <v>0.75282714054927302</v>
      </c>
      <c r="M18" s="41">
        <v>8.5646885424752961E-2</v>
      </c>
    </row>
    <row r="19" spans="1:13" ht="18" customHeight="1">
      <c r="A19" s="12"/>
      <c r="B19" s="60" t="s">
        <v>178</v>
      </c>
      <c r="C19" s="61">
        <v>21239</v>
      </c>
      <c r="D19" s="62">
        <v>22541</v>
      </c>
      <c r="E19" s="50">
        <v>0.9422385874628455</v>
      </c>
      <c r="F19" s="58">
        <v>-1302</v>
      </c>
      <c r="G19" s="61">
        <v>26550</v>
      </c>
      <c r="H19" s="62">
        <v>26550</v>
      </c>
      <c r="I19" s="50">
        <v>1</v>
      </c>
      <c r="J19" s="58">
        <v>0</v>
      </c>
      <c r="K19" s="51">
        <v>0.79996233521657245</v>
      </c>
      <c r="L19" s="63">
        <v>0.84900188323917136</v>
      </c>
      <c r="M19" s="59">
        <v>-4.9039548022598911E-2</v>
      </c>
    </row>
    <row r="20" spans="1:13" ht="18" customHeight="1">
      <c r="A20" s="16" t="s">
        <v>181</v>
      </c>
      <c r="B20" s="17"/>
      <c r="C20" s="18">
        <v>71072</v>
      </c>
      <c r="D20" s="19">
        <v>64231</v>
      </c>
      <c r="E20" s="20">
        <v>1.1065062041693263</v>
      </c>
      <c r="F20" s="21">
        <v>6841</v>
      </c>
      <c r="G20" s="18">
        <v>97457</v>
      </c>
      <c r="H20" s="22">
        <v>103057</v>
      </c>
      <c r="I20" s="20">
        <v>0.94566113898134041</v>
      </c>
      <c r="J20" s="21">
        <v>-5600</v>
      </c>
      <c r="K20" s="42">
        <v>0.72926521440224923</v>
      </c>
      <c r="L20" s="43">
        <v>0.6232570325159863</v>
      </c>
      <c r="M20" s="25">
        <v>0.10600818188626293</v>
      </c>
    </row>
    <row r="21" spans="1:13" ht="18" customHeight="1">
      <c r="A21" s="10"/>
      <c r="B21" s="26" t="s">
        <v>176</v>
      </c>
      <c r="C21" s="27">
        <v>0</v>
      </c>
      <c r="D21" s="28">
        <v>0</v>
      </c>
      <c r="E21" s="29" t="e">
        <v>#DIV/0!</v>
      </c>
      <c r="F21" s="30">
        <v>0</v>
      </c>
      <c r="G21" s="27">
        <v>0</v>
      </c>
      <c r="H21" s="28">
        <v>0</v>
      </c>
      <c r="I21" s="29" t="e">
        <v>#DIV/0!</v>
      </c>
      <c r="J21" s="30">
        <v>0</v>
      </c>
      <c r="K21" s="45" t="s">
        <v>32</v>
      </c>
      <c r="L21" s="46" t="s">
        <v>32</v>
      </c>
      <c r="M21" s="33" t="e">
        <v>#VALUE!</v>
      </c>
    </row>
    <row r="22" spans="1:13" ht="18" customHeight="1">
      <c r="A22" s="10"/>
      <c r="B22" s="34" t="s">
        <v>177</v>
      </c>
      <c r="C22" s="35">
        <v>23381</v>
      </c>
      <c r="D22" s="36">
        <v>20471</v>
      </c>
      <c r="E22" s="37">
        <v>1.1421523130281863</v>
      </c>
      <c r="F22" s="38">
        <v>2910</v>
      </c>
      <c r="G22" s="35">
        <v>29700</v>
      </c>
      <c r="H22" s="36">
        <v>29700</v>
      </c>
      <c r="I22" s="37">
        <v>1</v>
      </c>
      <c r="J22" s="38">
        <v>0</v>
      </c>
      <c r="K22" s="39">
        <v>0.78723905723905729</v>
      </c>
      <c r="L22" s="40">
        <v>0.68925925925925924</v>
      </c>
      <c r="M22" s="41">
        <v>9.7979797979798056E-2</v>
      </c>
    </row>
    <row r="23" spans="1:13" ht="18" customHeight="1">
      <c r="A23" s="10"/>
      <c r="B23" s="34" t="s">
        <v>188</v>
      </c>
      <c r="C23" s="35">
        <v>31184</v>
      </c>
      <c r="D23" s="36">
        <v>30036</v>
      </c>
      <c r="E23" s="37">
        <v>1.0382208017046211</v>
      </c>
      <c r="F23" s="38">
        <v>1148</v>
      </c>
      <c r="G23" s="35">
        <v>45164</v>
      </c>
      <c r="H23" s="36">
        <v>52714</v>
      </c>
      <c r="I23" s="37">
        <v>0.85677429145957429</v>
      </c>
      <c r="J23" s="38">
        <v>-7550</v>
      </c>
      <c r="K23" s="39">
        <v>0.69046142945708977</v>
      </c>
      <c r="L23" s="40">
        <v>0.56979170618810937</v>
      </c>
      <c r="M23" s="41">
        <v>0.1206697232689804</v>
      </c>
    </row>
    <row r="24" spans="1:13" ht="18" customHeight="1">
      <c r="A24" s="10"/>
      <c r="B24" s="34" t="s">
        <v>187</v>
      </c>
      <c r="C24" s="35">
        <v>3268</v>
      </c>
      <c r="D24" s="36">
        <v>2129</v>
      </c>
      <c r="E24" s="37">
        <v>1.5349929544387035</v>
      </c>
      <c r="F24" s="38">
        <v>1139</v>
      </c>
      <c r="G24" s="35">
        <v>4716</v>
      </c>
      <c r="H24" s="36">
        <v>4713</v>
      </c>
      <c r="I24" s="37">
        <v>1.0006365372374284</v>
      </c>
      <c r="J24" s="38">
        <v>3</v>
      </c>
      <c r="K24" s="39">
        <v>0.69296013570822734</v>
      </c>
      <c r="L24" s="40">
        <v>0.4517292594950138</v>
      </c>
      <c r="M24" s="41">
        <v>0.24123087621321354</v>
      </c>
    </row>
    <row r="25" spans="1:13" ht="18" customHeight="1">
      <c r="A25" s="10"/>
      <c r="B25" s="34" t="s">
        <v>178</v>
      </c>
      <c r="C25" s="47">
        <v>13239</v>
      </c>
      <c r="D25" s="64">
        <v>11595</v>
      </c>
      <c r="E25" s="49">
        <v>1.1417852522639069</v>
      </c>
      <c r="F25" s="57">
        <v>1644</v>
      </c>
      <c r="G25" s="47">
        <v>17877</v>
      </c>
      <c r="H25" s="64">
        <v>15930</v>
      </c>
      <c r="I25" s="49">
        <v>1.1222222222222222</v>
      </c>
      <c r="J25" s="57">
        <v>1947</v>
      </c>
      <c r="K25" s="39">
        <v>0.74056049672763891</v>
      </c>
      <c r="L25" s="40">
        <v>0.72787193973634656</v>
      </c>
      <c r="M25" s="41">
        <v>1.2688556991292343E-2</v>
      </c>
    </row>
    <row r="26" spans="1:13" ht="18" customHeight="1">
      <c r="A26" s="65"/>
      <c r="B26" s="66" t="s">
        <v>189</v>
      </c>
      <c r="C26" s="61">
        <v>0</v>
      </c>
      <c r="D26" s="67">
        <v>0</v>
      </c>
      <c r="E26" s="49" t="e">
        <v>#DIV/0!</v>
      </c>
      <c r="F26" s="57">
        <v>0</v>
      </c>
      <c r="G26" s="61">
        <v>0</v>
      </c>
      <c r="H26" s="62">
        <v>0</v>
      </c>
      <c r="I26" s="49" t="e">
        <v>#DIV/0!</v>
      </c>
      <c r="J26" s="57">
        <v>0</v>
      </c>
      <c r="K26" s="39" t="s">
        <v>32</v>
      </c>
      <c r="L26" s="63" t="s">
        <v>190</v>
      </c>
      <c r="M26" s="41" t="e">
        <v>#VALUE!</v>
      </c>
    </row>
    <row r="27" spans="1:13" ht="18" customHeight="1">
      <c r="A27" s="16" t="s">
        <v>182</v>
      </c>
      <c r="B27" s="17"/>
      <c r="C27" s="18">
        <v>46190</v>
      </c>
      <c r="D27" s="19">
        <v>47620</v>
      </c>
      <c r="E27" s="20">
        <v>0.96997060058798823</v>
      </c>
      <c r="F27" s="21">
        <v>-1430</v>
      </c>
      <c r="G27" s="18">
        <v>60712</v>
      </c>
      <c r="H27" s="22">
        <v>60725</v>
      </c>
      <c r="I27" s="20">
        <v>0.9997859201317415</v>
      </c>
      <c r="J27" s="21">
        <v>-13</v>
      </c>
      <c r="K27" s="42">
        <v>0.76080511266306494</v>
      </c>
      <c r="L27" s="43">
        <v>0.78419102511321537</v>
      </c>
      <c r="M27" s="44">
        <v>-2.3385912450150426E-2</v>
      </c>
    </row>
    <row r="28" spans="1:13" ht="18" customHeight="1">
      <c r="A28" s="10"/>
      <c r="B28" s="68" t="s">
        <v>176</v>
      </c>
      <c r="C28" s="27">
        <v>0</v>
      </c>
      <c r="D28" s="28">
        <v>0</v>
      </c>
      <c r="E28" s="29" t="e">
        <v>#DIV/0!</v>
      </c>
      <c r="F28" s="30">
        <v>0</v>
      </c>
      <c r="G28" s="27">
        <v>0</v>
      </c>
      <c r="H28" s="28">
        <v>0</v>
      </c>
      <c r="I28" s="29" t="e">
        <v>#DIV/0!</v>
      </c>
      <c r="J28" s="30">
        <v>0</v>
      </c>
      <c r="K28" s="45" t="s">
        <v>32</v>
      </c>
      <c r="L28" s="46" t="s">
        <v>32</v>
      </c>
      <c r="M28" s="33" t="e">
        <v>#VALUE!</v>
      </c>
    </row>
    <row r="29" spans="1:13" ht="18" customHeight="1">
      <c r="A29" s="10"/>
      <c r="B29" s="34" t="s">
        <v>177</v>
      </c>
      <c r="C29" s="35">
        <v>15277</v>
      </c>
      <c r="D29" s="36">
        <v>13759</v>
      </c>
      <c r="E29" s="37">
        <v>1.1103277854495239</v>
      </c>
      <c r="F29" s="38">
        <v>1518</v>
      </c>
      <c r="G29" s="35">
        <v>20130</v>
      </c>
      <c r="H29" s="36">
        <v>19800</v>
      </c>
      <c r="I29" s="37">
        <v>1.0166666666666666</v>
      </c>
      <c r="J29" s="38">
        <v>330</v>
      </c>
      <c r="K29" s="39">
        <v>0.75891703924490805</v>
      </c>
      <c r="L29" s="40">
        <v>0.69489898989898991</v>
      </c>
      <c r="M29" s="41">
        <v>6.4018049345918149E-2</v>
      </c>
    </row>
    <row r="30" spans="1:13" ht="18" customHeight="1">
      <c r="A30" s="10"/>
      <c r="B30" s="34" t="s">
        <v>188</v>
      </c>
      <c r="C30" s="35">
        <v>21621</v>
      </c>
      <c r="D30" s="36">
        <v>19157</v>
      </c>
      <c r="E30" s="37">
        <v>1.1286213916584016</v>
      </c>
      <c r="F30" s="38">
        <v>2464</v>
      </c>
      <c r="G30" s="35">
        <v>28239</v>
      </c>
      <c r="H30" s="36">
        <v>23581</v>
      </c>
      <c r="I30" s="37">
        <v>1.1975319112845086</v>
      </c>
      <c r="J30" s="38">
        <v>4658</v>
      </c>
      <c r="K30" s="39">
        <v>0.765643259322214</v>
      </c>
      <c r="L30" s="40">
        <v>0.81239133200457991</v>
      </c>
      <c r="M30" s="41">
        <v>-4.6748072682365915E-2</v>
      </c>
    </row>
    <row r="31" spans="1:13" ht="18" customHeight="1">
      <c r="A31" s="69"/>
      <c r="B31" s="34" t="s">
        <v>178</v>
      </c>
      <c r="C31" s="47">
        <v>8057</v>
      </c>
      <c r="D31" s="64">
        <v>13419</v>
      </c>
      <c r="E31" s="49">
        <v>0.60041731872717785</v>
      </c>
      <c r="F31" s="57">
        <v>-5362</v>
      </c>
      <c r="G31" s="47">
        <v>10797</v>
      </c>
      <c r="H31" s="64">
        <v>15753</v>
      </c>
      <c r="I31" s="49">
        <v>0.6853932584269663</v>
      </c>
      <c r="J31" s="57">
        <v>-4956</v>
      </c>
      <c r="K31" s="39">
        <v>0.7462258034639252</v>
      </c>
      <c r="L31" s="70">
        <v>0.8518377451913921</v>
      </c>
      <c r="M31" s="41">
        <v>-0.10561194172746691</v>
      </c>
    </row>
    <row r="32" spans="1:13" ht="18" customHeight="1">
      <c r="A32" s="10"/>
      <c r="B32" s="60" t="s">
        <v>180</v>
      </c>
      <c r="C32" s="61">
        <v>1235</v>
      </c>
      <c r="D32" s="62">
        <v>1285</v>
      </c>
      <c r="E32" s="49">
        <v>0.96108949416342415</v>
      </c>
      <c r="F32" s="58">
        <v>-50</v>
      </c>
      <c r="G32" s="61">
        <v>1546</v>
      </c>
      <c r="H32" s="48">
        <v>1591</v>
      </c>
      <c r="I32" s="49">
        <v>0.97171590194846014</v>
      </c>
      <c r="J32" s="58">
        <v>-45</v>
      </c>
      <c r="K32" s="51">
        <v>0.79883570504527812</v>
      </c>
      <c r="L32" s="40">
        <v>0.80766813324952857</v>
      </c>
      <c r="M32" s="59">
        <v>-8.8324282042504532E-3</v>
      </c>
    </row>
    <row r="33" spans="1:13" ht="18" customHeight="1">
      <c r="A33" s="16" t="s">
        <v>183</v>
      </c>
      <c r="B33" s="17"/>
      <c r="C33" s="18">
        <v>53280</v>
      </c>
      <c r="D33" s="19">
        <v>50964</v>
      </c>
      <c r="E33" s="20">
        <v>1.045443842712503</v>
      </c>
      <c r="F33" s="21">
        <v>2316</v>
      </c>
      <c r="G33" s="18">
        <v>72193</v>
      </c>
      <c r="H33" s="19">
        <v>73542</v>
      </c>
      <c r="I33" s="20">
        <v>0.98165674036604933</v>
      </c>
      <c r="J33" s="21">
        <v>-1349</v>
      </c>
      <c r="K33" s="42">
        <v>0.73802169185378086</v>
      </c>
      <c r="L33" s="43">
        <v>0.69299175981072036</v>
      </c>
      <c r="M33" s="25">
        <v>4.5029932043060494E-2</v>
      </c>
    </row>
    <row r="34" spans="1:13" ht="18" customHeight="1">
      <c r="A34" s="10"/>
      <c r="B34" s="26" t="s">
        <v>176</v>
      </c>
      <c r="C34" s="27">
        <v>0</v>
      </c>
      <c r="D34" s="28">
        <v>0</v>
      </c>
      <c r="E34" s="29" t="e">
        <v>#DIV/0!</v>
      </c>
      <c r="F34" s="30">
        <v>0</v>
      </c>
      <c r="G34" s="27">
        <v>0</v>
      </c>
      <c r="H34" s="28">
        <v>0</v>
      </c>
      <c r="I34" s="29" t="e">
        <v>#DIV/0!</v>
      </c>
      <c r="J34" s="30">
        <v>0</v>
      </c>
      <c r="K34" s="45" t="s">
        <v>32</v>
      </c>
      <c r="L34" s="46" t="s">
        <v>32</v>
      </c>
      <c r="M34" s="33" t="e">
        <v>#VALUE!</v>
      </c>
    </row>
    <row r="35" spans="1:13" ht="18" customHeight="1">
      <c r="A35" s="10"/>
      <c r="B35" s="34" t="s">
        <v>177</v>
      </c>
      <c r="C35" s="35">
        <v>7664</v>
      </c>
      <c r="D35" s="36">
        <v>7342</v>
      </c>
      <c r="E35" s="37">
        <v>1.0438572596022881</v>
      </c>
      <c r="F35" s="38">
        <v>322</v>
      </c>
      <c r="G35" s="35">
        <v>9735</v>
      </c>
      <c r="H35" s="36">
        <v>9900</v>
      </c>
      <c r="I35" s="37">
        <v>0.98333333333333328</v>
      </c>
      <c r="J35" s="38">
        <v>-165</v>
      </c>
      <c r="K35" s="39">
        <v>0.78726245505906522</v>
      </c>
      <c r="L35" s="40">
        <v>0.74161616161616162</v>
      </c>
      <c r="M35" s="41">
        <v>4.5646293442903607E-2</v>
      </c>
    </row>
    <row r="36" spans="1:13" ht="18" customHeight="1">
      <c r="A36" s="10"/>
      <c r="B36" s="34" t="s">
        <v>184</v>
      </c>
      <c r="C36" s="35">
        <v>1289</v>
      </c>
      <c r="D36" s="36">
        <v>1004</v>
      </c>
      <c r="E36" s="37">
        <v>1.2838645418326693</v>
      </c>
      <c r="F36" s="38">
        <v>285</v>
      </c>
      <c r="G36" s="35">
        <v>1650</v>
      </c>
      <c r="H36" s="36">
        <v>1400</v>
      </c>
      <c r="I36" s="37">
        <v>1.1785714285714286</v>
      </c>
      <c r="J36" s="38">
        <v>250</v>
      </c>
      <c r="K36" s="39">
        <v>0.78121212121212125</v>
      </c>
      <c r="L36" s="40">
        <v>0.71714285714285719</v>
      </c>
      <c r="M36" s="41">
        <v>6.4069264069264054E-2</v>
      </c>
    </row>
    <row r="37" spans="1:13" ht="18" customHeight="1">
      <c r="A37" s="10"/>
      <c r="B37" s="52" t="s">
        <v>185</v>
      </c>
      <c r="C37" s="35">
        <v>2284</v>
      </c>
      <c r="D37" s="36">
        <v>2203</v>
      </c>
      <c r="E37" s="37">
        <v>1.0367680435769406</v>
      </c>
      <c r="F37" s="38">
        <v>81</v>
      </c>
      <c r="G37" s="35">
        <v>2832</v>
      </c>
      <c r="H37" s="36">
        <v>2880</v>
      </c>
      <c r="I37" s="37">
        <v>0.98333333333333328</v>
      </c>
      <c r="J37" s="38">
        <v>-48</v>
      </c>
      <c r="K37" s="39">
        <v>0.80649717514124297</v>
      </c>
      <c r="L37" s="40">
        <v>0.76493055555555556</v>
      </c>
      <c r="M37" s="41">
        <v>4.1566619585687414E-2</v>
      </c>
    </row>
    <row r="38" spans="1:13" ht="18" customHeight="1">
      <c r="A38" s="10"/>
      <c r="B38" s="34" t="s">
        <v>188</v>
      </c>
      <c r="C38" s="35">
        <v>33959</v>
      </c>
      <c r="D38" s="36">
        <v>32201</v>
      </c>
      <c r="E38" s="37">
        <v>1.0545945778081427</v>
      </c>
      <c r="F38" s="38">
        <v>1758</v>
      </c>
      <c r="G38" s="35">
        <v>46616</v>
      </c>
      <c r="H38" s="36">
        <v>47813</v>
      </c>
      <c r="I38" s="37">
        <v>0.97496496768661245</v>
      </c>
      <c r="J38" s="38">
        <v>-1197</v>
      </c>
      <c r="K38" s="39">
        <v>0.72848378239231171</v>
      </c>
      <c r="L38" s="40">
        <v>0.67347792441386234</v>
      </c>
      <c r="M38" s="41">
        <v>5.5005857978449368E-2</v>
      </c>
    </row>
    <row r="39" spans="1:13" ht="18" customHeight="1">
      <c r="A39" s="10"/>
      <c r="B39" s="34" t="s">
        <v>180</v>
      </c>
      <c r="C39" s="35">
        <v>4503</v>
      </c>
      <c r="D39" s="36">
        <v>4247</v>
      </c>
      <c r="E39" s="37">
        <v>1.0602778431834237</v>
      </c>
      <c r="F39" s="38">
        <v>256</v>
      </c>
      <c r="G39" s="35">
        <v>6227</v>
      </c>
      <c r="H39" s="36">
        <v>6239</v>
      </c>
      <c r="I39" s="37">
        <v>0.99807661484212218</v>
      </c>
      <c r="J39" s="38">
        <v>-12</v>
      </c>
      <c r="K39" s="39">
        <v>0.72314115946683799</v>
      </c>
      <c r="L39" s="40">
        <v>0.6807180637922744</v>
      </c>
      <c r="M39" s="41">
        <v>4.2423095674563593E-2</v>
      </c>
    </row>
    <row r="40" spans="1:13" ht="18" customHeight="1">
      <c r="A40" s="10"/>
      <c r="B40" s="34" t="s">
        <v>178</v>
      </c>
      <c r="C40" s="47">
        <v>3581</v>
      </c>
      <c r="D40" s="64">
        <v>3967</v>
      </c>
      <c r="E40" s="49">
        <v>0.90269725233173681</v>
      </c>
      <c r="F40" s="57">
        <v>-386</v>
      </c>
      <c r="G40" s="47">
        <v>5133</v>
      </c>
      <c r="H40" s="64">
        <v>5310</v>
      </c>
      <c r="I40" s="49">
        <v>0.96666666666666667</v>
      </c>
      <c r="J40" s="57">
        <v>-177</v>
      </c>
      <c r="K40" s="39">
        <v>0.69764270407169293</v>
      </c>
      <c r="L40" s="40">
        <v>0.74708097928436912</v>
      </c>
      <c r="M40" s="41">
        <v>-4.9438275212676186E-2</v>
      </c>
    </row>
    <row r="41" spans="1:13" ht="18" customHeight="1" thickBot="1">
      <c r="A41" s="12"/>
      <c r="B41" s="60" t="s">
        <v>186</v>
      </c>
      <c r="C41" s="61">
        <v>0</v>
      </c>
      <c r="D41" s="62">
        <v>0</v>
      </c>
      <c r="E41" s="50" t="e">
        <v>#DIV/0!</v>
      </c>
      <c r="F41" s="58">
        <v>0</v>
      </c>
      <c r="G41" s="61">
        <v>0</v>
      </c>
      <c r="H41" s="62">
        <v>0</v>
      </c>
      <c r="I41" s="50" t="e">
        <v>#DIV/0!</v>
      </c>
      <c r="J41" s="58">
        <v>0</v>
      </c>
      <c r="K41" s="71" t="s">
        <v>32</v>
      </c>
      <c r="L41" s="72" t="s">
        <v>32</v>
      </c>
      <c r="M41" s="73" t="e">
        <v>#VALUE!</v>
      </c>
    </row>
    <row r="42" spans="1:13">
      <c r="C42" s="54"/>
      <c r="G42" s="54"/>
    </row>
    <row r="43" spans="1:13">
      <c r="C43" s="54"/>
      <c r="G43" s="54"/>
    </row>
    <row r="44" spans="1:13">
      <c r="C44" s="54"/>
      <c r="G44" s="56"/>
    </row>
    <row r="45" spans="1:13">
      <c r="C45" s="54"/>
      <c r="G45" s="54"/>
    </row>
    <row r="46" spans="1:13">
      <c r="C46" s="54"/>
      <c r="G46" s="54"/>
    </row>
    <row r="47" spans="1:13">
      <c r="C47" s="54"/>
      <c r="G47" s="54"/>
    </row>
    <row r="48" spans="1:13">
      <c r="C48" s="54"/>
      <c r="G48" s="54"/>
    </row>
    <row r="49" spans="3:7">
      <c r="C49" s="54"/>
      <c r="G49" s="54"/>
    </row>
    <row r="50" spans="3:7">
      <c r="C50" s="54"/>
      <c r="G50" s="54"/>
    </row>
    <row r="51" spans="3:7">
      <c r="C51" s="54"/>
      <c r="G51" s="54"/>
    </row>
    <row r="52" spans="3:7">
      <c r="C52" s="54"/>
      <c r="G52" s="54"/>
    </row>
    <row r="53" spans="3:7">
      <c r="C53" s="54"/>
      <c r="G53" s="54"/>
    </row>
    <row r="54" spans="3:7">
      <c r="C54" s="54"/>
      <c r="G54" s="54"/>
    </row>
    <row r="55" spans="3:7">
      <c r="C55" s="54"/>
      <c r="G55" s="54"/>
    </row>
    <row r="56" spans="3:7">
      <c r="C56" s="54"/>
      <c r="G56" s="54"/>
    </row>
    <row r="57" spans="3:7">
      <c r="C57" s="54"/>
      <c r="G57" s="54"/>
    </row>
    <row r="58" spans="3:7">
      <c r="C58" s="54"/>
      <c r="G58" s="54"/>
    </row>
    <row r="59" spans="3:7">
      <c r="C59" s="54"/>
      <c r="G59" s="54"/>
    </row>
    <row r="60" spans="3:7">
      <c r="C60" s="54"/>
      <c r="G60" s="54"/>
    </row>
    <row r="61" spans="3:7">
      <c r="C61" s="54"/>
      <c r="G61" s="54"/>
    </row>
    <row r="62" spans="3:7">
      <c r="C62" s="54"/>
      <c r="G62" s="54"/>
    </row>
    <row r="63" spans="3:7">
      <c r="C63" s="54"/>
      <c r="G63" s="54"/>
    </row>
    <row r="64" spans="3:7">
      <c r="C64" s="54"/>
      <c r="G64" s="54"/>
    </row>
    <row r="65" spans="3:7">
      <c r="C65" s="54"/>
      <c r="G65" s="54"/>
    </row>
    <row r="66" spans="3:7">
      <c r="C66" s="54"/>
      <c r="G66" s="54"/>
    </row>
    <row r="67" spans="3:7">
      <c r="C67" s="54"/>
      <c r="G67" s="54"/>
    </row>
    <row r="68" spans="3:7">
      <c r="C68" s="54"/>
      <c r="G68" s="54"/>
    </row>
    <row r="69" spans="3:7">
      <c r="C69" s="54"/>
      <c r="G69" s="54"/>
    </row>
    <row r="70" spans="3:7">
      <c r="C70" s="54"/>
      <c r="G70" s="54"/>
    </row>
    <row r="71" spans="3:7">
      <c r="C71" s="54"/>
      <c r="G71" s="54"/>
    </row>
    <row r="72" spans="3:7">
      <c r="C72" s="54"/>
      <c r="G72" s="54"/>
    </row>
    <row r="73" spans="3:7">
      <c r="C73" s="54"/>
      <c r="G73" s="54"/>
    </row>
    <row r="74" spans="3:7">
      <c r="C74" s="54"/>
      <c r="G74" s="54"/>
    </row>
    <row r="75" spans="3:7">
      <c r="C75" s="54"/>
      <c r="G75" s="54"/>
    </row>
    <row r="76" spans="3:7">
      <c r="C76" s="54"/>
      <c r="G76" s="54"/>
    </row>
    <row r="77" spans="3:7">
      <c r="C77" s="54"/>
      <c r="G77" s="54"/>
    </row>
  </sheetData>
  <mergeCells count="26">
    <mergeCell ref="A1:D1"/>
    <mergeCell ref="A7:B7"/>
    <mergeCell ref="K4:K5"/>
    <mergeCell ref="L4:L5"/>
    <mergeCell ref="M4:M5"/>
    <mergeCell ref="A6:B6"/>
    <mergeCell ref="G3:J3"/>
    <mergeCell ref="K3:M3"/>
    <mergeCell ref="H4:H5"/>
    <mergeCell ref="I4:J4"/>
    <mergeCell ref="M6:M7"/>
    <mergeCell ref="H6:H7"/>
    <mergeCell ref="C4:C5"/>
    <mergeCell ref="D4:D5"/>
    <mergeCell ref="E4:F4"/>
    <mergeCell ref="G4:G5"/>
    <mergeCell ref="I6:I7"/>
    <mergeCell ref="J6:J7"/>
    <mergeCell ref="K6:K7"/>
    <mergeCell ref="L6:L7"/>
    <mergeCell ref="C3:F3"/>
    <mergeCell ref="C6:C7"/>
    <mergeCell ref="D6:D7"/>
    <mergeCell ref="E6:E7"/>
    <mergeCell ref="F6:F7"/>
    <mergeCell ref="G6:G7"/>
  </mergeCells>
  <phoneticPr fontId="3"/>
  <hyperlinks>
    <hyperlink ref="A1:D1" location="'R７'!A1" display="'R７'!A1" xr:uid="{BC4BDA5E-87C4-42BB-A805-DD05379419C2}"/>
  </hyperlinks>
  <printOptions horizontalCentered="1"/>
  <pageMargins left="0.59055118110236227" right="0.59055118110236227" top="0.59055118110236227" bottom="0.59055118110236227" header="0.39370078740157483" footer="0.3937007874015748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S123"/>
  <sheetViews>
    <sheetView showGridLines="0" zoomScale="80" zoomScaleNormal="80" zoomScaleSheetLayoutView="90" workbookViewId="0">
      <pane xSplit="6" ySplit="5" topLeftCell="G6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9" defaultRowHeight="13"/>
  <cols>
    <col min="1" max="1" width="2.08203125" style="1" customWidth="1"/>
    <col min="2" max="2" width="1.08203125" style="1" customWidth="1"/>
    <col min="3" max="3" width="7" style="1" customWidth="1"/>
    <col min="4" max="4" width="2.58203125" style="1" bestFit="1" customWidth="1"/>
    <col min="5" max="5" width="7.08203125" style="1" bestFit="1" customWidth="1"/>
    <col min="6" max="6" width="6.33203125" style="1" customWidth="1"/>
    <col min="7" max="8" width="12.75" style="1" bestFit="1" customWidth="1"/>
    <col min="9" max="9" width="7.58203125" style="1" customWidth="1"/>
    <col min="10" max="10" width="9.58203125" style="1" customWidth="1"/>
    <col min="11" max="12" width="12.75" style="1" bestFit="1" customWidth="1"/>
    <col min="13" max="13" width="7.58203125" style="1" customWidth="1"/>
    <col min="14" max="15" width="9.58203125" style="1" customWidth="1"/>
    <col min="16" max="16" width="10.58203125" style="1" customWidth="1"/>
    <col min="17" max="17" width="8.58203125" style="1" customWidth="1"/>
    <col min="18" max="16384" width="9" style="1"/>
  </cols>
  <sheetData>
    <row r="1" spans="1:19" ht="17.25" customHeight="1" thickBot="1">
      <c r="A1" s="261" t="str">
        <f>'R７'!A1</f>
        <v>令和７年度</v>
      </c>
      <c r="B1" s="261"/>
      <c r="C1" s="261"/>
      <c r="D1" s="261"/>
      <c r="E1" s="74"/>
      <c r="F1" s="74"/>
      <c r="G1" s="74"/>
      <c r="H1" s="74"/>
      <c r="I1" s="74"/>
      <c r="J1" s="77" t="str">
        <f ca="1">RIGHT(CELL("filename",$A$1),LEN(CELL("filename",$A$1))-FIND("]",CELL("filename",$A$1)))</f>
        <v>７月（月間）</v>
      </c>
      <c r="K1" s="78" t="s">
        <v>222</v>
      </c>
      <c r="L1" s="74"/>
      <c r="M1" s="74"/>
      <c r="N1" s="74"/>
      <c r="O1" s="74"/>
      <c r="P1" s="74"/>
      <c r="Q1" s="74"/>
    </row>
    <row r="2" spans="1:19">
      <c r="A2" s="266">
        <v>7</v>
      </c>
      <c r="B2" s="267"/>
      <c r="C2" s="115">
        <v>2025</v>
      </c>
      <c r="D2" s="116" t="s">
        <v>0</v>
      </c>
      <c r="E2" s="232">
        <v>7</v>
      </c>
      <c r="F2" s="116" t="s">
        <v>1</v>
      </c>
      <c r="G2" s="270" t="s">
        <v>2</v>
      </c>
      <c r="H2" s="271"/>
      <c r="I2" s="271"/>
      <c r="J2" s="283"/>
      <c r="K2" s="270" t="s">
        <v>3</v>
      </c>
      <c r="L2" s="271"/>
      <c r="M2" s="271"/>
      <c r="N2" s="283"/>
      <c r="O2" s="270" t="s">
        <v>4</v>
      </c>
      <c r="P2" s="271"/>
      <c r="Q2" s="272"/>
    </row>
    <row r="3" spans="1:19" ht="13.5" customHeight="1">
      <c r="A3" s="324" t="s">
        <v>5</v>
      </c>
      <c r="B3" s="325"/>
      <c r="C3" s="325"/>
      <c r="D3" s="325"/>
      <c r="E3" s="325"/>
      <c r="F3" s="326"/>
      <c r="G3" s="277" t="s">
        <v>318</v>
      </c>
      <c r="H3" s="279" t="s">
        <v>319</v>
      </c>
      <c r="I3" s="328" t="s">
        <v>6</v>
      </c>
      <c r="J3" s="329"/>
      <c r="K3" s="277" t="s">
        <v>318</v>
      </c>
      <c r="L3" s="279" t="s">
        <v>319</v>
      </c>
      <c r="M3" s="328" t="s">
        <v>6</v>
      </c>
      <c r="N3" s="329"/>
      <c r="O3" s="273" t="s">
        <v>318</v>
      </c>
      <c r="P3" s="275" t="s">
        <v>319</v>
      </c>
      <c r="Q3" s="268" t="s">
        <v>7</v>
      </c>
    </row>
    <row r="4" spans="1:19" ht="18.5" thickBot="1">
      <c r="A4" s="264"/>
      <c r="B4" s="265"/>
      <c r="C4" s="265"/>
      <c r="D4" s="265"/>
      <c r="E4" s="265"/>
      <c r="F4" s="327"/>
      <c r="G4" s="278"/>
      <c r="H4" s="280"/>
      <c r="I4" s="117" t="s">
        <v>8</v>
      </c>
      <c r="J4" s="118" t="s">
        <v>7</v>
      </c>
      <c r="K4" s="278"/>
      <c r="L4" s="280"/>
      <c r="M4" s="117" t="s">
        <v>8</v>
      </c>
      <c r="N4" s="118" t="s">
        <v>7</v>
      </c>
      <c r="O4" s="274"/>
      <c r="P4" s="276"/>
      <c r="Q4" s="269"/>
    </row>
    <row r="5" spans="1:19">
      <c r="A5" s="119" t="s">
        <v>101</v>
      </c>
      <c r="B5" s="120"/>
      <c r="C5" s="120"/>
      <c r="D5" s="120"/>
      <c r="E5" s="120"/>
      <c r="F5" s="120"/>
      <c r="G5" s="121">
        <v>726817</v>
      </c>
      <c r="H5" s="122">
        <v>706459</v>
      </c>
      <c r="I5" s="123">
        <v>1.0288169589459544</v>
      </c>
      <c r="J5" s="124">
        <v>20358</v>
      </c>
      <c r="K5" s="121">
        <v>849460</v>
      </c>
      <c r="L5" s="122">
        <v>853872</v>
      </c>
      <c r="M5" s="123">
        <v>0.994832949200817</v>
      </c>
      <c r="N5" s="124">
        <v>-4412</v>
      </c>
      <c r="O5" s="125">
        <v>0.85562239540413909</v>
      </c>
      <c r="P5" s="126">
        <v>0.82735937002267324</v>
      </c>
      <c r="Q5" s="127">
        <v>2.8263025381465856E-2</v>
      </c>
      <c r="R5" s="2"/>
      <c r="S5" s="2"/>
    </row>
    <row r="6" spans="1:19">
      <c r="A6" s="128" t="s">
        <v>9</v>
      </c>
      <c r="B6" s="129" t="s">
        <v>10</v>
      </c>
      <c r="C6" s="129"/>
      <c r="D6" s="129"/>
      <c r="E6" s="129"/>
      <c r="F6" s="129"/>
      <c r="G6" s="130">
        <v>249137</v>
      </c>
      <c r="H6" s="131">
        <v>240764</v>
      </c>
      <c r="I6" s="132">
        <v>1.0347767938728381</v>
      </c>
      <c r="J6" s="133">
        <v>8373</v>
      </c>
      <c r="K6" s="134">
        <v>281989</v>
      </c>
      <c r="L6" s="131">
        <v>287922</v>
      </c>
      <c r="M6" s="132">
        <v>0.97939372468932562</v>
      </c>
      <c r="N6" s="133">
        <v>-5933</v>
      </c>
      <c r="O6" s="135">
        <v>0.88349900173411022</v>
      </c>
      <c r="P6" s="136">
        <v>0.83621258535297749</v>
      </c>
      <c r="Q6" s="137">
        <v>4.7286416381132734E-2</v>
      </c>
      <c r="R6" s="2"/>
      <c r="S6" s="2"/>
    </row>
    <row r="7" spans="1:19" ht="18">
      <c r="A7" s="138"/>
      <c r="B7" s="128" t="s">
        <v>11</v>
      </c>
      <c r="C7" s="129"/>
      <c r="D7" s="129"/>
      <c r="E7" s="129"/>
      <c r="F7" s="129"/>
      <c r="G7" s="130">
        <v>168179</v>
      </c>
      <c r="H7" s="131">
        <v>163573</v>
      </c>
      <c r="I7" s="132">
        <v>1.0281586814449817</v>
      </c>
      <c r="J7" s="133">
        <v>4606</v>
      </c>
      <c r="K7" s="130">
        <v>184104</v>
      </c>
      <c r="L7" s="131">
        <v>188676</v>
      </c>
      <c r="M7" s="132">
        <v>0.97576798320931124</v>
      </c>
      <c r="N7" s="133">
        <v>-4572</v>
      </c>
      <c r="O7" s="135">
        <v>0.91349997827314999</v>
      </c>
      <c r="P7" s="136">
        <v>0.86695181157115897</v>
      </c>
      <c r="Q7" s="137">
        <v>4.6548166701991023E-2</v>
      </c>
      <c r="R7" s="2"/>
      <c r="S7" s="2"/>
    </row>
    <row r="8" spans="1:19" ht="18">
      <c r="A8" s="138"/>
      <c r="B8" s="139" t="s">
        <v>12</v>
      </c>
      <c r="C8" s="140" t="s">
        <v>13</v>
      </c>
      <c r="D8" s="141"/>
      <c r="E8" s="142"/>
      <c r="F8" s="143" t="s">
        <v>14</v>
      </c>
      <c r="G8" s="144">
        <v>119898</v>
      </c>
      <c r="H8" s="145">
        <v>120384</v>
      </c>
      <c r="I8" s="146">
        <v>0.99596291866028708</v>
      </c>
      <c r="J8" s="147">
        <v>-486</v>
      </c>
      <c r="K8" s="148">
        <v>131714</v>
      </c>
      <c r="L8" s="149">
        <v>135121</v>
      </c>
      <c r="M8" s="146">
        <v>0.97478556256984483</v>
      </c>
      <c r="N8" s="147">
        <v>-3407</v>
      </c>
      <c r="O8" s="150">
        <v>0.91029047785353112</v>
      </c>
      <c r="P8" s="151">
        <v>0.89093479177922008</v>
      </c>
      <c r="Q8" s="152">
        <v>1.935568607431104E-2</v>
      </c>
      <c r="R8" s="2"/>
      <c r="S8" s="2"/>
    </row>
    <row r="9" spans="1:19" ht="18">
      <c r="A9" s="138"/>
      <c r="B9" s="139" t="s">
        <v>15</v>
      </c>
      <c r="C9" s="140" t="s">
        <v>16</v>
      </c>
      <c r="D9" s="142"/>
      <c r="E9" s="142"/>
      <c r="F9" s="143" t="s">
        <v>14</v>
      </c>
      <c r="G9" s="144">
        <v>24270</v>
      </c>
      <c r="H9" s="145">
        <v>22606</v>
      </c>
      <c r="I9" s="146">
        <v>1.073608776431036</v>
      </c>
      <c r="J9" s="147">
        <v>1664</v>
      </c>
      <c r="K9" s="148">
        <v>26530</v>
      </c>
      <c r="L9" s="149">
        <v>27542</v>
      </c>
      <c r="M9" s="146">
        <v>0.96325611792898114</v>
      </c>
      <c r="N9" s="147">
        <v>-1012</v>
      </c>
      <c r="O9" s="150">
        <v>0.91481341877120237</v>
      </c>
      <c r="P9" s="151">
        <v>0.82078280444412166</v>
      </c>
      <c r="Q9" s="152">
        <v>9.4030614327080708E-2</v>
      </c>
      <c r="R9" s="2"/>
      <c r="S9" s="2"/>
    </row>
    <row r="10" spans="1:19" ht="18">
      <c r="A10" s="138"/>
      <c r="B10" s="139" t="s">
        <v>17</v>
      </c>
      <c r="C10" s="140" t="s">
        <v>18</v>
      </c>
      <c r="D10" s="142"/>
      <c r="E10" s="142"/>
      <c r="F10" s="153"/>
      <c r="G10" s="144">
        <v>0</v>
      </c>
      <c r="H10" s="145">
        <v>0</v>
      </c>
      <c r="I10" s="146" t="e">
        <v>#DIV/0!</v>
      </c>
      <c r="J10" s="147">
        <v>0</v>
      </c>
      <c r="K10" s="148">
        <v>0</v>
      </c>
      <c r="L10" s="149">
        <v>0</v>
      </c>
      <c r="M10" s="146" t="e">
        <v>#DIV/0!</v>
      </c>
      <c r="N10" s="147">
        <v>0</v>
      </c>
      <c r="O10" s="150" t="e">
        <v>#DIV/0!</v>
      </c>
      <c r="P10" s="151" t="e">
        <v>#DIV/0!</v>
      </c>
      <c r="Q10" s="152" t="e">
        <v>#DIV/0!</v>
      </c>
      <c r="R10" s="2"/>
      <c r="S10" s="2"/>
    </row>
    <row r="11" spans="1:19" ht="18">
      <c r="A11" s="138"/>
      <c r="B11" s="139" t="s">
        <v>19</v>
      </c>
      <c r="C11" s="140" t="s">
        <v>20</v>
      </c>
      <c r="D11" s="142"/>
      <c r="E11" s="142"/>
      <c r="F11" s="153"/>
      <c r="G11" s="144">
        <v>0</v>
      </c>
      <c r="H11" s="145">
        <v>0</v>
      </c>
      <c r="I11" s="146" t="e">
        <v>#DIV/0!</v>
      </c>
      <c r="J11" s="147">
        <v>0</v>
      </c>
      <c r="K11" s="148">
        <v>0</v>
      </c>
      <c r="L11" s="149">
        <v>0</v>
      </c>
      <c r="M11" s="146" t="e">
        <v>#DIV/0!</v>
      </c>
      <c r="N11" s="147">
        <v>0</v>
      </c>
      <c r="O11" s="150" t="e">
        <v>#DIV/0!</v>
      </c>
      <c r="P11" s="151" t="e">
        <v>#DIV/0!</v>
      </c>
      <c r="Q11" s="152" t="e">
        <v>#DIV/0!</v>
      </c>
      <c r="R11" s="2"/>
      <c r="S11" s="2"/>
    </row>
    <row r="12" spans="1:19" ht="18">
      <c r="A12" s="138"/>
      <c r="B12" s="139" t="s">
        <v>21</v>
      </c>
      <c r="C12" s="140" t="s">
        <v>22</v>
      </c>
      <c r="D12" s="142"/>
      <c r="E12" s="142"/>
      <c r="F12" s="153"/>
      <c r="G12" s="144">
        <v>0</v>
      </c>
      <c r="H12" s="145">
        <v>0</v>
      </c>
      <c r="I12" s="146" t="e">
        <v>#DIV/0!</v>
      </c>
      <c r="J12" s="147">
        <v>0</v>
      </c>
      <c r="K12" s="148">
        <v>0</v>
      </c>
      <c r="L12" s="149">
        <v>0</v>
      </c>
      <c r="M12" s="146" t="e">
        <v>#DIV/0!</v>
      </c>
      <c r="N12" s="147">
        <v>0</v>
      </c>
      <c r="O12" s="150" t="e">
        <v>#DIV/0!</v>
      </c>
      <c r="P12" s="151" t="e">
        <v>#DIV/0!</v>
      </c>
      <c r="Q12" s="152" t="e">
        <v>#DIV/0!</v>
      </c>
      <c r="R12" s="2"/>
      <c r="S12" s="2"/>
    </row>
    <row r="13" spans="1:19" ht="18">
      <c r="A13" s="138"/>
      <c r="B13" s="139" t="s">
        <v>23</v>
      </c>
      <c r="C13" s="140" t="s">
        <v>24</v>
      </c>
      <c r="D13" s="142"/>
      <c r="E13" s="142"/>
      <c r="F13" s="143"/>
      <c r="G13" s="144">
        <v>0</v>
      </c>
      <c r="H13" s="145">
        <v>0</v>
      </c>
      <c r="I13" s="146" t="e">
        <v>#DIV/0!</v>
      </c>
      <c r="J13" s="147">
        <v>0</v>
      </c>
      <c r="K13" s="148">
        <v>0</v>
      </c>
      <c r="L13" s="149">
        <v>0</v>
      </c>
      <c r="M13" s="146" t="e">
        <v>#DIV/0!</v>
      </c>
      <c r="N13" s="147">
        <v>0</v>
      </c>
      <c r="O13" s="150" t="e">
        <v>#DIV/0!</v>
      </c>
      <c r="P13" s="151" t="e">
        <v>#DIV/0!</v>
      </c>
      <c r="Q13" s="152" t="e">
        <v>#DIV/0!</v>
      </c>
      <c r="R13" s="2"/>
      <c r="S13" s="2"/>
    </row>
    <row r="14" spans="1:19" ht="18">
      <c r="A14" s="138"/>
      <c r="B14" s="139" t="s">
        <v>25</v>
      </c>
      <c r="C14" s="140" t="s">
        <v>26</v>
      </c>
      <c r="D14" s="142"/>
      <c r="E14" s="142"/>
      <c r="F14" s="153"/>
      <c r="G14" s="144">
        <v>0</v>
      </c>
      <c r="H14" s="145">
        <v>0</v>
      </c>
      <c r="I14" s="146" t="e">
        <v>#DIV/0!</v>
      </c>
      <c r="J14" s="147">
        <v>0</v>
      </c>
      <c r="K14" s="148">
        <v>0</v>
      </c>
      <c r="L14" s="149">
        <v>0</v>
      </c>
      <c r="M14" s="146" t="e">
        <v>#DIV/0!</v>
      </c>
      <c r="N14" s="147">
        <v>0</v>
      </c>
      <c r="O14" s="150" t="e">
        <v>#DIV/0!</v>
      </c>
      <c r="P14" s="151" t="e">
        <v>#DIV/0!</v>
      </c>
      <c r="Q14" s="152" t="e">
        <v>#DIV/0!</v>
      </c>
      <c r="R14" s="2"/>
      <c r="S14" s="2"/>
    </row>
    <row r="15" spans="1:19" ht="18">
      <c r="A15" s="138"/>
      <c r="B15" s="139" t="s">
        <v>27</v>
      </c>
      <c r="C15" s="140" t="s">
        <v>28</v>
      </c>
      <c r="D15" s="142"/>
      <c r="E15" s="142"/>
      <c r="F15" s="153"/>
      <c r="G15" s="144">
        <v>0</v>
      </c>
      <c r="H15" s="145">
        <v>0</v>
      </c>
      <c r="I15" s="146" t="e">
        <v>#DIV/0!</v>
      </c>
      <c r="J15" s="147">
        <v>0</v>
      </c>
      <c r="K15" s="148">
        <v>0</v>
      </c>
      <c r="L15" s="149">
        <v>0</v>
      </c>
      <c r="M15" s="146" t="e">
        <v>#DIV/0!</v>
      </c>
      <c r="N15" s="147">
        <v>0</v>
      </c>
      <c r="O15" s="150" t="e">
        <v>#DIV/0!</v>
      </c>
      <c r="P15" s="151" t="e">
        <v>#DIV/0!</v>
      </c>
      <c r="Q15" s="152" t="e">
        <v>#DIV/0!</v>
      </c>
      <c r="R15" s="2"/>
      <c r="S15" s="2"/>
    </row>
    <row r="16" spans="1:19" ht="18">
      <c r="A16" s="138"/>
      <c r="B16" s="139" t="s">
        <v>29</v>
      </c>
      <c r="C16" s="154" t="s">
        <v>30</v>
      </c>
      <c r="D16" s="155"/>
      <c r="E16" s="155"/>
      <c r="F16" s="156"/>
      <c r="G16" s="157">
        <v>0</v>
      </c>
      <c r="H16" s="145">
        <v>0</v>
      </c>
      <c r="I16" s="146" t="e">
        <v>#DIV/0!</v>
      </c>
      <c r="J16" s="147">
        <v>0</v>
      </c>
      <c r="K16" s="148">
        <v>0</v>
      </c>
      <c r="L16" s="149">
        <v>0</v>
      </c>
      <c r="M16" s="146" t="e">
        <v>#DIV/0!</v>
      </c>
      <c r="N16" s="147">
        <v>0</v>
      </c>
      <c r="O16" s="150" t="e">
        <v>#DIV/0!</v>
      </c>
      <c r="P16" s="151" t="e">
        <v>#DIV/0!</v>
      </c>
      <c r="Q16" s="152" t="e">
        <v>#DIV/0!</v>
      </c>
      <c r="R16" s="2"/>
      <c r="S16" s="2"/>
    </row>
    <row r="17" spans="1:19" ht="18">
      <c r="A17" s="138"/>
      <c r="B17" s="139" t="s">
        <v>31</v>
      </c>
      <c r="C17" s="154" t="s">
        <v>13</v>
      </c>
      <c r="D17" s="155" t="s">
        <v>32</v>
      </c>
      <c r="E17" s="155" t="s">
        <v>33</v>
      </c>
      <c r="F17" s="156"/>
      <c r="G17" s="157">
        <v>14601</v>
      </c>
      <c r="H17" s="145">
        <v>11683</v>
      </c>
      <c r="I17" s="158">
        <v>1.2497646152529316</v>
      </c>
      <c r="J17" s="159">
        <v>2918</v>
      </c>
      <c r="K17" s="160">
        <v>15624</v>
      </c>
      <c r="L17" s="149">
        <v>15120</v>
      </c>
      <c r="M17" s="158">
        <v>1.0333333333333334</v>
      </c>
      <c r="N17" s="159">
        <v>504</v>
      </c>
      <c r="O17" s="161">
        <v>0.93452380952380953</v>
      </c>
      <c r="P17" s="162">
        <v>0.77268518518518514</v>
      </c>
      <c r="Q17" s="163">
        <v>0.16183862433862439</v>
      </c>
      <c r="R17" s="2"/>
      <c r="S17" s="2"/>
    </row>
    <row r="18" spans="1:19" ht="18">
      <c r="A18" s="138"/>
      <c r="B18" s="139" t="s">
        <v>34</v>
      </c>
      <c r="C18" s="154" t="s">
        <v>13</v>
      </c>
      <c r="D18" s="155" t="s">
        <v>32</v>
      </c>
      <c r="E18" s="142" t="s">
        <v>35</v>
      </c>
      <c r="F18" s="156"/>
      <c r="G18" s="157">
        <v>7803</v>
      </c>
      <c r="H18" s="145">
        <v>6776</v>
      </c>
      <c r="I18" s="158">
        <v>1.151564344746163</v>
      </c>
      <c r="J18" s="159">
        <v>1027</v>
      </c>
      <c r="K18" s="160">
        <v>8091</v>
      </c>
      <c r="L18" s="149">
        <v>7758</v>
      </c>
      <c r="M18" s="158">
        <v>1.04292343387471</v>
      </c>
      <c r="N18" s="159">
        <v>333</v>
      </c>
      <c r="O18" s="161">
        <v>0.96440489432703003</v>
      </c>
      <c r="P18" s="162">
        <v>0.87342098478989427</v>
      </c>
      <c r="Q18" s="163">
        <v>9.0983909537135754E-2</v>
      </c>
      <c r="R18" s="2"/>
      <c r="S18" s="2"/>
    </row>
    <row r="19" spans="1:19" ht="18">
      <c r="A19" s="138"/>
      <c r="B19" s="139" t="s">
        <v>224</v>
      </c>
      <c r="C19" s="154" t="s">
        <v>13</v>
      </c>
      <c r="D19" s="155" t="s">
        <v>32</v>
      </c>
      <c r="E19" s="142" t="s">
        <v>223</v>
      </c>
      <c r="F19" s="156"/>
      <c r="G19" s="157">
        <v>1607</v>
      </c>
      <c r="H19" s="145">
        <v>2124</v>
      </c>
      <c r="I19" s="158">
        <v>0.75659133709981163</v>
      </c>
      <c r="J19" s="159">
        <v>-517</v>
      </c>
      <c r="K19" s="160">
        <v>2145</v>
      </c>
      <c r="L19" s="149">
        <v>3135</v>
      </c>
      <c r="M19" s="158">
        <v>0.68421052631578949</v>
      </c>
      <c r="N19" s="159">
        <v>-990</v>
      </c>
      <c r="O19" s="161">
        <v>0.74918414918414922</v>
      </c>
      <c r="P19" s="162">
        <v>0.67751196172248807</v>
      </c>
      <c r="Q19" s="163">
        <v>7.1672187461661152E-2</v>
      </c>
      <c r="R19" s="2"/>
      <c r="S19" s="2"/>
    </row>
    <row r="20" spans="1:19" ht="18">
      <c r="A20" s="138"/>
      <c r="B20" s="139" t="s">
        <v>36</v>
      </c>
      <c r="C20" s="164" t="s">
        <v>37</v>
      </c>
      <c r="D20" s="165"/>
      <c r="E20" s="165"/>
      <c r="F20" s="166"/>
      <c r="G20" s="167">
        <v>0</v>
      </c>
      <c r="H20" s="145">
        <v>0</v>
      </c>
      <c r="I20" s="168" t="e">
        <v>#DIV/0!</v>
      </c>
      <c r="J20" s="169">
        <v>0</v>
      </c>
      <c r="K20" s="170">
        <v>0</v>
      </c>
      <c r="L20" s="149">
        <v>0</v>
      </c>
      <c r="M20" s="168" t="e">
        <v>#DIV/0!</v>
      </c>
      <c r="N20" s="169">
        <v>0</v>
      </c>
      <c r="O20" s="171" t="e">
        <v>#DIV/0!</v>
      </c>
      <c r="P20" s="172" t="e">
        <v>#DIV/0!</v>
      </c>
      <c r="Q20" s="173" t="e">
        <v>#DIV/0!</v>
      </c>
      <c r="R20" s="2"/>
      <c r="S20" s="2"/>
    </row>
    <row r="21" spans="1:19" ht="18">
      <c r="A21" s="138"/>
      <c r="B21" s="128" t="s">
        <v>38</v>
      </c>
      <c r="C21" s="129"/>
      <c r="D21" s="129"/>
      <c r="E21" s="129"/>
      <c r="F21" s="174"/>
      <c r="G21" s="130">
        <v>76593</v>
      </c>
      <c r="H21" s="131">
        <v>72319</v>
      </c>
      <c r="I21" s="132">
        <v>1.0590992685186464</v>
      </c>
      <c r="J21" s="133">
        <v>4274</v>
      </c>
      <c r="K21" s="175">
        <v>92895</v>
      </c>
      <c r="L21" s="246">
        <v>93720</v>
      </c>
      <c r="M21" s="132">
        <v>0.99119718309859151</v>
      </c>
      <c r="N21" s="133">
        <v>-825</v>
      </c>
      <c r="O21" s="135">
        <v>0.8245115452930728</v>
      </c>
      <c r="P21" s="136">
        <v>0.7716495945369185</v>
      </c>
      <c r="Q21" s="137">
        <v>5.2861950756154297E-2</v>
      </c>
      <c r="R21" s="2"/>
      <c r="S21" s="2"/>
    </row>
    <row r="22" spans="1:19" ht="18">
      <c r="A22" s="138"/>
      <c r="B22" s="139" t="s">
        <v>39</v>
      </c>
      <c r="C22" s="140" t="s">
        <v>13</v>
      </c>
      <c r="D22" s="142"/>
      <c r="E22" s="142"/>
      <c r="F22" s="153"/>
      <c r="G22" s="148">
        <v>173</v>
      </c>
      <c r="H22" s="149">
        <v>165</v>
      </c>
      <c r="I22" s="146">
        <v>1.0484848484848486</v>
      </c>
      <c r="J22" s="147">
        <v>8</v>
      </c>
      <c r="K22" s="148">
        <v>330</v>
      </c>
      <c r="L22" s="149">
        <v>165</v>
      </c>
      <c r="M22" s="146">
        <v>2</v>
      </c>
      <c r="N22" s="147">
        <v>165</v>
      </c>
      <c r="O22" s="150">
        <v>0.52424242424242429</v>
      </c>
      <c r="P22" s="151">
        <v>1</v>
      </c>
      <c r="Q22" s="152">
        <v>-0.47575757575757571</v>
      </c>
      <c r="R22" s="2"/>
      <c r="S22" s="2"/>
    </row>
    <row r="23" spans="1:19" ht="18">
      <c r="A23" s="138"/>
      <c r="B23" s="139" t="s">
        <v>40</v>
      </c>
      <c r="C23" s="140" t="s">
        <v>18</v>
      </c>
      <c r="D23" s="142"/>
      <c r="E23" s="142"/>
      <c r="F23" s="143" t="s">
        <v>14</v>
      </c>
      <c r="G23" s="148">
        <v>13107</v>
      </c>
      <c r="H23" s="149">
        <v>10742</v>
      </c>
      <c r="I23" s="146">
        <v>1.2201638428598027</v>
      </c>
      <c r="J23" s="147">
        <v>2365</v>
      </c>
      <c r="K23" s="148">
        <v>16170</v>
      </c>
      <c r="L23" s="149">
        <v>15345</v>
      </c>
      <c r="M23" s="146">
        <v>1.053763440860215</v>
      </c>
      <c r="N23" s="147">
        <v>825</v>
      </c>
      <c r="O23" s="150">
        <v>0.81057513914656776</v>
      </c>
      <c r="P23" s="151">
        <v>0.70003258390355161</v>
      </c>
      <c r="Q23" s="152">
        <v>0.11054255524301615</v>
      </c>
      <c r="R23" s="2"/>
      <c r="S23" s="2"/>
    </row>
    <row r="24" spans="1:19" ht="18">
      <c r="A24" s="138"/>
      <c r="B24" s="139" t="s">
        <v>41</v>
      </c>
      <c r="C24" s="140" t="s">
        <v>20</v>
      </c>
      <c r="D24" s="142"/>
      <c r="E24" s="142"/>
      <c r="F24" s="143" t="s">
        <v>14</v>
      </c>
      <c r="G24" s="148">
        <v>25307</v>
      </c>
      <c r="H24" s="149">
        <v>23580</v>
      </c>
      <c r="I24" s="146">
        <v>1.0732400339270569</v>
      </c>
      <c r="J24" s="147">
        <v>1727</v>
      </c>
      <c r="K24" s="148">
        <v>30690</v>
      </c>
      <c r="L24" s="149">
        <v>30525</v>
      </c>
      <c r="M24" s="146">
        <v>1.0054054054054054</v>
      </c>
      <c r="N24" s="147">
        <v>165</v>
      </c>
      <c r="O24" s="150">
        <v>0.82460084718149229</v>
      </c>
      <c r="P24" s="151">
        <v>0.77248157248157245</v>
      </c>
      <c r="Q24" s="152">
        <v>5.2119274699919838E-2</v>
      </c>
      <c r="R24" s="2"/>
      <c r="S24" s="2"/>
    </row>
    <row r="25" spans="1:19" ht="18">
      <c r="A25" s="138"/>
      <c r="B25" s="139" t="s">
        <v>42</v>
      </c>
      <c r="C25" s="140" t="s">
        <v>13</v>
      </c>
      <c r="D25" s="141" t="s">
        <v>43</v>
      </c>
      <c r="E25" s="142" t="s">
        <v>33</v>
      </c>
      <c r="F25" s="143" t="s">
        <v>14</v>
      </c>
      <c r="G25" s="148">
        <v>0</v>
      </c>
      <c r="H25" s="149">
        <v>0</v>
      </c>
      <c r="I25" s="146" t="e">
        <v>#DIV/0!</v>
      </c>
      <c r="J25" s="147">
        <v>0</v>
      </c>
      <c r="K25" s="148">
        <v>0</v>
      </c>
      <c r="L25" s="149">
        <v>0</v>
      </c>
      <c r="M25" s="146" t="e">
        <v>#DIV/0!</v>
      </c>
      <c r="N25" s="147">
        <v>0</v>
      </c>
      <c r="O25" s="150" t="e">
        <v>#DIV/0!</v>
      </c>
      <c r="P25" s="151" t="e">
        <v>#DIV/0!</v>
      </c>
      <c r="Q25" s="152" t="e">
        <v>#DIV/0!</v>
      </c>
      <c r="R25" s="2"/>
      <c r="S25" s="2"/>
    </row>
    <row r="26" spans="1:19" ht="18">
      <c r="A26" s="138"/>
      <c r="B26" s="139" t="s">
        <v>44</v>
      </c>
      <c r="C26" s="140" t="s">
        <v>13</v>
      </c>
      <c r="D26" s="141" t="s">
        <v>43</v>
      </c>
      <c r="E26" s="142" t="s">
        <v>35</v>
      </c>
      <c r="F26" s="143" t="s">
        <v>14</v>
      </c>
      <c r="G26" s="148">
        <v>0</v>
      </c>
      <c r="H26" s="149">
        <v>0</v>
      </c>
      <c r="I26" s="146" t="e">
        <v>#DIV/0!</v>
      </c>
      <c r="J26" s="147">
        <v>0</v>
      </c>
      <c r="K26" s="148">
        <v>0</v>
      </c>
      <c r="L26" s="149">
        <v>0</v>
      </c>
      <c r="M26" s="146" t="e">
        <v>#DIV/0!</v>
      </c>
      <c r="N26" s="147">
        <v>0</v>
      </c>
      <c r="O26" s="150" t="e">
        <v>#DIV/0!</v>
      </c>
      <c r="P26" s="151" t="e">
        <v>#DIV/0!</v>
      </c>
      <c r="Q26" s="152" t="e">
        <v>#DIV/0!</v>
      </c>
      <c r="R26" s="2"/>
      <c r="S26" s="2"/>
    </row>
    <row r="27" spans="1:19" ht="18">
      <c r="A27" s="138"/>
      <c r="B27" s="139" t="s">
        <v>45</v>
      </c>
      <c r="C27" s="140" t="s">
        <v>13</v>
      </c>
      <c r="D27" s="141" t="s">
        <v>43</v>
      </c>
      <c r="E27" s="142" t="s">
        <v>46</v>
      </c>
      <c r="F27" s="143" t="s">
        <v>47</v>
      </c>
      <c r="G27" s="148">
        <v>0</v>
      </c>
      <c r="H27" s="149">
        <v>0</v>
      </c>
      <c r="I27" s="146" t="e">
        <v>#DIV/0!</v>
      </c>
      <c r="J27" s="147">
        <v>0</v>
      </c>
      <c r="K27" s="148">
        <v>0</v>
      </c>
      <c r="L27" s="149">
        <v>0</v>
      </c>
      <c r="M27" s="146" t="e">
        <v>#DIV/0!</v>
      </c>
      <c r="N27" s="147">
        <v>0</v>
      </c>
      <c r="O27" s="150" t="e">
        <v>#DIV/0!</v>
      </c>
      <c r="P27" s="151" t="e">
        <v>#DIV/0!</v>
      </c>
      <c r="Q27" s="152" t="e">
        <v>#DIV/0!</v>
      </c>
      <c r="R27" s="2"/>
      <c r="S27" s="2"/>
    </row>
    <row r="28" spans="1:19" ht="18">
      <c r="A28" s="138"/>
      <c r="B28" s="139" t="s">
        <v>48</v>
      </c>
      <c r="C28" s="140" t="s">
        <v>18</v>
      </c>
      <c r="D28" s="141" t="s">
        <v>43</v>
      </c>
      <c r="E28" s="142" t="s">
        <v>33</v>
      </c>
      <c r="F28" s="143" t="s">
        <v>14</v>
      </c>
      <c r="G28" s="148">
        <v>4516</v>
      </c>
      <c r="H28" s="149">
        <v>4276</v>
      </c>
      <c r="I28" s="146">
        <v>1.0561272217025257</v>
      </c>
      <c r="J28" s="147">
        <v>240</v>
      </c>
      <c r="K28" s="148">
        <v>5115</v>
      </c>
      <c r="L28" s="149">
        <v>4950</v>
      </c>
      <c r="M28" s="146">
        <v>1.0333333333333334</v>
      </c>
      <c r="N28" s="147">
        <v>165</v>
      </c>
      <c r="O28" s="150">
        <v>0.88289345063538616</v>
      </c>
      <c r="P28" s="151">
        <v>0.86383838383838385</v>
      </c>
      <c r="Q28" s="152">
        <v>1.9055066797002307E-2</v>
      </c>
      <c r="R28" s="2"/>
      <c r="S28" s="2"/>
    </row>
    <row r="29" spans="1:19" ht="18">
      <c r="A29" s="138"/>
      <c r="B29" s="139" t="s">
        <v>49</v>
      </c>
      <c r="C29" s="140" t="s">
        <v>18</v>
      </c>
      <c r="D29" s="141" t="s">
        <v>43</v>
      </c>
      <c r="E29" s="142" t="s">
        <v>35</v>
      </c>
      <c r="F29" s="153"/>
      <c r="G29" s="148">
        <v>4614</v>
      </c>
      <c r="H29" s="149">
        <v>4365</v>
      </c>
      <c r="I29" s="146">
        <v>1.0570446735395189</v>
      </c>
      <c r="J29" s="147">
        <v>249</v>
      </c>
      <c r="K29" s="148">
        <v>5115</v>
      </c>
      <c r="L29" s="149">
        <v>4950</v>
      </c>
      <c r="M29" s="146">
        <v>1.0333333333333334</v>
      </c>
      <c r="N29" s="147">
        <v>165</v>
      </c>
      <c r="O29" s="150">
        <v>0.90205278592375371</v>
      </c>
      <c r="P29" s="151">
        <v>0.88181818181818183</v>
      </c>
      <c r="Q29" s="152">
        <v>2.0234604105571874E-2</v>
      </c>
      <c r="R29" s="2"/>
      <c r="S29" s="2"/>
    </row>
    <row r="30" spans="1:19" ht="18">
      <c r="A30" s="138"/>
      <c r="B30" s="139" t="s">
        <v>50</v>
      </c>
      <c r="C30" s="140" t="s">
        <v>28</v>
      </c>
      <c r="D30" s="141" t="s">
        <v>43</v>
      </c>
      <c r="E30" s="142" t="s">
        <v>33</v>
      </c>
      <c r="F30" s="153"/>
      <c r="G30" s="148">
        <v>0</v>
      </c>
      <c r="H30" s="149">
        <v>0</v>
      </c>
      <c r="I30" s="146" t="e">
        <v>#DIV/0!</v>
      </c>
      <c r="J30" s="147">
        <v>0</v>
      </c>
      <c r="K30" s="148">
        <v>0</v>
      </c>
      <c r="L30" s="149">
        <v>0</v>
      </c>
      <c r="M30" s="146" t="e">
        <v>#DIV/0!</v>
      </c>
      <c r="N30" s="147">
        <v>0</v>
      </c>
      <c r="O30" s="150" t="e">
        <v>#DIV/0!</v>
      </c>
      <c r="P30" s="151" t="e">
        <v>#DIV/0!</v>
      </c>
      <c r="Q30" s="152" t="e">
        <v>#DIV/0!</v>
      </c>
      <c r="R30" s="2"/>
      <c r="S30" s="2"/>
    </row>
    <row r="31" spans="1:19" ht="18">
      <c r="A31" s="138"/>
      <c r="B31" s="139" t="s">
        <v>51</v>
      </c>
      <c r="C31" s="140" t="s">
        <v>22</v>
      </c>
      <c r="D31" s="141" t="s">
        <v>43</v>
      </c>
      <c r="E31" s="142" t="s">
        <v>33</v>
      </c>
      <c r="F31" s="153"/>
      <c r="G31" s="148">
        <v>0</v>
      </c>
      <c r="H31" s="149">
        <v>1764</v>
      </c>
      <c r="I31" s="146">
        <v>0</v>
      </c>
      <c r="J31" s="147">
        <v>-1764</v>
      </c>
      <c r="K31" s="148">
        <v>0</v>
      </c>
      <c r="L31" s="149">
        <v>3135</v>
      </c>
      <c r="M31" s="146">
        <v>0</v>
      </c>
      <c r="N31" s="147">
        <v>-3135</v>
      </c>
      <c r="O31" s="150" t="e">
        <v>#DIV/0!</v>
      </c>
      <c r="P31" s="151">
        <v>0.56267942583732056</v>
      </c>
      <c r="Q31" s="152" t="e">
        <v>#DIV/0!</v>
      </c>
      <c r="R31" s="2"/>
      <c r="S31" s="2"/>
    </row>
    <row r="32" spans="1:19" ht="18">
      <c r="A32" s="138"/>
      <c r="B32" s="139" t="s">
        <v>52</v>
      </c>
      <c r="C32" s="140" t="s">
        <v>22</v>
      </c>
      <c r="D32" s="141" t="s">
        <v>43</v>
      </c>
      <c r="E32" s="142" t="s">
        <v>35</v>
      </c>
      <c r="F32" s="153"/>
      <c r="G32" s="148">
        <v>0</v>
      </c>
      <c r="H32" s="149">
        <v>2626</v>
      </c>
      <c r="I32" s="146">
        <v>0</v>
      </c>
      <c r="J32" s="147">
        <v>-2626</v>
      </c>
      <c r="K32" s="148">
        <v>0</v>
      </c>
      <c r="L32" s="149">
        <v>3135</v>
      </c>
      <c r="M32" s="146">
        <v>0</v>
      </c>
      <c r="N32" s="147">
        <v>-3135</v>
      </c>
      <c r="O32" s="150" t="e">
        <v>#DIV/0!</v>
      </c>
      <c r="P32" s="151">
        <v>0.83763955342902707</v>
      </c>
      <c r="Q32" s="152" t="e">
        <v>#DIV/0!</v>
      </c>
      <c r="R32" s="2"/>
      <c r="S32" s="2"/>
    </row>
    <row r="33" spans="1:19" ht="18">
      <c r="A33" s="138"/>
      <c r="B33" s="139" t="s">
        <v>53</v>
      </c>
      <c r="C33" s="140" t="s">
        <v>26</v>
      </c>
      <c r="D33" s="142"/>
      <c r="E33" s="142"/>
      <c r="F33" s="153"/>
      <c r="G33" s="148">
        <v>0</v>
      </c>
      <c r="H33" s="149">
        <v>0</v>
      </c>
      <c r="I33" s="146" t="e">
        <v>#DIV/0!</v>
      </c>
      <c r="J33" s="147">
        <v>0</v>
      </c>
      <c r="K33" s="148">
        <v>0</v>
      </c>
      <c r="L33" s="149">
        <v>0</v>
      </c>
      <c r="M33" s="146" t="e">
        <v>#DIV/0!</v>
      </c>
      <c r="N33" s="147">
        <v>0</v>
      </c>
      <c r="O33" s="150" t="e">
        <v>#DIV/0!</v>
      </c>
      <c r="P33" s="151" t="e">
        <v>#DIV/0!</v>
      </c>
      <c r="Q33" s="152" t="e">
        <v>#DIV/0!</v>
      </c>
      <c r="R33" s="2"/>
      <c r="S33" s="2"/>
    </row>
    <row r="34" spans="1:19" ht="18">
      <c r="A34" s="138"/>
      <c r="B34" s="139" t="s">
        <v>54</v>
      </c>
      <c r="C34" s="140" t="s">
        <v>55</v>
      </c>
      <c r="D34" s="142"/>
      <c r="E34" s="142"/>
      <c r="F34" s="153"/>
      <c r="G34" s="148">
        <v>0</v>
      </c>
      <c r="H34" s="149">
        <v>0</v>
      </c>
      <c r="I34" s="146" t="e">
        <v>#DIV/0!</v>
      </c>
      <c r="J34" s="147">
        <v>0</v>
      </c>
      <c r="K34" s="148">
        <v>0</v>
      </c>
      <c r="L34" s="149">
        <v>0</v>
      </c>
      <c r="M34" s="146" t="e">
        <v>#DIV/0!</v>
      </c>
      <c r="N34" s="147">
        <v>0</v>
      </c>
      <c r="O34" s="150" t="e">
        <v>#DIV/0!</v>
      </c>
      <c r="P34" s="151" t="e">
        <v>#DIV/0!</v>
      </c>
      <c r="Q34" s="152" t="e">
        <v>#DIV/0!</v>
      </c>
      <c r="R34" s="2"/>
      <c r="S34" s="2"/>
    </row>
    <row r="35" spans="1:19" ht="18">
      <c r="A35" s="138"/>
      <c r="B35" s="139" t="s">
        <v>56</v>
      </c>
      <c r="C35" s="140" t="s">
        <v>57</v>
      </c>
      <c r="D35" s="142"/>
      <c r="E35" s="142"/>
      <c r="F35" s="153"/>
      <c r="G35" s="148">
        <v>0</v>
      </c>
      <c r="H35" s="149">
        <v>0</v>
      </c>
      <c r="I35" s="146" t="e">
        <v>#DIV/0!</v>
      </c>
      <c r="J35" s="147">
        <v>0</v>
      </c>
      <c r="K35" s="148">
        <v>0</v>
      </c>
      <c r="L35" s="149">
        <v>0</v>
      </c>
      <c r="M35" s="146" t="e">
        <v>#DIV/0!</v>
      </c>
      <c r="N35" s="147">
        <v>0</v>
      </c>
      <c r="O35" s="150" t="e">
        <v>#DIV/0!</v>
      </c>
      <c r="P35" s="151" t="e">
        <v>#DIV/0!</v>
      </c>
      <c r="Q35" s="152" t="e">
        <v>#DIV/0!</v>
      </c>
      <c r="R35" s="2"/>
      <c r="S35" s="2"/>
    </row>
    <row r="36" spans="1:19" ht="18">
      <c r="A36" s="138"/>
      <c r="B36" s="139" t="s">
        <v>58</v>
      </c>
      <c r="C36" s="140" t="s">
        <v>59</v>
      </c>
      <c r="D36" s="142"/>
      <c r="E36" s="142"/>
      <c r="F36" s="143" t="s">
        <v>14</v>
      </c>
      <c r="G36" s="148">
        <v>4465</v>
      </c>
      <c r="H36" s="149">
        <v>4382</v>
      </c>
      <c r="I36" s="146">
        <v>1.0189411227749885</v>
      </c>
      <c r="J36" s="147">
        <v>83</v>
      </c>
      <c r="K36" s="148">
        <v>5115</v>
      </c>
      <c r="L36" s="149">
        <v>5115</v>
      </c>
      <c r="M36" s="146">
        <v>1</v>
      </c>
      <c r="N36" s="147">
        <v>0</v>
      </c>
      <c r="O36" s="150">
        <v>0.8729227761485826</v>
      </c>
      <c r="P36" s="151">
        <v>0.85669599217986314</v>
      </c>
      <c r="Q36" s="152">
        <v>1.622678396871946E-2</v>
      </c>
      <c r="R36" s="2"/>
      <c r="S36" s="2"/>
    </row>
    <row r="37" spans="1:19" ht="18">
      <c r="A37" s="138"/>
      <c r="B37" s="139" t="s">
        <v>60</v>
      </c>
      <c r="C37" s="140" t="s">
        <v>61</v>
      </c>
      <c r="D37" s="142"/>
      <c r="E37" s="142"/>
      <c r="F37" s="153"/>
      <c r="G37" s="148">
        <v>0</v>
      </c>
      <c r="H37" s="149">
        <v>0</v>
      </c>
      <c r="I37" s="146" t="e">
        <v>#DIV/0!</v>
      </c>
      <c r="J37" s="147">
        <v>0</v>
      </c>
      <c r="K37" s="148">
        <v>0</v>
      </c>
      <c r="L37" s="149">
        <v>0</v>
      </c>
      <c r="M37" s="146" t="e">
        <v>#DIV/0!</v>
      </c>
      <c r="N37" s="147">
        <v>0</v>
      </c>
      <c r="O37" s="150" t="e">
        <v>#DIV/0!</v>
      </c>
      <c r="P37" s="151" t="e">
        <v>#DIV/0!</v>
      </c>
      <c r="Q37" s="152" t="e">
        <v>#DIV/0!</v>
      </c>
      <c r="R37" s="2"/>
      <c r="S37" s="2"/>
    </row>
    <row r="38" spans="1:19" ht="18">
      <c r="A38" s="138"/>
      <c r="B38" s="139" t="s">
        <v>62</v>
      </c>
      <c r="C38" s="140" t="s">
        <v>63</v>
      </c>
      <c r="D38" s="142"/>
      <c r="E38" s="142"/>
      <c r="F38" s="143" t="s">
        <v>14</v>
      </c>
      <c r="G38" s="148">
        <v>3908</v>
      </c>
      <c r="H38" s="149">
        <v>3655</v>
      </c>
      <c r="I38" s="146">
        <v>1.06922024623803</v>
      </c>
      <c r="J38" s="147">
        <v>253</v>
      </c>
      <c r="K38" s="148">
        <v>5115</v>
      </c>
      <c r="L38" s="149">
        <v>5115</v>
      </c>
      <c r="M38" s="146">
        <v>1</v>
      </c>
      <c r="N38" s="147">
        <v>0</v>
      </c>
      <c r="O38" s="150">
        <v>0.76402737047898339</v>
      </c>
      <c r="P38" s="151">
        <v>0.71456500488758556</v>
      </c>
      <c r="Q38" s="152">
        <v>4.9462365591397828E-2</v>
      </c>
      <c r="R38" s="2"/>
      <c r="S38" s="2"/>
    </row>
    <row r="39" spans="1:19" ht="18">
      <c r="A39" s="138"/>
      <c r="B39" s="139" t="s">
        <v>64</v>
      </c>
      <c r="C39" s="140" t="s">
        <v>65</v>
      </c>
      <c r="D39" s="142"/>
      <c r="E39" s="142"/>
      <c r="F39" s="153"/>
      <c r="G39" s="148">
        <v>0</v>
      </c>
      <c r="H39" s="149">
        <v>0</v>
      </c>
      <c r="I39" s="146" t="e">
        <v>#DIV/0!</v>
      </c>
      <c r="J39" s="147">
        <v>0</v>
      </c>
      <c r="K39" s="148">
        <v>0</v>
      </c>
      <c r="L39" s="149">
        <v>0</v>
      </c>
      <c r="M39" s="146" t="e">
        <v>#DIV/0!</v>
      </c>
      <c r="N39" s="147">
        <v>0</v>
      </c>
      <c r="O39" s="150" t="e">
        <v>#DIV/0!</v>
      </c>
      <c r="P39" s="151" t="e">
        <v>#DIV/0!</v>
      </c>
      <c r="Q39" s="152" t="e">
        <v>#DIV/0!</v>
      </c>
      <c r="R39" s="2"/>
      <c r="S39" s="2"/>
    </row>
    <row r="40" spans="1:19" ht="18">
      <c r="A40" s="138"/>
      <c r="B40" s="139" t="s">
        <v>66</v>
      </c>
      <c r="C40" s="140" t="s">
        <v>28</v>
      </c>
      <c r="D40" s="142"/>
      <c r="E40" s="142"/>
      <c r="F40" s="153"/>
      <c r="G40" s="148">
        <v>0</v>
      </c>
      <c r="H40" s="149">
        <v>0</v>
      </c>
      <c r="I40" s="146" t="e">
        <v>#DIV/0!</v>
      </c>
      <c r="J40" s="147">
        <v>0</v>
      </c>
      <c r="K40" s="148">
        <v>0</v>
      </c>
      <c r="L40" s="149">
        <v>0</v>
      </c>
      <c r="M40" s="146" t="e">
        <v>#DIV/0!</v>
      </c>
      <c r="N40" s="147">
        <v>0</v>
      </c>
      <c r="O40" s="150" t="e">
        <v>#DIV/0!</v>
      </c>
      <c r="P40" s="151" t="e">
        <v>#DIV/0!</v>
      </c>
      <c r="Q40" s="152" t="e">
        <v>#DIV/0!</v>
      </c>
      <c r="R40" s="2"/>
      <c r="S40" s="2"/>
    </row>
    <row r="41" spans="1:19" ht="18">
      <c r="A41" s="138"/>
      <c r="B41" s="176" t="s">
        <v>67</v>
      </c>
      <c r="C41" s="164" t="s">
        <v>22</v>
      </c>
      <c r="D41" s="165"/>
      <c r="E41" s="165"/>
      <c r="F41" s="143" t="s">
        <v>14</v>
      </c>
      <c r="G41" s="170">
        <v>20503</v>
      </c>
      <c r="H41" s="149">
        <v>16764</v>
      </c>
      <c r="I41" s="168">
        <v>1.2230374612264376</v>
      </c>
      <c r="J41" s="169">
        <v>3739</v>
      </c>
      <c r="K41" s="170">
        <v>25245</v>
      </c>
      <c r="L41" s="149">
        <v>21285</v>
      </c>
      <c r="M41" s="168">
        <v>1.1860465116279071</v>
      </c>
      <c r="N41" s="169">
        <v>3960</v>
      </c>
      <c r="O41" s="171">
        <v>0.8121608239255298</v>
      </c>
      <c r="P41" s="172">
        <v>0.78759689922480625</v>
      </c>
      <c r="Q41" s="173">
        <v>2.4563924700723549E-2</v>
      </c>
      <c r="R41" s="2"/>
      <c r="S41" s="2"/>
    </row>
    <row r="42" spans="1:19" ht="18">
      <c r="A42" s="138"/>
      <c r="B42" s="128" t="s">
        <v>68</v>
      </c>
      <c r="C42" s="129"/>
      <c r="D42" s="129"/>
      <c r="E42" s="129"/>
      <c r="F42" s="174"/>
      <c r="G42" s="130">
        <v>2072</v>
      </c>
      <c r="H42" s="131">
        <v>2204</v>
      </c>
      <c r="I42" s="132">
        <v>0.94010889292196009</v>
      </c>
      <c r="J42" s="133">
        <v>-132</v>
      </c>
      <c r="K42" s="130">
        <v>2350</v>
      </c>
      <c r="L42" s="247">
        <v>2550</v>
      </c>
      <c r="M42" s="132">
        <v>0.92156862745098034</v>
      </c>
      <c r="N42" s="133">
        <v>-200</v>
      </c>
      <c r="O42" s="135">
        <v>0.88170212765957445</v>
      </c>
      <c r="P42" s="136">
        <v>0.86431372549019603</v>
      </c>
      <c r="Q42" s="137">
        <v>1.7388402169378425E-2</v>
      </c>
      <c r="R42" s="2"/>
      <c r="S42" s="2"/>
    </row>
    <row r="43" spans="1:19" ht="18">
      <c r="A43" s="138"/>
      <c r="B43" s="139" t="s">
        <v>69</v>
      </c>
      <c r="C43" s="140" t="s">
        <v>70</v>
      </c>
      <c r="D43" s="142"/>
      <c r="E43" s="142"/>
      <c r="F43" s="143" t="s">
        <v>14</v>
      </c>
      <c r="G43" s="148">
        <v>2072</v>
      </c>
      <c r="H43" s="149">
        <v>2204</v>
      </c>
      <c r="I43" s="146">
        <v>0.94010889292196009</v>
      </c>
      <c r="J43" s="147">
        <v>-132</v>
      </c>
      <c r="K43" s="148">
        <v>2350</v>
      </c>
      <c r="L43" s="149">
        <v>2550</v>
      </c>
      <c r="M43" s="146">
        <v>0.92156862745098034</v>
      </c>
      <c r="N43" s="147">
        <v>-200</v>
      </c>
      <c r="O43" s="150">
        <v>0.88170212765957445</v>
      </c>
      <c r="P43" s="151">
        <v>0.86431372549019603</v>
      </c>
      <c r="Q43" s="152">
        <v>1.7388402169378425E-2</v>
      </c>
      <c r="R43" s="2"/>
      <c r="S43" s="2"/>
    </row>
    <row r="44" spans="1:19" ht="18">
      <c r="A44" s="138"/>
      <c r="B44" s="176" t="s">
        <v>71</v>
      </c>
      <c r="C44" s="177" t="s">
        <v>72</v>
      </c>
      <c r="D44" s="178"/>
      <c r="E44" s="178"/>
      <c r="F44" s="143" t="s">
        <v>14</v>
      </c>
      <c r="G44" s="179">
        <v>0</v>
      </c>
      <c r="H44" s="149">
        <v>0</v>
      </c>
      <c r="I44" s="180" t="e">
        <v>#DIV/0!</v>
      </c>
      <c r="J44" s="181">
        <v>0</v>
      </c>
      <c r="K44" s="179">
        <v>0</v>
      </c>
      <c r="L44" s="149">
        <v>0</v>
      </c>
      <c r="M44" s="180" t="e">
        <v>#DIV/0!</v>
      </c>
      <c r="N44" s="181">
        <v>0</v>
      </c>
      <c r="O44" s="182" t="e">
        <v>#DIV/0!</v>
      </c>
      <c r="P44" s="183" t="e">
        <v>#DIV/0!</v>
      </c>
      <c r="Q44" s="184" t="e">
        <v>#DIV/0!</v>
      </c>
      <c r="R44" s="2"/>
      <c r="S44" s="2"/>
    </row>
    <row r="45" spans="1:19" ht="18">
      <c r="A45" s="138"/>
      <c r="B45" s="128" t="s">
        <v>73</v>
      </c>
      <c r="C45" s="129"/>
      <c r="D45" s="129"/>
      <c r="E45" s="129"/>
      <c r="F45" s="174"/>
      <c r="G45" s="130">
        <v>2293</v>
      </c>
      <c r="H45" s="131">
        <v>2668</v>
      </c>
      <c r="I45" s="132">
        <v>0.85944527736131937</v>
      </c>
      <c r="J45" s="133">
        <v>-375</v>
      </c>
      <c r="K45" s="233">
        <v>2640</v>
      </c>
      <c r="L45" s="234">
        <v>2976</v>
      </c>
      <c r="M45" s="132">
        <v>0.88709677419354838</v>
      </c>
      <c r="N45" s="133">
        <v>-336</v>
      </c>
      <c r="O45" s="135">
        <v>0.86856060606060603</v>
      </c>
      <c r="P45" s="136">
        <v>0.896505376344086</v>
      </c>
      <c r="Q45" s="137">
        <v>-2.7944770283479969E-2</v>
      </c>
      <c r="R45" s="2"/>
      <c r="S45" s="2"/>
    </row>
    <row r="46" spans="1:19" ht="18">
      <c r="A46" s="185"/>
      <c r="B46" s="186" t="s">
        <v>74</v>
      </c>
      <c r="C46" s="140" t="s">
        <v>37</v>
      </c>
      <c r="D46" s="142"/>
      <c r="E46" s="142"/>
      <c r="F46" s="143" t="s">
        <v>14</v>
      </c>
      <c r="G46" s="148">
        <v>1064</v>
      </c>
      <c r="H46" s="149">
        <v>1233</v>
      </c>
      <c r="I46" s="146">
        <v>0.86293592862935931</v>
      </c>
      <c r="J46" s="147">
        <v>-169</v>
      </c>
      <c r="K46" s="148">
        <v>1344</v>
      </c>
      <c r="L46" s="149">
        <v>1488</v>
      </c>
      <c r="M46" s="146">
        <v>0.90322580645161288</v>
      </c>
      <c r="N46" s="147">
        <v>-144</v>
      </c>
      <c r="O46" s="150">
        <v>0.79166666666666663</v>
      </c>
      <c r="P46" s="151">
        <v>0.8286290322580645</v>
      </c>
      <c r="Q46" s="152">
        <v>-3.6962365591397872E-2</v>
      </c>
      <c r="R46" s="2"/>
      <c r="S46" s="2"/>
    </row>
    <row r="47" spans="1:19" ht="18">
      <c r="A47" s="185"/>
      <c r="B47" s="186" t="s">
        <v>228</v>
      </c>
      <c r="C47" s="140" t="s">
        <v>70</v>
      </c>
      <c r="D47" s="142"/>
      <c r="E47" s="142"/>
      <c r="F47" s="143" t="s">
        <v>14</v>
      </c>
      <c r="G47" s="148">
        <v>1229</v>
      </c>
      <c r="H47" s="149">
        <v>1435</v>
      </c>
      <c r="I47" s="146">
        <v>0.85644599303135893</v>
      </c>
      <c r="J47" s="147">
        <v>-206</v>
      </c>
      <c r="K47" s="148">
        <v>1296</v>
      </c>
      <c r="L47" s="149">
        <v>1488</v>
      </c>
      <c r="M47" s="146">
        <v>0.87096774193548387</v>
      </c>
      <c r="N47" s="147">
        <v>-192</v>
      </c>
      <c r="O47" s="150">
        <v>0.94830246913580252</v>
      </c>
      <c r="P47" s="151">
        <v>0.9643817204301075</v>
      </c>
      <c r="Q47" s="152">
        <v>-1.6079251294304986E-2</v>
      </c>
      <c r="R47" s="2"/>
      <c r="S47" s="2"/>
    </row>
    <row r="48" spans="1:19" ht="18">
      <c r="A48" s="187"/>
      <c r="B48" s="186" t="s">
        <v>230</v>
      </c>
      <c r="C48" s="188" t="s">
        <v>72</v>
      </c>
      <c r="D48" s="189"/>
      <c r="E48" s="189"/>
      <c r="F48" s="190"/>
      <c r="G48" s="191">
        <v>0</v>
      </c>
      <c r="H48" s="149">
        <v>0</v>
      </c>
      <c r="I48" s="192" t="e">
        <v>#DIV/0!</v>
      </c>
      <c r="J48" s="193">
        <v>0</v>
      </c>
      <c r="K48" s="191">
        <v>0</v>
      </c>
      <c r="L48" s="149">
        <v>0</v>
      </c>
      <c r="M48" s="195" t="e">
        <v>#DIV/0!</v>
      </c>
      <c r="N48" s="196">
        <v>0</v>
      </c>
      <c r="O48" s="197" t="e">
        <v>#DIV/0!</v>
      </c>
      <c r="P48" s="198" t="e">
        <v>#DIV/0!</v>
      </c>
      <c r="Q48" s="199" t="e">
        <v>#DIV/0!</v>
      </c>
      <c r="R48" s="2"/>
      <c r="S48" s="2"/>
    </row>
    <row r="49" spans="1:19">
      <c r="A49" s="128" t="s">
        <v>75</v>
      </c>
      <c r="B49" s="129" t="s">
        <v>102</v>
      </c>
      <c r="C49" s="129"/>
      <c r="D49" s="129"/>
      <c r="E49" s="129"/>
      <c r="F49" s="174"/>
      <c r="G49" s="130">
        <v>394450</v>
      </c>
      <c r="H49" s="131">
        <v>375049</v>
      </c>
      <c r="I49" s="132">
        <v>1.0517292407125469</v>
      </c>
      <c r="J49" s="133">
        <v>19401</v>
      </c>
      <c r="K49" s="130">
        <v>462333</v>
      </c>
      <c r="L49" s="248">
        <v>461166</v>
      </c>
      <c r="M49" s="132">
        <v>1.002530542147513</v>
      </c>
      <c r="N49" s="133">
        <v>1167</v>
      </c>
      <c r="O49" s="135">
        <v>0.85317292946858647</v>
      </c>
      <c r="P49" s="136">
        <v>0.81326246947953662</v>
      </c>
      <c r="Q49" s="137">
        <v>3.9910459989049851E-2</v>
      </c>
      <c r="R49" s="2"/>
      <c r="S49" s="2"/>
    </row>
    <row r="50" spans="1:19">
      <c r="A50" s="119"/>
      <c r="B50" s="128" t="s">
        <v>291</v>
      </c>
      <c r="C50" s="129"/>
      <c r="D50" s="129"/>
      <c r="E50" s="129"/>
      <c r="F50" s="174"/>
      <c r="G50" s="130">
        <v>366019</v>
      </c>
      <c r="H50" s="131">
        <v>351260</v>
      </c>
      <c r="I50" s="132">
        <v>1.0420173091157547</v>
      </c>
      <c r="J50" s="133">
        <v>14759</v>
      </c>
      <c r="K50" s="130">
        <v>427448</v>
      </c>
      <c r="L50" s="247">
        <v>431164</v>
      </c>
      <c r="M50" s="132">
        <v>0.99138146969598573</v>
      </c>
      <c r="N50" s="133">
        <v>-3716</v>
      </c>
      <c r="O50" s="135">
        <v>0.85628895210645506</v>
      </c>
      <c r="P50" s="136">
        <v>0.81467840543273562</v>
      </c>
      <c r="Q50" s="137">
        <v>4.161054667371944E-2</v>
      </c>
      <c r="R50" s="2"/>
      <c r="S50" s="2"/>
    </row>
    <row r="51" spans="1:19" ht="18">
      <c r="A51" s="138"/>
      <c r="B51" s="139" t="s">
        <v>103</v>
      </c>
      <c r="C51" s="140" t="s">
        <v>13</v>
      </c>
      <c r="D51" s="142"/>
      <c r="E51" s="142"/>
      <c r="F51" s="143" t="s">
        <v>14</v>
      </c>
      <c r="G51" s="148">
        <v>152884</v>
      </c>
      <c r="H51" s="149">
        <v>147592</v>
      </c>
      <c r="I51" s="146">
        <v>1.0358556019296439</v>
      </c>
      <c r="J51" s="147">
        <v>5292</v>
      </c>
      <c r="K51" s="148">
        <v>172377</v>
      </c>
      <c r="L51" s="149">
        <v>170388</v>
      </c>
      <c r="M51" s="146">
        <v>1.0116733572786816</v>
      </c>
      <c r="N51" s="147">
        <v>1989</v>
      </c>
      <c r="O51" s="150">
        <v>0.88691646797426571</v>
      </c>
      <c r="P51" s="151">
        <v>0.86621123553301871</v>
      </c>
      <c r="Q51" s="152">
        <v>2.0705232441247001E-2</v>
      </c>
      <c r="R51" s="2"/>
      <c r="S51" s="2"/>
    </row>
    <row r="52" spans="1:19" ht="18">
      <c r="A52" s="138"/>
      <c r="B52" s="139" t="s">
        <v>104</v>
      </c>
      <c r="C52" s="140" t="s">
        <v>16</v>
      </c>
      <c r="D52" s="142"/>
      <c r="E52" s="142"/>
      <c r="F52" s="143" t="s">
        <v>14</v>
      </c>
      <c r="G52" s="148">
        <v>35373</v>
      </c>
      <c r="H52" s="149">
        <v>33180</v>
      </c>
      <c r="I52" s="146">
        <v>1.0660940325497288</v>
      </c>
      <c r="J52" s="147">
        <v>2193</v>
      </c>
      <c r="K52" s="148">
        <v>38886</v>
      </c>
      <c r="L52" s="149">
        <v>39461</v>
      </c>
      <c r="M52" s="146">
        <v>0.98542865107321154</v>
      </c>
      <c r="N52" s="147">
        <v>-575</v>
      </c>
      <c r="O52" s="150">
        <v>0.90965900324024074</v>
      </c>
      <c r="P52" s="151">
        <v>0.84083018676668098</v>
      </c>
      <c r="Q52" s="152">
        <v>6.8828816473559762E-2</v>
      </c>
      <c r="R52" s="2"/>
      <c r="S52" s="2"/>
    </row>
    <row r="53" spans="1:19" ht="18">
      <c r="A53" s="138"/>
      <c r="B53" s="139" t="s">
        <v>105</v>
      </c>
      <c r="C53" s="140" t="s">
        <v>18</v>
      </c>
      <c r="D53" s="142"/>
      <c r="E53" s="142"/>
      <c r="F53" s="143" t="s">
        <v>14</v>
      </c>
      <c r="G53" s="148">
        <v>13350</v>
      </c>
      <c r="H53" s="149">
        <v>15972</v>
      </c>
      <c r="I53" s="146">
        <v>0.83583771600300527</v>
      </c>
      <c r="J53" s="147">
        <v>-2622</v>
      </c>
      <c r="K53" s="148">
        <v>16786</v>
      </c>
      <c r="L53" s="149">
        <v>20584</v>
      </c>
      <c r="M53" s="146">
        <v>0.81548775748153901</v>
      </c>
      <c r="N53" s="147">
        <v>-3798</v>
      </c>
      <c r="O53" s="150">
        <v>0.79530561181937331</v>
      </c>
      <c r="P53" s="151">
        <v>0.77594247959580254</v>
      </c>
      <c r="Q53" s="152">
        <v>1.9363132223570778E-2</v>
      </c>
      <c r="R53" s="2"/>
      <c r="S53" s="2"/>
    </row>
    <row r="54" spans="1:19" ht="18">
      <c r="A54" s="138"/>
      <c r="B54" s="139" t="s">
        <v>106</v>
      </c>
      <c r="C54" s="140" t="s">
        <v>28</v>
      </c>
      <c r="D54" s="142"/>
      <c r="E54" s="142"/>
      <c r="F54" s="143" t="s">
        <v>14</v>
      </c>
      <c r="G54" s="148">
        <v>7428</v>
      </c>
      <c r="H54" s="149">
        <v>7250</v>
      </c>
      <c r="I54" s="146">
        <v>1.0245517241379309</v>
      </c>
      <c r="J54" s="147">
        <v>178</v>
      </c>
      <c r="K54" s="148">
        <v>9660</v>
      </c>
      <c r="L54" s="149">
        <v>11283</v>
      </c>
      <c r="M54" s="146">
        <v>0.85615527785163525</v>
      </c>
      <c r="N54" s="147">
        <v>-1623</v>
      </c>
      <c r="O54" s="150">
        <v>0.76894409937888197</v>
      </c>
      <c r="P54" s="151">
        <v>0.64255960294247982</v>
      </c>
      <c r="Q54" s="152">
        <v>0.12638449643640215</v>
      </c>
      <c r="R54" s="2"/>
      <c r="S54" s="2"/>
    </row>
    <row r="55" spans="1:19" ht="18">
      <c r="A55" s="138"/>
      <c r="B55" s="139" t="s">
        <v>107</v>
      </c>
      <c r="C55" s="140" t="s">
        <v>22</v>
      </c>
      <c r="D55" s="142"/>
      <c r="E55" s="142"/>
      <c r="F55" s="143" t="s">
        <v>14</v>
      </c>
      <c r="G55" s="148">
        <v>21467</v>
      </c>
      <c r="H55" s="149">
        <v>12773</v>
      </c>
      <c r="I55" s="146">
        <v>1.6806545055977453</v>
      </c>
      <c r="J55" s="147">
        <v>8694</v>
      </c>
      <c r="K55" s="148">
        <v>28715</v>
      </c>
      <c r="L55" s="149">
        <v>14758</v>
      </c>
      <c r="M55" s="146">
        <v>1.9457243528933459</v>
      </c>
      <c r="N55" s="147">
        <v>13957</v>
      </c>
      <c r="O55" s="150">
        <v>0.74758836844854604</v>
      </c>
      <c r="P55" s="151">
        <v>0.86549667976690603</v>
      </c>
      <c r="Q55" s="152">
        <v>-0.11790831131835999</v>
      </c>
      <c r="R55" s="2"/>
      <c r="S55" s="2"/>
    </row>
    <row r="56" spans="1:19" ht="18">
      <c r="A56" s="138"/>
      <c r="B56" s="139" t="s">
        <v>108</v>
      </c>
      <c r="C56" s="140" t="s">
        <v>20</v>
      </c>
      <c r="D56" s="142"/>
      <c r="E56" s="142"/>
      <c r="F56" s="143" t="s">
        <v>14</v>
      </c>
      <c r="G56" s="148">
        <v>35084</v>
      </c>
      <c r="H56" s="149">
        <v>35871</v>
      </c>
      <c r="I56" s="146">
        <v>0.97806027152853281</v>
      </c>
      <c r="J56" s="147">
        <v>-787</v>
      </c>
      <c r="K56" s="148">
        <v>46451</v>
      </c>
      <c r="L56" s="149">
        <v>51816</v>
      </c>
      <c r="M56" s="146">
        <v>0.896460552725027</v>
      </c>
      <c r="N56" s="147">
        <v>-5365</v>
      </c>
      <c r="O56" s="150">
        <v>0.7552905211943769</v>
      </c>
      <c r="P56" s="151">
        <v>0.69227651690597503</v>
      </c>
      <c r="Q56" s="152">
        <v>6.301400428840187E-2</v>
      </c>
      <c r="R56" s="2"/>
      <c r="S56" s="2"/>
    </row>
    <row r="57" spans="1:19" ht="18">
      <c r="A57" s="138"/>
      <c r="B57" s="139" t="s">
        <v>109</v>
      </c>
      <c r="C57" s="140" t="s">
        <v>24</v>
      </c>
      <c r="D57" s="142"/>
      <c r="E57" s="142"/>
      <c r="F57" s="200" t="s">
        <v>14</v>
      </c>
      <c r="G57" s="144">
        <v>0</v>
      </c>
      <c r="H57" s="149">
        <v>0</v>
      </c>
      <c r="I57" s="146" t="e">
        <v>#DIV/0!</v>
      </c>
      <c r="J57" s="147">
        <v>0</v>
      </c>
      <c r="K57" s="144">
        <v>0</v>
      </c>
      <c r="L57" s="149">
        <v>0</v>
      </c>
      <c r="M57" s="146" t="e">
        <v>#DIV/0!</v>
      </c>
      <c r="N57" s="147">
        <v>0</v>
      </c>
      <c r="O57" s="150" t="e">
        <v>#DIV/0!</v>
      </c>
      <c r="P57" s="151" t="e">
        <v>#DIV/0!</v>
      </c>
      <c r="Q57" s="152" t="e">
        <v>#DIV/0!</v>
      </c>
      <c r="R57" s="2"/>
      <c r="S57" s="2"/>
    </row>
    <row r="58" spans="1:19" ht="18">
      <c r="A58" s="138"/>
      <c r="B58" s="139" t="s">
        <v>110</v>
      </c>
      <c r="C58" s="140" t="s">
        <v>76</v>
      </c>
      <c r="D58" s="142"/>
      <c r="E58" s="142"/>
      <c r="F58" s="200" t="s">
        <v>14</v>
      </c>
      <c r="G58" s="148">
        <v>0</v>
      </c>
      <c r="H58" s="149">
        <v>0</v>
      </c>
      <c r="I58" s="146" t="e">
        <v>#DIV/0!</v>
      </c>
      <c r="J58" s="147">
        <v>0</v>
      </c>
      <c r="K58" s="148">
        <v>0</v>
      </c>
      <c r="L58" s="149">
        <v>0</v>
      </c>
      <c r="M58" s="146" t="e">
        <v>#DIV/0!</v>
      </c>
      <c r="N58" s="147">
        <v>0</v>
      </c>
      <c r="O58" s="150" t="e">
        <v>#DIV/0!</v>
      </c>
      <c r="P58" s="151" t="e">
        <v>#DIV/0!</v>
      </c>
      <c r="Q58" s="152" t="e">
        <v>#DIV/0!</v>
      </c>
      <c r="R58" s="2"/>
      <c r="S58" s="2"/>
    </row>
    <row r="59" spans="1:19" ht="18">
      <c r="A59" s="139"/>
      <c r="B59" s="139" t="s">
        <v>111</v>
      </c>
      <c r="C59" s="140" t="s">
        <v>26</v>
      </c>
      <c r="D59" s="142"/>
      <c r="E59" s="142"/>
      <c r="F59" s="143" t="s">
        <v>14</v>
      </c>
      <c r="G59" s="148">
        <v>5193</v>
      </c>
      <c r="H59" s="149">
        <v>6345</v>
      </c>
      <c r="I59" s="146">
        <v>0.8184397163120567</v>
      </c>
      <c r="J59" s="147">
        <v>-1152</v>
      </c>
      <c r="K59" s="148">
        <v>5820</v>
      </c>
      <c r="L59" s="149">
        <v>8369</v>
      </c>
      <c r="M59" s="146">
        <v>0.69542358704743701</v>
      </c>
      <c r="N59" s="147">
        <v>-2549</v>
      </c>
      <c r="O59" s="150">
        <v>0.89226804123711345</v>
      </c>
      <c r="P59" s="151">
        <v>0.758155096188314</v>
      </c>
      <c r="Q59" s="152">
        <v>0.13411294504879945</v>
      </c>
      <c r="R59" s="2"/>
      <c r="S59" s="2"/>
    </row>
    <row r="60" spans="1:19" ht="18">
      <c r="A60" s="138"/>
      <c r="B60" s="139" t="s">
        <v>112</v>
      </c>
      <c r="C60" s="140" t="s">
        <v>77</v>
      </c>
      <c r="D60" s="142"/>
      <c r="E60" s="142"/>
      <c r="F60" s="143" t="s">
        <v>47</v>
      </c>
      <c r="G60" s="148">
        <v>0</v>
      </c>
      <c r="H60" s="149">
        <v>0</v>
      </c>
      <c r="I60" s="146" t="e">
        <v>#DIV/0!</v>
      </c>
      <c r="J60" s="147">
        <v>0</v>
      </c>
      <c r="K60" s="148">
        <v>0</v>
      </c>
      <c r="L60" s="149">
        <v>0</v>
      </c>
      <c r="M60" s="146" t="e">
        <v>#DIV/0!</v>
      </c>
      <c r="N60" s="147">
        <v>0</v>
      </c>
      <c r="O60" s="150" t="e">
        <v>#DIV/0!</v>
      </c>
      <c r="P60" s="151" t="e">
        <v>#DIV/0!</v>
      </c>
      <c r="Q60" s="152" t="e">
        <v>#DIV/0!</v>
      </c>
      <c r="R60" s="2"/>
      <c r="S60" s="2"/>
    </row>
    <row r="61" spans="1:19" ht="18">
      <c r="A61" s="138"/>
      <c r="B61" s="139" t="s">
        <v>113</v>
      </c>
      <c r="C61" s="140" t="s">
        <v>78</v>
      </c>
      <c r="D61" s="142"/>
      <c r="E61" s="142"/>
      <c r="F61" s="143" t="s">
        <v>14</v>
      </c>
      <c r="G61" s="148">
        <v>3758</v>
      </c>
      <c r="H61" s="149">
        <v>3470</v>
      </c>
      <c r="I61" s="146">
        <v>1.0829971181556195</v>
      </c>
      <c r="J61" s="147">
        <v>288</v>
      </c>
      <c r="K61" s="148">
        <v>5146</v>
      </c>
      <c r="L61" s="149">
        <v>5146</v>
      </c>
      <c r="M61" s="146">
        <v>1</v>
      </c>
      <c r="N61" s="147">
        <v>0</v>
      </c>
      <c r="O61" s="150">
        <v>0.73027594247959582</v>
      </c>
      <c r="P61" s="151">
        <v>0.67431014380101051</v>
      </c>
      <c r="Q61" s="152">
        <v>5.596579867858531E-2</v>
      </c>
      <c r="R61" s="2"/>
      <c r="S61" s="2"/>
    </row>
    <row r="62" spans="1:19" ht="18">
      <c r="A62" s="138"/>
      <c r="B62" s="139" t="s">
        <v>114</v>
      </c>
      <c r="C62" s="140" t="s">
        <v>79</v>
      </c>
      <c r="D62" s="142"/>
      <c r="E62" s="142"/>
      <c r="F62" s="143" t="s">
        <v>14</v>
      </c>
      <c r="G62" s="148">
        <v>5129</v>
      </c>
      <c r="H62" s="149">
        <v>5657</v>
      </c>
      <c r="I62" s="146">
        <v>0.90666430970479051</v>
      </c>
      <c r="J62" s="147">
        <v>-528</v>
      </c>
      <c r="K62" s="148">
        <v>6014</v>
      </c>
      <c r="L62" s="149">
        <v>6782</v>
      </c>
      <c r="M62" s="146">
        <v>0.88675906812149807</v>
      </c>
      <c r="N62" s="147">
        <v>-768</v>
      </c>
      <c r="O62" s="150">
        <v>0.8528433654805454</v>
      </c>
      <c r="P62" s="151">
        <v>0.83411972869360074</v>
      </c>
      <c r="Q62" s="152">
        <v>1.8723636786944664E-2</v>
      </c>
      <c r="R62" s="2"/>
      <c r="S62" s="2"/>
    </row>
    <row r="63" spans="1:19" ht="18">
      <c r="A63" s="138"/>
      <c r="B63" s="139" t="s">
        <v>115</v>
      </c>
      <c r="C63" s="140" t="s">
        <v>80</v>
      </c>
      <c r="D63" s="142"/>
      <c r="E63" s="142"/>
      <c r="F63" s="143" t="s">
        <v>47</v>
      </c>
      <c r="G63" s="148">
        <v>4133</v>
      </c>
      <c r="H63" s="149">
        <v>3852</v>
      </c>
      <c r="I63" s="146">
        <v>1.0729491173416408</v>
      </c>
      <c r="J63" s="147">
        <v>281</v>
      </c>
      <c r="K63" s="148">
        <v>5146</v>
      </c>
      <c r="L63" s="149">
        <v>5146</v>
      </c>
      <c r="M63" s="146">
        <v>1</v>
      </c>
      <c r="N63" s="147">
        <v>0</v>
      </c>
      <c r="O63" s="150">
        <v>0.80314807617567041</v>
      </c>
      <c r="P63" s="151">
        <v>0.74854255732607855</v>
      </c>
      <c r="Q63" s="152">
        <v>5.4605518849591861E-2</v>
      </c>
      <c r="R63" s="2"/>
      <c r="S63" s="2"/>
    </row>
    <row r="64" spans="1:19" ht="18">
      <c r="A64" s="138"/>
      <c r="B64" s="139" t="s">
        <v>116</v>
      </c>
      <c r="C64" s="140" t="s">
        <v>81</v>
      </c>
      <c r="D64" s="142"/>
      <c r="E64" s="142"/>
      <c r="F64" s="143" t="s">
        <v>14</v>
      </c>
      <c r="G64" s="148">
        <v>4145</v>
      </c>
      <c r="H64" s="149">
        <v>5072</v>
      </c>
      <c r="I64" s="146">
        <v>0.81723186119873814</v>
      </c>
      <c r="J64" s="147">
        <v>-927</v>
      </c>
      <c r="K64" s="148">
        <v>5142</v>
      </c>
      <c r="L64" s="149">
        <v>8291</v>
      </c>
      <c r="M64" s="146">
        <v>0.62019056808587625</v>
      </c>
      <c r="N64" s="147">
        <v>-3149</v>
      </c>
      <c r="O64" s="150">
        <v>0.80610657331777513</v>
      </c>
      <c r="P64" s="151">
        <v>0.61174767820528286</v>
      </c>
      <c r="Q64" s="152">
        <v>0.19435889511249227</v>
      </c>
      <c r="R64" s="2"/>
      <c r="S64" s="2"/>
    </row>
    <row r="65" spans="1:19" ht="18">
      <c r="A65" s="138"/>
      <c r="B65" s="139" t="s">
        <v>117</v>
      </c>
      <c r="C65" s="140" t="s">
        <v>55</v>
      </c>
      <c r="D65" s="142"/>
      <c r="E65" s="142"/>
      <c r="F65" s="143" t="s">
        <v>14</v>
      </c>
      <c r="G65" s="148">
        <v>3906</v>
      </c>
      <c r="H65" s="149">
        <v>3764</v>
      </c>
      <c r="I65" s="146">
        <v>1.0377258235919236</v>
      </c>
      <c r="J65" s="147">
        <v>142</v>
      </c>
      <c r="K65" s="148">
        <v>4886</v>
      </c>
      <c r="L65" s="149">
        <v>5146</v>
      </c>
      <c r="M65" s="146">
        <v>0.94947532063738826</v>
      </c>
      <c r="N65" s="147">
        <v>-260</v>
      </c>
      <c r="O65" s="150">
        <v>0.79942693409742116</v>
      </c>
      <c r="P65" s="151">
        <v>0.73144189661873305</v>
      </c>
      <c r="Q65" s="152">
        <v>6.7985037478688115E-2</v>
      </c>
      <c r="R65" s="2"/>
      <c r="S65" s="2"/>
    </row>
    <row r="66" spans="1:19" ht="18">
      <c r="A66" s="138"/>
      <c r="B66" s="139" t="s">
        <v>118</v>
      </c>
      <c r="C66" s="140" t="s">
        <v>65</v>
      </c>
      <c r="D66" s="202"/>
      <c r="E66" s="142"/>
      <c r="F66" s="143" t="s">
        <v>47</v>
      </c>
      <c r="G66" s="148">
        <v>0</v>
      </c>
      <c r="H66" s="149">
        <v>0</v>
      </c>
      <c r="I66" s="146" t="e">
        <v>#DIV/0!</v>
      </c>
      <c r="J66" s="147">
        <v>0</v>
      </c>
      <c r="K66" s="148">
        <v>0</v>
      </c>
      <c r="L66" s="149">
        <v>0</v>
      </c>
      <c r="M66" s="146" t="e">
        <v>#DIV/0!</v>
      </c>
      <c r="N66" s="147">
        <v>0</v>
      </c>
      <c r="O66" s="150" t="e">
        <v>#DIV/0!</v>
      </c>
      <c r="P66" s="151" t="e">
        <v>#DIV/0!</v>
      </c>
      <c r="Q66" s="152" t="e">
        <v>#DIV/0!</v>
      </c>
      <c r="R66" s="2"/>
      <c r="S66" s="2"/>
    </row>
    <row r="67" spans="1:19" ht="18">
      <c r="A67" s="138"/>
      <c r="B67" s="139" t="s">
        <v>119</v>
      </c>
      <c r="C67" s="140" t="s">
        <v>82</v>
      </c>
      <c r="D67" s="142"/>
      <c r="E67" s="142"/>
      <c r="F67" s="143" t="s">
        <v>14</v>
      </c>
      <c r="G67" s="148">
        <v>4404</v>
      </c>
      <c r="H67" s="149">
        <v>4469</v>
      </c>
      <c r="I67" s="146">
        <v>0.98545535914074733</v>
      </c>
      <c r="J67" s="147">
        <v>-65</v>
      </c>
      <c r="K67" s="148">
        <v>5146</v>
      </c>
      <c r="L67" s="149">
        <v>5146</v>
      </c>
      <c r="M67" s="146">
        <v>1</v>
      </c>
      <c r="N67" s="147">
        <v>0</v>
      </c>
      <c r="O67" s="150">
        <v>0.85581033812670038</v>
      </c>
      <c r="P67" s="151">
        <v>0.86844150796735331</v>
      </c>
      <c r="Q67" s="152">
        <v>-1.2631169840652934E-2</v>
      </c>
      <c r="R67" s="2"/>
      <c r="S67" s="2"/>
    </row>
    <row r="68" spans="1:19" ht="18">
      <c r="A68" s="138"/>
      <c r="B68" s="139" t="s">
        <v>120</v>
      </c>
      <c r="C68" s="140" t="s">
        <v>83</v>
      </c>
      <c r="D68" s="142"/>
      <c r="E68" s="142"/>
      <c r="F68" s="143" t="s">
        <v>14</v>
      </c>
      <c r="G68" s="148">
        <v>0</v>
      </c>
      <c r="H68" s="149">
        <v>0</v>
      </c>
      <c r="I68" s="146" t="e">
        <v>#DIV/0!</v>
      </c>
      <c r="J68" s="147">
        <v>0</v>
      </c>
      <c r="K68" s="148">
        <v>0</v>
      </c>
      <c r="L68" s="149">
        <v>0</v>
      </c>
      <c r="M68" s="146" t="e">
        <v>#DIV/0!</v>
      </c>
      <c r="N68" s="147">
        <v>0</v>
      </c>
      <c r="O68" s="150" t="e">
        <v>#DIV/0!</v>
      </c>
      <c r="P68" s="151" t="e">
        <v>#DIV/0!</v>
      </c>
      <c r="Q68" s="152" t="e">
        <v>#DIV/0!</v>
      </c>
      <c r="R68" s="2"/>
      <c r="S68" s="2"/>
    </row>
    <row r="69" spans="1:19" ht="18">
      <c r="A69" s="138"/>
      <c r="B69" s="139" t="s">
        <v>121</v>
      </c>
      <c r="C69" s="140" t="s">
        <v>84</v>
      </c>
      <c r="D69" s="142"/>
      <c r="E69" s="142"/>
      <c r="F69" s="143" t="s">
        <v>14</v>
      </c>
      <c r="G69" s="148">
        <v>2260</v>
      </c>
      <c r="H69" s="149">
        <v>2400</v>
      </c>
      <c r="I69" s="146">
        <v>0.94166666666666665</v>
      </c>
      <c r="J69" s="147">
        <v>-140</v>
      </c>
      <c r="K69" s="148">
        <v>3150</v>
      </c>
      <c r="L69" s="149">
        <v>3768</v>
      </c>
      <c r="M69" s="146">
        <v>0.8359872611464968</v>
      </c>
      <c r="N69" s="147">
        <v>-618</v>
      </c>
      <c r="O69" s="150">
        <v>0.71746031746031746</v>
      </c>
      <c r="P69" s="151">
        <v>0.63694267515923564</v>
      </c>
      <c r="Q69" s="152">
        <v>8.0517642301081827E-2</v>
      </c>
      <c r="R69" s="2"/>
      <c r="S69" s="2"/>
    </row>
    <row r="70" spans="1:19" ht="18">
      <c r="A70" s="138"/>
      <c r="B70" s="139" t="s">
        <v>122</v>
      </c>
      <c r="C70" s="140" t="s">
        <v>85</v>
      </c>
      <c r="D70" s="142"/>
      <c r="E70" s="142"/>
      <c r="F70" s="143" t="s">
        <v>14</v>
      </c>
      <c r="G70" s="148">
        <v>4611</v>
      </c>
      <c r="H70" s="149">
        <v>4982</v>
      </c>
      <c r="I70" s="146">
        <v>0.92553191489361697</v>
      </c>
      <c r="J70" s="147">
        <v>-371</v>
      </c>
      <c r="K70" s="148">
        <v>6300</v>
      </c>
      <c r="L70" s="149">
        <v>7550</v>
      </c>
      <c r="M70" s="146">
        <v>0.83443708609271527</v>
      </c>
      <c r="N70" s="147">
        <v>-1250</v>
      </c>
      <c r="O70" s="150">
        <v>0.73190476190476195</v>
      </c>
      <c r="P70" s="151">
        <v>0.65986754966887418</v>
      </c>
      <c r="Q70" s="152">
        <v>7.2037212235887771E-2</v>
      </c>
      <c r="R70" s="2"/>
      <c r="S70" s="2"/>
    </row>
    <row r="71" spans="1:19" ht="18">
      <c r="A71" s="138"/>
      <c r="B71" s="139" t="s">
        <v>123</v>
      </c>
      <c r="C71" s="140" t="s">
        <v>13</v>
      </c>
      <c r="D71" s="141" t="s">
        <v>43</v>
      </c>
      <c r="E71" s="142" t="s">
        <v>33</v>
      </c>
      <c r="F71" s="143" t="s">
        <v>14</v>
      </c>
      <c r="G71" s="148">
        <v>21290</v>
      </c>
      <c r="H71" s="149">
        <v>19548</v>
      </c>
      <c r="I71" s="146">
        <v>1.0891139758543074</v>
      </c>
      <c r="J71" s="147">
        <v>1742</v>
      </c>
      <c r="K71" s="148">
        <v>23100</v>
      </c>
      <c r="L71" s="149">
        <v>22529</v>
      </c>
      <c r="M71" s="146">
        <v>1.0253451107461493</v>
      </c>
      <c r="N71" s="147">
        <v>571</v>
      </c>
      <c r="O71" s="150">
        <v>0.9216450216450216</v>
      </c>
      <c r="P71" s="151">
        <v>0.86768165475609216</v>
      </c>
      <c r="Q71" s="152">
        <v>5.3963366888929443E-2</v>
      </c>
      <c r="R71" s="2"/>
      <c r="S71" s="2"/>
    </row>
    <row r="72" spans="1:19" ht="18">
      <c r="A72" s="138"/>
      <c r="B72" s="139" t="s">
        <v>124</v>
      </c>
      <c r="C72" s="140" t="s">
        <v>13</v>
      </c>
      <c r="D72" s="141" t="s">
        <v>43</v>
      </c>
      <c r="E72" s="142" t="s">
        <v>35</v>
      </c>
      <c r="F72" s="143" t="s">
        <v>14</v>
      </c>
      <c r="G72" s="148">
        <v>18965</v>
      </c>
      <c r="H72" s="149">
        <v>16823</v>
      </c>
      <c r="I72" s="146">
        <v>1.1273256850740059</v>
      </c>
      <c r="J72" s="147">
        <v>2142</v>
      </c>
      <c r="K72" s="148">
        <v>20313</v>
      </c>
      <c r="L72" s="149">
        <v>18149</v>
      </c>
      <c r="M72" s="146">
        <v>1.1192352195713262</v>
      </c>
      <c r="N72" s="147">
        <v>2164</v>
      </c>
      <c r="O72" s="150">
        <v>0.93363855658937622</v>
      </c>
      <c r="P72" s="151">
        <v>0.92693812331257919</v>
      </c>
      <c r="Q72" s="152">
        <v>6.7004332767970354E-3</v>
      </c>
      <c r="R72" s="2"/>
      <c r="S72" s="2"/>
    </row>
    <row r="73" spans="1:19" ht="18">
      <c r="A73" s="138"/>
      <c r="B73" s="139" t="s">
        <v>125</v>
      </c>
      <c r="C73" s="140" t="s">
        <v>18</v>
      </c>
      <c r="D73" s="141" t="s">
        <v>43</v>
      </c>
      <c r="E73" s="142" t="s">
        <v>33</v>
      </c>
      <c r="F73" s="143" t="s">
        <v>14</v>
      </c>
      <c r="G73" s="148">
        <v>5544</v>
      </c>
      <c r="H73" s="149">
        <v>3826</v>
      </c>
      <c r="I73" s="146">
        <v>1.4490329325666493</v>
      </c>
      <c r="J73" s="147">
        <v>1718</v>
      </c>
      <c r="K73" s="148">
        <v>6014</v>
      </c>
      <c r="L73" s="149">
        <v>4428</v>
      </c>
      <c r="M73" s="146">
        <v>1.3581752484191509</v>
      </c>
      <c r="N73" s="147">
        <v>1586</v>
      </c>
      <c r="O73" s="150">
        <v>0.92184901895576987</v>
      </c>
      <c r="P73" s="151">
        <v>0.86404697380307138</v>
      </c>
      <c r="Q73" s="152">
        <v>5.7802045152698489E-2</v>
      </c>
      <c r="R73" s="2"/>
      <c r="S73" s="2"/>
    </row>
    <row r="74" spans="1:19" ht="18">
      <c r="A74" s="138"/>
      <c r="B74" s="139" t="s">
        <v>126</v>
      </c>
      <c r="C74" s="140" t="s">
        <v>18</v>
      </c>
      <c r="D74" s="141" t="s">
        <v>43</v>
      </c>
      <c r="E74" s="142" t="s">
        <v>35</v>
      </c>
      <c r="F74" s="143" t="s">
        <v>14</v>
      </c>
      <c r="G74" s="148">
        <v>5721</v>
      </c>
      <c r="H74" s="149">
        <v>7542</v>
      </c>
      <c r="I74" s="146">
        <v>0.75855210819411301</v>
      </c>
      <c r="J74" s="147">
        <v>-1821</v>
      </c>
      <c r="K74" s="148">
        <v>6014</v>
      </c>
      <c r="L74" s="149">
        <v>9310</v>
      </c>
      <c r="M74" s="146">
        <v>0.64597207303974225</v>
      </c>
      <c r="N74" s="147">
        <v>-3296</v>
      </c>
      <c r="O74" s="150">
        <v>0.95128034585966081</v>
      </c>
      <c r="P74" s="151">
        <v>0.81009667024704624</v>
      </c>
      <c r="Q74" s="152">
        <v>0.14118367561261458</v>
      </c>
      <c r="R74" s="2"/>
      <c r="S74" s="2"/>
    </row>
    <row r="75" spans="1:19" ht="18">
      <c r="A75" s="138"/>
      <c r="B75" s="139" t="s">
        <v>127</v>
      </c>
      <c r="C75" s="140" t="s">
        <v>16</v>
      </c>
      <c r="D75" s="142" t="s">
        <v>43</v>
      </c>
      <c r="E75" s="142" t="s">
        <v>33</v>
      </c>
      <c r="F75" s="143" t="s">
        <v>47</v>
      </c>
      <c r="G75" s="148">
        <v>1857</v>
      </c>
      <c r="H75" s="149">
        <v>2288</v>
      </c>
      <c r="I75" s="146">
        <v>0.81162587412587417</v>
      </c>
      <c r="J75" s="147">
        <v>-431</v>
      </c>
      <c r="K75" s="148">
        <v>2092</v>
      </c>
      <c r="L75" s="149">
        <v>3154</v>
      </c>
      <c r="M75" s="146">
        <v>0.66328471781864295</v>
      </c>
      <c r="N75" s="147">
        <v>-1062</v>
      </c>
      <c r="O75" s="150">
        <v>0.88766730401529637</v>
      </c>
      <c r="P75" s="151">
        <v>0.72542802790107797</v>
      </c>
      <c r="Q75" s="152">
        <v>0.1622392761142184</v>
      </c>
      <c r="R75" s="2"/>
      <c r="S75" s="2"/>
    </row>
    <row r="76" spans="1:19" ht="18">
      <c r="A76" s="138"/>
      <c r="B76" s="139" t="s">
        <v>128</v>
      </c>
      <c r="C76" s="140" t="s">
        <v>16</v>
      </c>
      <c r="D76" s="142" t="s">
        <v>43</v>
      </c>
      <c r="E76" s="142" t="s">
        <v>35</v>
      </c>
      <c r="F76" s="143" t="s">
        <v>47</v>
      </c>
      <c r="G76" s="148">
        <v>0</v>
      </c>
      <c r="H76" s="149">
        <v>0</v>
      </c>
      <c r="I76" s="146" t="e">
        <v>#DIV/0!</v>
      </c>
      <c r="J76" s="147">
        <v>0</v>
      </c>
      <c r="K76" s="148">
        <v>0</v>
      </c>
      <c r="L76" s="149">
        <v>0</v>
      </c>
      <c r="M76" s="146" t="e">
        <v>#DIV/0!</v>
      </c>
      <c r="N76" s="147">
        <v>0</v>
      </c>
      <c r="O76" s="150" t="e">
        <v>#DIV/0!</v>
      </c>
      <c r="P76" s="151" t="e">
        <v>#DIV/0!</v>
      </c>
      <c r="Q76" s="152" t="e">
        <v>#DIV/0!</v>
      </c>
      <c r="R76" s="2"/>
      <c r="S76" s="2"/>
    </row>
    <row r="77" spans="1:19" ht="18">
      <c r="A77" s="138"/>
      <c r="B77" s="139" t="s">
        <v>129</v>
      </c>
      <c r="C77" s="140" t="s">
        <v>22</v>
      </c>
      <c r="D77" s="141" t="s">
        <v>43</v>
      </c>
      <c r="E77" s="142" t="s">
        <v>33</v>
      </c>
      <c r="F77" s="143" t="s">
        <v>14</v>
      </c>
      <c r="G77" s="148">
        <v>4654</v>
      </c>
      <c r="H77" s="149">
        <v>4373</v>
      </c>
      <c r="I77" s="146">
        <v>1.0642579464898239</v>
      </c>
      <c r="J77" s="147">
        <v>281</v>
      </c>
      <c r="K77" s="148">
        <v>5145</v>
      </c>
      <c r="L77" s="149">
        <v>4980</v>
      </c>
      <c r="M77" s="146">
        <v>1.0331325301204819</v>
      </c>
      <c r="N77" s="147">
        <v>165</v>
      </c>
      <c r="O77" s="150">
        <v>0.90456754130223516</v>
      </c>
      <c r="P77" s="151">
        <v>0.87811244979919678</v>
      </c>
      <c r="Q77" s="152">
        <v>2.6455091503038375E-2</v>
      </c>
      <c r="R77" s="2"/>
      <c r="S77" s="2"/>
    </row>
    <row r="78" spans="1:19" ht="18">
      <c r="A78" s="138"/>
      <c r="B78" s="139" t="s">
        <v>130</v>
      </c>
      <c r="C78" s="140" t="s">
        <v>22</v>
      </c>
      <c r="D78" s="141" t="s">
        <v>43</v>
      </c>
      <c r="E78" s="142" t="s">
        <v>35</v>
      </c>
      <c r="F78" s="143" t="s">
        <v>14</v>
      </c>
      <c r="G78" s="148">
        <v>4863</v>
      </c>
      <c r="H78" s="149">
        <v>4211</v>
      </c>
      <c r="I78" s="146">
        <v>1.1548325813345999</v>
      </c>
      <c r="J78" s="147">
        <v>652</v>
      </c>
      <c r="K78" s="148">
        <v>5145</v>
      </c>
      <c r="L78" s="149">
        <v>4980</v>
      </c>
      <c r="M78" s="146">
        <v>1.0331325301204819</v>
      </c>
      <c r="N78" s="147">
        <v>165</v>
      </c>
      <c r="O78" s="150">
        <v>0.94518950437317784</v>
      </c>
      <c r="P78" s="151">
        <v>0.84558232931726907</v>
      </c>
      <c r="Q78" s="152">
        <v>9.960717505590877E-2</v>
      </c>
      <c r="R78" s="2"/>
      <c r="S78" s="2"/>
    </row>
    <row r="79" spans="1:19" ht="18">
      <c r="A79" s="138"/>
      <c r="B79" s="139" t="s">
        <v>131</v>
      </c>
      <c r="C79" s="140" t="s">
        <v>20</v>
      </c>
      <c r="D79" s="141" t="s">
        <v>43</v>
      </c>
      <c r="E79" s="142" t="s">
        <v>33</v>
      </c>
      <c r="F79" s="143" t="s">
        <v>14</v>
      </c>
      <c r="G79" s="148">
        <v>0</v>
      </c>
      <c r="H79" s="149">
        <v>0</v>
      </c>
      <c r="I79" s="146" t="e">
        <v>#DIV/0!</v>
      </c>
      <c r="J79" s="147">
        <v>0</v>
      </c>
      <c r="K79" s="148">
        <v>0</v>
      </c>
      <c r="L79" s="149">
        <v>0</v>
      </c>
      <c r="M79" s="146" t="e">
        <v>#DIV/0!</v>
      </c>
      <c r="N79" s="147">
        <v>0</v>
      </c>
      <c r="O79" s="150" t="e">
        <v>#DIV/0!</v>
      </c>
      <c r="P79" s="151" t="e">
        <v>#DIV/0!</v>
      </c>
      <c r="Q79" s="152" t="e">
        <v>#DIV/0!</v>
      </c>
      <c r="R79" s="2"/>
      <c r="S79" s="2"/>
    </row>
    <row r="80" spans="1:19" ht="18">
      <c r="A80" s="138"/>
      <c r="B80" s="139" t="s">
        <v>132</v>
      </c>
      <c r="C80" s="140" t="s">
        <v>20</v>
      </c>
      <c r="D80" s="141" t="s">
        <v>43</v>
      </c>
      <c r="E80" s="142" t="s">
        <v>35</v>
      </c>
      <c r="F80" s="143" t="s">
        <v>47</v>
      </c>
      <c r="G80" s="148">
        <v>0</v>
      </c>
      <c r="H80" s="149">
        <v>0</v>
      </c>
      <c r="I80" s="146" t="e">
        <v>#DIV/0!</v>
      </c>
      <c r="J80" s="147">
        <v>0</v>
      </c>
      <c r="K80" s="148">
        <v>0</v>
      </c>
      <c r="L80" s="149">
        <v>0</v>
      </c>
      <c r="M80" s="146" t="e">
        <v>#DIV/0!</v>
      </c>
      <c r="N80" s="147">
        <v>0</v>
      </c>
      <c r="O80" s="150" t="e">
        <v>#DIV/0!</v>
      </c>
      <c r="P80" s="151" t="e">
        <v>#DIV/0!</v>
      </c>
      <c r="Q80" s="152" t="e">
        <v>#DIV/0!</v>
      </c>
      <c r="R80" s="2"/>
      <c r="S80" s="2"/>
    </row>
    <row r="81" spans="1:19" ht="18">
      <c r="A81" s="138"/>
      <c r="B81" s="139" t="s">
        <v>232</v>
      </c>
      <c r="C81" s="203" t="s">
        <v>37</v>
      </c>
      <c r="D81" s="141" t="s">
        <v>32</v>
      </c>
      <c r="E81" s="142" t="s">
        <v>229</v>
      </c>
      <c r="F81" s="204"/>
      <c r="G81" s="236" t="s">
        <v>32</v>
      </c>
      <c r="H81" s="149" t="s">
        <v>32</v>
      </c>
      <c r="I81" s="146" t="s">
        <v>32</v>
      </c>
      <c r="J81" s="147" t="s">
        <v>32</v>
      </c>
      <c r="K81" s="236" t="s">
        <v>32</v>
      </c>
      <c r="L81" s="149" t="s">
        <v>32</v>
      </c>
      <c r="M81" s="146" t="s">
        <v>32</v>
      </c>
      <c r="N81" s="147" t="s">
        <v>32</v>
      </c>
      <c r="O81" s="150" t="s">
        <v>32</v>
      </c>
      <c r="P81" s="151" t="s">
        <v>32</v>
      </c>
      <c r="Q81" s="152" t="s">
        <v>32</v>
      </c>
      <c r="R81" s="2"/>
      <c r="S81" s="2"/>
    </row>
    <row r="82" spans="1:19" ht="18">
      <c r="A82" s="138"/>
      <c r="B82" s="139" t="s">
        <v>233</v>
      </c>
      <c r="C82" s="177" t="s">
        <v>72</v>
      </c>
      <c r="D82" s="205" t="s">
        <v>32</v>
      </c>
      <c r="E82" s="178" t="s">
        <v>229</v>
      </c>
      <c r="F82" s="206"/>
      <c r="G82" s="237" t="s">
        <v>32</v>
      </c>
      <c r="H82" s="149" t="s">
        <v>32</v>
      </c>
      <c r="I82" s="180" t="s">
        <v>32</v>
      </c>
      <c r="J82" s="181" t="s">
        <v>32</v>
      </c>
      <c r="K82" s="237" t="s">
        <v>32</v>
      </c>
      <c r="L82" s="149" t="s">
        <v>32</v>
      </c>
      <c r="M82" s="207" t="s">
        <v>32</v>
      </c>
      <c r="N82" s="208" t="s">
        <v>32</v>
      </c>
      <c r="O82" s="209" t="s">
        <v>32</v>
      </c>
      <c r="P82" s="210" t="s">
        <v>32</v>
      </c>
      <c r="Q82" s="211" t="s">
        <v>32</v>
      </c>
      <c r="R82" s="2"/>
      <c r="S82" s="2"/>
    </row>
    <row r="83" spans="1:19" ht="18">
      <c r="A83" s="138"/>
      <c r="B83" s="212" t="s">
        <v>86</v>
      </c>
      <c r="C83" s="129"/>
      <c r="D83" s="213"/>
      <c r="E83" s="129"/>
      <c r="F83" s="174"/>
      <c r="G83" s="130">
        <v>28431</v>
      </c>
      <c r="H83" s="131">
        <v>23789</v>
      </c>
      <c r="I83" s="132">
        <v>1.1951322039598133</v>
      </c>
      <c r="J83" s="133">
        <v>4642</v>
      </c>
      <c r="K83" s="130">
        <v>34885</v>
      </c>
      <c r="L83" s="247">
        <v>30002</v>
      </c>
      <c r="M83" s="132">
        <v>1.1627558162789147</v>
      </c>
      <c r="N83" s="133">
        <v>4883</v>
      </c>
      <c r="O83" s="135">
        <v>0.81499211695571161</v>
      </c>
      <c r="P83" s="136">
        <v>0.79291380574628356</v>
      </c>
      <c r="Q83" s="137">
        <v>2.2078311209428048E-2</v>
      </c>
      <c r="R83" s="2"/>
      <c r="S83" s="2"/>
    </row>
    <row r="84" spans="1:19" ht="18">
      <c r="A84" s="138"/>
      <c r="B84" s="139" t="s">
        <v>93</v>
      </c>
      <c r="C84" s="140" t="s">
        <v>13</v>
      </c>
      <c r="D84" s="142"/>
      <c r="E84" s="142"/>
      <c r="F84" s="214"/>
      <c r="G84" s="145">
        <v>13543</v>
      </c>
      <c r="H84" s="149">
        <v>12177</v>
      </c>
      <c r="I84" s="146">
        <v>1.1121786975445511</v>
      </c>
      <c r="J84" s="147">
        <v>1366</v>
      </c>
      <c r="K84" s="149">
        <v>15772</v>
      </c>
      <c r="L84" s="149">
        <v>14281</v>
      </c>
      <c r="M84" s="146">
        <v>1.1044044534696449</v>
      </c>
      <c r="N84" s="147">
        <v>1491</v>
      </c>
      <c r="O84" s="150">
        <v>0.85867359878265281</v>
      </c>
      <c r="P84" s="151">
        <v>0.85267138155591349</v>
      </c>
      <c r="Q84" s="152">
        <v>6.0022172267393259E-3</v>
      </c>
      <c r="R84" s="2"/>
      <c r="S84" s="2"/>
    </row>
    <row r="85" spans="1:19" ht="18">
      <c r="A85" s="138"/>
      <c r="B85" s="139" t="s">
        <v>87</v>
      </c>
      <c r="C85" s="140" t="s">
        <v>84</v>
      </c>
      <c r="D85" s="142"/>
      <c r="E85" s="142"/>
      <c r="F85" s="215"/>
      <c r="G85" s="145">
        <v>1555</v>
      </c>
      <c r="H85" s="149">
        <v>1235</v>
      </c>
      <c r="I85" s="146">
        <v>1.2591093117408907</v>
      </c>
      <c r="J85" s="147">
        <v>320</v>
      </c>
      <c r="K85" s="149">
        <v>2072</v>
      </c>
      <c r="L85" s="149">
        <v>1632</v>
      </c>
      <c r="M85" s="146">
        <v>1.2696078431372548</v>
      </c>
      <c r="N85" s="147">
        <v>440</v>
      </c>
      <c r="O85" s="150">
        <v>0.75048262548262545</v>
      </c>
      <c r="P85" s="151">
        <v>0.75674019607843135</v>
      </c>
      <c r="Q85" s="152">
        <v>-6.2575705958058947E-3</v>
      </c>
      <c r="R85" s="2"/>
      <c r="S85" s="2"/>
    </row>
    <row r="86" spans="1:19" ht="18">
      <c r="A86" s="138"/>
      <c r="B86" s="139" t="s">
        <v>91</v>
      </c>
      <c r="C86" s="140" t="s">
        <v>85</v>
      </c>
      <c r="D86" s="142"/>
      <c r="E86" s="142"/>
      <c r="F86" s="215"/>
      <c r="G86" s="145">
        <v>3087</v>
      </c>
      <c r="H86" s="149">
        <v>2545</v>
      </c>
      <c r="I86" s="146">
        <v>1.2129666011787819</v>
      </c>
      <c r="J86" s="147">
        <v>542</v>
      </c>
      <c r="K86" s="149">
        <v>4148</v>
      </c>
      <c r="L86" s="149">
        <v>3248</v>
      </c>
      <c r="M86" s="146">
        <v>1.2770935960591132</v>
      </c>
      <c r="N86" s="147">
        <v>900</v>
      </c>
      <c r="O86" s="150">
        <v>0.74421407907425263</v>
      </c>
      <c r="P86" s="151">
        <v>0.78355911330049266</v>
      </c>
      <c r="Q86" s="152">
        <v>-3.9345034226240028E-2</v>
      </c>
      <c r="R86" s="2"/>
      <c r="S86" s="2"/>
    </row>
    <row r="87" spans="1:19" ht="18">
      <c r="A87" s="138"/>
      <c r="B87" s="139" t="s">
        <v>92</v>
      </c>
      <c r="C87" s="140" t="s">
        <v>28</v>
      </c>
      <c r="D87" s="142"/>
      <c r="E87" s="142"/>
      <c r="F87" s="214"/>
      <c r="G87" s="145">
        <v>5242</v>
      </c>
      <c r="H87" s="149">
        <v>4023</v>
      </c>
      <c r="I87" s="146">
        <v>1.3030077056922695</v>
      </c>
      <c r="J87" s="147">
        <v>1219</v>
      </c>
      <c r="K87" s="149">
        <v>6358</v>
      </c>
      <c r="L87" s="149">
        <v>4917</v>
      </c>
      <c r="M87" s="146">
        <v>1.2930648769574944</v>
      </c>
      <c r="N87" s="147">
        <v>1441</v>
      </c>
      <c r="O87" s="150">
        <v>0.8244731047499213</v>
      </c>
      <c r="P87" s="151">
        <v>0.81818181818181823</v>
      </c>
      <c r="Q87" s="152">
        <v>6.2912865681030716E-3</v>
      </c>
      <c r="R87" s="2"/>
      <c r="S87" s="2"/>
    </row>
    <row r="88" spans="1:19" ht="18">
      <c r="A88" s="138"/>
      <c r="B88" s="139" t="s">
        <v>90</v>
      </c>
      <c r="C88" s="140" t="s">
        <v>22</v>
      </c>
      <c r="D88" s="142"/>
      <c r="E88" s="142"/>
      <c r="F88" s="214"/>
      <c r="G88" s="235">
        <v>1443</v>
      </c>
      <c r="H88" s="149">
        <v>1055</v>
      </c>
      <c r="I88" s="146">
        <v>1.3677725118483413</v>
      </c>
      <c r="J88" s="147">
        <v>388</v>
      </c>
      <c r="K88" s="201">
        <v>1677</v>
      </c>
      <c r="L88" s="149">
        <v>1160</v>
      </c>
      <c r="M88" s="146">
        <v>1.4456896551724139</v>
      </c>
      <c r="N88" s="147">
        <v>517</v>
      </c>
      <c r="O88" s="150">
        <v>0.86046511627906974</v>
      </c>
      <c r="P88" s="151">
        <v>0.90948275862068961</v>
      </c>
      <c r="Q88" s="152">
        <v>-4.9017642341619871E-2</v>
      </c>
      <c r="R88" s="2"/>
      <c r="S88" s="2"/>
    </row>
    <row r="89" spans="1:19" ht="18">
      <c r="A89" s="138"/>
      <c r="B89" s="139" t="s">
        <v>94</v>
      </c>
      <c r="C89" s="140" t="s">
        <v>95</v>
      </c>
      <c r="D89" s="142"/>
      <c r="E89" s="142"/>
      <c r="F89" s="214"/>
      <c r="G89" s="235">
        <v>3561</v>
      </c>
      <c r="H89" s="149">
        <v>2754</v>
      </c>
      <c r="I89" s="146">
        <v>1.2930283224400871</v>
      </c>
      <c r="J89" s="147">
        <v>807</v>
      </c>
      <c r="K89" s="201">
        <v>4858</v>
      </c>
      <c r="L89" s="149">
        <v>4764</v>
      </c>
      <c r="M89" s="146">
        <v>1.0197313182199832</v>
      </c>
      <c r="N89" s="147">
        <v>94</v>
      </c>
      <c r="O89" s="150">
        <v>0.73301770275833678</v>
      </c>
      <c r="P89" s="151">
        <v>0.57808564231738035</v>
      </c>
      <c r="Q89" s="152">
        <v>0.15493206044095642</v>
      </c>
      <c r="R89" s="2"/>
      <c r="S89" s="2"/>
    </row>
    <row r="90" spans="1:19" ht="18">
      <c r="A90" s="185"/>
      <c r="B90" s="186" t="s">
        <v>88</v>
      </c>
      <c r="C90" s="140" t="s">
        <v>82</v>
      </c>
      <c r="D90" s="142"/>
      <c r="E90" s="142"/>
      <c r="F90" s="214"/>
      <c r="G90" s="201">
        <v>0</v>
      </c>
      <c r="H90" s="149">
        <v>0</v>
      </c>
      <c r="I90" s="146" t="e">
        <v>#DIV/0!</v>
      </c>
      <c r="J90" s="147">
        <v>0</v>
      </c>
      <c r="K90" s="201">
        <v>0</v>
      </c>
      <c r="L90" s="149">
        <v>0</v>
      </c>
      <c r="M90" s="146" t="e">
        <v>#DIV/0!</v>
      </c>
      <c r="N90" s="147">
        <v>0</v>
      </c>
      <c r="O90" s="150" t="e">
        <v>#DIV/0!</v>
      </c>
      <c r="P90" s="151" t="e">
        <v>#DIV/0!</v>
      </c>
      <c r="Q90" s="152" t="e">
        <v>#DIV/0!</v>
      </c>
      <c r="R90" s="2"/>
      <c r="S90" s="2"/>
    </row>
    <row r="91" spans="1:19" ht="18">
      <c r="A91" s="187"/>
      <c r="B91" s="176" t="s">
        <v>89</v>
      </c>
      <c r="C91" s="177" t="s">
        <v>83</v>
      </c>
      <c r="D91" s="178"/>
      <c r="E91" s="178"/>
      <c r="F91" s="216"/>
      <c r="G91" s="194">
        <v>0</v>
      </c>
      <c r="H91" s="149">
        <v>0</v>
      </c>
      <c r="I91" s="180" t="e">
        <v>#DIV/0!</v>
      </c>
      <c r="J91" s="181">
        <v>0</v>
      </c>
      <c r="K91" s="194">
        <v>0</v>
      </c>
      <c r="L91" s="149">
        <v>0</v>
      </c>
      <c r="M91" s="180" t="e">
        <v>#DIV/0!</v>
      </c>
      <c r="N91" s="181">
        <v>0</v>
      </c>
      <c r="O91" s="182" t="e">
        <v>#DIV/0!</v>
      </c>
      <c r="P91" s="183" t="e">
        <v>#DIV/0!</v>
      </c>
      <c r="Q91" s="184" t="e">
        <v>#DIV/0!</v>
      </c>
      <c r="R91" s="2"/>
      <c r="S91" s="2"/>
    </row>
    <row r="92" spans="1:19">
      <c r="A92" s="128" t="s">
        <v>133</v>
      </c>
      <c r="B92" s="129" t="s">
        <v>134</v>
      </c>
      <c r="C92" s="129"/>
      <c r="D92" s="129"/>
      <c r="E92" s="129"/>
      <c r="F92" s="129"/>
      <c r="G92" s="130">
        <v>83230</v>
      </c>
      <c r="H92" s="131">
        <v>90646</v>
      </c>
      <c r="I92" s="132">
        <v>0.91818723385477574</v>
      </c>
      <c r="J92" s="133">
        <v>-7416</v>
      </c>
      <c r="K92" s="130">
        <v>105138</v>
      </c>
      <c r="L92" s="247">
        <v>104784</v>
      </c>
      <c r="M92" s="132">
        <v>1.0033783783783783</v>
      </c>
      <c r="N92" s="133">
        <v>354</v>
      </c>
      <c r="O92" s="135">
        <v>0.79162624360364475</v>
      </c>
      <c r="P92" s="136">
        <v>0.86507482058329521</v>
      </c>
      <c r="Q92" s="137">
        <v>-7.344857697965046E-2</v>
      </c>
      <c r="R92" s="2"/>
      <c r="S92" s="2"/>
    </row>
    <row r="93" spans="1:19" ht="18">
      <c r="A93" s="138"/>
      <c r="B93" s="217" t="s">
        <v>135</v>
      </c>
      <c r="C93" s="142" t="s">
        <v>13</v>
      </c>
      <c r="D93" s="142"/>
      <c r="E93" s="142"/>
      <c r="F93" s="143" t="s">
        <v>14</v>
      </c>
      <c r="G93" s="148">
        <v>27440</v>
      </c>
      <c r="H93" s="149">
        <v>29831</v>
      </c>
      <c r="I93" s="146">
        <v>0.91984847976936746</v>
      </c>
      <c r="J93" s="147">
        <v>-2391</v>
      </c>
      <c r="K93" s="148">
        <v>32745</v>
      </c>
      <c r="L93" s="149">
        <v>32922</v>
      </c>
      <c r="M93" s="146">
        <v>0.9946236559139785</v>
      </c>
      <c r="N93" s="147">
        <v>-177</v>
      </c>
      <c r="O93" s="150">
        <v>0.83799053290578718</v>
      </c>
      <c r="P93" s="151">
        <v>0.90611141485936453</v>
      </c>
      <c r="Q93" s="152">
        <v>-6.812088195357735E-2</v>
      </c>
      <c r="R93" s="2"/>
      <c r="S93" s="2"/>
    </row>
    <row r="94" spans="1:19" ht="18">
      <c r="A94" s="138"/>
      <c r="B94" s="217" t="s">
        <v>136</v>
      </c>
      <c r="C94" s="142" t="s">
        <v>24</v>
      </c>
      <c r="D94" s="142"/>
      <c r="E94" s="142"/>
      <c r="F94" s="143"/>
      <c r="G94" s="148">
        <v>0</v>
      </c>
      <c r="H94" s="149">
        <v>0</v>
      </c>
      <c r="I94" s="146" t="e">
        <v>#DIV/0!</v>
      </c>
      <c r="J94" s="147">
        <v>0</v>
      </c>
      <c r="K94" s="148">
        <v>0</v>
      </c>
      <c r="L94" s="149">
        <v>0</v>
      </c>
      <c r="M94" s="146" t="e">
        <v>#DIV/0!</v>
      </c>
      <c r="N94" s="147">
        <v>0</v>
      </c>
      <c r="O94" s="150" t="e">
        <v>#DIV/0!</v>
      </c>
      <c r="P94" s="151" t="e">
        <v>#DIV/0!</v>
      </c>
      <c r="Q94" s="152" t="e">
        <v>#DIV/0!</v>
      </c>
      <c r="R94" s="2"/>
      <c r="S94" s="2"/>
    </row>
    <row r="95" spans="1:19" ht="18">
      <c r="A95" s="138"/>
      <c r="B95" s="217" t="s">
        <v>137</v>
      </c>
      <c r="C95" s="142" t="s">
        <v>20</v>
      </c>
      <c r="D95" s="142"/>
      <c r="E95" s="142"/>
      <c r="F95" s="143" t="s">
        <v>14</v>
      </c>
      <c r="G95" s="148">
        <v>12389</v>
      </c>
      <c r="H95" s="149">
        <v>8791</v>
      </c>
      <c r="I95" s="146">
        <v>1.4092822204527358</v>
      </c>
      <c r="J95" s="147">
        <v>3598</v>
      </c>
      <c r="K95" s="148">
        <v>16461</v>
      </c>
      <c r="L95" s="149">
        <v>10974</v>
      </c>
      <c r="M95" s="146">
        <v>1.5</v>
      </c>
      <c r="N95" s="147">
        <v>5487</v>
      </c>
      <c r="O95" s="150">
        <v>0.75262742239232128</v>
      </c>
      <c r="P95" s="151">
        <v>0.80107526881720426</v>
      </c>
      <c r="Q95" s="152">
        <v>-4.8447846424882979E-2</v>
      </c>
      <c r="R95" s="2"/>
      <c r="S95" s="2"/>
    </row>
    <row r="96" spans="1:19" ht="18">
      <c r="A96" s="138"/>
      <c r="B96" s="217" t="s">
        <v>138</v>
      </c>
      <c r="C96" s="142" t="s">
        <v>18</v>
      </c>
      <c r="D96" s="142"/>
      <c r="E96" s="142"/>
      <c r="F96" s="143"/>
      <c r="G96" s="148">
        <v>0</v>
      </c>
      <c r="H96" s="149">
        <v>0</v>
      </c>
      <c r="I96" s="146" t="e">
        <v>#DIV/0!</v>
      </c>
      <c r="J96" s="147">
        <v>0</v>
      </c>
      <c r="K96" s="148">
        <v>0</v>
      </c>
      <c r="L96" s="149">
        <v>0</v>
      </c>
      <c r="M96" s="146" t="e">
        <v>#DIV/0!</v>
      </c>
      <c r="N96" s="147">
        <v>0</v>
      </c>
      <c r="O96" s="150" t="e">
        <v>#DIV/0!</v>
      </c>
      <c r="P96" s="151" t="e">
        <v>#DIV/0!</v>
      </c>
      <c r="Q96" s="152" t="e">
        <v>#DIV/0!</v>
      </c>
      <c r="R96" s="2"/>
      <c r="S96" s="2"/>
    </row>
    <row r="97" spans="1:19" ht="18">
      <c r="A97" s="138"/>
      <c r="B97" s="217" t="s">
        <v>139</v>
      </c>
      <c r="C97" s="142" t="s">
        <v>28</v>
      </c>
      <c r="D97" s="142"/>
      <c r="E97" s="142"/>
      <c r="F97" s="143" t="s">
        <v>14</v>
      </c>
      <c r="G97" s="148">
        <v>18387</v>
      </c>
      <c r="H97" s="149">
        <v>19660</v>
      </c>
      <c r="I97" s="146">
        <v>0.93524923702950158</v>
      </c>
      <c r="J97" s="147">
        <v>-1273</v>
      </c>
      <c r="K97" s="148">
        <v>23187</v>
      </c>
      <c r="L97" s="149">
        <v>23010</v>
      </c>
      <c r="M97" s="146">
        <v>1.0076923076923077</v>
      </c>
      <c r="N97" s="147">
        <v>177</v>
      </c>
      <c r="O97" s="150">
        <v>0.79298744986414804</v>
      </c>
      <c r="P97" s="151">
        <v>0.85441112559756627</v>
      </c>
      <c r="Q97" s="152">
        <v>-6.1423675733418226E-2</v>
      </c>
      <c r="R97" s="2"/>
      <c r="S97" s="2"/>
    </row>
    <row r="98" spans="1:19" ht="18">
      <c r="A98" s="138"/>
      <c r="B98" s="217" t="s">
        <v>140</v>
      </c>
      <c r="C98" s="142" t="s">
        <v>141</v>
      </c>
      <c r="D98" s="142"/>
      <c r="E98" s="142"/>
      <c r="F98" s="143" t="s">
        <v>47</v>
      </c>
      <c r="G98" s="148">
        <v>4041</v>
      </c>
      <c r="H98" s="149">
        <v>4452</v>
      </c>
      <c r="I98" s="146">
        <v>0.90768194070080865</v>
      </c>
      <c r="J98" s="147">
        <v>-411</v>
      </c>
      <c r="K98" s="148">
        <v>5487</v>
      </c>
      <c r="L98" s="149">
        <v>5487</v>
      </c>
      <c r="M98" s="146">
        <v>1</v>
      </c>
      <c r="N98" s="147">
        <v>0</v>
      </c>
      <c r="O98" s="150">
        <v>0.73646801530891193</v>
      </c>
      <c r="P98" s="151">
        <v>0.81137233460907598</v>
      </c>
      <c r="Q98" s="152">
        <v>-7.4904319300164057E-2</v>
      </c>
      <c r="R98" s="2"/>
      <c r="S98" s="2"/>
    </row>
    <row r="99" spans="1:19" ht="18">
      <c r="A99" s="138"/>
      <c r="B99" s="217" t="s">
        <v>142</v>
      </c>
      <c r="C99" s="142" t="s">
        <v>65</v>
      </c>
      <c r="D99" s="142"/>
      <c r="E99" s="142"/>
      <c r="F99" s="143"/>
      <c r="G99" s="148">
        <v>0</v>
      </c>
      <c r="H99" s="149">
        <v>0</v>
      </c>
      <c r="I99" s="146" t="e">
        <v>#DIV/0!</v>
      </c>
      <c r="J99" s="147">
        <v>0</v>
      </c>
      <c r="K99" s="148">
        <v>0</v>
      </c>
      <c r="L99" s="149">
        <v>0</v>
      </c>
      <c r="M99" s="146" t="e">
        <v>#DIV/0!</v>
      </c>
      <c r="N99" s="147">
        <v>0</v>
      </c>
      <c r="O99" s="150" t="e">
        <v>#DIV/0!</v>
      </c>
      <c r="P99" s="151" t="e">
        <v>#DIV/0!</v>
      </c>
      <c r="Q99" s="152" t="e">
        <v>#DIV/0!</v>
      </c>
      <c r="R99" s="2"/>
      <c r="S99" s="2"/>
    </row>
    <row r="100" spans="1:19" ht="18">
      <c r="A100" s="138"/>
      <c r="B100" s="217" t="s">
        <v>143</v>
      </c>
      <c r="C100" s="142" t="s">
        <v>22</v>
      </c>
      <c r="D100" s="142"/>
      <c r="E100" s="142"/>
      <c r="F100" s="143" t="s">
        <v>14</v>
      </c>
      <c r="G100" s="148">
        <v>8625</v>
      </c>
      <c r="H100" s="149">
        <v>14906</v>
      </c>
      <c r="I100" s="146">
        <v>0.57862605662149469</v>
      </c>
      <c r="J100" s="147">
        <v>-6281</v>
      </c>
      <c r="K100" s="148">
        <v>10797</v>
      </c>
      <c r="L100" s="149">
        <v>16461</v>
      </c>
      <c r="M100" s="146">
        <v>0.65591397849462363</v>
      </c>
      <c r="N100" s="147">
        <v>-5664</v>
      </c>
      <c r="O100" s="150">
        <v>0.79883300916921363</v>
      </c>
      <c r="P100" s="151">
        <v>0.9055342931778142</v>
      </c>
      <c r="Q100" s="152">
        <v>-0.10670128400860057</v>
      </c>
      <c r="R100" s="2"/>
      <c r="S100" s="2"/>
    </row>
    <row r="101" spans="1:19" ht="18">
      <c r="A101" s="138"/>
      <c r="B101" s="217" t="s">
        <v>144</v>
      </c>
      <c r="C101" s="142" t="s">
        <v>145</v>
      </c>
      <c r="D101" s="142"/>
      <c r="E101" s="142"/>
      <c r="F101" s="143" t="s">
        <v>47</v>
      </c>
      <c r="G101" s="148">
        <v>0</v>
      </c>
      <c r="H101" s="149">
        <v>0</v>
      </c>
      <c r="I101" s="146" t="e">
        <v>#DIV/0!</v>
      </c>
      <c r="J101" s="147">
        <v>0</v>
      </c>
      <c r="K101" s="148">
        <v>0</v>
      </c>
      <c r="L101" s="149">
        <v>0</v>
      </c>
      <c r="M101" s="146" t="e">
        <v>#DIV/0!</v>
      </c>
      <c r="N101" s="147">
        <v>0</v>
      </c>
      <c r="O101" s="150" t="e">
        <v>#DIV/0!</v>
      </c>
      <c r="P101" s="151" t="e">
        <v>#DIV/0!</v>
      </c>
      <c r="Q101" s="152" t="e">
        <v>#DIV/0!</v>
      </c>
      <c r="R101" s="2"/>
      <c r="S101" s="2"/>
    </row>
    <row r="102" spans="1:19" ht="18">
      <c r="A102" s="138"/>
      <c r="B102" s="217" t="s">
        <v>146</v>
      </c>
      <c r="C102" s="142" t="s">
        <v>147</v>
      </c>
      <c r="D102" s="142"/>
      <c r="E102" s="142"/>
      <c r="F102" s="143"/>
      <c r="G102" s="148">
        <v>0</v>
      </c>
      <c r="H102" s="149">
        <v>0</v>
      </c>
      <c r="I102" s="146" t="e">
        <v>#DIV/0!</v>
      </c>
      <c r="J102" s="147">
        <v>0</v>
      </c>
      <c r="K102" s="148">
        <v>0</v>
      </c>
      <c r="L102" s="149">
        <v>0</v>
      </c>
      <c r="M102" s="146" t="e">
        <v>#DIV/0!</v>
      </c>
      <c r="N102" s="147">
        <v>0</v>
      </c>
      <c r="O102" s="150" t="e">
        <v>#DIV/0!</v>
      </c>
      <c r="P102" s="151" t="e">
        <v>#DIV/0!</v>
      </c>
      <c r="Q102" s="152" t="e">
        <v>#DIV/0!</v>
      </c>
      <c r="R102" s="2"/>
      <c r="S102" s="2"/>
    </row>
    <row r="103" spans="1:19" ht="18">
      <c r="A103" s="138"/>
      <c r="B103" s="218" t="s">
        <v>148</v>
      </c>
      <c r="C103" s="219" t="s">
        <v>149</v>
      </c>
      <c r="D103" s="219"/>
      <c r="E103" s="219"/>
      <c r="F103" s="143"/>
      <c r="G103" s="148">
        <v>0</v>
      </c>
      <c r="H103" s="149">
        <v>0</v>
      </c>
      <c r="I103" s="146" t="e">
        <v>#DIV/0!</v>
      </c>
      <c r="J103" s="147">
        <v>0</v>
      </c>
      <c r="K103" s="148">
        <v>0</v>
      </c>
      <c r="L103" s="149">
        <v>0</v>
      </c>
      <c r="M103" s="146" t="e">
        <v>#DIV/0!</v>
      </c>
      <c r="N103" s="147">
        <v>0</v>
      </c>
      <c r="O103" s="150" t="e">
        <v>#DIV/0!</v>
      </c>
      <c r="P103" s="151" t="e">
        <v>#DIV/0!</v>
      </c>
      <c r="Q103" s="152" t="e">
        <v>#DIV/0!</v>
      </c>
      <c r="R103" s="2"/>
      <c r="S103" s="2"/>
    </row>
    <row r="104" spans="1:19" ht="18">
      <c r="A104" s="138"/>
      <c r="B104" s="218" t="s">
        <v>150</v>
      </c>
      <c r="C104" s="219" t="s">
        <v>13</v>
      </c>
      <c r="D104" s="219" t="s">
        <v>43</v>
      </c>
      <c r="E104" s="219" t="s">
        <v>151</v>
      </c>
      <c r="F104" s="143"/>
      <c r="G104" s="148">
        <v>4404</v>
      </c>
      <c r="H104" s="149">
        <v>4612</v>
      </c>
      <c r="I104" s="146">
        <v>0.95490026019080654</v>
      </c>
      <c r="J104" s="147">
        <v>-208</v>
      </c>
      <c r="K104" s="148">
        <v>5487</v>
      </c>
      <c r="L104" s="149">
        <v>5310</v>
      </c>
      <c r="M104" s="146">
        <v>1.0333333333333334</v>
      </c>
      <c r="N104" s="147">
        <v>177</v>
      </c>
      <c r="O104" s="150">
        <v>0.80262438490978671</v>
      </c>
      <c r="P104" s="151">
        <v>0.86854990583804148</v>
      </c>
      <c r="Q104" s="152">
        <v>-6.5925520928254766E-2</v>
      </c>
      <c r="R104" s="2"/>
      <c r="S104" s="2"/>
    </row>
    <row r="105" spans="1:19" ht="18">
      <c r="A105" s="138"/>
      <c r="B105" s="218" t="s">
        <v>152</v>
      </c>
      <c r="C105" s="219" t="s">
        <v>28</v>
      </c>
      <c r="D105" s="219" t="s">
        <v>43</v>
      </c>
      <c r="E105" s="219" t="s">
        <v>151</v>
      </c>
      <c r="F105" s="143"/>
      <c r="G105" s="148">
        <v>4139</v>
      </c>
      <c r="H105" s="149">
        <v>4249</v>
      </c>
      <c r="I105" s="146">
        <v>0.97411155566015528</v>
      </c>
      <c r="J105" s="147">
        <v>-110</v>
      </c>
      <c r="K105" s="148">
        <v>5487</v>
      </c>
      <c r="L105" s="149">
        <v>5310</v>
      </c>
      <c r="M105" s="146">
        <v>1.0333333333333334</v>
      </c>
      <c r="N105" s="147">
        <v>177</v>
      </c>
      <c r="O105" s="150">
        <v>0.75432841261162753</v>
      </c>
      <c r="P105" s="151">
        <v>0.80018832391713746</v>
      </c>
      <c r="Q105" s="152">
        <v>-4.5859911305509926E-2</v>
      </c>
      <c r="R105" s="2"/>
      <c r="S105" s="2"/>
    </row>
    <row r="106" spans="1:19" ht="18">
      <c r="A106" s="138"/>
      <c r="B106" s="218" t="s">
        <v>235</v>
      </c>
      <c r="C106" s="219" t="s">
        <v>95</v>
      </c>
      <c r="D106" s="219" t="s">
        <v>43</v>
      </c>
      <c r="E106" s="219" t="s">
        <v>151</v>
      </c>
      <c r="F106" s="143"/>
      <c r="G106" s="148">
        <v>3805</v>
      </c>
      <c r="H106" s="149">
        <v>4145</v>
      </c>
      <c r="I106" s="146">
        <v>0.91797346200241259</v>
      </c>
      <c r="J106" s="147">
        <v>-340</v>
      </c>
      <c r="K106" s="148">
        <v>5487</v>
      </c>
      <c r="L106" s="149">
        <v>5310</v>
      </c>
      <c r="M106" s="146">
        <v>1.0333333333333334</v>
      </c>
      <c r="N106" s="147">
        <v>177</v>
      </c>
      <c r="O106" s="150">
        <v>0.69345726262073992</v>
      </c>
      <c r="P106" s="151">
        <v>0.78060263653483997</v>
      </c>
      <c r="Q106" s="152">
        <v>-8.7145373914100044E-2</v>
      </c>
      <c r="R106" s="2"/>
      <c r="S106" s="2"/>
    </row>
    <row r="107" spans="1:19" ht="18">
      <c r="A107" s="138"/>
      <c r="B107" s="217" t="s">
        <v>153</v>
      </c>
      <c r="C107" s="142" t="s">
        <v>24</v>
      </c>
      <c r="D107" s="141" t="s">
        <v>43</v>
      </c>
      <c r="E107" s="142" t="s">
        <v>33</v>
      </c>
      <c r="F107" s="143"/>
      <c r="G107" s="148">
        <v>0</v>
      </c>
      <c r="H107" s="149">
        <v>0</v>
      </c>
      <c r="I107" s="146" t="e">
        <v>#DIV/0!</v>
      </c>
      <c r="J107" s="147">
        <v>0</v>
      </c>
      <c r="K107" s="148">
        <v>0</v>
      </c>
      <c r="L107" s="149">
        <v>0</v>
      </c>
      <c r="M107" s="146" t="e">
        <v>#DIV/0!</v>
      </c>
      <c r="N107" s="147">
        <v>0</v>
      </c>
      <c r="O107" s="150" t="e">
        <v>#DIV/0!</v>
      </c>
      <c r="P107" s="151" t="e">
        <v>#DIV/0!</v>
      </c>
      <c r="Q107" s="152" t="e">
        <v>#DIV/0!</v>
      </c>
      <c r="R107" s="2"/>
      <c r="S107" s="2"/>
    </row>
    <row r="108" spans="1:19" ht="18">
      <c r="A108" s="187"/>
      <c r="B108" s="220" t="s">
        <v>154</v>
      </c>
      <c r="C108" s="165" t="s">
        <v>28</v>
      </c>
      <c r="D108" s="221" t="s">
        <v>43</v>
      </c>
      <c r="E108" s="165" t="s">
        <v>33</v>
      </c>
      <c r="F108" s="143"/>
      <c r="G108" s="170">
        <v>0</v>
      </c>
      <c r="H108" s="149">
        <v>0</v>
      </c>
      <c r="I108" s="168" t="e">
        <v>#DIV/0!</v>
      </c>
      <c r="J108" s="169">
        <v>0</v>
      </c>
      <c r="K108" s="170">
        <v>0</v>
      </c>
      <c r="L108" s="149">
        <v>0</v>
      </c>
      <c r="M108" s="168" t="e">
        <v>#DIV/0!</v>
      </c>
      <c r="N108" s="169">
        <v>0</v>
      </c>
      <c r="O108" s="171" t="e">
        <v>#DIV/0!</v>
      </c>
      <c r="P108" s="172" t="e">
        <v>#DIV/0!</v>
      </c>
      <c r="Q108" s="173" t="e">
        <v>#DIV/0!</v>
      </c>
      <c r="R108" s="2"/>
      <c r="S108" s="2"/>
    </row>
    <row r="109" spans="1:19">
      <c r="A109" s="128" t="s">
        <v>155</v>
      </c>
      <c r="B109" s="129" t="s">
        <v>156</v>
      </c>
      <c r="C109" s="129"/>
      <c r="D109" s="129"/>
      <c r="E109" s="129"/>
      <c r="F109" s="129"/>
      <c r="G109" s="130">
        <v>0</v>
      </c>
      <c r="H109" s="131">
        <v>0</v>
      </c>
      <c r="I109" s="132" t="e">
        <v>#DIV/0!</v>
      </c>
      <c r="J109" s="133">
        <v>0</v>
      </c>
      <c r="K109" s="130">
        <v>0</v>
      </c>
      <c r="L109" s="247">
        <v>0</v>
      </c>
      <c r="M109" s="132" t="e">
        <v>#DIV/0!</v>
      </c>
      <c r="N109" s="133">
        <v>0</v>
      </c>
      <c r="O109" s="135" t="e">
        <v>#DIV/0!</v>
      </c>
      <c r="P109" s="136" t="e">
        <v>#DIV/0!</v>
      </c>
      <c r="Q109" s="137" t="e">
        <v>#DIV/0!</v>
      </c>
    </row>
    <row r="110" spans="1:19" ht="18">
      <c r="A110" s="187"/>
      <c r="B110" s="220" t="s">
        <v>157</v>
      </c>
      <c r="C110" s="223" t="s">
        <v>158</v>
      </c>
      <c r="D110" s="165"/>
      <c r="E110" s="165"/>
      <c r="F110" s="224"/>
      <c r="G110" s="170">
        <v>0</v>
      </c>
      <c r="H110" s="222">
        <v>0</v>
      </c>
      <c r="I110" s="168" t="e">
        <v>#DIV/0!</v>
      </c>
      <c r="J110" s="169">
        <v>0</v>
      </c>
      <c r="K110" s="170">
        <v>0</v>
      </c>
      <c r="L110" s="245">
        <v>0</v>
      </c>
      <c r="M110" s="168" t="e">
        <v>#DIV/0!</v>
      </c>
      <c r="N110" s="169">
        <v>0</v>
      </c>
      <c r="O110" s="171" t="e">
        <v>#DIV/0!</v>
      </c>
      <c r="P110" s="172" t="e">
        <v>#DIV/0!</v>
      </c>
      <c r="Q110" s="173" t="e">
        <v>#DIV/0!</v>
      </c>
    </row>
    <row r="111" spans="1:19">
      <c r="A111" s="128" t="s">
        <v>159</v>
      </c>
      <c r="B111" s="129" t="s">
        <v>160</v>
      </c>
      <c r="C111" s="129"/>
      <c r="D111" s="129"/>
      <c r="E111" s="129"/>
      <c r="F111" s="129"/>
      <c r="G111" s="130">
        <v>0</v>
      </c>
      <c r="H111" s="131">
        <v>0</v>
      </c>
      <c r="I111" s="132" t="e">
        <v>#DIV/0!</v>
      </c>
      <c r="J111" s="133">
        <v>0</v>
      </c>
      <c r="K111" s="130">
        <v>0</v>
      </c>
      <c r="L111" s="247">
        <v>0</v>
      </c>
      <c r="M111" s="132" t="e">
        <v>#DIV/0!</v>
      </c>
      <c r="N111" s="133">
        <v>0</v>
      </c>
      <c r="O111" s="135" t="e">
        <v>#DIV/0!</v>
      </c>
      <c r="P111" s="136" t="e">
        <v>#DIV/0!</v>
      </c>
      <c r="Q111" s="137" t="e">
        <v>#DIV/0!</v>
      </c>
    </row>
    <row r="112" spans="1:19" ht="18">
      <c r="A112" s="187"/>
      <c r="B112" s="220" t="s">
        <v>161</v>
      </c>
      <c r="C112" s="223" t="s">
        <v>65</v>
      </c>
      <c r="D112" s="225"/>
      <c r="E112" s="165"/>
      <c r="F112" s="224" t="s">
        <v>47</v>
      </c>
      <c r="G112" s="170">
        <v>0</v>
      </c>
      <c r="H112" s="222">
        <v>0</v>
      </c>
      <c r="I112" s="168" t="e">
        <v>#DIV/0!</v>
      </c>
      <c r="J112" s="169">
        <v>0</v>
      </c>
      <c r="K112" s="170">
        <v>0</v>
      </c>
      <c r="L112" s="222">
        <v>0</v>
      </c>
      <c r="M112" s="168" t="e">
        <v>#DIV/0!</v>
      </c>
      <c r="N112" s="169">
        <v>0</v>
      </c>
      <c r="O112" s="171" t="e">
        <v>#DIV/0!</v>
      </c>
      <c r="P112" s="172" t="e">
        <v>#DIV/0!</v>
      </c>
      <c r="Q112" s="173" t="e">
        <v>#DIV/0!</v>
      </c>
    </row>
    <row r="113" spans="1:17" ht="18">
      <c r="A113" s="226"/>
      <c r="B113" s="227" t="s">
        <v>161</v>
      </c>
      <c r="C113" s="226"/>
      <c r="D113" s="226"/>
      <c r="E113" s="226"/>
      <c r="F113" s="226"/>
      <c r="G113" s="228"/>
      <c r="H113" s="228"/>
      <c r="I113" s="228"/>
      <c r="J113" s="228"/>
      <c r="K113" s="228"/>
      <c r="L113" s="228"/>
      <c r="M113" s="228"/>
      <c r="N113" s="228"/>
      <c r="O113" s="229"/>
      <c r="P113" s="229"/>
      <c r="Q113" s="229"/>
    </row>
    <row r="114" spans="1:17" ht="18">
      <c r="A114" s="226"/>
      <c r="B114" s="227" t="s">
        <v>162</v>
      </c>
      <c r="C114" s="230" t="s">
        <v>96</v>
      </c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6"/>
    </row>
    <row r="115" spans="1:17" ht="18">
      <c r="A115" s="226"/>
      <c r="B115" s="227" t="s">
        <v>163</v>
      </c>
      <c r="C115" s="231" t="s">
        <v>97</v>
      </c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</row>
    <row r="116" spans="1:17" ht="18">
      <c r="A116" s="226"/>
      <c r="B116" s="227" t="s">
        <v>164</v>
      </c>
      <c r="C116" s="230" t="s">
        <v>98</v>
      </c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</row>
    <row r="117" spans="1:17" ht="18">
      <c r="A117" s="226"/>
      <c r="B117" s="227" t="s">
        <v>234</v>
      </c>
      <c r="C117" s="230" t="s">
        <v>231</v>
      </c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  <c r="N117" s="226"/>
      <c r="O117" s="226"/>
      <c r="P117" s="226"/>
      <c r="Q117" s="226"/>
    </row>
    <row r="118" spans="1:17">
      <c r="B118" s="3" t="s">
        <v>165</v>
      </c>
    </row>
    <row r="119" spans="1:17">
      <c r="B119" s="3" t="s">
        <v>165</v>
      </c>
    </row>
    <row r="120" spans="1:17">
      <c r="B120" s="3" t="s">
        <v>165</v>
      </c>
    </row>
    <row r="121" spans="1:17">
      <c r="B121" s="3" t="s">
        <v>165</v>
      </c>
    </row>
    <row r="122" spans="1:17">
      <c r="B122" s="3" t="s">
        <v>165</v>
      </c>
    </row>
    <row r="123" spans="1:17">
      <c r="B123" s="3" t="s">
        <v>165</v>
      </c>
    </row>
  </sheetData>
  <mergeCells count="15">
    <mergeCell ref="L3:L4"/>
    <mergeCell ref="M3:N3"/>
    <mergeCell ref="O3:O4"/>
    <mergeCell ref="P3:P4"/>
    <mergeCell ref="Q3:Q4"/>
    <mergeCell ref="A1:D1"/>
    <mergeCell ref="A2:B2"/>
    <mergeCell ref="G2:J2"/>
    <mergeCell ref="K2:N2"/>
    <mergeCell ref="O2:Q2"/>
    <mergeCell ref="A3:F4"/>
    <mergeCell ref="G3:G4"/>
    <mergeCell ref="H3:H4"/>
    <mergeCell ref="I3:J3"/>
    <mergeCell ref="K3:K4"/>
  </mergeCells>
  <phoneticPr fontId="3"/>
  <hyperlinks>
    <hyperlink ref="A1:D1" location="'R７'!A1" display="'R７'!A1" xr:uid="{2A81858D-458E-4CE1-9663-D7EFF9E15D66}"/>
  </hyperlinks>
  <printOptions horizontalCentered="1"/>
  <pageMargins left="0.78740157480314965" right="0.39370078740157483" top="0.39370078740157483" bottom="0.39370078740157483" header="0.39370078740157483" footer="0.39370078740157483"/>
  <headerFooter alignWithMargins="0">
    <oddFooter>&amp;L&amp;D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39997558519241921"/>
    <pageSetUpPr fitToPage="1"/>
  </sheetPr>
  <dimension ref="A1:M77"/>
  <sheetViews>
    <sheetView showGridLines="0" zoomScale="90" zoomScaleNormal="90" zoomScaleSheetLayoutView="90" workbookViewId="0">
      <pane xSplit="2" ySplit="5" topLeftCell="C25" activePane="bottomRight" state="frozen"/>
      <selection sqref="A1:B1"/>
      <selection pane="topRight" sqref="A1:B1"/>
      <selection pane="bottomLeft" sqref="A1:B1"/>
      <selection pane="bottomRight" activeCell="U19" sqref="U19"/>
    </sheetView>
  </sheetViews>
  <sheetFormatPr defaultColWidth="9" defaultRowHeight="13"/>
  <cols>
    <col min="1" max="1" width="3.25" style="53" customWidth="1"/>
    <col min="2" max="2" width="20.75" style="53" customWidth="1"/>
    <col min="3" max="4" width="11.58203125" style="9" customWidth="1"/>
    <col min="5" max="5" width="8.58203125" style="9" customWidth="1"/>
    <col min="6" max="6" width="10.58203125" style="9" customWidth="1"/>
    <col min="7" max="8" width="11.58203125" style="9" customWidth="1"/>
    <col min="9" max="9" width="8.58203125" style="9" customWidth="1"/>
    <col min="10" max="10" width="10.58203125" style="9" customWidth="1"/>
    <col min="11" max="11" width="9.58203125" style="55" customWidth="1"/>
    <col min="12" max="12" width="9.58203125" style="9" customWidth="1"/>
    <col min="13" max="13" width="8.58203125" style="9" customWidth="1"/>
    <col min="14" max="16384" width="9" style="9"/>
  </cols>
  <sheetData>
    <row r="1" spans="1:13" s="4" customFormat="1" ht="18">
      <c r="A1" s="346" t="str">
        <f>'R７'!A1</f>
        <v>令和７年度</v>
      </c>
      <c r="B1" s="346"/>
      <c r="C1" s="346"/>
      <c r="D1" s="346"/>
      <c r="E1" s="75"/>
      <c r="F1" s="80" t="str">
        <f ca="1">RIGHT(CELL("filename",$A$1),LEN(CELL("filename",$A$1))-FIND("]",CELL("filename",$A$1)))</f>
        <v>７月月間</v>
      </c>
      <c r="G1" s="79" t="s">
        <v>221</v>
      </c>
      <c r="H1" s="75"/>
      <c r="I1" s="75"/>
      <c r="J1" s="75"/>
      <c r="K1" s="75"/>
      <c r="L1" s="75"/>
      <c r="M1" s="75"/>
    </row>
    <row r="2" spans="1:13" s="4" customFormat="1" ht="18.5" thickBot="1">
      <c r="A2" s="6" t="s">
        <v>299</v>
      </c>
      <c r="B2" s="243" t="s">
        <v>300</v>
      </c>
      <c r="C2" s="243">
        <v>7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7.149999999999999" customHeight="1">
      <c r="A3" s="7"/>
      <c r="B3" s="8"/>
      <c r="C3" s="313" t="s">
        <v>166</v>
      </c>
      <c r="D3" s="314"/>
      <c r="E3" s="315"/>
      <c r="F3" s="316"/>
      <c r="G3" s="313" t="s">
        <v>167</v>
      </c>
      <c r="H3" s="314"/>
      <c r="I3" s="315"/>
      <c r="J3" s="316"/>
      <c r="K3" s="297" t="s">
        <v>168</v>
      </c>
      <c r="L3" s="298"/>
      <c r="M3" s="299"/>
    </row>
    <row r="4" spans="1:13" ht="17.149999999999999" customHeight="1">
      <c r="A4" s="10"/>
      <c r="B4" s="11"/>
      <c r="C4" s="317" t="s">
        <v>320</v>
      </c>
      <c r="D4" s="331" t="s">
        <v>293</v>
      </c>
      <c r="E4" s="333" t="s">
        <v>169</v>
      </c>
      <c r="F4" s="334"/>
      <c r="G4" s="287" t="s">
        <v>320</v>
      </c>
      <c r="H4" s="289" t="s">
        <v>293</v>
      </c>
      <c r="I4" s="333" t="s">
        <v>169</v>
      </c>
      <c r="J4" s="334"/>
      <c r="K4" s="287" t="s">
        <v>320</v>
      </c>
      <c r="L4" s="289" t="s">
        <v>293</v>
      </c>
      <c r="M4" s="302" t="s">
        <v>170</v>
      </c>
    </row>
    <row r="5" spans="1:13" ht="17.149999999999999" customHeight="1">
      <c r="A5" s="12"/>
      <c r="B5" s="13"/>
      <c r="C5" s="330"/>
      <c r="D5" s="332"/>
      <c r="E5" s="14" t="s">
        <v>171</v>
      </c>
      <c r="F5" s="15" t="s">
        <v>172</v>
      </c>
      <c r="G5" s="335"/>
      <c r="H5" s="341"/>
      <c r="I5" s="14" t="s">
        <v>171</v>
      </c>
      <c r="J5" s="15" t="s">
        <v>172</v>
      </c>
      <c r="K5" s="335"/>
      <c r="L5" s="341"/>
      <c r="M5" s="344"/>
    </row>
    <row r="6" spans="1:13">
      <c r="A6" s="322" t="s">
        <v>173</v>
      </c>
      <c r="B6" s="323"/>
      <c r="C6" s="307">
        <v>726817</v>
      </c>
      <c r="D6" s="285">
        <v>706459</v>
      </c>
      <c r="E6" s="311">
        <v>1.0288169589459544</v>
      </c>
      <c r="F6" s="318">
        <v>20358</v>
      </c>
      <c r="G6" s="307">
        <v>849460</v>
      </c>
      <c r="H6" s="285">
        <v>853872</v>
      </c>
      <c r="I6" s="311">
        <v>0.994832949200817</v>
      </c>
      <c r="J6" s="318">
        <v>-4412</v>
      </c>
      <c r="K6" s="291">
        <v>0.85562239540413909</v>
      </c>
      <c r="L6" s="338">
        <v>0.82735937002267324</v>
      </c>
      <c r="M6" s="295">
        <v>2.8263025381465856E-2</v>
      </c>
    </row>
    <row r="7" spans="1:13">
      <c r="A7" s="320" t="s">
        <v>174</v>
      </c>
      <c r="B7" s="321"/>
      <c r="C7" s="308"/>
      <c r="D7" s="286"/>
      <c r="E7" s="336"/>
      <c r="F7" s="337"/>
      <c r="G7" s="308"/>
      <c r="H7" s="286"/>
      <c r="I7" s="336"/>
      <c r="J7" s="337"/>
      <c r="K7" s="292"/>
      <c r="L7" s="339"/>
      <c r="M7" s="342"/>
    </row>
    <row r="8" spans="1:13" ht="18" customHeight="1">
      <c r="A8" s="16" t="s">
        <v>175</v>
      </c>
      <c r="B8" s="17"/>
      <c r="C8" s="18">
        <v>382608</v>
      </c>
      <c r="D8" s="19">
        <v>371715</v>
      </c>
      <c r="E8" s="20">
        <v>1.0293047092530567</v>
      </c>
      <c r="F8" s="21">
        <v>10893</v>
      </c>
      <c r="G8" s="18">
        <v>427698</v>
      </c>
      <c r="H8" s="22">
        <v>424878</v>
      </c>
      <c r="I8" s="20">
        <v>1.0066371993842937</v>
      </c>
      <c r="J8" s="21">
        <v>2820</v>
      </c>
      <c r="K8" s="23">
        <v>0.89457514414376504</v>
      </c>
      <c r="L8" s="24">
        <v>0.87487466990524343</v>
      </c>
      <c r="M8" s="25">
        <v>1.9700474238521615E-2</v>
      </c>
    </row>
    <row r="9" spans="1:13" ht="18" customHeight="1">
      <c r="A9" s="10"/>
      <c r="B9" s="26" t="s">
        <v>176</v>
      </c>
      <c r="C9" s="27">
        <v>143909</v>
      </c>
      <c r="D9" s="28">
        <v>140967</v>
      </c>
      <c r="E9" s="29">
        <v>1.0208701327260989</v>
      </c>
      <c r="F9" s="30">
        <v>2942</v>
      </c>
      <c r="G9" s="27">
        <v>157574</v>
      </c>
      <c r="H9" s="28">
        <v>161134</v>
      </c>
      <c r="I9" s="29">
        <v>0.97790658706418265</v>
      </c>
      <c r="J9" s="30">
        <v>-3560</v>
      </c>
      <c r="K9" s="31">
        <v>0.91327884041783547</v>
      </c>
      <c r="L9" s="32">
        <v>0.87484329812454231</v>
      </c>
      <c r="M9" s="33">
        <v>3.8435542293293157E-2</v>
      </c>
    </row>
    <row r="10" spans="1:13" ht="18" customHeight="1">
      <c r="A10" s="10"/>
      <c r="B10" s="34" t="s">
        <v>177</v>
      </c>
      <c r="C10" s="35">
        <v>173</v>
      </c>
      <c r="D10" s="36">
        <v>165</v>
      </c>
      <c r="E10" s="37">
        <v>1.0484848484848486</v>
      </c>
      <c r="F10" s="38">
        <v>8</v>
      </c>
      <c r="G10" s="35">
        <v>330</v>
      </c>
      <c r="H10" s="36">
        <v>165</v>
      </c>
      <c r="I10" s="37">
        <v>2</v>
      </c>
      <c r="J10" s="38">
        <v>165</v>
      </c>
      <c r="K10" s="39">
        <v>0.52424242424242429</v>
      </c>
      <c r="L10" s="40">
        <v>1</v>
      </c>
      <c r="M10" s="41">
        <v>-0.47575757575757571</v>
      </c>
    </row>
    <row r="11" spans="1:13" ht="18" customHeight="1">
      <c r="A11" s="10"/>
      <c r="B11" s="34" t="s">
        <v>188</v>
      </c>
      <c r="C11" s="35">
        <v>193139</v>
      </c>
      <c r="D11" s="36">
        <v>183963</v>
      </c>
      <c r="E11" s="37">
        <v>1.0498795953534135</v>
      </c>
      <c r="F11" s="38">
        <v>9176</v>
      </c>
      <c r="G11" s="35">
        <v>215790</v>
      </c>
      <c r="H11" s="36">
        <v>211066</v>
      </c>
      <c r="I11" s="37">
        <v>1.0223816247050685</v>
      </c>
      <c r="J11" s="38">
        <v>4724</v>
      </c>
      <c r="K11" s="39">
        <v>0.89503220723851895</v>
      </c>
      <c r="L11" s="40">
        <v>0.87158992921645362</v>
      </c>
      <c r="M11" s="41">
        <v>2.3442278022065333E-2</v>
      </c>
    </row>
    <row r="12" spans="1:13" ht="18" customHeight="1">
      <c r="A12" s="10"/>
      <c r="B12" s="34" t="s">
        <v>187</v>
      </c>
      <c r="C12" s="35">
        <v>13543</v>
      </c>
      <c r="D12" s="36">
        <v>12177</v>
      </c>
      <c r="E12" s="37">
        <v>1.1121786975445511</v>
      </c>
      <c r="F12" s="38">
        <v>1366</v>
      </c>
      <c r="G12" s="35">
        <v>15772</v>
      </c>
      <c r="H12" s="36">
        <v>14281</v>
      </c>
      <c r="I12" s="37">
        <v>1.1044044534696449</v>
      </c>
      <c r="J12" s="38">
        <v>1491</v>
      </c>
      <c r="K12" s="39">
        <v>0.85867359878265281</v>
      </c>
      <c r="L12" s="40">
        <v>0.85267138155591349</v>
      </c>
      <c r="M12" s="41">
        <v>6.0022172267393259E-3</v>
      </c>
    </row>
    <row r="13" spans="1:13" ht="18" customHeight="1">
      <c r="A13" s="10"/>
      <c r="B13" s="60" t="s">
        <v>178</v>
      </c>
      <c r="C13" s="61">
        <v>31844</v>
      </c>
      <c r="D13" s="62">
        <v>34443</v>
      </c>
      <c r="E13" s="50">
        <v>0.92454199692245154</v>
      </c>
      <c r="F13" s="58">
        <v>-2599</v>
      </c>
      <c r="G13" s="61">
        <v>38232</v>
      </c>
      <c r="H13" s="62">
        <v>38232</v>
      </c>
      <c r="I13" s="50">
        <v>1</v>
      </c>
      <c r="J13" s="58">
        <v>0</v>
      </c>
      <c r="K13" s="51">
        <v>0.83291483573969449</v>
      </c>
      <c r="L13" s="63">
        <v>0.90089453860640301</v>
      </c>
      <c r="M13" s="59">
        <v>-6.7979702866708513E-2</v>
      </c>
    </row>
    <row r="14" spans="1:13" ht="18" customHeight="1">
      <c r="A14" s="16" t="s">
        <v>179</v>
      </c>
      <c r="B14" s="17"/>
      <c r="C14" s="18">
        <v>143548</v>
      </c>
      <c r="D14" s="19">
        <v>139979</v>
      </c>
      <c r="E14" s="20">
        <v>1.0254966816451039</v>
      </c>
      <c r="F14" s="21">
        <v>3569</v>
      </c>
      <c r="G14" s="18">
        <v>167414</v>
      </c>
      <c r="H14" s="19">
        <v>174244</v>
      </c>
      <c r="I14" s="20">
        <v>0.96080209361584901</v>
      </c>
      <c r="J14" s="21">
        <v>-6830</v>
      </c>
      <c r="K14" s="42">
        <v>0.85744322458097888</v>
      </c>
      <c r="L14" s="43">
        <v>0.80335047404788684</v>
      </c>
      <c r="M14" s="44">
        <v>5.4092750533092038E-2</v>
      </c>
    </row>
    <row r="15" spans="1:13" ht="18" customHeight="1">
      <c r="A15" s="10"/>
      <c r="B15" s="26" t="s">
        <v>176</v>
      </c>
      <c r="C15" s="27">
        <v>24270</v>
      </c>
      <c r="D15" s="28">
        <v>22606</v>
      </c>
      <c r="E15" s="29">
        <v>1.073608776431036</v>
      </c>
      <c r="F15" s="30">
        <v>1664</v>
      </c>
      <c r="G15" s="27">
        <v>26530</v>
      </c>
      <c r="H15" s="28">
        <v>27542</v>
      </c>
      <c r="I15" s="29">
        <v>0.96325611792898114</v>
      </c>
      <c r="J15" s="30">
        <v>-1012</v>
      </c>
      <c r="K15" s="45">
        <v>0.91481341877120237</v>
      </c>
      <c r="L15" s="46">
        <v>0.82078280444412166</v>
      </c>
      <c r="M15" s="33">
        <v>9.4030614327080708E-2</v>
      </c>
    </row>
    <row r="16" spans="1:13" ht="18" customHeight="1">
      <c r="A16" s="10"/>
      <c r="B16" s="34" t="s">
        <v>177</v>
      </c>
      <c r="C16" s="35">
        <v>22237</v>
      </c>
      <c r="D16" s="36">
        <v>19383</v>
      </c>
      <c r="E16" s="37">
        <v>1.1472424289325698</v>
      </c>
      <c r="F16" s="38">
        <v>2854</v>
      </c>
      <c r="G16" s="35">
        <v>26400</v>
      </c>
      <c r="H16" s="36">
        <v>25245</v>
      </c>
      <c r="I16" s="37">
        <v>1.0457516339869282</v>
      </c>
      <c r="J16" s="38">
        <v>1155</v>
      </c>
      <c r="K16" s="39">
        <v>0.84231060606060604</v>
      </c>
      <c r="L16" s="40">
        <v>0.76779560308972072</v>
      </c>
      <c r="M16" s="41">
        <v>7.4515002970885313E-2</v>
      </c>
    </row>
    <row r="17" spans="1:13" ht="18" customHeight="1">
      <c r="A17" s="10"/>
      <c r="B17" s="34" t="s">
        <v>188</v>
      </c>
      <c r="C17" s="35">
        <v>69273</v>
      </c>
      <c r="D17" s="36">
        <v>70058</v>
      </c>
      <c r="E17" s="37">
        <v>0.9887949984298724</v>
      </c>
      <c r="F17" s="38">
        <v>-785</v>
      </c>
      <c r="G17" s="35">
        <v>79452</v>
      </c>
      <c r="H17" s="36">
        <v>88220</v>
      </c>
      <c r="I17" s="37">
        <v>0.90061210609839037</v>
      </c>
      <c r="J17" s="38">
        <v>-8768</v>
      </c>
      <c r="K17" s="39">
        <v>0.87188491164476667</v>
      </c>
      <c r="L17" s="40">
        <v>0.79412831557469965</v>
      </c>
      <c r="M17" s="41">
        <v>7.7756596070067019E-2</v>
      </c>
    </row>
    <row r="18" spans="1:13" ht="18" customHeight="1">
      <c r="A18" s="10"/>
      <c r="B18" s="34" t="s">
        <v>180</v>
      </c>
      <c r="C18" s="35">
        <v>5242</v>
      </c>
      <c r="D18" s="36">
        <v>4023</v>
      </c>
      <c r="E18" s="37">
        <v>1.3030077056922695</v>
      </c>
      <c r="F18" s="38">
        <v>1219</v>
      </c>
      <c r="G18" s="35">
        <v>6358</v>
      </c>
      <c r="H18" s="36">
        <v>4917</v>
      </c>
      <c r="I18" s="37">
        <v>1.2930648769574944</v>
      </c>
      <c r="J18" s="38">
        <v>1441</v>
      </c>
      <c r="K18" s="39">
        <v>0.8244731047499213</v>
      </c>
      <c r="L18" s="40">
        <v>0.81818181818181823</v>
      </c>
      <c r="M18" s="41">
        <v>6.2912865681030716E-3</v>
      </c>
    </row>
    <row r="19" spans="1:13" ht="18" customHeight="1">
      <c r="A19" s="12"/>
      <c r="B19" s="60" t="s">
        <v>178</v>
      </c>
      <c r="C19" s="61">
        <v>22526</v>
      </c>
      <c r="D19" s="62">
        <v>23909</v>
      </c>
      <c r="E19" s="50">
        <v>0.94215567359571706</v>
      </c>
      <c r="F19" s="58">
        <v>-1383</v>
      </c>
      <c r="G19" s="61">
        <v>28674</v>
      </c>
      <c r="H19" s="62">
        <v>28320</v>
      </c>
      <c r="I19" s="50">
        <v>1.0125</v>
      </c>
      <c r="J19" s="58">
        <v>354</v>
      </c>
      <c r="K19" s="51">
        <v>0.78558973285903611</v>
      </c>
      <c r="L19" s="63">
        <v>0.8442443502824859</v>
      </c>
      <c r="M19" s="59">
        <v>-5.8654617423449795E-2</v>
      </c>
    </row>
    <row r="20" spans="1:13" ht="18" customHeight="1">
      <c r="A20" s="16" t="s">
        <v>181</v>
      </c>
      <c r="B20" s="17"/>
      <c r="C20" s="18">
        <v>80146</v>
      </c>
      <c r="D20" s="19">
        <v>75141</v>
      </c>
      <c r="E20" s="20">
        <v>1.0666081100863709</v>
      </c>
      <c r="F20" s="21">
        <v>5005</v>
      </c>
      <c r="G20" s="18">
        <v>103947</v>
      </c>
      <c r="H20" s="22">
        <v>103389</v>
      </c>
      <c r="I20" s="20">
        <v>1.0053970925340221</v>
      </c>
      <c r="J20" s="21">
        <v>558</v>
      </c>
      <c r="K20" s="42">
        <v>0.77102754288243047</v>
      </c>
      <c r="L20" s="43">
        <v>0.72677944462176824</v>
      </c>
      <c r="M20" s="25">
        <v>4.4248098260662228E-2</v>
      </c>
    </row>
    <row r="21" spans="1:13" ht="18" customHeight="1">
      <c r="A21" s="10"/>
      <c r="B21" s="26" t="s">
        <v>176</v>
      </c>
      <c r="C21" s="27">
        <v>0</v>
      </c>
      <c r="D21" s="28">
        <v>0</v>
      </c>
      <c r="E21" s="29" t="e">
        <v>#DIV/0!</v>
      </c>
      <c r="F21" s="30">
        <v>0</v>
      </c>
      <c r="G21" s="27">
        <v>0</v>
      </c>
      <c r="H21" s="28">
        <v>0</v>
      </c>
      <c r="I21" s="29" t="e">
        <v>#DIV/0!</v>
      </c>
      <c r="J21" s="30">
        <v>0</v>
      </c>
      <c r="K21" s="45" t="s">
        <v>32</v>
      </c>
      <c r="L21" s="46" t="s">
        <v>32</v>
      </c>
      <c r="M21" s="33" t="e">
        <v>#VALUE!</v>
      </c>
    </row>
    <row r="22" spans="1:13" ht="18" customHeight="1">
      <c r="A22" s="10"/>
      <c r="B22" s="34" t="s">
        <v>177</v>
      </c>
      <c r="C22" s="35">
        <v>25307</v>
      </c>
      <c r="D22" s="36">
        <v>23580</v>
      </c>
      <c r="E22" s="37">
        <v>1.0732400339270569</v>
      </c>
      <c r="F22" s="38">
        <v>1727</v>
      </c>
      <c r="G22" s="35">
        <v>30690</v>
      </c>
      <c r="H22" s="36">
        <v>30525</v>
      </c>
      <c r="I22" s="37">
        <v>1.0054054054054054</v>
      </c>
      <c r="J22" s="38">
        <v>165</v>
      </c>
      <c r="K22" s="39">
        <v>0.82460084718149229</v>
      </c>
      <c r="L22" s="40">
        <v>0.77248157248157245</v>
      </c>
      <c r="M22" s="41">
        <v>5.2119274699919838E-2</v>
      </c>
    </row>
    <row r="23" spans="1:13" ht="18" customHeight="1">
      <c r="A23" s="10"/>
      <c r="B23" s="34" t="s">
        <v>188</v>
      </c>
      <c r="C23" s="35">
        <v>35084</v>
      </c>
      <c r="D23" s="36">
        <v>35871</v>
      </c>
      <c r="E23" s="37">
        <v>0.97806027152853281</v>
      </c>
      <c r="F23" s="38">
        <v>-787</v>
      </c>
      <c r="G23" s="35">
        <v>46451</v>
      </c>
      <c r="H23" s="36">
        <v>51816</v>
      </c>
      <c r="I23" s="37">
        <v>0.896460552725027</v>
      </c>
      <c r="J23" s="38">
        <v>-5365</v>
      </c>
      <c r="K23" s="39">
        <v>0.7552905211943769</v>
      </c>
      <c r="L23" s="40">
        <v>0.69227651690597503</v>
      </c>
      <c r="M23" s="41">
        <v>6.301400428840187E-2</v>
      </c>
    </row>
    <row r="24" spans="1:13" ht="18" customHeight="1">
      <c r="A24" s="10"/>
      <c r="B24" s="34" t="s">
        <v>187</v>
      </c>
      <c r="C24" s="35">
        <v>3561</v>
      </c>
      <c r="D24" s="36">
        <v>2754</v>
      </c>
      <c r="E24" s="37">
        <v>1.2930283224400871</v>
      </c>
      <c r="F24" s="38">
        <v>807</v>
      </c>
      <c r="G24" s="35">
        <v>4858</v>
      </c>
      <c r="H24" s="36">
        <v>4764</v>
      </c>
      <c r="I24" s="37">
        <v>1.0197313182199832</v>
      </c>
      <c r="J24" s="38">
        <v>94</v>
      </c>
      <c r="K24" s="39">
        <v>0.73301770275833678</v>
      </c>
      <c r="L24" s="40">
        <v>0.57808564231738035</v>
      </c>
      <c r="M24" s="41">
        <v>0.15493206044095642</v>
      </c>
    </row>
    <row r="25" spans="1:13" ht="18" customHeight="1">
      <c r="A25" s="10"/>
      <c r="B25" s="34" t="s">
        <v>178</v>
      </c>
      <c r="C25" s="47">
        <v>16194</v>
      </c>
      <c r="D25" s="64">
        <v>12936</v>
      </c>
      <c r="E25" s="49">
        <v>1.2518552875695732</v>
      </c>
      <c r="F25" s="57">
        <v>3258</v>
      </c>
      <c r="G25" s="47">
        <v>21948</v>
      </c>
      <c r="H25" s="64">
        <v>16284</v>
      </c>
      <c r="I25" s="49">
        <v>1.3478260869565217</v>
      </c>
      <c r="J25" s="57">
        <v>5664</v>
      </c>
      <c r="K25" s="39">
        <v>0.73783488244942597</v>
      </c>
      <c r="L25" s="40">
        <v>0.79439941046425944</v>
      </c>
      <c r="M25" s="41">
        <v>-5.6564528014833471E-2</v>
      </c>
    </row>
    <row r="26" spans="1:13" ht="18" customHeight="1">
      <c r="A26" s="65"/>
      <c r="B26" s="66" t="s">
        <v>189</v>
      </c>
      <c r="C26" s="61">
        <v>0</v>
      </c>
      <c r="D26" s="67">
        <v>0</v>
      </c>
      <c r="E26" s="49" t="e">
        <v>#DIV/0!</v>
      </c>
      <c r="F26" s="57">
        <v>0</v>
      </c>
      <c r="G26" s="61">
        <v>0</v>
      </c>
      <c r="H26" s="62">
        <v>0</v>
      </c>
      <c r="I26" s="49" t="e">
        <v>#DIV/0!</v>
      </c>
      <c r="J26" s="57">
        <v>0</v>
      </c>
      <c r="K26" s="39" t="s">
        <v>32</v>
      </c>
      <c r="L26" s="63" t="s">
        <v>190</v>
      </c>
      <c r="M26" s="41" t="e">
        <v>#VALUE!</v>
      </c>
    </row>
    <row r="27" spans="1:13" ht="18" customHeight="1">
      <c r="A27" s="16" t="s">
        <v>182</v>
      </c>
      <c r="B27" s="17"/>
      <c r="C27" s="18">
        <v>61555</v>
      </c>
      <c r="D27" s="19">
        <v>58472</v>
      </c>
      <c r="E27" s="20">
        <v>1.0527260911205363</v>
      </c>
      <c r="F27" s="21">
        <v>3083</v>
      </c>
      <c r="G27" s="18">
        <v>76724</v>
      </c>
      <c r="H27" s="22">
        <v>69894</v>
      </c>
      <c r="I27" s="20">
        <v>1.0977194036684121</v>
      </c>
      <c r="J27" s="21">
        <v>6830</v>
      </c>
      <c r="K27" s="42">
        <v>0.80229132996194152</v>
      </c>
      <c r="L27" s="43">
        <v>0.83658110853578271</v>
      </c>
      <c r="M27" s="44">
        <v>-3.428977857384119E-2</v>
      </c>
    </row>
    <row r="28" spans="1:13" ht="18" customHeight="1">
      <c r="A28" s="10"/>
      <c r="B28" s="68" t="s">
        <v>176</v>
      </c>
      <c r="C28" s="27">
        <v>0</v>
      </c>
      <c r="D28" s="28">
        <v>0</v>
      </c>
      <c r="E28" s="29" t="e">
        <v>#DIV/0!</v>
      </c>
      <c r="F28" s="30">
        <v>0</v>
      </c>
      <c r="G28" s="27">
        <v>0</v>
      </c>
      <c r="H28" s="28">
        <v>0</v>
      </c>
      <c r="I28" s="29" t="e">
        <v>#DIV/0!</v>
      </c>
      <c r="J28" s="30">
        <v>0</v>
      </c>
      <c r="K28" s="45" t="s">
        <v>32</v>
      </c>
      <c r="L28" s="46" t="s">
        <v>32</v>
      </c>
      <c r="M28" s="33" t="e">
        <v>#VALUE!</v>
      </c>
    </row>
    <row r="29" spans="1:13" ht="18" customHeight="1">
      <c r="A29" s="10"/>
      <c r="B29" s="34" t="s">
        <v>177</v>
      </c>
      <c r="C29" s="35">
        <v>20503</v>
      </c>
      <c r="D29" s="36">
        <v>21154</v>
      </c>
      <c r="E29" s="37">
        <v>0.96922567835870288</v>
      </c>
      <c r="F29" s="38">
        <v>-651</v>
      </c>
      <c r="G29" s="35">
        <v>25245</v>
      </c>
      <c r="H29" s="36">
        <v>27555</v>
      </c>
      <c r="I29" s="37">
        <v>0.91616766467065869</v>
      </c>
      <c r="J29" s="38">
        <v>-2310</v>
      </c>
      <c r="K29" s="39">
        <v>0.8121608239255298</v>
      </c>
      <c r="L29" s="40">
        <v>0.76770096171293778</v>
      </c>
      <c r="M29" s="41">
        <v>4.4459862212592016E-2</v>
      </c>
    </row>
    <row r="30" spans="1:13" ht="18" customHeight="1">
      <c r="A30" s="10"/>
      <c r="B30" s="34" t="s">
        <v>188</v>
      </c>
      <c r="C30" s="35">
        <v>30984</v>
      </c>
      <c r="D30" s="36">
        <v>21357</v>
      </c>
      <c r="E30" s="37">
        <v>1.4507655569602471</v>
      </c>
      <c r="F30" s="38">
        <v>9627</v>
      </c>
      <c r="G30" s="35">
        <v>39005</v>
      </c>
      <c r="H30" s="36">
        <v>24718</v>
      </c>
      <c r="I30" s="37">
        <v>1.5779998381746096</v>
      </c>
      <c r="J30" s="38">
        <v>14287</v>
      </c>
      <c r="K30" s="39">
        <v>0.79435969747468271</v>
      </c>
      <c r="L30" s="40">
        <v>0.86402621571324545</v>
      </c>
      <c r="M30" s="41">
        <v>-6.9666518238562736E-2</v>
      </c>
    </row>
    <row r="31" spans="1:13" ht="18" customHeight="1">
      <c r="A31" s="69"/>
      <c r="B31" s="34" t="s">
        <v>178</v>
      </c>
      <c r="C31" s="47">
        <v>8625</v>
      </c>
      <c r="D31" s="64">
        <v>14906</v>
      </c>
      <c r="E31" s="49">
        <v>0.57862605662149469</v>
      </c>
      <c r="F31" s="57">
        <v>-6281</v>
      </c>
      <c r="G31" s="47">
        <v>10797</v>
      </c>
      <c r="H31" s="64">
        <v>16461</v>
      </c>
      <c r="I31" s="49">
        <v>0.65591397849462363</v>
      </c>
      <c r="J31" s="57">
        <v>-5664</v>
      </c>
      <c r="K31" s="39">
        <v>0.79883300916921363</v>
      </c>
      <c r="L31" s="70">
        <v>0.9055342931778142</v>
      </c>
      <c r="M31" s="41">
        <v>-0.10670128400860057</v>
      </c>
    </row>
    <row r="32" spans="1:13" ht="18" customHeight="1">
      <c r="A32" s="10"/>
      <c r="B32" s="60" t="s">
        <v>180</v>
      </c>
      <c r="C32" s="61">
        <v>1443</v>
      </c>
      <c r="D32" s="62">
        <v>1055</v>
      </c>
      <c r="E32" s="49">
        <v>1.3677725118483413</v>
      </c>
      <c r="F32" s="58">
        <v>388</v>
      </c>
      <c r="G32" s="61">
        <v>1677</v>
      </c>
      <c r="H32" s="48">
        <v>1160</v>
      </c>
      <c r="I32" s="49">
        <v>1.4456896551724139</v>
      </c>
      <c r="J32" s="58">
        <v>517</v>
      </c>
      <c r="K32" s="51">
        <v>0.86046511627906974</v>
      </c>
      <c r="L32" s="40">
        <v>0.90948275862068961</v>
      </c>
      <c r="M32" s="59">
        <v>-4.9017642341619871E-2</v>
      </c>
    </row>
    <row r="33" spans="1:13" ht="18" customHeight="1">
      <c r="A33" s="16" t="s">
        <v>183</v>
      </c>
      <c r="B33" s="17"/>
      <c r="C33" s="18">
        <v>58960</v>
      </c>
      <c r="D33" s="19">
        <v>61152</v>
      </c>
      <c r="E33" s="20">
        <v>0.96415489272632127</v>
      </c>
      <c r="F33" s="21">
        <v>-2192</v>
      </c>
      <c r="G33" s="18">
        <v>73677</v>
      </c>
      <c r="H33" s="19">
        <v>81467</v>
      </c>
      <c r="I33" s="20">
        <v>0.9043784599899346</v>
      </c>
      <c r="J33" s="21">
        <v>-7790</v>
      </c>
      <c r="K33" s="42">
        <v>0.80024973872443228</v>
      </c>
      <c r="L33" s="43">
        <v>0.75063522653344295</v>
      </c>
      <c r="M33" s="25">
        <v>4.9614512190989335E-2</v>
      </c>
    </row>
    <row r="34" spans="1:13" ht="18" customHeight="1">
      <c r="A34" s="10"/>
      <c r="B34" s="26" t="s">
        <v>176</v>
      </c>
      <c r="C34" s="27">
        <v>0</v>
      </c>
      <c r="D34" s="28">
        <v>0</v>
      </c>
      <c r="E34" s="29" t="e">
        <v>#DIV/0!</v>
      </c>
      <c r="F34" s="30">
        <v>0</v>
      </c>
      <c r="G34" s="27">
        <v>0</v>
      </c>
      <c r="H34" s="28">
        <v>0</v>
      </c>
      <c r="I34" s="29" t="e">
        <v>#DIV/0!</v>
      </c>
      <c r="J34" s="30">
        <v>0</v>
      </c>
      <c r="K34" s="45" t="s">
        <v>32</v>
      </c>
      <c r="L34" s="46" t="s">
        <v>32</v>
      </c>
      <c r="M34" s="33" t="e">
        <v>#VALUE!</v>
      </c>
    </row>
    <row r="35" spans="1:13" ht="18" customHeight="1">
      <c r="A35" s="10"/>
      <c r="B35" s="34" t="s">
        <v>177</v>
      </c>
      <c r="C35" s="35">
        <v>8373</v>
      </c>
      <c r="D35" s="36">
        <v>8037</v>
      </c>
      <c r="E35" s="37">
        <v>1.04180664427025</v>
      </c>
      <c r="F35" s="38">
        <v>336</v>
      </c>
      <c r="G35" s="35">
        <v>10230</v>
      </c>
      <c r="H35" s="36">
        <v>10230</v>
      </c>
      <c r="I35" s="37">
        <v>1</v>
      </c>
      <c r="J35" s="38">
        <v>0</v>
      </c>
      <c r="K35" s="39">
        <v>0.818475073313783</v>
      </c>
      <c r="L35" s="40">
        <v>0.78563049853372435</v>
      </c>
      <c r="M35" s="41">
        <v>3.2844574780058644E-2</v>
      </c>
    </row>
    <row r="36" spans="1:13" ht="18" customHeight="1">
      <c r="A36" s="10"/>
      <c r="B36" s="34" t="s">
        <v>184</v>
      </c>
      <c r="C36" s="35">
        <v>2072</v>
      </c>
      <c r="D36" s="36">
        <v>2204</v>
      </c>
      <c r="E36" s="37">
        <v>0.94010889292196009</v>
      </c>
      <c r="F36" s="38">
        <v>-132</v>
      </c>
      <c r="G36" s="35">
        <v>2350</v>
      </c>
      <c r="H36" s="36">
        <v>2550</v>
      </c>
      <c r="I36" s="37">
        <v>0.92156862745098034</v>
      </c>
      <c r="J36" s="38">
        <v>-200</v>
      </c>
      <c r="K36" s="39">
        <v>0.88170212765957445</v>
      </c>
      <c r="L36" s="40">
        <v>0.86431372549019603</v>
      </c>
      <c r="M36" s="41">
        <v>1.7388402169378425E-2</v>
      </c>
    </row>
    <row r="37" spans="1:13" ht="18" customHeight="1">
      <c r="A37" s="10"/>
      <c r="B37" s="52" t="s">
        <v>185</v>
      </c>
      <c r="C37" s="35">
        <v>2293</v>
      </c>
      <c r="D37" s="36">
        <v>2668</v>
      </c>
      <c r="E37" s="37">
        <v>0.85944527736131937</v>
      </c>
      <c r="F37" s="38">
        <v>-375</v>
      </c>
      <c r="G37" s="35">
        <v>2640</v>
      </c>
      <c r="H37" s="36">
        <v>2976</v>
      </c>
      <c r="I37" s="37">
        <v>0.88709677419354838</v>
      </c>
      <c r="J37" s="38">
        <v>-336</v>
      </c>
      <c r="K37" s="39">
        <v>0.86856060606060603</v>
      </c>
      <c r="L37" s="40">
        <v>0.896505376344086</v>
      </c>
      <c r="M37" s="41">
        <v>-2.7944770283479969E-2</v>
      </c>
    </row>
    <row r="38" spans="1:13" ht="18" customHeight="1">
      <c r="A38" s="10"/>
      <c r="B38" s="34" t="s">
        <v>188</v>
      </c>
      <c r="C38" s="35">
        <v>37539</v>
      </c>
      <c r="D38" s="36">
        <v>40011</v>
      </c>
      <c r="E38" s="37">
        <v>0.93821699032765993</v>
      </c>
      <c r="F38" s="38">
        <v>-2472</v>
      </c>
      <c r="G38" s="35">
        <v>46750</v>
      </c>
      <c r="H38" s="36">
        <v>55344</v>
      </c>
      <c r="I38" s="37">
        <v>0.8447166811217115</v>
      </c>
      <c r="J38" s="38">
        <v>-8594</v>
      </c>
      <c r="K38" s="39">
        <v>0.80297326203208552</v>
      </c>
      <c r="L38" s="40">
        <v>0.72295099739809199</v>
      </c>
      <c r="M38" s="41">
        <v>8.0022264633993534E-2</v>
      </c>
    </row>
    <row r="39" spans="1:13" ht="18" customHeight="1">
      <c r="A39" s="10"/>
      <c r="B39" s="34" t="s">
        <v>180</v>
      </c>
      <c r="C39" s="35">
        <v>4642</v>
      </c>
      <c r="D39" s="36">
        <v>3780</v>
      </c>
      <c r="E39" s="37">
        <v>1.228042328042328</v>
      </c>
      <c r="F39" s="38">
        <v>862</v>
      </c>
      <c r="G39" s="35">
        <v>6220</v>
      </c>
      <c r="H39" s="36">
        <v>4880</v>
      </c>
      <c r="I39" s="37">
        <v>1.2745901639344261</v>
      </c>
      <c r="J39" s="38">
        <v>1340</v>
      </c>
      <c r="K39" s="39">
        <v>0.74630225080385848</v>
      </c>
      <c r="L39" s="40">
        <v>0.77459016393442626</v>
      </c>
      <c r="M39" s="41">
        <v>-2.8287913130567777E-2</v>
      </c>
    </row>
    <row r="40" spans="1:13" ht="18" customHeight="1">
      <c r="A40" s="10"/>
      <c r="B40" s="34" t="s">
        <v>178</v>
      </c>
      <c r="C40" s="47">
        <v>4041</v>
      </c>
      <c r="D40" s="64">
        <v>4452</v>
      </c>
      <c r="E40" s="49">
        <v>0.90768194070080865</v>
      </c>
      <c r="F40" s="57">
        <v>-411</v>
      </c>
      <c r="G40" s="47">
        <v>5487</v>
      </c>
      <c r="H40" s="64">
        <v>5487</v>
      </c>
      <c r="I40" s="49">
        <v>1</v>
      </c>
      <c r="J40" s="57">
        <v>0</v>
      </c>
      <c r="K40" s="39">
        <v>0.73646801530891193</v>
      </c>
      <c r="L40" s="40">
        <v>0.81137233460907598</v>
      </c>
      <c r="M40" s="41">
        <v>-7.4904319300164057E-2</v>
      </c>
    </row>
    <row r="41" spans="1:13" ht="18" customHeight="1" thickBot="1">
      <c r="A41" s="12"/>
      <c r="B41" s="60" t="s">
        <v>186</v>
      </c>
      <c r="C41" s="61">
        <v>0</v>
      </c>
      <c r="D41" s="62">
        <v>0</v>
      </c>
      <c r="E41" s="50" t="e">
        <v>#DIV/0!</v>
      </c>
      <c r="F41" s="58">
        <v>0</v>
      </c>
      <c r="G41" s="61">
        <v>0</v>
      </c>
      <c r="H41" s="62">
        <v>0</v>
      </c>
      <c r="I41" s="50" t="e">
        <v>#DIV/0!</v>
      </c>
      <c r="J41" s="58">
        <v>0</v>
      </c>
      <c r="K41" s="71" t="s">
        <v>32</v>
      </c>
      <c r="L41" s="72" t="s">
        <v>32</v>
      </c>
      <c r="M41" s="73" t="e">
        <v>#VALUE!</v>
      </c>
    </row>
    <row r="42" spans="1:13">
      <c r="C42" s="54"/>
      <c r="G42" s="54"/>
    </row>
    <row r="43" spans="1:13">
      <c r="C43" s="54"/>
      <c r="G43" s="54"/>
    </row>
    <row r="44" spans="1:13">
      <c r="C44" s="54"/>
      <c r="G44" s="56"/>
    </row>
    <row r="45" spans="1:13">
      <c r="C45" s="54"/>
      <c r="G45" s="54"/>
    </row>
    <row r="46" spans="1:13">
      <c r="C46" s="54"/>
      <c r="G46" s="54"/>
    </row>
    <row r="47" spans="1:13">
      <c r="C47" s="54"/>
      <c r="G47" s="54"/>
    </row>
    <row r="48" spans="1:13">
      <c r="C48" s="54"/>
      <c r="G48" s="54"/>
    </row>
    <row r="49" spans="3:7">
      <c r="C49" s="54"/>
      <c r="G49" s="54"/>
    </row>
    <row r="50" spans="3:7">
      <c r="C50" s="54"/>
      <c r="G50" s="54"/>
    </row>
    <row r="51" spans="3:7">
      <c r="C51" s="54"/>
      <c r="G51" s="54"/>
    </row>
    <row r="52" spans="3:7">
      <c r="C52" s="54"/>
      <c r="G52" s="54"/>
    </row>
    <row r="53" spans="3:7">
      <c r="C53" s="54"/>
      <c r="G53" s="54"/>
    </row>
    <row r="54" spans="3:7">
      <c r="C54" s="54"/>
      <c r="G54" s="54"/>
    </row>
    <row r="55" spans="3:7">
      <c r="C55" s="54"/>
      <c r="G55" s="54"/>
    </row>
    <row r="56" spans="3:7">
      <c r="C56" s="54"/>
      <c r="G56" s="54"/>
    </row>
    <row r="57" spans="3:7">
      <c r="C57" s="54"/>
      <c r="G57" s="54"/>
    </row>
    <row r="58" spans="3:7">
      <c r="C58" s="54"/>
      <c r="G58" s="54"/>
    </row>
    <row r="59" spans="3:7">
      <c r="C59" s="54"/>
      <c r="G59" s="54"/>
    </row>
    <row r="60" spans="3:7">
      <c r="C60" s="54"/>
      <c r="G60" s="54"/>
    </row>
    <row r="61" spans="3:7">
      <c r="C61" s="54"/>
      <c r="G61" s="54"/>
    </row>
    <row r="62" spans="3:7">
      <c r="C62" s="54"/>
      <c r="G62" s="54"/>
    </row>
    <row r="63" spans="3:7">
      <c r="C63" s="54"/>
      <c r="G63" s="54"/>
    </row>
    <row r="64" spans="3:7">
      <c r="C64" s="54"/>
      <c r="G64" s="54"/>
    </row>
    <row r="65" spans="3:7">
      <c r="C65" s="54"/>
      <c r="G65" s="54"/>
    </row>
    <row r="66" spans="3:7">
      <c r="C66" s="54"/>
      <c r="G66" s="54"/>
    </row>
    <row r="67" spans="3:7">
      <c r="C67" s="54"/>
      <c r="G67" s="54"/>
    </row>
    <row r="68" spans="3:7">
      <c r="C68" s="54"/>
      <c r="G68" s="54"/>
    </row>
    <row r="69" spans="3:7">
      <c r="C69" s="54"/>
      <c r="G69" s="54"/>
    </row>
    <row r="70" spans="3:7">
      <c r="C70" s="54"/>
      <c r="G70" s="54"/>
    </row>
    <row r="71" spans="3:7">
      <c r="C71" s="54"/>
      <c r="G71" s="54"/>
    </row>
    <row r="72" spans="3:7">
      <c r="C72" s="54"/>
      <c r="G72" s="54"/>
    </row>
    <row r="73" spans="3:7">
      <c r="C73" s="54"/>
      <c r="G73" s="54"/>
    </row>
    <row r="74" spans="3:7">
      <c r="C74" s="54"/>
      <c r="G74" s="54"/>
    </row>
    <row r="75" spans="3:7">
      <c r="C75" s="54"/>
      <c r="G75" s="54"/>
    </row>
    <row r="76" spans="3:7">
      <c r="C76" s="54"/>
      <c r="G76" s="54"/>
    </row>
    <row r="77" spans="3:7">
      <c r="C77" s="54"/>
      <c r="G77" s="54"/>
    </row>
  </sheetData>
  <mergeCells count="26">
    <mergeCell ref="A1:D1"/>
    <mergeCell ref="I6:I7"/>
    <mergeCell ref="J6:J7"/>
    <mergeCell ref="K6:K7"/>
    <mergeCell ref="L6:L7"/>
    <mergeCell ref="C3:F3"/>
    <mergeCell ref="G3:J3"/>
    <mergeCell ref="K3:M3"/>
    <mergeCell ref="H4:H5"/>
    <mergeCell ref="I4:J4"/>
    <mergeCell ref="M6:M7"/>
    <mergeCell ref="A7:B7"/>
    <mergeCell ref="K4:K5"/>
    <mergeCell ref="L4:L5"/>
    <mergeCell ref="M4:M5"/>
    <mergeCell ref="A6:B6"/>
    <mergeCell ref="H6:H7"/>
    <mergeCell ref="C4:C5"/>
    <mergeCell ref="D4:D5"/>
    <mergeCell ref="E4:F4"/>
    <mergeCell ref="G4:G5"/>
    <mergeCell ref="C6:C7"/>
    <mergeCell ref="D6:D7"/>
    <mergeCell ref="E6:E7"/>
    <mergeCell ref="F6:F7"/>
    <mergeCell ref="G6:G7"/>
  </mergeCells>
  <phoneticPr fontId="3"/>
  <hyperlinks>
    <hyperlink ref="A1:D1" location="'R７'!A1" display="'R７'!A1" xr:uid="{DC88A670-CCF6-4A15-8F23-7586B1780E0F}"/>
  </hyperlinks>
  <printOptions horizontalCentered="1"/>
  <pageMargins left="0.59055118110236227" right="0.59055118110236227" top="0.59055118110236227" bottom="0.59055118110236227" header="0.39370078740157483" footer="0.3937007874015748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S123"/>
  <sheetViews>
    <sheetView showGridLines="0" zoomScale="90" zoomScaleNormal="90" zoomScaleSheetLayoutView="90" workbookViewId="0">
      <pane xSplit="6" ySplit="5" topLeftCell="G97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9" defaultRowHeight="13"/>
  <cols>
    <col min="1" max="1" width="2.08203125" style="1" customWidth="1"/>
    <col min="2" max="2" width="1.08203125" style="1" customWidth="1"/>
    <col min="3" max="3" width="7" style="1" customWidth="1"/>
    <col min="4" max="4" width="2.58203125" style="1" bestFit="1" customWidth="1"/>
    <col min="5" max="5" width="7.08203125" style="1" bestFit="1" customWidth="1"/>
    <col min="6" max="6" width="6.33203125" style="1" customWidth="1"/>
    <col min="7" max="8" width="12.75" style="1" bestFit="1" customWidth="1"/>
    <col min="9" max="9" width="7.58203125" style="1" customWidth="1"/>
    <col min="10" max="10" width="9.58203125" style="1" customWidth="1"/>
    <col min="11" max="12" width="12.75" style="1" bestFit="1" customWidth="1"/>
    <col min="13" max="13" width="7.58203125" style="1" customWidth="1"/>
    <col min="14" max="15" width="9.58203125" style="1" customWidth="1"/>
    <col min="16" max="16" width="10.58203125" style="1" customWidth="1"/>
    <col min="17" max="17" width="8.58203125" style="1" customWidth="1"/>
    <col min="18" max="16384" width="9" style="1"/>
  </cols>
  <sheetData>
    <row r="1" spans="1:19" ht="17.25" customHeight="1" thickBot="1">
      <c r="A1" s="261" t="str">
        <f>'R７'!A1</f>
        <v>令和７年度</v>
      </c>
      <c r="B1" s="261"/>
      <c r="C1" s="261"/>
      <c r="D1" s="261"/>
      <c r="E1" s="74"/>
      <c r="F1" s="74"/>
      <c r="G1" s="74"/>
      <c r="H1" s="74"/>
      <c r="I1" s="74"/>
      <c r="J1" s="77" t="s">
        <v>286</v>
      </c>
      <c r="K1" s="78" t="s">
        <v>222</v>
      </c>
      <c r="L1" s="74"/>
      <c r="M1" s="74"/>
      <c r="N1" s="74"/>
      <c r="O1" s="74"/>
      <c r="P1" s="74"/>
      <c r="Q1" s="74"/>
    </row>
    <row r="2" spans="1:19">
      <c r="A2" s="266">
        <v>7</v>
      </c>
      <c r="B2" s="267"/>
      <c r="C2" s="115">
        <v>2025</v>
      </c>
      <c r="D2" s="116" t="s">
        <v>0</v>
      </c>
      <c r="E2" s="232">
        <v>8</v>
      </c>
      <c r="F2" s="116" t="s">
        <v>1</v>
      </c>
      <c r="G2" s="270" t="s">
        <v>2</v>
      </c>
      <c r="H2" s="271"/>
      <c r="I2" s="271"/>
      <c r="J2" s="283"/>
      <c r="K2" s="270" t="s">
        <v>3</v>
      </c>
      <c r="L2" s="271"/>
      <c r="M2" s="271"/>
      <c r="N2" s="283"/>
      <c r="O2" s="270" t="s">
        <v>4</v>
      </c>
      <c r="P2" s="271"/>
      <c r="Q2" s="272"/>
    </row>
    <row r="3" spans="1:19" ht="13.5" customHeight="1">
      <c r="A3" s="324" t="s">
        <v>5</v>
      </c>
      <c r="B3" s="325"/>
      <c r="C3" s="325"/>
      <c r="D3" s="325"/>
      <c r="E3" s="325"/>
      <c r="F3" s="326"/>
      <c r="G3" s="277" t="s">
        <v>321</v>
      </c>
      <c r="H3" s="279" t="s">
        <v>322</v>
      </c>
      <c r="I3" s="328" t="s">
        <v>6</v>
      </c>
      <c r="J3" s="329"/>
      <c r="K3" s="277" t="s">
        <v>321</v>
      </c>
      <c r="L3" s="279" t="s">
        <v>322</v>
      </c>
      <c r="M3" s="328" t="s">
        <v>6</v>
      </c>
      <c r="N3" s="329"/>
      <c r="O3" s="273" t="s">
        <v>321</v>
      </c>
      <c r="P3" s="275" t="s">
        <v>322</v>
      </c>
      <c r="Q3" s="268" t="s">
        <v>7</v>
      </c>
    </row>
    <row r="4" spans="1:19" ht="18.5" thickBot="1">
      <c r="A4" s="264"/>
      <c r="B4" s="265"/>
      <c r="C4" s="265"/>
      <c r="D4" s="265"/>
      <c r="E4" s="265"/>
      <c r="F4" s="327"/>
      <c r="G4" s="278"/>
      <c r="H4" s="280"/>
      <c r="I4" s="117" t="s">
        <v>8</v>
      </c>
      <c r="J4" s="118" t="s">
        <v>7</v>
      </c>
      <c r="K4" s="278"/>
      <c r="L4" s="280"/>
      <c r="M4" s="117" t="s">
        <v>8</v>
      </c>
      <c r="N4" s="118" t="s">
        <v>7</v>
      </c>
      <c r="O4" s="274"/>
      <c r="P4" s="276"/>
      <c r="Q4" s="269"/>
    </row>
    <row r="5" spans="1:19">
      <c r="A5" s="119" t="s">
        <v>101</v>
      </c>
      <c r="B5" s="120"/>
      <c r="C5" s="120"/>
      <c r="D5" s="120"/>
      <c r="E5" s="120"/>
      <c r="F5" s="120"/>
      <c r="G5" s="121">
        <v>805895</v>
      </c>
      <c r="H5" s="122">
        <v>789822</v>
      </c>
      <c r="I5" s="123">
        <v>1.0203501548450158</v>
      </c>
      <c r="J5" s="124">
        <v>16073</v>
      </c>
      <c r="K5" s="121">
        <v>874449</v>
      </c>
      <c r="L5" s="122">
        <v>873354</v>
      </c>
      <c r="M5" s="123">
        <v>1.0012537871241214</v>
      </c>
      <c r="N5" s="124">
        <v>1095</v>
      </c>
      <c r="O5" s="125">
        <v>0.92160320384607908</v>
      </c>
      <c r="P5" s="126">
        <v>0.90435493511222254</v>
      </c>
      <c r="Q5" s="127">
        <v>1.7248268733856542E-2</v>
      </c>
      <c r="R5" s="2"/>
      <c r="S5" s="2"/>
    </row>
    <row r="6" spans="1:19">
      <c r="A6" s="128" t="s">
        <v>9</v>
      </c>
      <c r="B6" s="129" t="s">
        <v>10</v>
      </c>
      <c r="C6" s="129"/>
      <c r="D6" s="129"/>
      <c r="E6" s="129"/>
      <c r="F6" s="129"/>
      <c r="G6" s="130">
        <v>271398</v>
      </c>
      <c r="H6" s="131">
        <v>265915</v>
      </c>
      <c r="I6" s="132">
        <v>1.0206193708515878</v>
      </c>
      <c r="J6" s="133">
        <v>5483</v>
      </c>
      <c r="K6" s="134">
        <v>291930</v>
      </c>
      <c r="L6" s="131">
        <v>292950</v>
      </c>
      <c r="M6" s="132">
        <v>0.99651817716333846</v>
      </c>
      <c r="N6" s="133">
        <v>-1020</v>
      </c>
      <c r="O6" s="135">
        <v>0.92966807111293803</v>
      </c>
      <c r="P6" s="136">
        <v>0.90771462706946582</v>
      </c>
      <c r="Q6" s="137">
        <v>2.1953444043472214E-2</v>
      </c>
      <c r="R6" s="2"/>
      <c r="S6" s="2"/>
    </row>
    <row r="7" spans="1:19" ht="18">
      <c r="A7" s="138"/>
      <c r="B7" s="128" t="s">
        <v>11</v>
      </c>
      <c r="C7" s="129"/>
      <c r="D7" s="129"/>
      <c r="E7" s="129"/>
      <c r="F7" s="129"/>
      <c r="G7" s="130">
        <v>177311</v>
      </c>
      <c r="H7" s="131">
        <v>177559</v>
      </c>
      <c r="I7" s="132">
        <v>0.99860328116288111</v>
      </c>
      <c r="J7" s="133">
        <v>-248</v>
      </c>
      <c r="K7" s="130">
        <v>188270</v>
      </c>
      <c r="L7" s="131">
        <v>190258</v>
      </c>
      <c r="M7" s="132">
        <v>0.9895510307056733</v>
      </c>
      <c r="N7" s="133">
        <v>-1988</v>
      </c>
      <c r="O7" s="135">
        <v>0.94179104477611941</v>
      </c>
      <c r="P7" s="136">
        <v>0.93325379221898686</v>
      </c>
      <c r="Q7" s="137">
        <v>8.5372525571325575E-3</v>
      </c>
      <c r="R7" s="2"/>
      <c r="S7" s="2"/>
    </row>
    <row r="8" spans="1:19" ht="18">
      <c r="A8" s="138"/>
      <c r="B8" s="139" t="s">
        <v>12</v>
      </c>
      <c r="C8" s="140" t="s">
        <v>13</v>
      </c>
      <c r="D8" s="141"/>
      <c r="E8" s="142"/>
      <c r="F8" s="143" t="s">
        <v>14</v>
      </c>
      <c r="G8" s="144">
        <v>120391</v>
      </c>
      <c r="H8" s="145">
        <v>123546</v>
      </c>
      <c r="I8" s="146">
        <v>0.97446295307011155</v>
      </c>
      <c r="J8" s="147">
        <v>-3155</v>
      </c>
      <c r="K8" s="144">
        <v>127395</v>
      </c>
      <c r="L8" s="149">
        <v>130409</v>
      </c>
      <c r="M8" s="146">
        <v>0.97688809821408029</v>
      </c>
      <c r="N8" s="147">
        <v>-3014</v>
      </c>
      <c r="O8" s="150">
        <v>0.94502139016444919</v>
      </c>
      <c r="P8" s="151">
        <v>0.94737326411520673</v>
      </c>
      <c r="Q8" s="152">
        <v>-2.3518739507575326E-3</v>
      </c>
      <c r="R8" s="2"/>
      <c r="S8" s="2"/>
    </row>
    <row r="9" spans="1:19" ht="18">
      <c r="A9" s="138"/>
      <c r="B9" s="139" t="s">
        <v>15</v>
      </c>
      <c r="C9" s="140" t="s">
        <v>16</v>
      </c>
      <c r="D9" s="142"/>
      <c r="E9" s="142"/>
      <c r="F9" s="143" t="s">
        <v>14</v>
      </c>
      <c r="G9" s="144">
        <v>27672</v>
      </c>
      <c r="H9" s="145">
        <v>25312</v>
      </c>
      <c r="I9" s="146">
        <v>1.0932364096080911</v>
      </c>
      <c r="J9" s="147">
        <v>2360</v>
      </c>
      <c r="K9" s="144">
        <v>28862</v>
      </c>
      <c r="L9" s="149">
        <v>29357</v>
      </c>
      <c r="M9" s="146">
        <v>0.98313860408079845</v>
      </c>
      <c r="N9" s="147">
        <v>-495</v>
      </c>
      <c r="O9" s="150">
        <v>0.95876931605571336</v>
      </c>
      <c r="P9" s="151">
        <v>0.86221344142793888</v>
      </c>
      <c r="Q9" s="152">
        <v>9.6555874627774485E-2</v>
      </c>
      <c r="R9" s="2"/>
      <c r="S9" s="2"/>
    </row>
    <row r="10" spans="1:19" ht="18">
      <c r="A10" s="138"/>
      <c r="B10" s="139" t="s">
        <v>17</v>
      </c>
      <c r="C10" s="140" t="s">
        <v>18</v>
      </c>
      <c r="D10" s="142"/>
      <c r="E10" s="142"/>
      <c r="F10" s="153"/>
      <c r="G10" s="144"/>
      <c r="H10" s="145">
        <v>0</v>
      </c>
      <c r="I10" s="146" t="e">
        <v>#DIV/0!</v>
      </c>
      <c r="J10" s="147">
        <v>0</v>
      </c>
      <c r="K10" s="144"/>
      <c r="L10" s="149">
        <v>0</v>
      </c>
      <c r="M10" s="146" t="e">
        <v>#DIV/0!</v>
      </c>
      <c r="N10" s="147">
        <v>0</v>
      </c>
      <c r="O10" s="150" t="e">
        <v>#DIV/0!</v>
      </c>
      <c r="P10" s="151" t="e">
        <v>#DIV/0!</v>
      </c>
      <c r="Q10" s="152" t="e">
        <v>#DIV/0!</v>
      </c>
      <c r="R10" s="2"/>
      <c r="S10" s="2"/>
    </row>
    <row r="11" spans="1:19" ht="18">
      <c r="A11" s="138"/>
      <c r="B11" s="139" t="s">
        <v>19</v>
      </c>
      <c r="C11" s="140" t="s">
        <v>20</v>
      </c>
      <c r="D11" s="142"/>
      <c r="E11" s="142"/>
      <c r="F11" s="153"/>
      <c r="G11" s="144"/>
      <c r="H11" s="145">
        <v>0</v>
      </c>
      <c r="I11" s="146" t="e">
        <v>#DIV/0!</v>
      </c>
      <c r="J11" s="147">
        <v>0</v>
      </c>
      <c r="K11" s="144"/>
      <c r="L11" s="149">
        <v>0</v>
      </c>
      <c r="M11" s="146" t="e">
        <v>#DIV/0!</v>
      </c>
      <c r="N11" s="147">
        <v>0</v>
      </c>
      <c r="O11" s="150" t="e">
        <v>#DIV/0!</v>
      </c>
      <c r="P11" s="151" t="e">
        <v>#DIV/0!</v>
      </c>
      <c r="Q11" s="152" t="e">
        <v>#DIV/0!</v>
      </c>
      <c r="R11" s="2"/>
      <c r="S11" s="2"/>
    </row>
    <row r="12" spans="1:19" ht="18">
      <c r="A12" s="138"/>
      <c r="B12" s="139" t="s">
        <v>21</v>
      </c>
      <c r="C12" s="140" t="s">
        <v>22</v>
      </c>
      <c r="D12" s="142"/>
      <c r="E12" s="142"/>
      <c r="F12" s="153"/>
      <c r="G12" s="144"/>
      <c r="H12" s="145">
        <v>0</v>
      </c>
      <c r="I12" s="146" t="e">
        <v>#DIV/0!</v>
      </c>
      <c r="J12" s="147">
        <v>0</v>
      </c>
      <c r="K12" s="144"/>
      <c r="L12" s="149">
        <v>0</v>
      </c>
      <c r="M12" s="146" t="e">
        <v>#DIV/0!</v>
      </c>
      <c r="N12" s="147">
        <v>0</v>
      </c>
      <c r="O12" s="150" t="e">
        <v>#DIV/0!</v>
      </c>
      <c r="P12" s="151" t="e">
        <v>#DIV/0!</v>
      </c>
      <c r="Q12" s="152" t="e">
        <v>#DIV/0!</v>
      </c>
      <c r="R12" s="2"/>
      <c r="S12" s="2"/>
    </row>
    <row r="13" spans="1:19" ht="18">
      <c r="A13" s="138"/>
      <c r="B13" s="139" t="s">
        <v>23</v>
      </c>
      <c r="C13" s="140" t="s">
        <v>24</v>
      </c>
      <c r="D13" s="142"/>
      <c r="E13" s="142"/>
      <c r="F13" s="143"/>
      <c r="G13" s="144"/>
      <c r="H13" s="145">
        <v>0</v>
      </c>
      <c r="I13" s="146" t="e">
        <v>#DIV/0!</v>
      </c>
      <c r="J13" s="147">
        <v>0</v>
      </c>
      <c r="K13" s="144"/>
      <c r="L13" s="149">
        <v>0</v>
      </c>
      <c r="M13" s="146" t="e">
        <v>#DIV/0!</v>
      </c>
      <c r="N13" s="147">
        <v>0</v>
      </c>
      <c r="O13" s="150" t="e">
        <v>#DIV/0!</v>
      </c>
      <c r="P13" s="151" t="e">
        <v>#DIV/0!</v>
      </c>
      <c r="Q13" s="152" t="e">
        <v>#DIV/0!</v>
      </c>
      <c r="R13" s="2"/>
      <c r="S13" s="2"/>
    </row>
    <row r="14" spans="1:19" ht="18">
      <c r="A14" s="138"/>
      <c r="B14" s="139" t="s">
        <v>25</v>
      </c>
      <c r="C14" s="140" t="s">
        <v>26</v>
      </c>
      <c r="D14" s="142"/>
      <c r="E14" s="142"/>
      <c r="F14" s="153"/>
      <c r="G14" s="144"/>
      <c r="H14" s="145">
        <v>0</v>
      </c>
      <c r="I14" s="146" t="e">
        <v>#DIV/0!</v>
      </c>
      <c r="J14" s="147">
        <v>0</v>
      </c>
      <c r="K14" s="144"/>
      <c r="L14" s="149">
        <v>0</v>
      </c>
      <c r="M14" s="146" t="e">
        <v>#DIV/0!</v>
      </c>
      <c r="N14" s="147">
        <v>0</v>
      </c>
      <c r="O14" s="150" t="e">
        <v>#DIV/0!</v>
      </c>
      <c r="P14" s="151" t="e">
        <v>#DIV/0!</v>
      </c>
      <c r="Q14" s="152" t="e">
        <v>#DIV/0!</v>
      </c>
      <c r="R14" s="2"/>
      <c r="S14" s="2"/>
    </row>
    <row r="15" spans="1:19" ht="18">
      <c r="A15" s="138"/>
      <c r="B15" s="139" t="s">
        <v>27</v>
      </c>
      <c r="C15" s="140" t="s">
        <v>28</v>
      </c>
      <c r="D15" s="142"/>
      <c r="E15" s="142"/>
      <c r="F15" s="153"/>
      <c r="G15" s="144"/>
      <c r="H15" s="145">
        <v>0</v>
      </c>
      <c r="I15" s="146" t="e">
        <v>#DIV/0!</v>
      </c>
      <c r="J15" s="147">
        <v>0</v>
      </c>
      <c r="K15" s="144"/>
      <c r="L15" s="149">
        <v>0</v>
      </c>
      <c r="M15" s="146" t="e">
        <v>#DIV/0!</v>
      </c>
      <c r="N15" s="147">
        <v>0</v>
      </c>
      <c r="O15" s="150" t="e">
        <v>#DIV/0!</v>
      </c>
      <c r="P15" s="151" t="e">
        <v>#DIV/0!</v>
      </c>
      <c r="Q15" s="152" t="e">
        <v>#DIV/0!</v>
      </c>
      <c r="R15" s="2"/>
      <c r="S15" s="2"/>
    </row>
    <row r="16" spans="1:19" ht="18">
      <c r="A16" s="138"/>
      <c r="B16" s="139" t="s">
        <v>29</v>
      </c>
      <c r="C16" s="154" t="s">
        <v>30</v>
      </c>
      <c r="D16" s="155"/>
      <c r="E16" s="155"/>
      <c r="F16" s="156"/>
      <c r="G16" s="157"/>
      <c r="H16" s="145">
        <v>0</v>
      </c>
      <c r="I16" s="146" t="e">
        <v>#DIV/0!</v>
      </c>
      <c r="J16" s="147">
        <v>0</v>
      </c>
      <c r="K16" s="157"/>
      <c r="L16" s="149">
        <v>0</v>
      </c>
      <c r="M16" s="146" t="e">
        <v>#DIV/0!</v>
      </c>
      <c r="N16" s="147">
        <v>0</v>
      </c>
      <c r="O16" s="150" t="e">
        <v>#DIV/0!</v>
      </c>
      <c r="P16" s="151" t="e">
        <v>#DIV/0!</v>
      </c>
      <c r="Q16" s="152" t="e">
        <v>#DIV/0!</v>
      </c>
      <c r="R16" s="2"/>
      <c r="S16" s="2"/>
    </row>
    <row r="17" spans="1:19" ht="18">
      <c r="A17" s="138"/>
      <c r="B17" s="139" t="s">
        <v>31</v>
      </c>
      <c r="C17" s="154" t="s">
        <v>13</v>
      </c>
      <c r="D17" s="155" t="s">
        <v>32</v>
      </c>
      <c r="E17" s="155" t="s">
        <v>33</v>
      </c>
      <c r="F17" s="156"/>
      <c r="G17" s="157">
        <v>16446</v>
      </c>
      <c r="H17" s="145">
        <v>16697</v>
      </c>
      <c r="I17" s="158">
        <v>0.98496735940588132</v>
      </c>
      <c r="J17" s="159">
        <v>-251</v>
      </c>
      <c r="K17" s="157">
        <v>18042</v>
      </c>
      <c r="L17" s="149">
        <v>17460</v>
      </c>
      <c r="M17" s="158">
        <v>1.0333333333333334</v>
      </c>
      <c r="N17" s="159">
        <v>582</v>
      </c>
      <c r="O17" s="161">
        <v>0.91153974060525444</v>
      </c>
      <c r="P17" s="162">
        <v>0.95630011454753727</v>
      </c>
      <c r="Q17" s="163">
        <v>-4.4760373942282827E-2</v>
      </c>
      <c r="R17" s="2"/>
      <c r="S17" s="2"/>
    </row>
    <row r="18" spans="1:19" ht="18">
      <c r="A18" s="138"/>
      <c r="B18" s="139" t="s">
        <v>34</v>
      </c>
      <c r="C18" s="154" t="s">
        <v>13</v>
      </c>
      <c r="D18" s="155" t="s">
        <v>32</v>
      </c>
      <c r="E18" s="142" t="s">
        <v>35</v>
      </c>
      <c r="F18" s="156"/>
      <c r="G18" s="157">
        <v>8636</v>
      </c>
      <c r="H18" s="145">
        <v>7850</v>
      </c>
      <c r="I18" s="158">
        <v>1.1001273885350318</v>
      </c>
      <c r="J18" s="159">
        <v>786</v>
      </c>
      <c r="K18" s="157">
        <v>9021</v>
      </c>
      <c r="L18" s="149">
        <v>8082</v>
      </c>
      <c r="M18" s="158">
        <v>1.1161841128433556</v>
      </c>
      <c r="N18" s="159">
        <v>939</v>
      </c>
      <c r="O18" s="161">
        <v>0.95732180467797356</v>
      </c>
      <c r="P18" s="162">
        <v>0.97129423410047022</v>
      </c>
      <c r="Q18" s="163">
        <v>-1.3972429422496657E-2</v>
      </c>
      <c r="R18" s="2"/>
      <c r="S18" s="2"/>
    </row>
    <row r="19" spans="1:19" ht="18">
      <c r="A19" s="138"/>
      <c r="B19" s="139" t="s">
        <v>224</v>
      </c>
      <c r="C19" s="154" t="s">
        <v>13</v>
      </c>
      <c r="D19" s="155" t="s">
        <v>32</v>
      </c>
      <c r="E19" s="142" t="s">
        <v>223</v>
      </c>
      <c r="F19" s="156"/>
      <c r="G19" s="157">
        <v>4166</v>
      </c>
      <c r="H19" s="145">
        <v>4154</v>
      </c>
      <c r="I19" s="158">
        <v>1.0028887818969667</v>
      </c>
      <c r="J19" s="159">
        <v>12</v>
      </c>
      <c r="K19" s="157">
        <v>4950</v>
      </c>
      <c r="L19" s="149">
        <v>4950</v>
      </c>
      <c r="M19" s="158">
        <v>1</v>
      </c>
      <c r="N19" s="159">
        <v>0</v>
      </c>
      <c r="O19" s="161">
        <v>0.8416161616161616</v>
      </c>
      <c r="P19" s="162">
        <v>0.83919191919191916</v>
      </c>
      <c r="Q19" s="163">
        <v>2.4242424242424399E-3</v>
      </c>
      <c r="R19" s="2"/>
      <c r="S19" s="2"/>
    </row>
    <row r="20" spans="1:19" ht="18">
      <c r="A20" s="138"/>
      <c r="B20" s="139" t="s">
        <v>36</v>
      </c>
      <c r="C20" s="164" t="s">
        <v>37</v>
      </c>
      <c r="D20" s="165"/>
      <c r="E20" s="165"/>
      <c r="F20" s="166"/>
      <c r="G20" s="167"/>
      <c r="H20" s="145">
        <v>0</v>
      </c>
      <c r="I20" s="168" t="e">
        <v>#DIV/0!</v>
      </c>
      <c r="J20" s="169">
        <v>0</v>
      </c>
      <c r="K20" s="167">
        <v>0</v>
      </c>
      <c r="L20" s="149">
        <v>0</v>
      </c>
      <c r="M20" s="168" t="e">
        <v>#DIV/0!</v>
      </c>
      <c r="N20" s="169">
        <v>0</v>
      </c>
      <c r="O20" s="171" t="e">
        <v>#DIV/0!</v>
      </c>
      <c r="P20" s="172" t="e">
        <v>#DIV/0!</v>
      </c>
      <c r="Q20" s="173" t="e">
        <v>#DIV/0!</v>
      </c>
      <c r="R20" s="2"/>
      <c r="S20" s="2"/>
    </row>
    <row r="21" spans="1:19" ht="18">
      <c r="A21" s="138"/>
      <c r="B21" s="128" t="s">
        <v>38</v>
      </c>
      <c r="C21" s="129"/>
      <c r="D21" s="129"/>
      <c r="E21" s="129"/>
      <c r="F21" s="174"/>
      <c r="G21" s="130">
        <v>88829</v>
      </c>
      <c r="H21" s="131">
        <v>82787</v>
      </c>
      <c r="I21" s="132">
        <v>1.0729824730936017</v>
      </c>
      <c r="J21" s="133">
        <v>6042</v>
      </c>
      <c r="K21" s="130">
        <v>97680</v>
      </c>
      <c r="L21" s="246">
        <v>96690</v>
      </c>
      <c r="M21" s="132">
        <v>1.0102389078498293</v>
      </c>
      <c r="N21" s="133">
        <v>990</v>
      </c>
      <c r="O21" s="135">
        <v>0.90938779688779692</v>
      </c>
      <c r="P21" s="136">
        <v>0.85621056986244704</v>
      </c>
      <c r="Q21" s="137">
        <v>5.3177227025349882E-2</v>
      </c>
      <c r="R21" s="2"/>
      <c r="S21" s="2"/>
    </row>
    <row r="22" spans="1:19" ht="18">
      <c r="A22" s="138"/>
      <c r="B22" s="139" t="s">
        <v>39</v>
      </c>
      <c r="C22" s="140" t="s">
        <v>13</v>
      </c>
      <c r="D22" s="142"/>
      <c r="E22" s="142"/>
      <c r="F22" s="153"/>
      <c r="G22" s="148"/>
      <c r="H22" s="149">
        <v>147</v>
      </c>
      <c r="I22" s="146">
        <v>0</v>
      </c>
      <c r="J22" s="147">
        <v>-147</v>
      </c>
      <c r="K22" s="148"/>
      <c r="L22" s="149">
        <v>165</v>
      </c>
      <c r="M22" s="146">
        <v>0</v>
      </c>
      <c r="N22" s="147">
        <v>-165</v>
      </c>
      <c r="O22" s="150" t="e">
        <v>#DIV/0!</v>
      </c>
      <c r="P22" s="151">
        <v>0.89090909090909087</v>
      </c>
      <c r="Q22" s="152" t="e">
        <v>#DIV/0!</v>
      </c>
      <c r="R22" s="2"/>
      <c r="S22" s="2"/>
    </row>
    <row r="23" spans="1:19" ht="18">
      <c r="A23" s="138"/>
      <c r="B23" s="139" t="s">
        <v>40</v>
      </c>
      <c r="C23" s="140" t="s">
        <v>18</v>
      </c>
      <c r="D23" s="142"/>
      <c r="E23" s="142"/>
      <c r="F23" s="143" t="s">
        <v>14</v>
      </c>
      <c r="G23" s="148">
        <v>17135</v>
      </c>
      <c r="H23" s="149">
        <v>12252</v>
      </c>
      <c r="I23" s="146">
        <v>1.39854717597127</v>
      </c>
      <c r="J23" s="147">
        <v>4883</v>
      </c>
      <c r="K23" s="148">
        <v>18645</v>
      </c>
      <c r="L23" s="149">
        <v>15345</v>
      </c>
      <c r="M23" s="146">
        <v>1.2150537634408602</v>
      </c>
      <c r="N23" s="147">
        <v>3300</v>
      </c>
      <c r="O23" s="150">
        <v>0.91901314025207825</v>
      </c>
      <c r="P23" s="151">
        <v>0.79843597262952104</v>
      </c>
      <c r="Q23" s="152">
        <v>0.12057716762255721</v>
      </c>
      <c r="R23" s="2"/>
      <c r="S23" s="2"/>
    </row>
    <row r="24" spans="1:19" ht="18">
      <c r="A24" s="138"/>
      <c r="B24" s="139" t="s">
        <v>41</v>
      </c>
      <c r="C24" s="140" t="s">
        <v>20</v>
      </c>
      <c r="D24" s="142"/>
      <c r="E24" s="142"/>
      <c r="F24" s="143" t="s">
        <v>14</v>
      </c>
      <c r="G24" s="148">
        <v>30132</v>
      </c>
      <c r="H24" s="149">
        <v>26340</v>
      </c>
      <c r="I24" s="146">
        <v>1.1439635535307517</v>
      </c>
      <c r="J24" s="147">
        <v>3792</v>
      </c>
      <c r="K24" s="148">
        <v>33000</v>
      </c>
      <c r="L24" s="149">
        <v>29535</v>
      </c>
      <c r="M24" s="146">
        <v>1.1173184357541899</v>
      </c>
      <c r="N24" s="147">
        <v>3465</v>
      </c>
      <c r="O24" s="150">
        <v>0.91309090909090906</v>
      </c>
      <c r="P24" s="151">
        <v>0.89182326053834438</v>
      </c>
      <c r="Q24" s="152">
        <v>2.1267648552564689E-2</v>
      </c>
      <c r="R24" s="2"/>
      <c r="S24" s="2"/>
    </row>
    <row r="25" spans="1:19" ht="18">
      <c r="A25" s="138"/>
      <c r="B25" s="139" t="s">
        <v>42</v>
      </c>
      <c r="C25" s="140" t="s">
        <v>13</v>
      </c>
      <c r="D25" s="141" t="s">
        <v>43</v>
      </c>
      <c r="E25" s="142" t="s">
        <v>33</v>
      </c>
      <c r="F25" s="143" t="s">
        <v>14</v>
      </c>
      <c r="G25" s="148"/>
      <c r="H25" s="149">
        <v>0</v>
      </c>
      <c r="I25" s="146" t="e">
        <v>#DIV/0!</v>
      </c>
      <c r="J25" s="147">
        <v>0</v>
      </c>
      <c r="K25" s="148"/>
      <c r="L25" s="149">
        <v>0</v>
      </c>
      <c r="M25" s="146" t="e">
        <v>#DIV/0!</v>
      </c>
      <c r="N25" s="147">
        <v>0</v>
      </c>
      <c r="O25" s="150" t="e">
        <v>#DIV/0!</v>
      </c>
      <c r="P25" s="151" t="e">
        <v>#DIV/0!</v>
      </c>
      <c r="Q25" s="152" t="e">
        <v>#DIV/0!</v>
      </c>
      <c r="R25" s="2"/>
      <c r="S25" s="2"/>
    </row>
    <row r="26" spans="1:19" ht="18">
      <c r="A26" s="138"/>
      <c r="B26" s="139" t="s">
        <v>44</v>
      </c>
      <c r="C26" s="140" t="s">
        <v>13</v>
      </c>
      <c r="D26" s="141" t="s">
        <v>43</v>
      </c>
      <c r="E26" s="142" t="s">
        <v>35</v>
      </c>
      <c r="F26" s="143" t="s">
        <v>14</v>
      </c>
      <c r="G26" s="148"/>
      <c r="H26" s="149">
        <v>0</v>
      </c>
      <c r="I26" s="146" t="e">
        <v>#DIV/0!</v>
      </c>
      <c r="J26" s="147">
        <v>0</v>
      </c>
      <c r="K26" s="148"/>
      <c r="L26" s="149">
        <v>0</v>
      </c>
      <c r="M26" s="146" t="e">
        <v>#DIV/0!</v>
      </c>
      <c r="N26" s="147">
        <v>0</v>
      </c>
      <c r="O26" s="150" t="e">
        <v>#DIV/0!</v>
      </c>
      <c r="P26" s="151" t="e">
        <v>#DIV/0!</v>
      </c>
      <c r="Q26" s="152" t="e">
        <v>#DIV/0!</v>
      </c>
      <c r="R26" s="2"/>
      <c r="S26" s="2"/>
    </row>
    <row r="27" spans="1:19" ht="18">
      <c r="A27" s="138"/>
      <c r="B27" s="139" t="s">
        <v>45</v>
      </c>
      <c r="C27" s="140" t="s">
        <v>13</v>
      </c>
      <c r="D27" s="141" t="s">
        <v>43</v>
      </c>
      <c r="E27" s="142" t="s">
        <v>46</v>
      </c>
      <c r="F27" s="143" t="s">
        <v>47</v>
      </c>
      <c r="G27" s="148"/>
      <c r="H27" s="149">
        <v>0</v>
      </c>
      <c r="I27" s="146" t="e">
        <v>#DIV/0!</v>
      </c>
      <c r="J27" s="147">
        <v>0</v>
      </c>
      <c r="K27" s="148"/>
      <c r="L27" s="149">
        <v>0</v>
      </c>
      <c r="M27" s="146" t="e">
        <v>#DIV/0!</v>
      </c>
      <c r="N27" s="147">
        <v>0</v>
      </c>
      <c r="O27" s="150" t="e">
        <v>#DIV/0!</v>
      </c>
      <c r="P27" s="151" t="e">
        <v>#DIV/0!</v>
      </c>
      <c r="Q27" s="152" t="e">
        <v>#DIV/0!</v>
      </c>
      <c r="R27" s="2"/>
      <c r="S27" s="2"/>
    </row>
    <row r="28" spans="1:19" ht="18">
      <c r="A28" s="138"/>
      <c r="B28" s="139" t="s">
        <v>48</v>
      </c>
      <c r="C28" s="140" t="s">
        <v>18</v>
      </c>
      <c r="D28" s="141" t="s">
        <v>43</v>
      </c>
      <c r="E28" s="142" t="s">
        <v>33</v>
      </c>
      <c r="F28" s="143" t="s">
        <v>14</v>
      </c>
      <c r="G28" s="148">
        <v>4754</v>
      </c>
      <c r="H28" s="149">
        <v>4723</v>
      </c>
      <c r="I28" s="146">
        <v>1.0065636248147365</v>
      </c>
      <c r="J28" s="147">
        <v>31</v>
      </c>
      <c r="K28" s="148">
        <v>5115</v>
      </c>
      <c r="L28" s="149">
        <v>5115</v>
      </c>
      <c r="M28" s="146">
        <v>1</v>
      </c>
      <c r="N28" s="147">
        <v>0</v>
      </c>
      <c r="O28" s="150">
        <v>0.92942326490713589</v>
      </c>
      <c r="P28" s="151">
        <v>0.92336265884652979</v>
      </c>
      <c r="Q28" s="152">
        <v>6.0606060606060996E-3</v>
      </c>
      <c r="R28" s="2"/>
      <c r="S28" s="2"/>
    </row>
    <row r="29" spans="1:19" ht="18">
      <c r="A29" s="138"/>
      <c r="B29" s="139" t="s">
        <v>49</v>
      </c>
      <c r="C29" s="140" t="s">
        <v>18</v>
      </c>
      <c r="D29" s="141" t="s">
        <v>43</v>
      </c>
      <c r="E29" s="142" t="s">
        <v>35</v>
      </c>
      <c r="F29" s="153"/>
      <c r="G29" s="148">
        <v>4751</v>
      </c>
      <c r="H29" s="149">
        <v>4805</v>
      </c>
      <c r="I29" s="146">
        <v>0.98876170655567119</v>
      </c>
      <c r="J29" s="147">
        <v>-54</v>
      </c>
      <c r="K29" s="148">
        <v>5115</v>
      </c>
      <c r="L29" s="149">
        <v>5115</v>
      </c>
      <c r="M29" s="146">
        <v>1</v>
      </c>
      <c r="N29" s="147">
        <v>0</v>
      </c>
      <c r="O29" s="150">
        <v>0.92883675464320625</v>
      </c>
      <c r="P29" s="151">
        <v>0.93939393939393945</v>
      </c>
      <c r="Q29" s="152">
        <v>-1.0557184750733195E-2</v>
      </c>
      <c r="R29" s="2"/>
      <c r="S29" s="2"/>
    </row>
    <row r="30" spans="1:19" ht="18">
      <c r="A30" s="138"/>
      <c r="B30" s="139" t="s">
        <v>50</v>
      </c>
      <c r="C30" s="140" t="s">
        <v>28</v>
      </c>
      <c r="D30" s="141" t="s">
        <v>43</v>
      </c>
      <c r="E30" s="142" t="s">
        <v>33</v>
      </c>
      <c r="F30" s="153"/>
      <c r="G30" s="148"/>
      <c r="H30" s="149">
        <v>0</v>
      </c>
      <c r="I30" s="146" t="e">
        <v>#DIV/0!</v>
      </c>
      <c r="J30" s="147">
        <v>0</v>
      </c>
      <c r="K30" s="148"/>
      <c r="L30" s="149">
        <v>0</v>
      </c>
      <c r="M30" s="146" t="e">
        <v>#DIV/0!</v>
      </c>
      <c r="N30" s="147">
        <v>0</v>
      </c>
      <c r="O30" s="150" t="e">
        <v>#DIV/0!</v>
      </c>
      <c r="P30" s="151" t="e">
        <v>#DIV/0!</v>
      </c>
      <c r="Q30" s="152" t="e">
        <v>#DIV/0!</v>
      </c>
      <c r="R30" s="2"/>
      <c r="S30" s="2"/>
    </row>
    <row r="31" spans="1:19" ht="18">
      <c r="A31" s="138"/>
      <c r="B31" s="139" t="s">
        <v>51</v>
      </c>
      <c r="C31" s="140" t="s">
        <v>22</v>
      </c>
      <c r="D31" s="141" t="s">
        <v>43</v>
      </c>
      <c r="E31" s="142" t="s">
        <v>33</v>
      </c>
      <c r="F31" s="153"/>
      <c r="G31" s="148"/>
      <c r="H31" s="149">
        <v>3038</v>
      </c>
      <c r="I31" s="146">
        <v>0</v>
      </c>
      <c r="J31" s="147">
        <v>-3038</v>
      </c>
      <c r="K31" s="148"/>
      <c r="L31" s="149">
        <v>5115</v>
      </c>
      <c r="M31" s="146">
        <v>0</v>
      </c>
      <c r="N31" s="147">
        <v>-5115</v>
      </c>
      <c r="O31" s="150" t="e">
        <v>#DIV/0!</v>
      </c>
      <c r="P31" s="151">
        <v>0.59393939393939399</v>
      </c>
      <c r="Q31" s="152" t="e">
        <v>#DIV/0!</v>
      </c>
      <c r="R31" s="2"/>
      <c r="S31" s="2"/>
    </row>
    <row r="32" spans="1:19" ht="18">
      <c r="A32" s="138"/>
      <c r="B32" s="139" t="s">
        <v>52</v>
      </c>
      <c r="C32" s="140" t="s">
        <v>22</v>
      </c>
      <c r="D32" s="141" t="s">
        <v>43</v>
      </c>
      <c r="E32" s="142" t="s">
        <v>35</v>
      </c>
      <c r="F32" s="153"/>
      <c r="G32" s="148"/>
      <c r="H32" s="149">
        <v>4458</v>
      </c>
      <c r="I32" s="146">
        <v>0</v>
      </c>
      <c r="J32" s="147">
        <v>-4458</v>
      </c>
      <c r="K32" s="148"/>
      <c r="L32" s="149">
        <v>5115</v>
      </c>
      <c r="M32" s="146">
        <v>0</v>
      </c>
      <c r="N32" s="147">
        <v>-5115</v>
      </c>
      <c r="O32" s="150" t="e">
        <v>#DIV/0!</v>
      </c>
      <c r="P32" s="151">
        <v>0.87155425219941352</v>
      </c>
      <c r="Q32" s="152" t="e">
        <v>#DIV/0!</v>
      </c>
      <c r="R32" s="2"/>
      <c r="S32" s="2"/>
    </row>
    <row r="33" spans="1:19" ht="18">
      <c r="A33" s="138"/>
      <c r="B33" s="139" t="s">
        <v>53</v>
      </c>
      <c r="C33" s="140" t="s">
        <v>26</v>
      </c>
      <c r="D33" s="142"/>
      <c r="E33" s="142"/>
      <c r="F33" s="153"/>
      <c r="G33" s="148"/>
      <c r="H33" s="149">
        <v>0</v>
      </c>
      <c r="I33" s="146" t="e">
        <v>#DIV/0!</v>
      </c>
      <c r="J33" s="147">
        <v>0</v>
      </c>
      <c r="K33" s="148"/>
      <c r="L33" s="149">
        <v>0</v>
      </c>
      <c r="M33" s="146" t="e">
        <v>#DIV/0!</v>
      </c>
      <c r="N33" s="147">
        <v>0</v>
      </c>
      <c r="O33" s="150" t="e">
        <v>#DIV/0!</v>
      </c>
      <c r="P33" s="151" t="e">
        <v>#DIV/0!</v>
      </c>
      <c r="Q33" s="152" t="e">
        <v>#DIV/0!</v>
      </c>
      <c r="R33" s="2"/>
      <c r="S33" s="2"/>
    </row>
    <row r="34" spans="1:19" ht="18">
      <c r="A34" s="138"/>
      <c r="B34" s="139" t="s">
        <v>54</v>
      </c>
      <c r="C34" s="140" t="s">
        <v>55</v>
      </c>
      <c r="D34" s="142"/>
      <c r="E34" s="142"/>
      <c r="F34" s="153"/>
      <c r="G34" s="148"/>
      <c r="H34" s="149">
        <v>0</v>
      </c>
      <c r="I34" s="146" t="e">
        <v>#DIV/0!</v>
      </c>
      <c r="J34" s="147">
        <v>0</v>
      </c>
      <c r="K34" s="148"/>
      <c r="L34" s="149">
        <v>0</v>
      </c>
      <c r="M34" s="146" t="e">
        <v>#DIV/0!</v>
      </c>
      <c r="N34" s="147">
        <v>0</v>
      </c>
      <c r="O34" s="150" t="e">
        <v>#DIV/0!</v>
      </c>
      <c r="P34" s="151" t="e">
        <v>#DIV/0!</v>
      </c>
      <c r="Q34" s="152" t="e">
        <v>#DIV/0!</v>
      </c>
      <c r="R34" s="2"/>
      <c r="S34" s="2"/>
    </row>
    <row r="35" spans="1:19" ht="18">
      <c r="A35" s="138"/>
      <c r="B35" s="139" t="s">
        <v>56</v>
      </c>
      <c r="C35" s="140" t="s">
        <v>57</v>
      </c>
      <c r="D35" s="142"/>
      <c r="E35" s="142"/>
      <c r="F35" s="153"/>
      <c r="G35" s="148"/>
      <c r="H35" s="149">
        <v>0</v>
      </c>
      <c r="I35" s="146" t="e">
        <v>#DIV/0!</v>
      </c>
      <c r="J35" s="147">
        <v>0</v>
      </c>
      <c r="K35" s="148"/>
      <c r="L35" s="149">
        <v>0</v>
      </c>
      <c r="M35" s="146" t="e">
        <v>#DIV/0!</v>
      </c>
      <c r="N35" s="147">
        <v>0</v>
      </c>
      <c r="O35" s="150" t="e">
        <v>#DIV/0!</v>
      </c>
      <c r="P35" s="151" t="e">
        <v>#DIV/0!</v>
      </c>
      <c r="Q35" s="152" t="e">
        <v>#DIV/0!</v>
      </c>
      <c r="R35" s="2"/>
      <c r="S35" s="2"/>
    </row>
    <row r="36" spans="1:19" ht="18">
      <c r="A36" s="138"/>
      <c r="B36" s="139" t="s">
        <v>58</v>
      </c>
      <c r="C36" s="140" t="s">
        <v>59</v>
      </c>
      <c r="D36" s="142"/>
      <c r="E36" s="142"/>
      <c r="F36" s="143" t="s">
        <v>14</v>
      </c>
      <c r="G36" s="148">
        <v>4817</v>
      </c>
      <c r="H36" s="149">
        <v>4641</v>
      </c>
      <c r="I36" s="146">
        <v>1.0379228614522733</v>
      </c>
      <c r="J36" s="147">
        <v>176</v>
      </c>
      <c r="K36" s="148">
        <v>5115</v>
      </c>
      <c r="L36" s="149">
        <v>5115</v>
      </c>
      <c r="M36" s="146">
        <v>1</v>
      </c>
      <c r="N36" s="147">
        <v>0</v>
      </c>
      <c r="O36" s="150">
        <v>0.9417399804496579</v>
      </c>
      <c r="P36" s="151">
        <v>0.90733137829912025</v>
      </c>
      <c r="Q36" s="152">
        <v>3.4408602150537648E-2</v>
      </c>
      <c r="R36" s="2"/>
      <c r="S36" s="2"/>
    </row>
    <row r="37" spans="1:19" ht="18">
      <c r="A37" s="138"/>
      <c r="B37" s="139" t="s">
        <v>60</v>
      </c>
      <c r="C37" s="140" t="s">
        <v>61</v>
      </c>
      <c r="D37" s="142"/>
      <c r="E37" s="142"/>
      <c r="F37" s="153"/>
      <c r="G37" s="148"/>
      <c r="H37" s="149">
        <v>0</v>
      </c>
      <c r="I37" s="146" t="e">
        <v>#DIV/0!</v>
      </c>
      <c r="J37" s="147">
        <v>0</v>
      </c>
      <c r="K37" s="148"/>
      <c r="L37" s="149">
        <v>0</v>
      </c>
      <c r="M37" s="146" t="e">
        <v>#DIV/0!</v>
      </c>
      <c r="N37" s="147">
        <v>0</v>
      </c>
      <c r="O37" s="150" t="e">
        <v>#DIV/0!</v>
      </c>
      <c r="P37" s="151" t="e">
        <v>#DIV/0!</v>
      </c>
      <c r="Q37" s="152" t="e">
        <v>#DIV/0!</v>
      </c>
      <c r="R37" s="2"/>
      <c r="S37" s="2"/>
    </row>
    <row r="38" spans="1:19" ht="18">
      <c r="A38" s="138"/>
      <c r="B38" s="139" t="s">
        <v>62</v>
      </c>
      <c r="C38" s="140" t="s">
        <v>63</v>
      </c>
      <c r="D38" s="142"/>
      <c r="E38" s="142"/>
      <c r="F38" s="143" t="s">
        <v>14</v>
      </c>
      <c r="G38" s="148">
        <v>4247</v>
      </c>
      <c r="H38" s="149">
        <v>4078</v>
      </c>
      <c r="I38" s="146">
        <v>1.0414418832761156</v>
      </c>
      <c r="J38" s="147">
        <v>169</v>
      </c>
      <c r="K38" s="148">
        <v>5115</v>
      </c>
      <c r="L38" s="149">
        <v>5115</v>
      </c>
      <c r="M38" s="146">
        <v>1</v>
      </c>
      <c r="N38" s="147">
        <v>0</v>
      </c>
      <c r="O38" s="150">
        <v>0.83030303030303032</v>
      </c>
      <c r="P38" s="151">
        <v>0.79726295210166176</v>
      </c>
      <c r="Q38" s="152">
        <v>3.3040078201368561E-2</v>
      </c>
      <c r="R38" s="2"/>
      <c r="S38" s="2"/>
    </row>
    <row r="39" spans="1:19" ht="18">
      <c r="A39" s="138"/>
      <c r="B39" s="139" t="s">
        <v>64</v>
      </c>
      <c r="C39" s="140" t="s">
        <v>65</v>
      </c>
      <c r="D39" s="142"/>
      <c r="E39" s="142"/>
      <c r="F39" s="153"/>
      <c r="G39" s="148"/>
      <c r="H39" s="149">
        <v>0</v>
      </c>
      <c r="I39" s="146" t="e">
        <v>#DIV/0!</v>
      </c>
      <c r="J39" s="147">
        <v>0</v>
      </c>
      <c r="K39" s="148"/>
      <c r="L39" s="149">
        <v>0</v>
      </c>
      <c r="M39" s="146" t="e">
        <v>#DIV/0!</v>
      </c>
      <c r="N39" s="147">
        <v>0</v>
      </c>
      <c r="O39" s="150" t="e">
        <v>#DIV/0!</v>
      </c>
      <c r="P39" s="151" t="e">
        <v>#DIV/0!</v>
      </c>
      <c r="Q39" s="152" t="e">
        <v>#DIV/0!</v>
      </c>
      <c r="R39" s="2"/>
      <c r="S39" s="2"/>
    </row>
    <row r="40" spans="1:19" ht="18">
      <c r="A40" s="138"/>
      <c r="B40" s="139" t="s">
        <v>66</v>
      </c>
      <c r="C40" s="140" t="s">
        <v>28</v>
      </c>
      <c r="D40" s="142"/>
      <c r="E40" s="142"/>
      <c r="F40" s="153"/>
      <c r="G40" s="148"/>
      <c r="H40" s="149">
        <v>0</v>
      </c>
      <c r="I40" s="146" t="e">
        <v>#DIV/0!</v>
      </c>
      <c r="J40" s="147">
        <v>0</v>
      </c>
      <c r="K40" s="148"/>
      <c r="L40" s="149">
        <v>0</v>
      </c>
      <c r="M40" s="146" t="e">
        <v>#DIV/0!</v>
      </c>
      <c r="N40" s="147">
        <v>0</v>
      </c>
      <c r="O40" s="150" t="e">
        <v>#DIV/0!</v>
      </c>
      <c r="P40" s="151" t="e">
        <v>#DIV/0!</v>
      </c>
      <c r="Q40" s="152" t="e">
        <v>#DIV/0!</v>
      </c>
      <c r="R40" s="2"/>
      <c r="S40" s="2"/>
    </row>
    <row r="41" spans="1:19" ht="18">
      <c r="A41" s="138"/>
      <c r="B41" s="176" t="s">
        <v>67</v>
      </c>
      <c r="C41" s="164" t="s">
        <v>22</v>
      </c>
      <c r="D41" s="165"/>
      <c r="E41" s="165"/>
      <c r="F41" s="143" t="s">
        <v>14</v>
      </c>
      <c r="G41" s="170">
        <v>22993</v>
      </c>
      <c r="H41" s="149">
        <v>18305</v>
      </c>
      <c r="I41" s="168">
        <v>1.2561048893744879</v>
      </c>
      <c r="J41" s="169">
        <v>4688</v>
      </c>
      <c r="K41" s="170">
        <v>25575</v>
      </c>
      <c r="L41" s="149">
        <v>20955</v>
      </c>
      <c r="M41" s="168">
        <v>1.2204724409448819</v>
      </c>
      <c r="N41" s="169">
        <v>4620</v>
      </c>
      <c r="O41" s="171">
        <v>0.89904203323558163</v>
      </c>
      <c r="P41" s="172">
        <v>0.87353853495585776</v>
      </c>
      <c r="Q41" s="173">
        <v>2.5503498279723869E-2</v>
      </c>
      <c r="R41" s="2"/>
      <c r="S41" s="2"/>
    </row>
    <row r="42" spans="1:19" ht="18">
      <c r="A42" s="138"/>
      <c r="B42" s="128" t="s">
        <v>68</v>
      </c>
      <c r="C42" s="129"/>
      <c r="D42" s="129"/>
      <c r="E42" s="129"/>
      <c r="F42" s="174"/>
      <c r="G42" s="130">
        <v>2591</v>
      </c>
      <c r="H42" s="131">
        <v>2880</v>
      </c>
      <c r="I42" s="132">
        <v>0.89965277777777775</v>
      </c>
      <c r="J42" s="133">
        <v>-289</v>
      </c>
      <c r="K42" s="130">
        <v>3100</v>
      </c>
      <c r="L42" s="247">
        <v>3100</v>
      </c>
      <c r="M42" s="132">
        <v>1</v>
      </c>
      <c r="N42" s="133">
        <v>0</v>
      </c>
      <c r="O42" s="135">
        <v>0.83580645161290323</v>
      </c>
      <c r="P42" s="136">
        <v>0.92903225806451617</v>
      </c>
      <c r="Q42" s="137">
        <v>-9.3225806451612936E-2</v>
      </c>
      <c r="R42" s="2"/>
      <c r="S42" s="2"/>
    </row>
    <row r="43" spans="1:19" ht="18">
      <c r="A43" s="138"/>
      <c r="B43" s="139" t="s">
        <v>69</v>
      </c>
      <c r="C43" s="140" t="s">
        <v>70</v>
      </c>
      <c r="D43" s="142"/>
      <c r="E43" s="142"/>
      <c r="F43" s="143" t="s">
        <v>14</v>
      </c>
      <c r="G43" s="148">
        <v>2591</v>
      </c>
      <c r="H43" s="149">
        <v>2880</v>
      </c>
      <c r="I43" s="146">
        <v>0.89965277777777775</v>
      </c>
      <c r="J43" s="147">
        <v>-289</v>
      </c>
      <c r="K43" s="148">
        <v>3100</v>
      </c>
      <c r="L43" s="149">
        <v>3100</v>
      </c>
      <c r="M43" s="146">
        <v>1</v>
      </c>
      <c r="N43" s="147">
        <v>0</v>
      </c>
      <c r="O43" s="150">
        <v>0.83580645161290323</v>
      </c>
      <c r="P43" s="151">
        <v>0.92903225806451617</v>
      </c>
      <c r="Q43" s="152">
        <v>-9.3225806451612936E-2</v>
      </c>
      <c r="R43" s="2"/>
      <c r="S43" s="2"/>
    </row>
    <row r="44" spans="1:19" ht="18">
      <c r="A44" s="138"/>
      <c r="B44" s="176" t="s">
        <v>71</v>
      </c>
      <c r="C44" s="177" t="s">
        <v>72</v>
      </c>
      <c r="D44" s="178"/>
      <c r="E44" s="178"/>
      <c r="F44" s="143" t="s">
        <v>14</v>
      </c>
      <c r="G44" s="179"/>
      <c r="H44" s="149">
        <v>0</v>
      </c>
      <c r="I44" s="180" t="e">
        <v>#DIV/0!</v>
      </c>
      <c r="J44" s="181">
        <v>0</v>
      </c>
      <c r="K44" s="179"/>
      <c r="L44" s="149">
        <v>0</v>
      </c>
      <c r="M44" s="180" t="e">
        <v>#DIV/0!</v>
      </c>
      <c r="N44" s="181">
        <v>0</v>
      </c>
      <c r="O44" s="182" t="e">
        <v>#DIV/0!</v>
      </c>
      <c r="P44" s="183" t="e">
        <v>#DIV/0!</v>
      </c>
      <c r="Q44" s="184" t="e">
        <v>#DIV/0!</v>
      </c>
      <c r="R44" s="2"/>
      <c r="S44" s="2"/>
    </row>
    <row r="45" spans="1:19" ht="18">
      <c r="A45" s="138"/>
      <c r="B45" s="128" t="s">
        <v>73</v>
      </c>
      <c r="C45" s="129"/>
      <c r="D45" s="129"/>
      <c r="E45" s="129"/>
      <c r="F45" s="174"/>
      <c r="G45" s="130">
        <v>2667</v>
      </c>
      <c r="H45" s="131">
        <v>2689</v>
      </c>
      <c r="I45" s="132">
        <v>0.99181851989587211</v>
      </c>
      <c r="J45" s="133">
        <v>-22</v>
      </c>
      <c r="K45" s="233">
        <v>2880</v>
      </c>
      <c r="L45" s="234">
        <v>2902</v>
      </c>
      <c r="M45" s="132">
        <v>0.99241902136457616</v>
      </c>
      <c r="N45" s="133">
        <v>-22</v>
      </c>
      <c r="O45" s="135">
        <v>0.92604166666666665</v>
      </c>
      <c r="P45" s="136">
        <v>0.92660234321157819</v>
      </c>
      <c r="Q45" s="137">
        <v>-5.6067654491154251E-4</v>
      </c>
      <c r="R45" s="2"/>
      <c r="S45" s="2"/>
    </row>
    <row r="46" spans="1:19" ht="18">
      <c r="A46" s="185"/>
      <c r="B46" s="186" t="s">
        <v>74</v>
      </c>
      <c r="C46" s="140" t="s">
        <v>37</v>
      </c>
      <c r="D46" s="142"/>
      <c r="E46" s="142"/>
      <c r="F46" s="143" t="s">
        <v>14</v>
      </c>
      <c r="G46" s="148">
        <v>1274</v>
      </c>
      <c r="H46" s="149">
        <v>1300</v>
      </c>
      <c r="I46" s="146">
        <v>0.98</v>
      </c>
      <c r="J46" s="147">
        <v>-26</v>
      </c>
      <c r="K46" s="148">
        <v>1440</v>
      </c>
      <c r="L46" s="149">
        <v>1462</v>
      </c>
      <c r="M46" s="146">
        <v>0.98495212038303692</v>
      </c>
      <c r="N46" s="147">
        <v>-22</v>
      </c>
      <c r="O46" s="150">
        <v>0.88472222222222219</v>
      </c>
      <c r="P46" s="151">
        <v>0.8891928864569083</v>
      </c>
      <c r="Q46" s="152">
        <v>-4.470664234686117E-3</v>
      </c>
      <c r="R46" s="2"/>
      <c r="S46" s="2"/>
    </row>
    <row r="47" spans="1:19" ht="18">
      <c r="A47" s="185"/>
      <c r="B47" s="186" t="s">
        <v>228</v>
      </c>
      <c r="C47" s="140" t="s">
        <v>70</v>
      </c>
      <c r="D47" s="142"/>
      <c r="E47" s="142"/>
      <c r="F47" s="143" t="s">
        <v>14</v>
      </c>
      <c r="G47" s="148">
        <v>1393</v>
      </c>
      <c r="H47" s="149">
        <v>1389</v>
      </c>
      <c r="I47" s="146">
        <v>1.0028797696184306</v>
      </c>
      <c r="J47" s="147">
        <v>4</v>
      </c>
      <c r="K47" s="148">
        <v>1440</v>
      </c>
      <c r="L47" s="149">
        <v>1440</v>
      </c>
      <c r="M47" s="146">
        <v>1</v>
      </c>
      <c r="N47" s="147">
        <v>0</v>
      </c>
      <c r="O47" s="150">
        <v>0.96736111111111112</v>
      </c>
      <c r="P47" s="151">
        <v>0.96458333333333335</v>
      </c>
      <c r="Q47" s="152">
        <v>2.7777777777777679E-3</v>
      </c>
      <c r="R47" s="2"/>
      <c r="S47" s="2"/>
    </row>
    <row r="48" spans="1:19" ht="18">
      <c r="A48" s="187"/>
      <c r="B48" s="186" t="s">
        <v>230</v>
      </c>
      <c r="C48" s="188" t="s">
        <v>72</v>
      </c>
      <c r="D48" s="189"/>
      <c r="E48" s="189"/>
      <c r="F48" s="190"/>
      <c r="G48" s="179"/>
      <c r="H48" s="149">
        <v>0</v>
      </c>
      <c r="I48" s="146" t="e">
        <v>#DIV/0!</v>
      </c>
      <c r="J48" s="147">
        <v>0</v>
      </c>
      <c r="K48" s="179"/>
      <c r="L48" s="149">
        <v>0</v>
      </c>
      <c r="M48" s="195" t="e">
        <v>#DIV/0!</v>
      </c>
      <c r="N48" s="196">
        <v>0</v>
      </c>
      <c r="O48" s="197" t="e">
        <v>#DIV/0!</v>
      </c>
      <c r="P48" s="198" t="e">
        <v>#DIV/0!</v>
      </c>
      <c r="Q48" s="199" t="e">
        <v>#DIV/0!</v>
      </c>
      <c r="R48" s="2"/>
      <c r="S48" s="2"/>
    </row>
    <row r="49" spans="1:19">
      <c r="A49" s="128" t="s">
        <v>75</v>
      </c>
      <c r="B49" s="129" t="s">
        <v>102</v>
      </c>
      <c r="C49" s="129"/>
      <c r="D49" s="129"/>
      <c r="E49" s="129"/>
      <c r="F49" s="174"/>
      <c r="G49" s="130">
        <v>439303</v>
      </c>
      <c r="H49" s="131">
        <v>425887</v>
      </c>
      <c r="I49" s="132">
        <v>1.031501313728759</v>
      </c>
      <c r="J49" s="133">
        <v>13416</v>
      </c>
      <c r="K49" s="130">
        <v>472956</v>
      </c>
      <c r="L49" s="248">
        <v>472257</v>
      </c>
      <c r="M49" s="132">
        <v>1.00148012628717</v>
      </c>
      <c r="N49" s="133">
        <v>699</v>
      </c>
      <c r="O49" s="135">
        <v>0.92884538942311756</v>
      </c>
      <c r="P49" s="136">
        <v>0.90181193714439378</v>
      </c>
      <c r="Q49" s="137">
        <v>2.703345227872378E-2</v>
      </c>
      <c r="R49" s="2"/>
      <c r="S49" s="2"/>
    </row>
    <row r="50" spans="1:19">
      <c r="A50" s="119"/>
      <c r="B50" s="128" t="s">
        <v>291</v>
      </c>
      <c r="C50" s="129"/>
      <c r="D50" s="129"/>
      <c r="E50" s="129"/>
      <c r="F50" s="174"/>
      <c r="G50" s="130">
        <v>407889</v>
      </c>
      <c r="H50" s="131">
        <v>397937</v>
      </c>
      <c r="I50" s="132">
        <v>1.0250089838341245</v>
      </c>
      <c r="J50" s="133">
        <v>9952</v>
      </c>
      <c r="K50" s="130">
        <v>438470</v>
      </c>
      <c r="L50" s="247">
        <v>441804</v>
      </c>
      <c r="M50" s="132">
        <v>0.9924536672370553</v>
      </c>
      <c r="N50" s="133">
        <v>-3334</v>
      </c>
      <c r="O50" s="135">
        <v>0.93025520560129538</v>
      </c>
      <c r="P50" s="136">
        <v>0.90070936433350535</v>
      </c>
      <c r="Q50" s="137">
        <v>2.954584126779003E-2</v>
      </c>
      <c r="R50" s="2"/>
      <c r="S50" s="2"/>
    </row>
    <row r="51" spans="1:19" ht="18">
      <c r="A51" s="138"/>
      <c r="B51" s="139" t="s">
        <v>103</v>
      </c>
      <c r="C51" s="140" t="s">
        <v>13</v>
      </c>
      <c r="D51" s="142"/>
      <c r="E51" s="142"/>
      <c r="F51" s="143" t="s">
        <v>14</v>
      </c>
      <c r="G51" s="148">
        <v>167597</v>
      </c>
      <c r="H51" s="149">
        <v>160182</v>
      </c>
      <c r="I51" s="146">
        <v>1.0462910938807106</v>
      </c>
      <c r="J51" s="147">
        <v>7415</v>
      </c>
      <c r="K51" s="144">
        <v>177088</v>
      </c>
      <c r="L51" s="149">
        <v>171960</v>
      </c>
      <c r="M51" s="146">
        <v>1.0298208885787392</v>
      </c>
      <c r="N51" s="147">
        <v>5128</v>
      </c>
      <c r="O51" s="150">
        <v>0.94640517708709793</v>
      </c>
      <c r="P51" s="151">
        <v>0.93150732728541519</v>
      </c>
      <c r="Q51" s="152">
        <v>1.4897849801682739E-2</v>
      </c>
      <c r="R51" s="2"/>
      <c r="S51" s="2"/>
    </row>
    <row r="52" spans="1:19" ht="18">
      <c r="A52" s="138"/>
      <c r="B52" s="139" t="s">
        <v>104</v>
      </c>
      <c r="C52" s="140" t="s">
        <v>16</v>
      </c>
      <c r="D52" s="142"/>
      <c r="E52" s="142"/>
      <c r="F52" s="143" t="s">
        <v>14</v>
      </c>
      <c r="G52" s="148">
        <v>39216</v>
      </c>
      <c r="H52" s="149">
        <v>36905</v>
      </c>
      <c r="I52" s="146">
        <v>1.0626202411597345</v>
      </c>
      <c r="J52" s="147">
        <v>2311</v>
      </c>
      <c r="K52" s="144">
        <v>41190</v>
      </c>
      <c r="L52" s="149">
        <v>42115</v>
      </c>
      <c r="M52" s="146">
        <v>0.97803632909889593</v>
      </c>
      <c r="N52" s="147">
        <v>-925</v>
      </c>
      <c r="O52" s="150">
        <v>0.95207574654042249</v>
      </c>
      <c r="P52" s="151">
        <v>0.87629110768134866</v>
      </c>
      <c r="Q52" s="152">
        <v>7.5784638859073827E-2</v>
      </c>
      <c r="R52" s="2"/>
      <c r="S52" s="2"/>
    </row>
    <row r="53" spans="1:19" ht="18">
      <c r="A53" s="138"/>
      <c r="B53" s="139" t="s">
        <v>105</v>
      </c>
      <c r="C53" s="140" t="s">
        <v>18</v>
      </c>
      <c r="D53" s="142"/>
      <c r="E53" s="142"/>
      <c r="F53" s="143" t="s">
        <v>14</v>
      </c>
      <c r="G53" s="148">
        <v>15653</v>
      </c>
      <c r="H53" s="149">
        <v>16506</v>
      </c>
      <c r="I53" s="146">
        <v>0.94832182236762386</v>
      </c>
      <c r="J53" s="147">
        <v>-853</v>
      </c>
      <c r="K53" s="144">
        <v>17755</v>
      </c>
      <c r="L53" s="149">
        <v>18884</v>
      </c>
      <c r="M53" s="146">
        <v>0.94021393772505824</v>
      </c>
      <c r="N53" s="147">
        <v>-1129</v>
      </c>
      <c r="O53" s="150">
        <v>0.88161081385525208</v>
      </c>
      <c r="P53" s="151">
        <v>0.87407328955729713</v>
      </c>
      <c r="Q53" s="152">
        <v>7.5375242979549562E-3</v>
      </c>
      <c r="R53" s="2"/>
      <c r="S53" s="2"/>
    </row>
    <row r="54" spans="1:19" ht="18">
      <c r="A54" s="138"/>
      <c r="B54" s="139" t="s">
        <v>106</v>
      </c>
      <c r="C54" s="140" t="s">
        <v>28</v>
      </c>
      <c r="D54" s="142"/>
      <c r="E54" s="142"/>
      <c r="F54" s="143" t="s">
        <v>14</v>
      </c>
      <c r="G54" s="148">
        <v>8754</v>
      </c>
      <c r="H54" s="149">
        <v>9123</v>
      </c>
      <c r="I54" s="146">
        <v>0.95955277869122002</v>
      </c>
      <c r="J54" s="147">
        <v>-369</v>
      </c>
      <c r="K54" s="144">
        <v>9752</v>
      </c>
      <c r="L54" s="149">
        <v>11166</v>
      </c>
      <c r="M54" s="146">
        <v>0.87336557406412318</v>
      </c>
      <c r="N54" s="147">
        <v>-1414</v>
      </c>
      <c r="O54" s="150">
        <v>0.89766201804757995</v>
      </c>
      <c r="P54" s="151">
        <v>0.81703385276732943</v>
      </c>
      <c r="Q54" s="152">
        <v>8.0628165280250519E-2</v>
      </c>
      <c r="R54" s="2"/>
      <c r="S54" s="2"/>
    </row>
    <row r="55" spans="1:19" ht="18">
      <c r="A55" s="138"/>
      <c r="B55" s="139" t="s">
        <v>107</v>
      </c>
      <c r="C55" s="140" t="s">
        <v>22</v>
      </c>
      <c r="D55" s="142"/>
      <c r="E55" s="142"/>
      <c r="F55" s="143" t="s">
        <v>14</v>
      </c>
      <c r="G55" s="148">
        <v>25840</v>
      </c>
      <c r="H55" s="149">
        <v>19487</v>
      </c>
      <c r="I55" s="146">
        <v>1.3260122132703853</v>
      </c>
      <c r="J55" s="147">
        <v>6353</v>
      </c>
      <c r="K55" s="144">
        <v>29675</v>
      </c>
      <c r="L55" s="149">
        <v>21891</v>
      </c>
      <c r="M55" s="146">
        <v>1.3555799186880453</v>
      </c>
      <c r="N55" s="147">
        <v>7784</v>
      </c>
      <c r="O55" s="150">
        <v>0.87076663858466719</v>
      </c>
      <c r="P55" s="151">
        <v>0.8901831803024074</v>
      </c>
      <c r="Q55" s="152">
        <v>-1.941654171774021E-2</v>
      </c>
      <c r="R55" s="2"/>
      <c r="S55" s="2"/>
    </row>
    <row r="56" spans="1:19" ht="18">
      <c r="A56" s="138"/>
      <c r="B56" s="139" t="s">
        <v>108</v>
      </c>
      <c r="C56" s="140" t="s">
        <v>20</v>
      </c>
      <c r="D56" s="142"/>
      <c r="E56" s="142"/>
      <c r="F56" s="143" t="s">
        <v>14</v>
      </c>
      <c r="G56" s="148">
        <v>41164</v>
      </c>
      <c r="H56" s="149">
        <v>44806</v>
      </c>
      <c r="I56" s="146">
        <v>0.91871624336026425</v>
      </c>
      <c r="J56" s="147">
        <v>-3642</v>
      </c>
      <c r="K56" s="144">
        <v>46520</v>
      </c>
      <c r="L56" s="149">
        <v>52769</v>
      </c>
      <c r="M56" s="146">
        <v>0.88157819932157133</v>
      </c>
      <c r="N56" s="147">
        <v>-6249</v>
      </c>
      <c r="O56" s="150">
        <v>0.8848667239896818</v>
      </c>
      <c r="P56" s="151">
        <v>0.84909700771286167</v>
      </c>
      <c r="Q56" s="152">
        <v>3.5769716276820129E-2</v>
      </c>
      <c r="R56" s="2"/>
      <c r="S56" s="2"/>
    </row>
    <row r="57" spans="1:19" ht="18">
      <c r="A57" s="138"/>
      <c r="B57" s="139" t="s">
        <v>109</v>
      </c>
      <c r="C57" s="140" t="s">
        <v>24</v>
      </c>
      <c r="D57" s="142"/>
      <c r="E57" s="142"/>
      <c r="F57" s="200" t="s">
        <v>14</v>
      </c>
      <c r="G57" s="347"/>
      <c r="H57" s="149">
        <v>0</v>
      </c>
      <c r="I57" s="146" t="e">
        <v>#DIV/0!</v>
      </c>
      <c r="J57" s="147">
        <v>0</v>
      </c>
      <c r="K57" s="144"/>
      <c r="L57" s="149">
        <v>0</v>
      </c>
      <c r="M57" s="146" t="e">
        <v>#DIV/0!</v>
      </c>
      <c r="N57" s="147">
        <v>0</v>
      </c>
      <c r="O57" s="150" t="e">
        <v>#DIV/0!</v>
      </c>
      <c r="P57" s="151" t="e">
        <v>#DIV/0!</v>
      </c>
      <c r="Q57" s="152" t="e">
        <v>#DIV/0!</v>
      </c>
      <c r="R57" s="2"/>
      <c r="S57" s="2"/>
    </row>
    <row r="58" spans="1:19" ht="18">
      <c r="A58" s="138"/>
      <c r="B58" s="139" t="s">
        <v>110</v>
      </c>
      <c r="C58" s="140" t="s">
        <v>76</v>
      </c>
      <c r="D58" s="142"/>
      <c r="E58" s="142"/>
      <c r="F58" s="200" t="s">
        <v>14</v>
      </c>
      <c r="G58" s="148"/>
      <c r="H58" s="149">
        <v>0</v>
      </c>
      <c r="I58" s="146" t="e">
        <v>#DIV/0!</v>
      </c>
      <c r="J58" s="147">
        <v>0</v>
      </c>
      <c r="K58" s="144"/>
      <c r="L58" s="149">
        <v>0</v>
      </c>
      <c r="M58" s="146" t="e">
        <v>#DIV/0!</v>
      </c>
      <c r="N58" s="147">
        <v>0</v>
      </c>
      <c r="O58" s="150" t="e">
        <v>#DIV/0!</v>
      </c>
      <c r="P58" s="151" t="e">
        <v>#DIV/0!</v>
      </c>
      <c r="Q58" s="152" t="e">
        <v>#DIV/0!</v>
      </c>
      <c r="R58" s="2"/>
      <c r="S58" s="2"/>
    </row>
    <row r="59" spans="1:19" ht="18">
      <c r="A59" s="139"/>
      <c r="B59" s="139" t="s">
        <v>111</v>
      </c>
      <c r="C59" s="140" t="s">
        <v>26</v>
      </c>
      <c r="D59" s="142"/>
      <c r="E59" s="142"/>
      <c r="F59" s="143" t="s">
        <v>14</v>
      </c>
      <c r="G59" s="148">
        <v>5634</v>
      </c>
      <c r="H59" s="149">
        <v>6397</v>
      </c>
      <c r="I59" s="146">
        <v>0.88072534000312641</v>
      </c>
      <c r="J59" s="147">
        <v>-763</v>
      </c>
      <c r="K59" s="144">
        <v>6014</v>
      </c>
      <c r="L59" s="149">
        <v>8370</v>
      </c>
      <c r="M59" s="146">
        <v>0.71851851851851856</v>
      </c>
      <c r="N59" s="147">
        <v>-2356</v>
      </c>
      <c r="O59" s="150">
        <v>0.9368141004323246</v>
      </c>
      <c r="P59" s="151">
        <v>0.76427718040621262</v>
      </c>
      <c r="Q59" s="152">
        <v>0.17253692002611198</v>
      </c>
      <c r="R59" s="2"/>
      <c r="S59" s="2"/>
    </row>
    <row r="60" spans="1:19" ht="18">
      <c r="A60" s="138"/>
      <c r="B60" s="139" t="s">
        <v>112</v>
      </c>
      <c r="C60" s="140" t="s">
        <v>77</v>
      </c>
      <c r="D60" s="142"/>
      <c r="E60" s="142"/>
      <c r="F60" s="143" t="s">
        <v>47</v>
      </c>
      <c r="G60" s="148"/>
      <c r="H60" s="149">
        <v>0</v>
      </c>
      <c r="I60" s="146" t="e">
        <v>#DIV/0!</v>
      </c>
      <c r="J60" s="147">
        <v>0</v>
      </c>
      <c r="K60" s="144"/>
      <c r="L60" s="149">
        <v>0</v>
      </c>
      <c r="M60" s="146" t="e">
        <v>#DIV/0!</v>
      </c>
      <c r="N60" s="147">
        <v>0</v>
      </c>
      <c r="O60" s="150" t="e">
        <v>#DIV/0!</v>
      </c>
      <c r="P60" s="151" t="e">
        <v>#DIV/0!</v>
      </c>
      <c r="Q60" s="152" t="e">
        <v>#DIV/0!</v>
      </c>
      <c r="R60" s="2"/>
      <c r="S60" s="2"/>
    </row>
    <row r="61" spans="1:19" ht="18">
      <c r="A61" s="138"/>
      <c r="B61" s="139" t="s">
        <v>113</v>
      </c>
      <c r="C61" s="140" t="s">
        <v>78</v>
      </c>
      <c r="D61" s="142"/>
      <c r="E61" s="142"/>
      <c r="F61" s="143" t="s">
        <v>14</v>
      </c>
      <c r="G61" s="148">
        <v>4558</v>
      </c>
      <c r="H61" s="149">
        <v>4414</v>
      </c>
      <c r="I61" s="146">
        <v>1.0326234707748074</v>
      </c>
      <c r="J61" s="147">
        <v>144</v>
      </c>
      <c r="K61" s="144">
        <v>5146</v>
      </c>
      <c r="L61" s="149">
        <v>5146</v>
      </c>
      <c r="M61" s="146">
        <v>1</v>
      </c>
      <c r="N61" s="147">
        <v>0</v>
      </c>
      <c r="O61" s="150">
        <v>0.88573649436455504</v>
      </c>
      <c r="P61" s="151">
        <v>0.85775359502526238</v>
      </c>
      <c r="Q61" s="152">
        <v>2.7982899339292655E-2</v>
      </c>
      <c r="R61" s="2"/>
      <c r="S61" s="2"/>
    </row>
    <row r="62" spans="1:19" ht="18">
      <c r="A62" s="138"/>
      <c r="B62" s="139" t="s">
        <v>114</v>
      </c>
      <c r="C62" s="140" t="s">
        <v>79</v>
      </c>
      <c r="D62" s="142"/>
      <c r="E62" s="142"/>
      <c r="F62" s="143" t="s">
        <v>14</v>
      </c>
      <c r="G62" s="148">
        <v>5753</v>
      </c>
      <c r="H62" s="149">
        <v>5580</v>
      </c>
      <c r="I62" s="146">
        <v>1.0310035842293908</v>
      </c>
      <c r="J62" s="147">
        <v>173</v>
      </c>
      <c r="K62" s="144">
        <v>6014</v>
      </c>
      <c r="L62" s="149">
        <v>5819</v>
      </c>
      <c r="M62" s="146">
        <v>1.0335109125279258</v>
      </c>
      <c r="N62" s="147">
        <v>195</v>
      </c>
      <c r="O62" s="150">
        <v>0.95660126371799137</v>
      </c>
      <c r="P62" s="151">
        <v>0.95892765079910636</v>
      </c>
      <c r="Q62" s="152">
        <v>-2.3263870811149889E-3</v>
      </c>
      <c r="R62" s="2"/>
      <c r="S62" s="2"/>
    </row>
    <row r="63" spans="1:19" ht="18">
      <c r="A63" s="138"/>
      <c r="B63" s="139" t="s">
        <v>115</v>
      </c>
      <c r="C63" s="140" t="s">
        <v>80</v>
      </c>
      <c r="D63" s="142"/>
      <c r="E63" s="142"/>
      <c r="F63" s="143" t="s">
        <v>47</v>
      </c>
      <c r="G63" s="148">
        <v>4903</v>
      </c>
      <c r="H63" s="149">
        <v>4637</v>
      </c>
      <c r="I63" s="146">
        <v>1.0573646754367048</v>
      </c>
      <c r="J63" s="147">
        <v>266</v>
      </c>
      <c r="K63" s="144">
        <v>5146</v>
      </c>
      <c r="L63" s="149">
        <v>4980</v>
      </c>
      <c r="M63" s="146">
        <v>1.0333333333333334</v>
      </c>
      <c r="N63" s="147">
        <v>166</v>
      </c>
      <c r="O63" s="150">
        <v>0.95277885736494361</v>
      </c>
      <c r="P63" s="151">
        <v>0.93112449799196784</v>
      </c>
      <c r="Q63" s="152">
        <v>2.1654359372975773E-2</v>
      </c>
      <c r="R63" s="2"/>
      <c r="S63" s="2"/>
    </row>
    <row r="64" spans="1:19" ht="18">
      <c r="A64" s="138"/>
      <c r="B64" s="139" t="s">
        <v>116</v>
      </c>
      <c r="C64" s="140" t="s">
        <v>81</v>
      </c>
      <c r="D64" s="142"/>
      <c r="E64" s="142"/>
      <c r="F64" s="143" t="s">
        <v>14</v>
      </c>
      <c r="G64" s="148">
        <v>4919</v>
      </c>
      <c r="H64" s="149">
        <v>6560</v>
      </c>
      <c r="I64" s="146">
        <v>0.74984756097560978</v>
      </c>
      <c r="J64" s="147">
        <v>-1641</v>
      </c>
      <c r="K64" s="144">
        <v>5144</v>
      </c>
      <c r="L64" s="149">
        <v>8100</v>
      </c>
      <c r="M64" s="146">
        <v>0.6350617283950617</v>
      </c>
      <c r="N64" s="147">
        <v>-2956</v>
      </c>
      <c r="O64" s="150">
        <v>0.95625972006220838</v>
      </c>
      <c r="P64" s="151">
        <v>0.80987654320987656</v>
      </c>
      <c r="Q64" s="152">
        <v>0.14638317685233182</v>
      </c>
      <c r="R64" s="2"/>
      <c r="S64" s="2"/>
    </row>
    <row r="65" spans="1:19" ht="18">
      <c r="A65" s="138"/>
      <c r="B65" s="139" t="s">
        <v>117</v>
      </c>
      <c r="C65" s="140" t="s">
        <v>55</v>
      </c>
      <c r="D65" s="142"/>
      <c r="E65" s="142"/>
      <c r="F65" s="143" t="s">
        <v>14</v>
      </c>
      <c r="G65" s="148">
        <v>4392</v>
      </c>
      <c r="H65" s="149">
        <v>4573</v>
      </c>
      <c r="I65" s="146">
        <v>0.96041985567461186</v>
      </c>
      <c r="J65" s="147">
        <v>-181</v>
      </c>
      <c r="K65" s="144">
        <v>4666</v>
      </c>
      <c r="L65" s="149">
        <v>4980</v>
      </c>
      <c r="M65" s="146">
        <v>0.93694779116465865</v>
      </c>
      <c r="N65" s="147">
        <v>-314</v>
      </c>
      <c r="O65" s="150">
        <v>0.94127732533219033</v>
      </c>
      <c r="P65" s="151">
        <v>0.91827309236947796</v>
      </c>
      <c r="Q65" s="152">
        <v>2.3004232962712368E-2</v>
      </c>
      <c r="R65" s="2"/>
      <c r="S65" s="2"/>
    </row>
    <row r="66" spans="1:19" ht="18">
      <c r="A66" s="138"/>
      <c r="B66" s="139" t="s">
        <v>118</v>
      </c>
      <c r="C66" s="140" t="s">
        <v>65</v>
      </c>
      <c r="D66" s="202"/>
      <c r="E66" s="142"/>
      <c r="F66" s="143" t="s">
        <v>47</v>
      </c>
      <c r="G66" s="148"/>
      <c r="H66" s="149">
        <v>0</v>
      </c>
      <c r="I66" s="146" t="e">
        <v>#DIV/0!</v>
      </c>
      <c r="J66" s="147">
        <v>0</v>
      </c>
      <c r="K66" s="144"/>
      <c r="L66" s="149">
        <v>0</v>
      </c>
      <c r="M66" s="146" t="e">
        <v>#DIV/0!</v>
      </c>
      <c r="N66" s="147">
        <v>0</v>
      </c>
      <c r="O66" s="150" t="e">
        <v>#DIV/0!</v>
      </c>
      <c r="P66" s="151" t="e">
        <v>#DIV/0!</v>
      </c>
      <c r="Q66" s="152" t="e">
        <v>#DIV/0!</v>
      </c>
      <c r="R66" s="2"/>
      <c r="S66" s="2"/>
    </row>
    <row r="67" spans="1:19" ht="18">
      <c r="A67" s="138"/>
      <c r="B67" s="139" t="s">
        <v>119</v>
      </c>
      <c r="C67" s="140" t="s">
        <v>82</v>
      </c>
      <c r="D67" s="142"/>
      <c r="E67" s="142"/>
      <c r="F67" s="143" t="s">
        <v>14</v>
      </c>
      <c r="G67" s="148">
        <v>4741</v>
      </c>
      <c r="H67" s="149">
        <v>4562</v>
      </c>
      <c r="I67" s="146">
        <v>1.0392371766768962</v>
      </c>
      <c r="J67" s="147">
        <v>179</v>
      </c>
      <c r="K67" s="144">
        <v>5146</v>
      </c>
      <c r="L67" s="149">
        <v>4814</v>
      </c>
      <c r="M67" s="146">
        <v>1.0689655172413792</v>
      </c>
      <c r="N67" s="147">
        <v>332</v>
      </c>
      <c r="O67" s="150">
        <v>0.92129809560823939</v>
      </c>
      <c r="P67" s="151">
        <v>0.94765267968425426</v>
      </c>
      <c r="Q67" s="152">
        <v>-2.6354584076014875E-2</v>
      </c>
      <c r="R67" s="2"/>
      <c r="S67" s="2"/>
    </row>
    <row r="68" spans="1:19" ht="18">
      <c r="A68" s="138"/>
      <c r="B68" s="139" t="s">
        <v>120</v>
      </c>
      <c r="C68" s="140" t="s">
        <v>83</v>
      </c>
      <c r="D68" s="142"/>
      <c r="E68" s="142"/>
      <c r="F68" s="143" t="s">
        <v>14</v>
      </c>
      <c r="G68" s="148"/>
      <c r="H68" s="149">
        <v>0</v>
      </c>
      <c r="I68" s="146" t="e">
        <v>#DIV/0!</v>
      </c>
      <c r="J68" s="147">
        <v>0</v>
      </c>
      <c r="K68" s="144"/>
      <c r="L68" s="149">
        <v>0</v>
      </c>
      <c r="M68" s="146" t="e">
        <v>#DIV/0!</v>
      </c>
      <c r="N68" s="147">
        <v>0</v>
      </c>
      <c r="O68" s="150" t="e">
        <v>#DIV/0!</v>
      </c>
      <c r="P68" s="151" t="e">
        <v>#DIV/0!</v>
      </c>
      <c r="Q68" s="152" t="e">
        <v>#DIV/0!</v>
      </c>
      <c r="R68" s="2"/>
      <c r="S68" s="2"/>
    </row>
    <row r="69" spans="1:19" ht="18">
      <c r="A69" s="138"/>
      <c r="B69" s="139" t="s">
        <v>121</v>
      </c>
      <c r="C69" s="140" t="s">
        <v>84</v>
      </c>
      <c r="D69" s="142"/>
      <c r="E69" s="142"/>
      <c r="F69" s="143" t="s">
        <v>14</v>
      </c>
      <c r="G69" s="148">
        <v>2887</v>
      </c>
      <c r="H69" s="149">
        <v>2979</v>
      </c>
      <c r="I69" s="146">
        <v>0.96911715340718363</v>
      </c>
      <c r="J69" s="147">
        <v>-92</v>
      </c>
      <c r="K69" s="144">
        <v>3255</v>
      </c>
      <c r="L69" s="149">
        <v>3415</v>
      </c>
      <c r="M69" s="146">
        <v>0.95314787701317716</v>
      </c>
      <c r="N69" s="147">
        <v>-160</v>
      </c>
      <c r="O69" s="150">
        <v>0.88694316436251919</v>
      </c>
      <c r="P69" s="151">
        <v>0.8723279648609078</v>
      </c>
      <c r="Q69" s="152">
        <v>1.4615199501611387E-2</v>
      </c>
      <c r="R69" s="2"/>
      <c r="S69" s="2"/>
    </row>
    <row r="70" spans="1:19" ht="18">
      <c r="A70" s="138"/>
      <c r="B70" s="139" t="s">
        <v>122</v>
      </c>
      <c r="C70" s="140" t="s">
        <v>85</v>
      </c>
      <c r="D70" s="142"/>
      <c r="E70" s="142"/>
      <c r="F70" s="143" t="s">
        <v>14</v>
      </c>
      <c r="G70" s="148">
        <v>5694</v>
      </c>
      <c r="H70" s="149">
        <v>6282</v>
      </c>
      <c r="I70" s="146">
        <v>0.9063992359121299</v>
      </c>
      <c r="J70" s="147">
        <v>-588</v>
      </c>
      <c r="K70" s="144">
        <v>6508</v>
      </c>
      <c r="L70" s="149">
        <v>7052</v>
      </c>
      <c r="M70" s="146">
        <v>0.92285876347135565</v>
      </c>
      <c r="N70" s="147">
        <v>-544</v>
      </c>
      <c r="O70" s="150">
        <v>0.87492317148125387</v>
      </c>
      <c r="P70" s="151">
        <v>0.89081111741349972</v>
      </c>
      <c r="Q70" s="152">
        <v>-1.588794593224585E-2</v>
      </c>
      <c r="R70" s="2"/>
      <c r="S70" s="2"/>
    </row>
    <row r="71" spans="1:19" ht="18">
      <c r="A71" s="138"/>
      <c r="B71" s="139" t="s">
        <v>123</v>
      </c>
      <c r="C71" s="140" t="s">
        <v>13</v>
      </c>
      <c r="D71" s="141" t="s">
        <v>43</v>
      </c>
      <c r="E71" s="142" t="s">
        <v>33</v>
      </c>
      <c r="F71" s="143" t="s">
        <v>14</v>
      </c>
      <c r="G71" s="148">
        <v>21415</v>
      </c>
      <c r="H71" s="149">
        <v>21136</v>
      </c>
      <c r="I71" s="146">
        <v>1.0132002271006812</v>
      </c>
      <c r="J71" s="147">
        <v>279</v>
      </c>
      <c r="K71" s="144">
        <v>22593</v>
      </c>
      <c r="L71" s="149">
        <v>22272</v>
      </c>
      <c r="M71" s="146">
        <v>1.0144127155172413</v>
      </c>
      <c r="N71" s="147">
        <v>321</v>
      </c>
      <c r="O71" s="150">
        <v>0.94785995662373301</v>
      </c>
      <c r="P71" s="151">
        <v>0.9489942528735632</v>
      </c>
      <c r="Q71" s="152">
        <v>-1.1342962498301912E-3</v>
      </c>
      <c r="R71" s="2"/>
      <c r="S71" s="2"/>
    </row>
    <row r="72" spans="1:19" ht="18">
      <c r="A72" s="138"/>
      <c r="B72" s="139" t="s">
        <v>124</v>
      </c>
      <c r="C72" s="140" t="s">
        <v>13</v>
      </c>
      <c r="D72" s="141" t="s">
        <v>43</v>
      </c>
      <c r="E72" s="142" t="s">
        <v>35</v>
      </c>
      <c r="F72" s="143" t="s">
        <v>14</v>
      </c>
      <c r="G72" s="148">
        <v>19720</v>
      </c>
      <c r="H72" s="149">
        <v>17994</v>
      </c>
      <c r="I72" s="146">
        <v>1.0959208625097254</v>
      </c>
      <c r="J72" s="147">
        <v>1726</v>
      </c>
      <c r="K72" s="144">
        <v>20250</v>
      </c>
      <c r="L72" s="149">
        <v>18485</v>
      </c>
      <c r="M72" s="146">
        <v>1.0954828239112795</v>
      </c>
      <c r="N72" s="147">
        <v>1765</v>
      </c>
      <c r="O72" s="150">
        <v>0.97382716049382712</v>
      </c>
      <c r="P72" s="151">
        <v>0.97343792263997841</v>
      </c>
      <c r="Q72" s="152">
        <v>3.8923785384870069E-4</v>
      </c>
      <c r="R72" s="2"/>
      <c r="S72" s="2"/>
    </row>
    <row r="73" spans="1:19" ht="18">
      <c r="A73" s="138"/>
      <c r="B73" s="139" t="s">
        <v>125</v>
      </c>
      <c r="C73" s="140" t="s">
        <v>18</v>
      </c>
      <c r="D73" s="141" t="s">
        <v>43</v>
      </c>
      <c r="E73" s="142" t="s">
        <v>33</v>
      </c>
      <c r="F73" s="143" t="s">
        <v>14</v>
      </c>
      <c r="G73" s="148">
        <v>5598</v>
      </c>
      <c r="H73" s="149">
        <v>4163</v>
      </c>
      <c r="I73" s="146">
        <v>1.3447033389382657</v>
      </c>
      <c r="J73" s="147">
        <v>1435</v>
      </c>
      <c r="K73" s="144">
        <v>6014</v>
      </c>
      <c r="L73" s="149">
        <v>4574</v>
      </c>
      <c r="M73" s="146">
        <v>1.314822912111937</v>
      </c>
      <c r="N73" s="147">
        <v>1440</v>
      </c>
      <c r="O73" s="150">
        <v>0.93082806784170269</v>
      </c>
      <c r="P73" s="151">
        <v>0.91014429383471795</v>
      </c>
      <c r="Q73" s="152">
        <v>2.0683774006984734E-2</v>
      </c>
      <c r="R73" s="2"/>
      <c r="S73" s="2"/>
    </row>
    <row r="74" spans="1:19" ht="18">
      <c r="A74" s="138"/>
      <c r="B74" s="139" t="s">
        <v>126</v>
      </c>
      <c r="C74" s="140" t="s">
        <v>18</v>
      </c>
      <c r="D74" s="141" t="s">
        <v>43</v>
      </c>
      <c r="E74" s="142" t="s">
        <v>35</v>
      </c>
      <c r="F74" s="143" t="s">
        <v>14</v>
      </c>
      <c r="G74" s="148">
        <v>5740</v>
      </c>
      <c r="H74" s="149">
        <v>8399</v>
      </c>
      <c r="I74" s="146">
        <v>0.68341469222526496</v>
      </c>
      <c r="J74" s="147">
        <v>-2659</v>
      </c>
      <c r="K74" s="144">
        <v>6022</v>
      </c>
      <c r="L74" s="149">
        <v>9574</v>
      </c>
      <c r="M74" s="146">
        <v>0.62899519532066017</v>
      </c>
      <c r="N74" s="147">
        <v>-3552</v>
      </c>
      <c r="O74" s="150">
        <v>0.95317170375290605</v>
      </c>
      <c r="P74" s="151">
        <v>0.87727177773135578</v>
      </c>
      <c r="Q74" s="152">
        <v>7.5899926021550268E-2</v>
      </c>
      <c r="R74" s="2"/>
      <c r="S74" s="2"/>
    </row>
    <row r="75" spans="1:19" ht="18">
      <c r="A75" s="138"/>
      <c r="B75" s="139" t="s">
        <v>127</v>
      </c>
      <c r="C75" s="140" t="s">
        <v>16</v>
      </c>
      <c r="D75" s="142" t="s">
        <v>43</v>
      </c>
      <c r="E75" s="142" t="s">
        <v>33</v>
      </c>
      <c r="F75" s="143" t="s">
        <v>47</v>
      </c>
      <c r="G75" s="148">
        <v>3786</v>
      </c>
      <c r="H75" s="149">
        <v>4265</v>
      </c>
      <c r="I75" s="146">
        <v>0.8876905041031653</v>
      </c>
      <c r="J75" s="147">
        <v>-479</v>
      </c>
      <c r="K75" s="144">
        <v>4280</v>
      </c>
      <c r="L75" s="149">
        <v>5146</v>
      </c>
      <c r="M75" s="146">
        <v>0.83171395258453162</v>
      </c>
      <c r="N75" s="147">
        <v>-866</v>
      </c>
      <c r="O75" s="150">
        <v>0.8845794392523364</v>
      </c>
      <c r="P75" s="151">
        <v>0.82879906723668872</v>
      </c>
      <c r="Q75" s="152">
        <v>5.5780372015647672E-2</v>
      </c>
      <c r="R75" s="2"/>
      <c r="S75" s="2"/>
    </row>
    <row r="76" spans="1:19" ht="18">
      <c r="A76" s="138"/>
      <c r="B76" s="139" t="s">
        <v>128</v>
      </c>
      <c r="C76" s="140" t="s">
        <v>16</v>
      </c>
      <c r="D76" s="142" t="s">
        <v>43</v>
      </c>
      <c r="E76" s="142" t="s">
        <v>35</v>
      </c>
      <c r="F76" s="143" t="s">
        <v>47</v>
      </c>
      <c r="G76" s="148"/>
      <c r="H76" s="149">
        <v>0</v>
      </c>
      <c r="I76" s="146" t="e">
        <v>#DIV/0!</v>
      </c>
      <c r="J76" s="147">
        <v>0</v>
      </c>
      <c r="K76" s="144"/>
      <c r="L76" s="149">
        <v>0</v>
      </c>
      <c r="M76" s="146" t="e">
        <v>#DIV/0!</v>
      </c>
      <c r="N76" s="147">
        <v>0</v>
      </c>
      <c r="O76" s="150" t="e">
        <v>#DIV/0!</v>
      </c>
      <c r="P76" s="151" t="e">
        <v>#DIV/0!</v>
      </c>
      <c r="Q76" s="152" t="e">
        <v>#DIV/0!</v>
      </c>
      <c r="R76" s="2"/>
      <c r="S76" s="2"/>
    </row>
    <row r="77" spans="1:19" ht="18">
      <c r="A77" s="138"/>
      <c r="B77" s="139" t="s">
        <v>129</v>
      </c>
      <c r="C77" s="140" t="s">
        <v>22</v>
      </c>
      <c r="D77" s="141" t="s">
        <v>43</v>
      </c>
      <c r="E77" s="142" t="s">
        <v>33</v>
      </c>
      <c r="F77" s="143" t="s">
        <v>14</v>
      </c>
      <c r="G77" s="148">
        <v>4944</v>
      </c>
      <c r="H77" s="149">
        <v>4761</v>
      </c>
      <c r="I77" s="146">
        <v>1.0384373030875866</v>
      </c>
      <c r="J77" s="147">
        <v>183</v>
      </c>
      <c r="K77" s="144">
        <v>5146</v>
      </c>
      <c r="L77" s="149">
        <v>5146</v>
      </c>
      <c r="M77" s="146">
        <v>1</v>
      </c>
      <c r="N77" s="147">
        <v>0</v>
      </c>
      <c r="O77" s="150">
        <v>0.96074621064904775</v>
      </c>
      <c r="P77" s="151">
        <v>0.9251846094053634</v>
      </c>
      <c r="Q77" s="152">
        <v>3.5561601243684349E-2</v>
      </c>
      <c r="R77" s="2"/>
      <c r="S77" s="2"/>
    </row>
    <row r="78" spans="1:19" ht="18">
      <c r="A78" s="138"/>
      <c r="B78" s="139" t="s">
        <v>130</v>
      </c>
      <c r="C78" s="140" t="s">
        <v>22</v>
      </c>
      <c r="D78" s="141" t="s">
        <v>43</v>
      </c>
      <c r="E78" s="142" t="s">
        <v>35</v>
      </c>
      <c r="F78" s="143" t="s">
        <v>14</v>
      </c>
      <c r="G78" s="148">
        <v>4981</v>
      </c>
      <c r="H78" s="149">
        <v>4226</v>
      </c>
      <c r="I78" s="146">
        <v>1.1786559394226219</v>
      </c>
      <c r="J78" s="147">
        <v>755</v>
      </c>
      <c r="K78" s="144">
        <v>5146</v>
      </c>
      <c r="L78" s="149">
        <v>5146</v>
      </c>
      <c r="M78" s="146">
        <v>1</v>
      </c>
      <c r="N78" s="147">
        <v>0</v>
      </c>
      <c r="O78" s="150">
        <v>0.96793626117372722</v>
      </c>
      <c r="P78" s="151">
        <v>0.82122036533229692</v>
      </c>
      <c r="Q78" s="152">
        <v>0.1467158958414303</v>
      </c>
      <c r="R78" s="2"/>
      <c r="S78" s="2"/>
    </row>
    <row r="79" spans="1:19" ht="18">
      <c r="A79" s="138"/>
      <c r="B79" s="139" t="s">
        <v>131</v>
      </c>
      <c r="C79" s="140" t="s">
        <v>20</v>
      </c>
      <c r="D79" s="141" t="s">
        <v>43</v>
      </c>
      <c r="E79" s="142" t="s">
        <v>33</v>
      </c>
      <c r="F79" s="143" t="s">
        <v>14</v>
      </c>
      <c r="G79" s="148"/>
      <c r="H79" s="149">
        <v>0</v>
      </c>
      <c r="I79" s="146" t="e">
        <v>#DIV/0!</v>
      </c>
      <c r="J79" s="147">
        <v>0</v>
      </c>
      <c r="K79" s="144"/>
      <c r="L79" s="149">
        <v>0</v>
      </c>
      <c r="M79" s="146" t="e">
        <v>#DIV/0!</v>
      </c>
      <c r="N79" s="147">
        <v>0</v>
      </c>
      <c r="O79" s="150" t="e">
        <v>#DIV/0!</v>
      </c>
      <c r="P79" s="151" t="e">
        <v>#DIV/0!</v>
      </c>
      <c r="Q79" s="152" t="e">
        <v>#DIV/0!</v>
      </c>
      <c r="R79" s="2"/>
      <c r="S79" s="2"/>
    </row>
    <row r="80" spans="1:19" ht="18">
      <c r="A80" s="138"/>
      <c r="B80" s="139" t="s">
        <v>132</v>
      </c>
      <c r="C80" s="140" t="s">
        <v>20</v>
      </c>
      <c r="D80" s="141" t="s">
        <v>43</v>
      </c>
      <c r="E80" s="142" t="s">
        <v>35</v>
      </c>
      <c r="F80" s="143" t="s">
        <v>47</v>
      </c>
      <c r="G80" s="148"/>
      <c r="H80" s="149">
        <v>0</v>
      </c>
      <c r="I80" s="146" t="e">
        <v>#DIV/0!</v>
      </c>
      <c r="J80" s="147">
        <v>0</v>
      </c>
      <c r="K80" s="144"/>
      <c r="L80" s="149">
        <v>0</v>
      </c>
      <c r="M80" s="146" t="e">
        <v>#DIV/0!</v>
      </c>
      <c r="N80" s="147">
        <v>0</v>
      </c>
      <c r="O80" s="150" t="e">
        <v>#DIV/0!</v>
      </c>
      <c r="P80" s="151" t="e">
        <v>#DIV/0!</v>
      </c>
      <c r="Q80" s="152" t="e">
        <v>#DIV/0!</v>
      </c>
      <c r="R80" s="2"/>
      <c r="S80" s="2"/>
    </row>
    <row r="81" spans="1:19" ht="18">
      <c r="A81" s="138"/>
      <c r="B81" s="139" t="s">
        <v>232</v>
      </c>
      <c r="C81" s="203" t="s">
        <v>37</v>
      </c>
      <c r="D81" s="141" t="s">
        <v>32</v>
      </c>
      <c r="E81" s="142" t="s">
        <v>229</v>
      </c>
      <c r="F81" s="204"/>
      <c r="G81" s="348" t="s">
        <v>43</v>
      </c>
      <c r="H81" s="249" t="s">
        <v>43</v>
      </c>
      <c r="I81" s="249" t="s">
        <v>43</v>
      </c>
      <c r="J81" s="249" t="s">
        <v>43</v>
      </c>
      <c r="K81" s="348" t="s">
        <v>43</v>
      </c>
      <c r="L81" s="249" t="s">
        <v>43</v>
      </c>
      <c r="M81" s="250" t="s">
        <v>43</v>
      </c>
      <c r="N81" s="252" t="s">
        <v>43</v>
      </c>
      <c r="O81" s="250" t="s">
        <v>43</v>
      </c>
      <c r="P81" s="250" t="s">
        <v>43</v>
      </c>
      <c r="Q81" s="252" t="s">
        <v>43</v>
      </c>
      <c r="R81" s="2"/>
      <c r="S81" s="2"/>
    </row>
    <row r="82" spans="1:19" ht="18">
      <c r="A82" s="138"/>
      <c r="B82" s="139" t="s">
        <v>233</v>
      </c>
      <c r="C82" s="177" t="s">
        <v>72</v>
      </c>
      <c r="D82" s="205" t="s">
        <v>32</v>
      </c>
      <c r="E82" s="178" t="s">
        <v>229</v>
      </c>
      <c r="F82" s="206"/>
      <c r="G82" s="349" t="s">
        <v>43</v>
      </c>
      <c r="H82" s="249" t="s">
        <v>43</v>
      </c>
      <c r="I82" s="251" t="s">
        <v>43</v>
      </c>
      <c r="J82" s="251" t="s">
        <v>43</v>
      </c>
      <c r="K82" s="349" t="s">
        <v>43</v>
      </c>
      <c r="L82" s="249" t="s">
        <v>43</v>
      </c>
      <c r="M82" s="251" t="s">
        <v>43</v>
      </c>
      <c r="N82" s="253" t="s">
        <v>43</v>
      </c>
      <c r="O82" s="254" t="s">
        <v>43</v>
      </c>
      <c r="P82" s="251" t="s">
        <v>43</v>
      </c>
      <c r="Q82" s="253" t="s">
        <v>43</v>
      </c>
      <c r="R82" s="2"/>
      <c r="S82" s="2"/>
    </row>
    <row r="83" spans="1:19" ht="18">
      <c r="A83" s="138"/>
      <c r="B83" s="212" t="s">
        <v>86</v>
      </c>
      <c r="C83" s="129"/>
      <c r="D83" s="213"/>
      <c r="E83" s="129"/>
      <c r="F83" s="174"/>
      <c r="G83" s="130">
        <v>31414</v>
      </c>
      <c r="H83" s="131">
        <v>27950</v>
      </c>
      <c r="I83" s="132">
        <v>1.1239355992844364</v>
      </c>
      <c r="J83" s="133">
        <v>3464</v>
      </c>
      <c r="K83" s="130">
        <v>34486</v>
      </c>
      <c r="L83" s="247">
        <v>30453</v>
      </c>
      <c r="M83" s="132">
        <v>1.1324335861819854</v>
      </c>
      <c r="N83" s="133">
        <v>4033</v>
      </c>
      <c r="O83" s="135">
        <v>0.91092037348489241</v>
      </c>
      <c r="P83" s="136">
        <v>0.91780776934948938</v>
      </c>
      <c r="Q83" s="137">
        <v>-6.887395864596968E-3</v>
      </c>
      <c r="R83" s="2"/>
      <c r="S83" s="2"/>
    </row>
    <row r="84" spans="1:19" ht="18">
      <c r="A84" s="138"/>
      <c r="B84" s="139" t="s">
        <v>93</v>
      </c>
      <c r="C84" s="140" t="s">
        <v>13</v>
      </c>
      <c r="D84" s="142"/>
      <c r="E84" s="142"/>
      <c r="F84" s="214"/>
      <c r="G84" s="145">
        <v>14171</v>
      </c>
      <c r="H84" s="149">
        <v>13712</v>
      </c>
      <c r="I84" s="146">
        <v>1.0334743290548425</v>
      </c>
      <c r="J84" s="147">
        <v>459</v>
      </c>
      <c r="K84" s="149">
        <v>15063</v>
      </c>
      <c r="L84" s="149">
        <v>14415</v>
      </c>
      <c r="M84" s="146">
        <v>1.0449531737773152</v>
      </c>
      <c r="N84" s="147">
        <v>648</v>
      </c>
      <c r="O84" s="150">
        <v>0.94078204872867288</v>
      </c>
      <c r="P84" s="151">
        <v>0.95123135622615329</v>
      </c>
      <c r="Q84" s="152">
        <v>-1.0449307497480409E-2</v>
      </c>
      <c r="R84" s="2"/>
      <c r="S84" s="2"/>
    </row>
    <row r="85" spans="1:19" ht="18">
      <c r="A85" s="138"/>
      <c r="B85" s="139" t="s">
        <v>87</v>
      </c>
      <c r="C85" s="140" t="s">
        <v>84</v>
      </c>
      <c r="D85" s="142"/>
      <c r="E85" s="142"/>
      <c r="F85" s="215"/>
      <c r="G85" s="145">
        <v>1832</v>
      </c>
      <c r="H85" s="149">
        <v>1312</v>
      </c>
      <c r="I85" s="146">
        <v>1.3963414634146341</v>
      </c>
      <c r="J85" s="147">
        <v>520</v>
      </c>
      <c r="K85" s="149">
        <v>2141</v>
      </c>
      <c r="L85" s="149">
        <v>1469</v>
      </c>
      <c r="M85" s="146">
        <v>1.4574540503744045</v>
      </c>
      <c r="N85" s="147">
        <v>672</v>
      </c>
      <c r="O85" s="150">
        <v>0.8556749182624942</v>
      </c>
      <c r="P85" s="151">
        <v>0.89312457454050376</v>
      </c>
      <c r="Q85" s="152">
        <v>-3.7449656278009558E-2</v>
      </c>
      <c r="R85" s="2"/>
      <c r="S85" s="2"/>
    </row>
    <row r="86" spans="1:19" ht="18">
      <c r="A86" s="138"/>
      <c r="B86" s="139" t="s">
        <v>91</v>
      </c>
      <c r="C86" s="140" t="s">
        <v>85</v>
      </c>
      <c r="D86" s="142"/>
      <c r="E86" s="142"/>
      <c r="F86" s="215"/>
      <c r="G86" s="145">
        <v>3863</v>
      </c>
      <c r="H86" s="149">
        <v>2895</v>
      </c>
      <c r="I86" s="146">
        <v>1.3343696027633851</v>
      </c>
      <c r="J86" s="147">
        <v>968</v>
      </c>
      <c r="K86" s="149">
        <v>4290</v>
      </c>
      <c r="L86" s="149">
        <v>3047</v>
      </c>
      <c r="M86" s="146">
        <v>1.407942238267148</v>
      </c>
      <c r="N86" s="147">
        <v>1243</v>
      </c>
      <c r="O86" s="150">
        <v>0.90046620046620052</v>
      </c>
      <c r="P86" s="151">
        <v>0.95011486708237614</v>
      </c>
      <c r="Q86" s="152">
        <v>-4.9648666616175618E-2</v>
      </c>
      <c r="R86" s="2"/>
      <c r="S86" s="2"/>
    </row>
    <row r="87" spans="1:19" ht="18">
      <c r="A87" s="138"/>
      <c r="B87" s="139" t="s">
        <v>92</v>
      </c>
      <c r="C87" s="140" t="s">
        <v>28</v>
      </c>
      <c r="D87" s="142"/>
      <c r="E87" s="142"/>
      <c r="F87" s="214"/>
      <c r="G87" s="145">
        <v>5827</v>
      </c>
      <c r="H87" s="149">
        <v>4345</v>
      </c>
      <c r="I87" s="146">
        <v>1.3410817031070195</v>
      </c>
      <c r="J87" s="147">
        <v>1482</v>
      </c>
      <c r="K87" s="149">
        <v>6450</v>
      </c>
      <c r="L87" s="149">
        <v>4862</v>
      </c>
      <c r="M87" s="146">
        <v>1.3266145619086795</v>
      </c>
      <c r="N87" s="147">
        <v>1588</v>
      </c>
      <c r="O87" s="150">
        <v>0.90341085271317834</v>
      </c>
      <c r="P87" s="151">
        <v>0.89366515837104077</v>
      </c>
      <c r="Q87" s="152">
        <v>9.7456943421375675E-3</v>
      </c>
      <c r="R87" s="2"/>
      <c r="S87" s="2"/>
    </row>
    <row r="88" spans="1:19" ht="18">
      <c r="A88" s="138"/>
      <c r="B88" s="139" t="s">
        <v>90</v>
      </c>
      <c r="C88" s="140" t="s">
        <v>22</v>
      </c>
      <c r="D88" s="142"/>
      <c r="E88" s="142"/>
      <c r="F88" s="214"/>
      <c r="G88" s="145">
        <v>1550</v>
      </c>
      <c r="H88" s="149">
        <v>1688</v>
      </c>
      <c r="I88" s="146">
        <v>0.91824644549763035</v>
      </c>
      <c r="J88" s="147">
        <v>-138</v>
      </c>
      <c r="K88" s="149">
        <v>1675</v>
      </c>
      <c r="L88" s="149">
        <v>1976</v>
      </c>
      <c r="M88" s="146">
        <v>0.84767206477732793</v>
      </c>
      <c r="N88" s="147">
        <v>-301</v>
      </c>
      <c r="O88" s="150">
        <v>0.92537313432835822</v>
      </c>
      <c r="P88" s="151">
        <v>0.85425101214574894</v>
      </c>
      <c r="Q88" s="152">
        <v>7.1122122182609271E-2</v>
      </c>
      <c r="R88" s="2"/>
      <c r="S88" s="2"/>
    </row>
    <row r="89" spans="1:19" ht="18">
      <c r="A89" s="138"/>
      <c r="B89" s="139" t="s">
        <v>94</v>
      </c>
      <c r="C89" s="140" t="s">
        <v>95</v>
      </c>
      <c r="D89" s="142"/>
      <c r="E89" s="142"/>
      <c r="F89" s="214"/>
      <c r="G89" s="145">
        <v>4171</v>
      </c>
      <c r="H89" s="149">
        <v>3998</v>
      </c>
      <c r="I89" s="146">
        <v>1.043271635817909</v>
      </c>
      <c r="J89" s="147">
        <v>173</v>
      </c>
      <c r="K89" s="149">
        <v>4867</v>
      </c>
      <c r="L89" s="149">
        <v>4684</v>
      </c>
      <c r="M89" s="146">
        <v>1.0390691716481639</v>
      </c>
      <c r="N89" s="147">
        <v>183</v>
      </c>
      <c r="O89" s="150">
        <v>0.85699609615779737</v>
      </c>
      <c r="P89" s="151">
        <v>0.85354397950469685</v>
      </c>
      <c r="Q89" s="152">
        <v>3.4521166531005232E-3</v>
      </c>
      <c r="R89" s="2"/>
      <c r="S89" s="2"/>
    </row>
    <row r="90" spans="1:19" ht="18">
      <c r="A90" s="185"/>
      <c r="B90" s="186" t="s">
        <v>88</v>
      </c>
      <c r="C90" s="140" t="s">
        <v>82</v>
      </c>
      <c r="D90" s="142"/>
      <c r="E90" s="142"/>
      <c r="F90" s="214"/>
      <c r="G90" s="149"/>
      <c r="H90" s="149">
        <v>0</v>
      </c>
      <c r="I90" s="146" t="e">
        <v>#DIV/0!</v>
      </c>
      <c r="J90" s="147">
        <v>0</v>
      </c>
      <c r="K90" s="149"/>
      <c r="L90" s="149">
        <v>0</v>
      </c>
      <c r="M90" s="146" t="e">
        <v>#DIV/0!</v>
      </c>
      <c r="N90" s="147">
        <v>0</v>
      </c>
      <c r="O90" s="150" t="e">
        <v>#DIV/0!</v>
      </c>
      <c r="P90" s="151" t="e">
        <v>#DIV/0!</v>
      </c>
      <c r="Q90" s="152" t="e">
        <v>#DIV/0!</v>
      </c>
      <c r="R90" s="2"/>
      <c r="S90" s="2"/>
    </row>
    <row r="91" spans="1:19" ht="18">
      <c r="A91" s="187"/>
      <c r="B91" s="176" t="s">
        <v>89</v>
      </c>
      <c r="C91" s="177" t="s">
        <v>83</v>
      </c>
      <c r="D91" s="178"/>
      <c r="E91" s="178"/>
      <c r="F91" s="216"/>
      <c r="G91" s="244"/>
      <c r="H91" s="149">
        <v>0</v>
      </c>
      <c r="I91" s="180" t="e">
        <v>#DIV/0!</v>
      </c>
      <c r="J91" s="181">
        <v>0</v>
      </c>
      <c r="K91" s="244"/>
      <c r="L91" s="149">
        <v>0</v>
      </c>
      <c r="M91" s="180" t="e">
        <v>#DIV/0!</v>
      </c>
      <c r="N91" s="181">
        <v>0</v>
      </c>
      <c r="O91" s="182" t="e">
        <v>#DIV/0!</v>
      </c>
      <c r="P91" s="183" t="e">
        <v>#DIV/0!</v>
      </c>
      <c r="Q91" s="184" t="e">
        <v>#DIV/0!</v>
      </c>
      <c r="R91" s="2"/>
      <c r="S91" s="2"/>
    </row>
    <row r="92" spans="1:19">
      <c r="A92" s="128" t="s">
        <v>133</v>
      </c>
      <c r="B92" s="129" t="s">
        <v>134</v>
      </c>
      <c r="C92" s="129"/>
      <c r="D92" s="129"/>
      <c r="E92" s="129"/>
      <c r="F92" s="129"/>
      <c r="G92" s="130">
        <v>95194</v>
      </c>
      <c r="H92" s="131">
        <v>98020</v>
      </c>
      <c r="I92" s="132">
        <v>0.97116914915323405</v>
      </c>
      <c r="J92" s="133">
        <v>-2826</v>
      </c>
      <c r="K92" s="130">
        <v>109563</v>
      </c>
      <c r="L92" s="247">
        <v>108147</v>
      </c>
      <c r="M92" s="132">
        <v>1.0130932896890343</v>
      </c>
      <c r="N92" s="133">
        <v>1416</v>
      </c>
      <c r="O92" s="135">
        <v>0.86885171088779967</v>
      </c>
      <c r="P92" s="136">
        <v>0.90635893737228035</v>
      </c>
      <c r="Q92" s="137">
        <v>-3.7507226484480682E-2</v>
      </c>
      <c r="R92" s="2"/>
      <c r="S92" s="2"/>
    </row>
    <row r="93" spans="1:19" ht="18">
      <c r="A93" s="138"/>
      <c r="B93" s="217" t="s">
        <v>135</v>
      </c>
      <c r="C93" s="142" t="s">
        <v>13</v>
      </c>
      <c r="D93" s="142"/>
      <c r="E93" s="142"/>
      <c r="F93" s="143" t="s">
        <v>14</v>
      </c>
      <c r="G93" s="148">
        <v>29616</v>
      </c>
      <c r="H93" s="149">
        <v>30092</v>
      </c>
      <c r="I93" s="146">
        <v>0.98418184235012629</v>
      </c>
      <c r="J93" s="147">
        <v>-476</v>
      </c>
      <c r="K93" s="148">
        <v>32922</v>
      </c>
      <c r="L93" s="149">
        <v>32037</v>
      </c>
      <c r="M93" s="146">
        <v>1.0276243093922652</v>
      </c>
      <c r="N93" s="147">
        <v>885</v>
      </c>
      <c r="O93" s="150">
        <v>0.89958082741024237</v>
      </c>
      <c r="P93" s="151">
        <v>0.93928894715485223</v>
      </c>
      <c r="Q93" s="152">
        <v>-3.970811974460986E-2</v>
      </c>
      <c r="R93" s="2"/>
      <c r="S93" s="2"/>
    </row>
    <row r="94" spans="1:19" ht="18">
      <c r="A94" s="138"/>
      <c r="B94" s="217" t="s">
        <v>136</v>
      </c>
      <c r="C94" s="142" t="s">
        <v>24</v>
      </c>
      <c r="D94" s="142"/>
      <c r="E94" s="142"/>
      <c r="F94" s="143"/>
      <c r="G94" s="148"/>
      <c r="H94" s="149">
        <v>0</v>
      </c>
      <c r="I94" s="146" t="e">
        <v>#DIV/0!</v>
      </c>
      <c r="J94" s="147">
        <v>0</v>
      </c>
      <c r="K94" s="148"/>
      <c r="L94" s="149">
        <v>0</v>
      </c>
      <c r="M94" s="146" t="e">
        <v>#DIV/0!</v>
      </c>
      <c r="N94" s="147">
        <v>0</v>
      </c>
      <c r="O94" s="150" t="e">
        <v>#DIV/0!</v>
      </c>
      <c r="P94" s="151" t="e">
        <v>#DIV/0!</v>
      </c>
      <c r="Q94" s="152" t="e">
        <v>#DIV/0!</v>
      </c>
      <c r="R94" s="2"/>
      <c r="S94" s="2"/>
    </row>
    <row r="95" spans="1:19" ht="18">
      <c r="A95" s="138"/>
      <c r="B95" s="217" t="s">
        <v>137</v>
      </c>
      <c r="C95" s="142" t="s">
        <v>20</v>
      </c>
      <c r="D95" s="142"/>
      <c r="E95" s="142"/>
      <c r="F95" s="143" t="s">
        <v>14</v>
      </c>
      <c r="G95" s="148">
        <v>14701</v>
      </c>
      <c r="H95" s="149">
        <v>9345</v>
      </c>
      <c r="I95" s="146">
        <v>1.5731407169609417</v>
      </c>
      <c r="J95" s="147">
        <v>5356</v>
      </c>
      <c r="K95" s="148">
        <v>16461</v>
      </c>
      <c r="L95" s="149">
        <v>10620</v>
      </c>
      <c r="M95" s="146">
        <v>1.55</v>
      </c>
      <c r="N95" s="147">
        <v>5841</v>
      </c>
      <c r="O95" s="150">
        <v>0.89308061478646494</v>
      </c>
      <c r="P95" s="151">
        <v>0.87994350282485878</v>
      </c>
      <c r="Q95" s="152">
        <v>1.3137111961606163E-2</v>
      </c>
      <c r="R95" s="2"/>
      <c r="S95" s="2"/>
    </row>
    <row r="96" spans="1:19" ht="18">
      <c r="A96" s="138"/>
      <c r="B96" s="217" t="s">
        <v>138</v>
      </c>
      <c r="C96" s="142" t="s">
        <v>18</v>
      </c>
      <c r="D96" s="142"/>
      <c r="E96" s="142"/>
      <c r="F96" s="143"/>
      <c r="G96" s="148"/>
      <c r="H96" s="149">
        <v>0</v>
      </c>
      <c r="I96" s="146" t="e">
        <v>#DIV/0!</v>
      </c>
      <c r="J96" s="147">
        <v>0</v>
      </c>
      <c r="K96" s="148"/>
      <c r="L96" s="149">
        <v>0</v>
      </c>
      <c r="M96" s="146" t="e">
        <v>#DIV/0!</v>
      </c>
      <c r="N96" s="147">
        <v>0</v>
      </c>
      <c r="O96" s="150" t="e">
        <v>#DIV/0!</v>
      </c>
      <c r="P96" s="151" t="e">
        <v>#DIV/0!</v>
      </c>
      <c r="Q96" s="152" t="e">
        <v>#DIV/0!</v>
      </c>
      <c r="R96" s="2"/>
      <c r="S96" s="2"/>
    </row>
    <row r="97" spans="1:19" ht="18">
      <c r="A97" s="138"/>
      <c r="B97" s="217" t="s">
        <v>139</v>
      </c>
      <c r="C97" s="142" t="s">
        <v>28</v>
      </c>
      <c r="D97" s="142"/>
      <c r="E97" s="142"/>
      <c r="F97" s="143" t="s">
        <v>14</v>
      </c>
      <c r="G97" s="148">
        <v>23285</v>
      </c>
      <c r="H97" s="149">
        <v>24129</v>
      </c>
      <c r="I97" s="146">
        <v>0.96502134361142189</v>
      </c>
      <c r="J97" s="147">
        <v>-844</v>
      </c>
      <c r="K97" s="148">
        <v>27258</v>
      </c>
      <c r="L97" s="149">
        <v>27258</v>
      </c>
      <c r="M97" s="146">
        <v>1</v>
      </c>
      <c r="N97" s="147">
        <v>0</v>
      </c>
      <c r="O97" s="150">
        <v>0.85424462543106616</v>
      </c>
      <c r="P97" s="151">
        <v>0.88520801232665636</v>
      </c>
      <c r="Q97" s="152">
        <v>-3.0963386895590195E-2</v>
      </c>
      <c r="R97" s="2"/>
      <c r="S97" s="2"/>
    </row>
    <row r="98" spans="1:19" ht="18">
      <c r="A98" s="138"/>
      <c r="B98" s="217" t="s">
        <v>140</v>
      </c>
      <c r="C98" s="142" t="s">
        <v>141</v>
      </c>
      <c r="D98" s="142"/>
      <c r="E98" s="142"/>
      <c r="F98" s="143" t="s">
        <v>47</v>
      </c>
      <c r="G98" s="148">
        <v>4612</v>
      </c>
      <c r="H98" s="149">
        <v>4864</v>
      </c>
      <c r="I98" s="146">
        <v>0.94819078947368418</v>
      </c>
      <c r="J98" s="147">
        <v>-252</v>
      </c>
      <c r="K98" s="148">
        <v>5487</v>
      </c>
      <c r="L98" s="149">
        <v>5487</v>
      </c>
      <c r="M98" s="146">
        <v>1</v>
      </c>
      <c r="N98" s="147">
        <v>0</v>
      </c>
      <c r="O98" s="150">
        <v>0.84053216694004007</v>
      </c>
      <c r="P98" s="151">
        <v>0.88645890286130857</v>
      </c>
      <c r="Q98" s="152">
        <v>-4.5926735921268502E-2</v>
      </c>
      <c r="R98" s="2"/>
      <c r="S98" s="2"/>
    </row>
    <row r="99" spans="1:19" ht="18">
      <c r="A99" s="138"/>
      <c r="B99" s="217" t="s">
        <v>142</v>
      </c>
      <c r="C99" s="142" t="s">
        <v>65</v>
      </c>
      <c r="D99" s="142"/>
      <c r="E99" s="142"/>
      <c r="F99" s="143"/>
      <c r="G99" s="148"/>
      <c r="H99" s="149">
        <v>0</v>
      </c>
      <c r="I99" s="146" t="e">
        <v>#DIV/0!</v>
      </c>
      <c r="J99" s="147">
        <v>0</v>
      </c>
      <c r="K99" s="148"/>
      <c r="L99" s="149">
        <v>0</v>
      </c>
      <c r="M99" s="146" t="e">
        <v>#DIV/0!</v>
      </c>
      <c r="N99" s="147">
        <v>0</v>
      </c>
      <c r="O99" s="150" t="e">
        <v>#DIV/0!</v>
      </c>
      <c r="P99" s="151" t="e">
        <v>#DIV/0!</v>
      </c>
      <c r="Q99" s="152" t="e">
        <v>#DIV/0!</v>
      </c>
      <c r="R99" s="2"/>
      <c r="S99" s="2"/>
    </row>
    <row r="100" spans="1:19" ht="18">
      <c r="A100" s="138"/>
      <c r="B100" s="217" t="s">
        <v>143</v>
      </c>
      <c r="C100" s="142" t="s">
        <v>22</v>
      </c>
      <c r="D100" s="142"/>
      <c r="E100" s="142"/>
      <c r="F100" s="143" t="s">
        <v>14</v>
      </c>
      <c r="G100" s="148">
        <v>9350</v>
      </c>
      <c r="H100" s="149">
        <v>15054</v>
      </c>
      <c r="I100" s="146">
        <v>0.62109738275541382</v>
      </c>
      <c r="J100" s="147">
        <v>-5704</v>
      </c>
      <c r="K100" s="148">
        <v>10974</v>
      </c>
      <c r="L100" s="149">
        <v>16461</v>
      </c>
      <c r="M100" s="146">
        <v>0.66666666666666663</v>
      </c>
      <c r="N100" s="147">
        <v>-5487</v>
      </c>
      <c r="O100" s="150">
        <v>0.8520138509203572</v>
      </c>
      <c r="P100" s="151">
        <v>0.91452524147986147</v>
      </c>
      <c r="Q100" s="152">
        <v>-6.2511390559504276E-2</v>
      </c>
      <c r="R100" s="2"/>
      <c r="S100" s="2"/>
    </row>
    <row r="101" spans="1:19" ht="18">
      <c r="A101" s="138"/>
      <c r="B101" s="217" t="s">
        <v>144</v>
      </c>
      <c r="C101" s="142" t="s">
        <v>145</v>
      </c>
      <c r="D101" s="142"/>
      <c r="E101" s="142"/>
      <c r="F101" s="143" t="s">
        <v>47</v>
      </c>
      <c r="G101" s="148"/>
      <c r="H101" s="149">
        <v>0</v>
      </c>
      <c r="I101" s="146" t="e">
        <v>#DIV/0!</v>
      </c>
      <c r="J101" s="147">
        <v>0</v>
      </c>
      <c r="K101" s="148"/>
      <c r="L101" s="149">
        <v>0</v>
      </c>
      <c r="M101" s="146" t="e">
        <v>#DIV/0!</v>
      </c>
      <c r="N101" s="147">
        <v>0</v>
      </c>
      <c r="O101" s="150" t="e">
        <v>#DIV/0!</v>
      </c>
      <c r="P101" s="151" t="e">
        <v>#DIV/0!</v>
      </c>
      <c r="Q101" s="152" t="e">
        <v>#DIV/0!</v>
      </c>
      <c r="R101" s="2"/>
      <c r="S101" s="2"/>
    </row>
    <row r="102" spans="1:19" ht="18">
      <c r="A102" s="138"/>
      <c r="B102" s="217" t="s">
        <v>146</v>
      </c>
      <c r="C102" s="142" t="s">
        <v>147</v>
      </c>
      <c r="D102" s="142"/>
      <c r="E102" s="142"/>
      <c r="F102" s="143"/>
      <c r="G102" s="148"/>
      <c r="H102" s="149">
        <v>0</v>
      </c>
      <c r="I102" s="146" t="e">
        <v>#DIV/0!</v>
      </c>
      <c r="J102" s="147">
        <v>0</v>
      </c>
      <c r="K102" s="148"/>
      <c r="L102" s="149">
        <v>0</v>
      </c>
      <c r="M102" s="146" t="e">
        <v>#DIV/0!</v>
      </c>
      <c r="N102" s="147">
        <v>0</v>
      </c>
      <c r="O102" s="150" t="e">
        <v>#DIV/0!</v>
      </c>
      <c r="P102" s="151" t="e">
        <v>#DIV/0!</v>
      </c>
      <c r="Q102" s="152" t="e">
        <v>#DIV/0!</v>
      </c>
      <c r="R102" s="2"/>
      <c r="S102" s="2"/>
    </row>
    <row r="103" spans="1:19" ht="18">
      <c r="A103" s="138"/>
      <c r="B103" s="218" t="s">
        <v>148</v>
      </c>
      <c r="C103" s="219" t="s">
        <v>149</v>
      </c>
      <c r="D103" s="219"/>
      <c r="E103" s="219"/>
      <c r="F103" s="143"/>
      <c r="G103" s="148"/>
      <c r="H103" s="149">
        <v>0</v>
      </c>
      <c r="I103" s="146" t="e">
        <v>#DIV/0!</v>
      </c>
      <c r="J103" s="147">
        <v>0</v>
      </c>
      <c r="K103" s="148"/>
      <c r="L103" s="149">
        <v>0</v>
      </c>
      <c r="M103" s="146" t="e">
        <v>#DIV/0!</v>
      </c>
      <c r="N103" s="147">
        <v>0</v>
      </c>
      <c r="O103" s="150" t="e">
        <v>#DIV/0!</v>
      </c>
      <c r="P103" s="151" t="e">
        <v>#DIV/0!</v>
      </c>
      <c r="Q103" s="152" t="e">
        <v>#DIV/0!</v>
      </c>
      <c r="R103" s="2"/>
      <c r="S103" s="2"/>
    </row>
    <row r="104" spans="1:19" ht="18">
      <c r="A104" s="138"/>
      <c r="B104" s="218" t="s">
        <v>150</v>
      </c>
      <c r="C104" s="219" t="s">
        <v>13</v>
      </c>
      <c r="D104" s="219" t="s">
        <v>43</v>
      </c>
      <c r="E104" s="219" t="s">
        <v>151</v>
      </c>
      <c r="F104" s="143"/>
      <c r="G104" s="148">
        <v>4678</v>
      </c>
      <c r="H104" s="149">
        <v>5055</v>
      </c>
      <c r="I104" s="146">
        <v>0.92542037586547976</v>
      </c>
      <c r="J104" s="147">
        <v>-377</v>
      </c>
      <c r="K104" s="148">
        <v>5487</v>
      </c>
      <c r="L104" s="149">
        <v>5487</v>
      </c>
      <c r="M104" s="146">
        <v>1</v>
      </c>
      <c r="N104" s="147">
        <v>0</v>
      </c>
      <c r="O104" s="150">
        <v>0.85256059777656279</v>
      </c>
      <c r="P104" s="151">
        <v>0.9212684527063969</v>
      </c>
      <c r="Q104" s="152">
        <v>-6.8707854929834111E-2</v>
      </c>
      <c r="R104" s="2"/>
      <c r="S104" s="2"/>
    </row>
    <row r="105" spans="1:19" ht="18">
      <c r="A105" s="138"/>
      <c r="B105" s="218" t="s">
        <v>152</v>
      </c>
      <c r="C105" s="219" t="s">
        <v>28</v>
      </c>
      <c r="D105" s="219" t="s">
        <v>43</v>
      </c>
      <c r="E105" s="219" t="s">
        <v>151</v>
      </c>
      <c r="F105" s="143"/>
      <c r="G105" s="148">
        <v>4384</v>
      </c>
      <c r="H105" s="149">
        <v>4882</v>
      </c>
      <c r="I105" s="146">
        <v>0.89799262597296192</v>
      </c>
      <c r="J105" s="147">
        <v>-498</v>
      </c>
      <c r="K105" s="148">
        <v>5487</v>
      </c>
      <c r="L105" s="149">
        <v>5487</v>
      </c>
      <c r="M105" s="146">
        <v>1</v>
      </c>
      <c r="N105" s="147">
        <v>0</v>
      </c>
      <c r="O105" s="150">
        <v>0.7989794058684162</v>
      </c>
      <c r="P105" s="151">
        <v>0.88973938399854202</v>
      </c>
      <c r="Q105" s="152">
        <v>-9.0759978130125818E-2</v>
      </c>
      <c r="R105" s="2"/>
      <c r="S105" s="2"/>
    </row>
    <row r="106" spans="1:19" ht="18">
      <c r="A106" s="138"/>
      <c r="B106" s="218" t="s">
        <v>235</v>
      </c>
      <c r="C106" s="219" t="s">
        <v>95</v>
      </c>
      <c r="D106" s="219" t="s">
        <v>43</v>
      </c>
      <c r="E106" s="219" t="s">
        <v>151</v>
      </c>
      <c r="F106" s="143"/>
      <c r="G106" s="148">
        <v>4568</v>
      </c>
      <c r="H106" s="149">
        <v>4599</v>
      </c>
      <c r="I106" s="146">
        <v>0.99325940421830827</v>
      </c>
      <c r="J106" s="147">
        <v>-31</v>
      </c>
      <c r="K106" s="148">
        <v>5487</v>
      </c>
      <c r="L106" s="149">
        <v>5310</v>
      </c>
      <c r="M106" s="146">
        <v>1.0333333333333334</v>
      </c>
      <c r="N106" s="147">
        <v>177</v>
      </c>
      <c r="O106" s="150">
        <v>0.83251321304902492</v>
      </c>
      <c r="P106" s="151">
        <v>0.86610169491525424</v>
      </c>
      <c r="Q106" s="152">
        <v>-3.3588481866229314E-2</v>
      </c>
      <c r="R106" s="2"/>
      <c r="S106" s="2"/>
    </row>
    <row r="107" spans="1:19" ht="18">
      <c r="A107" s="138"/>
      <c r="B107" s="217" t="s">
        <v>153</v>
      </c>
      <c r="C107" s="142" t="s">
        <v>24</v>
      </c>
      <c r="D107" s="141" t="s">
        <v>43</v>
      </c>
      <c r="E107" s="142" t="s">
        <v>33</v>
      </c>
      <c r="F107" s="143"/>
      <c r="G107" s="148"/>
      <c r="H107" s="149">
        <v>0</v>
      </c>
      <c r="I107" s="146" t="e">
        <v>#DIV/0!</v>
      </c>
      <c r="J107" s="147">
        <v>0</v>
      </c>
      <c r="K107" s="148"/>
      <c r="L107" s="149">
        <v>0</v>
      </c>
      <c r="M107" s="146" t="e">
        <v>#DIV/0!</v>
      </c>
      <c r="N107" s="147">
        <v>0</v>
      </c>
      <c r="O107" s="150" t="e">
        <v>#DIV/0!</v>
      </c>
      <c r="P107" s="151" t="e">
        <v>#DIV/0!</v>
      </c>
      <c r="Q107" s="152" t="e">
        <v>#DIV/0!</v>
      </c>
      <c r="R107" s="2"/>
      <c r="S107" s="2"/>
    </row>
    <row r="108" spans="1:19" ht="18">
      <c r="A108" s="187"/>
      <c r="B108" s="220" t="s">
        <v>154</v>
      </c>
      <c r="C108" s="165" t="s">
        <v>28</v>
      </c>
      <c r="D108" s="221" t="s">
        <v>43</v>
      </c>
      <c r="E108" s="165" t="s">
        <v>33</v>
      </c>
      <c r="F108" s="143"/>
      <c r="G108" s="170"/>
      <c r="H108" s="149">
        <v>0</v>
      </c>
      <c r="I108" s="168" t="e">
        <v>#DIV/0!</v>
      </c>
      <c r="J108" s="169">
        <v>0</v>
      </c>
      <c r="K108" s="170"/>
      <c r="L108" s="149">
        <v>0</v>
      </c>
      <c r="M108" s="168" t="e">
        <v>#DIV/0!</v>
      </c>
      <c r="N108" s="169">
        <v>0</v>
      </c>
      <c r="O108" s="171" t="e">
        <v>#DIV/0!</v>
      </c>
      <c r="P108" s="172" t="e">
        <v>#DIV/0!</v>
      </c>
      <c r="Q108" s="173" t="e">
        <v>#DIV/0!</v>
      </c>
      <c r="R108" s="2"/>
      <c r="S108" s="2"/>
    </row>
    <row r="109" spans="1:19">
      <c r="A109" s="128" t="s">
        <v>155</v>
      </c>
      <c r="B109" s="129" t="s">
        <v>156</v>
      </c>
      <c r="C109" s="129"/>
      <c r="D109" s="129"/>
      <c r="E109" s="129"/>
      <c r="F109" s="129"/>
      <c r="G109" s="130">
        <v>0</v>
      </c>
      <c r="H109" s="131">
        <v>0</v>
      </c>
      <c r="I109" s="132" t="e">
        <v>#DIV/0!</v>
      </c>
      <c r="J109" s="133">
        <v>0</v>
      </c>
      <c r="K109" s="130">
        <v>0</v>
      </c>
      <c r="L109" s="247">
        <v>0</v>
      </c>
      <c r="M109" s="132" t="e">
        <v>#DIV/0!</v>
      </c>
      <c r="N109" s="133">
        <v>0</v>
      </c>
      <c r="O109" s="135" t="e">
        <v>#DIV/0!</v>
      </c>
      <c r="P109" s="136" t="e">
        <v>#DIV/0!</v>
      </c>
      <c r="Q109" s="137" t="e">
        <v>#DIV/0!</v>
      </c>
    </row>
    <row r="110" spans="1:19" ht="18">
      <c r="A110" s="187"/>
      <c r="B110" s="220" t="s">
        <v>157</v>
      </c>
      <c r="C110" s="223" t="s">
        <v>158</v>
      </c>
      <c r="D110" s="165"/>
      <c r="E110" s="165"/>
      <c r="F110" s="224"/>
      <c r="G110" s="170">
        <v>0</v>
      </c>
      <c r="H110" s="222">
        <v>0</v>
      </c>
      <c r="I110" s="168" t="e">
        <v>#DIV/0!</v>
      </c>
      <c r="J110" s="169">
        <v>0</v>
      </c>
      <c r="K110" s="170">
        <v>0</v>
      </c>
      <c r="L110" s="245">
        <v>0</v>
      </c>
      <c r="M110" s="168" t="e">
        <v>#DIV/0!</v>
      </c>
      <c r="N110" s="169">
        <v>0</v>
      </c>
      <c r="O110" s="171" t="e">
        <v>#DIV/0!</v>
      </c>
      <c r="P110" s="172" t="e">
        <v>#DIV/0!</v>
      </c>
      <c r="Q110" s="173" t="e">
        <v>#DIV/0!</v>
      </c>
    </row>
    <row r="111" spans="1:19">
      <c r="A111" s="128" t="s">
        <v>159</v>
      </c>
      <c r="B111" s="129" t="s">
        <v>160</v>
      </c>
      <c r="C111" s="129"/>
      <c r="D111" s="129"/>
      <c r="E111" s="129"/>
      <c r="F111" s="129"/>
      <c r="G111" s="130">
        <v>0</v>
      </c>
      <c r="H111" s="131">
        <v>0</v>
      </c>
      <c r="I111" s="132" t="e">
        <v>#DIV/0!</v>
      </c>
      <c r="J111" s="133">
        <v>0</v>
      </c>
      <c r="K111" s="130">
        <v>0</v>
      </c>
      <c r="L111" s="247">
        <v>0</v>
      </c>
      <c r="M111" s="132" t="e">
        <v>#DIV/0!</v>
      </c>
      <c r="N111" s="133">
        <v>0</v>
      </c>
      <c r="O111" s="135" t="e">
        <v>#DIV/0!</v>
      </c>
      <c r="P111" s="136" t="e">
        <v>#DIV/0!</v>
      </c>
      <c r="Q111" s="137" t="e">
        <v>#DIV/0!</v>
      </c>
    </row>
    <row r="112" spans="1:19" ht="18">
      <c r="A112" s="187"/>
      <c r="B112" s="220" t="s">
        <v>161</v>
      </c>
      <c r="C112" s="223" t="s">
        <v>65</v>
      </c>
      <c r="D112" s="225"/>
      <c r="E112" s="165"/>
      <c r="F112" s="224" t="s">
        <v>47</v>
      </c>
      <c r="G112" s="170">
        <v>0</v>
      </c>
      <c r="H112" s="222">
        <v>0</v>
      </c>
      <c r="I112" s="168" t="e">
        <v>#DIV/0!</v>
      </c>
      <c r="J112" s="169">
        <v>0</v>
      </c>
      <c r="K112" s="170">
        <v>0</v>
      </c>
      <c r="L112" s="222">
        <v>0</v>
      </c>
      <c r="M112" s="168" t="e">
        <v>#DIV/0!</v>
      </c>
      <c r="N112" s="169">
        <v>0</v>
      </c>
      <c r="O112" s="171" t="e">
        <v>#DIV/0!</v>
      </c>
      <c r="P112" s="172" t="e">
        <v>#DIV/0!</v>
      </c>
      <c r="Q112" s="173" t="e">
        <v>#DIV/0!</v>
      </c>
    </row>
    <row r="113" spans="1:17" ht="18">
      <c r="A113" s="226"/>
      <c r="B113" s="227" t="s">
        <v>161</v>
      </c>
      <c r="C113" s="226"/>
      <c r="D113" s="226"/>
      <c r="E113" s="226"/>
      <c r="F113" s="226"/>
      <c r="G113" s="228"/>
      <c r="H113" s="228"/>
      <c r="I113" s="228"/>
      <c r="J113" s="228"/>
      <c r="K113" s="228"/>
      <c r="L113" s="228"/>
      <c r="M113" s="228"/>
      <c r="N113" s="228"/>
      <c r="O113" s="229"/>
      <c r="P113" s="229"/>
      <c r="Q113" s="229"/>
    </row>
    <row r="114" spans="1:17" ht="18">
      <c r="A114" s="226"/>
      <c r="B114" s="227" t="s">
        <v>162</v>
      </c>
      <c r="C114" s="230" t="s">
        <v>96</v>
      </c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6"/>
    </row>
    <row r="115" spans="1:17" ht="18">
      <c r="A115" s="226"/>
      <c r="B115" s="227" t="s">
        <v>163</v>
      </c>
      <c r="C115" s="231" t="s">
        <v>97</v>
      </c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</row>
    <row r="116" spans="1:17" ht="18">
      <c r="A116" s="226"/>
      <c r="B116" s="227" t="s">
        <v>164</v>
      </c>
      <c r="C116" s="230" t="s">
        <v>98</v>
      </c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</row>
    <row r="117" spans="1:17" ht="18">
      <c r="A117" s="226"/>
      <c r="B117" s="227" t="s">
        <v>234</v>
      </c>
      <c r="C117" s="230" t="s">
        <v>231</v>
      </c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  <c r="N117" s="226"/>
      <c r="O117" s="226"/>
      <c r="P117" s="226"/>
      <c r="Q117" s="226"/>
    </row>
    <row r="118" spans="1:17">
      <c r="B118" s="3" t="s">
        <v>165</v>
      </c>
    </row>
    <row r="119" spans="1:17">
      <c r="B119" s="3" t="s">
        <v>165</v>
      </c>
    </row>
    <row r="120" spans="1:17">
      <c r="B120" s="3" t="s">
        <v>165</v>
      </c>
    </row>
    <row r="121" spans="1:17">
      <c r="B121" s="3" t="s">
        <v>165</v>
      </c>
    </row>
    <row r="122" spans="1:17">
      <c r="B122" s="3" t="s">
        <v>165</v>
      </c>
    </row>
    <row r="123" spans="1:17">
      <c r="B123" s="3" t="s">
        <v>165</v>
      </c>
    </row>
  </sheetData>
  <mergeCells count="15">
    <mergeCell ref="L3:L4"/>
    <mergeCell ref="M3:N3"/>
    <mergeCell ref="O3:O4"/>
    <mergeCell ref="P3:P4"/>
    <mergeCell ref="Q3:Q4"/>
    <mergeCell ref="A1:D1"/>
    <mergeCell ref="A2:B2"/>
    <mergeCell ref="G2:J2"/>
    <mergeCell ref="K2:N2"/>
    <mergeCell ref="O2:Q2"/>
    <mergeCell ref="A3:F4"/>
    <mergeCell ref="G3:G4"/>
    <mergeCell ref="H3:H4"/>
    <mergeCell ref="I3:J3"/>
    <mergeCell ref="K3:K4"/>
  </mergeCells>
  <phoneticPr fontId="3"/>
  <hyperlinks>
    <hyperlink ref="A1:D1" location="'R７'!A1" display="'R７'!A1" xr:uid="{831C0E08-5BF2-4A44-A1E3-A6E3C436B573}"/>
  </hyperlinks>
  <printOptions horizontalCentered="1"/>
  <pageMargins left="0.78740157480314965" right="0.39370078740157483" top="0.39370078740157483" bottom="0.39370078740157483" header="0.39370078740157483" footer="0.39370078740157483"/>
  <headerFooter alignWithMargins="0">
    <oddFooter>&amp;L&amp;D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3" tint="0.39997558519241921"/>
    <pageSetUpPr fitToPage="1"/>
  </sheetPr>
  <dimension ref="A1:M77"/>
  <sheetViews>
    <sheetView showGridLines="0" zoomScale="90" zoomScaleNormal="90" zoomScaleSheetLayoutView="90" workbookViewId="0">
      <pane xSplit="2" ySplit="5" topLeftCell="C6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9" defaultRowHeight="13"/>
  <cols>
    <col min="1" max="1" width="3.25" style="53" customWidth="1"/>
    <col min="2" max="2" width="20.75" style="53" customWidth="1"/>
    <col min="3" max="4" width="11.58203125" style="9" customWidth="1"/>
    <col min="5" max="5" width="8.58203125" style="9" customWidth="1"/>
    <col min="6" max="6" width="10.58203125" style="9" customWidth="1"/>
    <col min="7" max="8" width="11.58203125" style="9" customWidth="1"/>
    <col min="9" max="9" width="8.58203125" style="9" customWidth="1"/>
    <col min="10" max="10" width="10.58203125" style="9" customWidth="1"/>
    <col min="11" max="11" width="9.58203125" style="55" customWidth="1"/>
    <col min="12" max="12" width="9.58203125" style="9" customWidth="1"/>
    <col min="13" max="13" width="8.58203125" style="9" customWidth="1"/>
    <col min="14" max="16384" width="9" style="9"/>
  </cols>
  <sheetData>
    <row r="1" spans="1:13" s="4" customFormat="1" ht="18">
      <c r="A1" s="346" t="str">
        <f>'R７'!A1</f>
        <v>令和７年度</v>
      </c>
      <c r="B1" s="346"/>
      <c r="C1" s="346"/>
      <c r="D1" s="346"/>
      <c r="E1" s="75"/>
      <c r="F1" s="80" t="s">
        <v>285</v>
      </c>
      <c r="G1" s="79" t="s">
        <v>221</v>
      </c>
      <c r="H1" s="75"/>
      <c r="I1" s="75"/>
      <c r="J1" s="75"/>
      <c r="K1" s="75"/>
      <c r="L1" s="75"/>
      <c r="M1" s="75"/>
    </row>
    <row r="2" spans="1:13" s="4" customFormat="1" ht="18.5" thickBot="1">
      <c r="A2" s="6" t="s">
        <v>299</v>
      </c>
      <c r="B2" s="243" t="s">
        <v>300</v>
      </c>
      <c r="C2" s="243">
        <v>8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7.149999999999999" customHeight="1">
      <c r="A3" s="7"/>
      <c r="B3" s="8"/>
      <c r="C3" s="313" t="s">
        <v>166</v>
      </c>
      <c r="D3" s="314"/>
      <c r="E3" s="315"/>
      <c r="F3" s="316"/>
      <c r="G3" s="313" t="s">
        <v>167</v>
      </c>
      <c r="H3" s="314"/>
      <c r="I3" s="315"/>
      <c r="J3" s="316"/>
      <c r="K3" s="297" t="s">
        <v>168</v>
      </c>
      <c r="L3" s="298"/>
      <c r="M3" s="299"/>
    </row>
    <row r="4" spans="1:13" ht="17.149999999999999" customHeight="1">
      <c r="A4" s="10"/>
      <c r="B4" s="11"/>
      <c r="C4" s="317" t="s">
        <v>323</v>
      </c>
      <c r="D4" s="331" t="s">
        <v>294</v>
      </c>
      <c r="E4" s="333" t="s">
        <v>169</v>
      </c>
      <c r="F4" s="334"/>
      <c r="G4" s="287" t="s">
        <v>323</v>
      </c>
      <c r="H4" s="289" t="s">
        <v>294</v>
      </c>
      <c r="I4" s="333" t="s">
        <v>169</v>
      </c>
      <c r="J4" s="334"/>
      <c r="K4" s="287" t="s">
        <v>323</v>
      </c>
      <c r="L4" s="289" t="s">
        <v>294</v>
      </c>
      <c r="M4" s="302" t="s">
        <v>170</v>
      </c>
    </row>
    <row r="5" spans="1:13" ht="17.149999999999999" customHeight="1">
      <c r="A5" s="12"/>
      <c r="B5" s="13"/>
      <c r="C5" s="330"/>
      <c r="D5" s="332"/>
      <c r="E5" s="14" t="s">
        <v>171</v>
      </c>
      <c r="F5" s="15" t="s">
        <v>172</v>
      </c>
      <c r="G5" s="335"/>
      <c r="H5" s="341"/>
      <c r="I5" s="14" t="s">
        <v>171</v>
      </c>
      <c r="J5" s="15" t="s">
        <v>172</v>
      </c>
      <c r="K5" s="335"/>
      <c r="L5" s="341"/>
      <c r="M5" s="344"/>
    </row>
    <row r="6" spans="1:13">
      <c r="A6" s="322" t="s">
        <v>173</v>
      </c>
      <c r="B6" s="323"/>
      <c r="C6" s="307">
        <v>805895</v>
      </c>
      <c r="D6" s="285">
        <v>789822</v>
      </c>
      <c r="E6" s="311">
        <v>1.0203501548450158</v>
      </c>
      <c r="F6" s="318">
        <v>16073</v>
      </c>
      <c r="G6" s="307">
        <v>874449</v>
      </c>
      <c r="H6" s="285">
        <v>873354</v>
      </c>
      <c r="I6" s="311">
        <v>1.0012537871241214</v>
      </c>
      <c r="J6" s="318">
        <v>1095</v>
      </c>
      <c r="K6" s="291">
        <v>0.92160320384607908</v>
      </c>
      <c r="L6" s="338">
        <v>0.90435493511222254</v>
      </c>
      <c r="M6" s="295">
        <v>1.7248268733856542E-2</v>
      </c>
    </row>
    <row r="7" spans="1:13">
      <c r="A7" s="320" t="s">
        <v>174</v>
      </c>
      <c r="B7" s="321"/>
      <c r="C7" s="308"/>
      <c r="D7" s="286"/>
      <c r="E7" s="336"/>
      <c r="F7" s="337"/>
      <c r="G7" s="308"/>
      <c r="H7" s="286"/>
      <c r="I7" s="336"/>
      <c r="J7" s="337"/>
      <c r="K7" s="292"/>
      <c r="L7" s="339"/>
      <c r="M7" s="342"/>
    </row>
    <row r="8" spans="1:13" ht="18" customHeight="1">
      <c r="A8" s="16" t="s">
        <v>175</v>
      </c>
      <c r="B8" s="17"/>
      <c r="C8" s="18">
        <v>406836</v>
      </c>
      <c r="D8" s="19">
        <v>400565</v>
      </c>
      <c r="E8" s="20">
        <v>1.0156553867661928</v>
      </c>
      <c r="F8" s="21">
        <v>6271</v>
      </c>
      <c r="G8" s="18">
        <v>432811</v>
      </c>
      <c r="H8" s="22">
        <v>425722</v>
      </c>
      <c r="I8" s="20">
        <v>1.0166517116803924</v>
      </c>
      <c r="J8" s="21">
        <v>7089</v>
      </c>
      <c r="K8" s="23">
        <v>0.9399853515737816</v>
      </c>
      <c r="L8" s="24">
        <v>0.94090744664358428</v>
      </c>
      <c r="M8" s="25">
        <v>-9.220950698026753E-4</v>
      </c>
    </row>
    <row r="9" spans="1:13" ht="18" customHeight="1">
      <c r="A9" s="10"/>
      <c r="B9" s="26" t="s">
        <v>176</v>
      </c>
      <c r="C9" s="27">
        <v>149639</v>
      </c>
      <c r="D9" s="28">
        <v>152247</v>
      </c>
      <c r="E9" s="29">
        <v>0.98286994160804486</v>
      </c>
      <c r="F9" s="30">
        <v>-2608</v>
      </c>
      <c r="G9" s="27">
        <v>159408</v>
      </c>
      <c r="H9" s="28">
        <v>160901</v>
      </c>
      <c r="I9" s="29">
        <v>0.99072100235548566</v>
      </c>
      <c r="J9" s="30">
        <v>-1493</v>
      </c>
      <c r="K9" s="31">
        <v>0.93871700291076987</v>
      </c>
      <c r="L9" s="32">
        <v>0.94621537467138173</v>
      </c>
      <c r="M9" s="33">
        <v>-7.498371760611855E-3</v>
      </c>
    </row>
    <row r="10" spans="1:13" ht="18" customHeight="1">
      <c r="A10" s="10"/>
      <c r="B10" s="34" t="s">
        <v>177</v>
      </c>
      <c r="C10" s="35">
        <v>0</v>
      </c>
      <c r="D10" s="36">
        <v>147</v>
      </c>
      <c r="E10" s="37">
        <v>0</v>
      </c>
      <c r="F10" s="38">
        <v>-147</v>
      </c>
      <c r="G10" s="35">
        <v>0</v>
      </c>
      <c r="H10" s="36">
        <v>165</v>
      </c>
      <c r="I10" s="37">
        <v>0</v>
      </c>
      <c r="J10" s="38">
        <v>-165</v>
      </c>
      <c r="K10" s="39" t="s">
        <v>32</v>
      </c>
      <c r="L10" s="40">
        <v>0.89090909090909087</v>
      </c>
      <c r="M10" s="41" t="e">
        <v>#VALUE!</v>
      </c>
    </row>
    <row r="11" spans="1:13" ht="18" customHeight="1">
      <c r="A11" s="10"/>
      <c r="B11" s="34" t="s">
        <v>188</v>
      </c>
      <c r="C11" s="35">
        <v>208732</v>
      </c>
      <c r="D11" s="36">
        <v>199312</v>
      </c>
      <c r="E11" s="37">
        <v>1.0472625832865057</v>
      </c>
      <c r="F11" s="38">
        <v>9420</v>
      </c>
      <c r="G11" s="35">
        <v>219931</v>
      </c>
      <c r="H11" s="36">
        <v>212717</v>
      </c>
      <c r="I11" s="37">
        <v>1.0339136035201699</v>
      </c>
      <c r="J11" s="38">
        <v>7214</v>
      </c>
      <c r="K11" s="39">
        <v>0.9490794840199881</v>
      </c>
      <c r="L11" s="40">
        <v>0.93698199955809836</v>
      </c>
      <c r="M11" s="41">
        <v>1.209748446188974E-2</v>
      </c>
    </row>
    <row r="12" spans="1:13" ht="18" customHeight="1">
      <c r="A12" s="10"/>
      <c r="B12" s="34" t="s">
        <v>187</v>
      </c>
      <c r="C12" s="35">
        <v>14171</v>
      </c>
      <c r="D12" s="36">
        <v>13712</v>
      </c>
      <c r="E12" s="37">
        <v>1.0334743290548425</v>
      </c>
      <c r="F12" s="38">
        <v>459</v>
      </c>
      <c r="G12" s="35">
        <v>15063</v>
      </c>
      <c r="H12" s="36">
        <v>14415</v>
      </c>
      <c r="I12" s="37">
        <v>1.0449531737773152</v>
      </c>
      <c r="J12" s="38">
        <v>648</v>
      </c>
      <c r="K12" s="39">
        <v>0.94078204872867288</v>
      </c>
      <c r="L12" s="40">
        <v>0.95123135622615329</v>
      </c>
      <c r="M12" s="41">
        <v>-1.0449307497480409E-2</v>
      </c>
    </row>
    <row r="13" spans="1:13" ht="18" customHeight="1">
      <c r="A13" s="10"/>
      <c r="B13" s="60" t="s">
        <v>178</v>
      </c>
      <c r="C13" s="61">
        <v>34294</v>
      </c>
      <c r="D13" s="62">
        <v>35147</v>
      </c>
      <c r="E13" s="50">
        <v>0.97573050331464994</v>
      </c>
      <c r="F13" s="58">
        <v>-853</v>
      </c>
      <c r="G13" s="61">
        <v>38409</v>
      </c>
      <c r="H13" s="62">
        <v>37524</v>
      </c>
      <c r="I13" s="50">
        <v>1.0235849056603774</v>
      </c>
      <c r="J13" s="58">
        <v>885</v>
      </c>
      <c r="K13" s="51">
        <v>0.89286365174828819</v>
      </c>
      <c r="L13" s="63">
        <v>0.9366538748534271</v>
      </c>
      <c r="M13" s="59">
        <v>-4.3790223105138915E-2</v>
      </c>
    </row>
    <row r="14" spans="1:13" ht="18" customHeight="1">
      <c r="A14" s="16" t="s">
        <v>179</v>
      </c>
      <c r="B14" s="17"/>
      <c r="C14" s="18">
        <v>166555</v>
      </c>
      <c r="D14" s="19">
        <v>159809</v>
      </c>
      <c r="E14" s="20">
        <v>1.0422128916393945</v>
      </c>
      <c r="F14" s="21">
        <v>6746</v>
      </c>
      <c r="G14" s="18">
        <v>181945</v>
      </c>
      <c r="H14" s="19">
        <v>183998</v>
      </c>
      <c r="I14" s="20">
        <v>0.98884227002467417</v>
      </c>
      <c r="J14" s="21">
        <v>-2053</v>
      </c>
      <c r="K14" s="42">
        <v>0.9154139987358817</v>
      </c>
      <c r="L14" s="43">
        <v>0.86853661452841879</v>
      </c>
      <c r="M14" s="44">
        <v>4.6877384207462902E-2</v>
      </c>
    </row>
    <row r="15" spans="1:13" ht="18" customHeight="1">
      <c r="A15" s="10"/>
      <c r="B15" s="26" t="s">
        <v>176</v>
      </c>
      <c r="C15" s="27">
        <v>27672</v>
      </c>
      <c r="D15" s="28">
        <v>25312</v>
      </c>
      <c r="E15" s="29">
        <v>1.0932364096080911</v>
      </c>
      <c r="F15" s="30">
        <v>2360</v>
      </c>
      <c r="G15" s="27">
        <v>28862</v>
      </c>
      <c r="H15" s="28">
        <v>29357</v>
      </c>
      <c r="I15" s="29">
        <v>0.98313860408079845</v>
      </c>
      <c r="J15" s="30">
        <v>-495</v>
      </c>
      <c r="K15" s="45">
        <v>0.95876931605571336</v>
      </c>
      <c r="L15" s="46">
        <v>0.86221344142793888</v>
      </c>
      <c r="M15" s="33">
        <v>9.6555874627774485E-2</v>
      </c>
    </row>
    <row r="16" spans="1:13" ht="18" customHeight="1">
      <c r="A16" s="10"/>
      <c r="B16" s="34" t="s">
        <v>177</v>
      </c>
      <c r="C16" s="35">
        <v>26640</v>
      </c>
      <c r="D16" s="36">
        <v>21780</v>
      </c>
      <c r="E16" s="37">
        <v>1.2231404958677685</v>
      </c>
      <c r="F16" s="38">
        <v>4860</v>
      </c>
      <c r="G16" s="35">
        <v>28875</v>
      </c>
      <c r="H16" s="36">
        <v>25575</v>
      </c>
      <c r="I16" s="37">
        <v>1.1290322580645162</v>
      </c>
      <c r="J16" s="38">
        <v>3300</v>
      </c>
      <c r="K16" s="39">
        <v>0.92259740259740264</v>
      </c>
      <c r="L16" s="40">
        <v>0.85161290322580641</v>
      </c>
      <c r="M16" s="41">
        <v>7.0984499371596232E-2</v>
      </c>
    </row>
    <row r="17" spans="1:13" ht="18" customHeight="1">
      <c r="A17" s="10"/>
      <c r="B17" s="34" t="s">
        <v>188</v>
      </c>
      <c r="C17" s="35">
        <v>78747</v>
      </c>
      <c r="D17" s="36">
        <v>79361</v>
      </c>
      <c r="E17" s="37">
        <v>0.99226320232859966</v>
      </c>
      <c r="F17" s="38">
        <v>-614</v>
      </c>
      <c r="G17" s="35">
        <v>85013</v>
      </c>
      <c r="H17" s="36">
        <v>91459</v>
      </c>
      <c r="I17" s="37">
        <v>0.92952033151466773</v>
      </c>
      <c r="J17" s="38">
        <v>-6446</v>
      </c>
      <c r="K17" s="39">
        <v>0.92629362568077822</v>
      </c>
      <c r="L17" s="40">
        <v>0.86772214872237829</v>
      </c>
      <c r="M17" s="41">
        <v>5.8571476958399926E-2</v>
      </c>
    </row>
    <row r="18" spans="1:13" ht="18" customHeight="1">
      <c r="A18" s="10"/>
      <c r="B18" s="34" t="s">
        <v>180</v>
      </c>
      <c r="C18" s="35">
        <v>5827</v>
      </c>
      <c r="D18" s="36">
        <v>4345</v>
      </c>
      <c r="E18" s="37">
        <v>1.3410817031070195</v>
      </c>
      <c r="F18" s="38">
        <v>1482</v>
      </c>
      <c r="G18" s="35">
        <v>6450</v>
      </c>
      <c r="H18" s="36">
        <v>4862</v>
      </c>
      <c r="I18" s="37">
        <v>1.3266145619086795</v>
      </c>
      <c r="J18" s="38">
        <v>1588</v>
      </c>
      <c r="K18" s="39">
        <v>0.90341085271317834</v>
      </c>
      <c r="L18" s="40">
        <v>0.89366515837104077</v>
      </c>
      <c r="M18" s="41">
        <v>9.7456943421375675E-3</v>
      </c>
    </row>
    <row r="19" spans="1:13" ht="18" customHeight="1">
      <c r="A19" s="12"/>
      <c r="B19" s="60" t="s">
        <v>178</v>
      </c>
      <c r="C19" s="61">
        <v>27669</v>
      </c>
      <c r="D19" s="62">
        <v>29011</v>
      </c>
      <c r="E19" s="50">
        <v>0.95374168418875593</v>
      </c>
      <c r="F19" s="58">
        <v>-1342</v>
      </c>
      <c r="G19" s="61">
        <v>32745</v>
      </c>
      <c r="H19" s="62">
        <v>32745</v>
      </c>
      <c r="I19" s="50">
        <v>1</v>
      </c>
      <c r="J19" s="58">
        <v>0</v>
      </c>
      <c r="K19" s="51">
        <v>0.84498396701786538</v>
      </c>
      <c r="L19" s="63">
        <v>0.88596732325545879</v>
      </c>
      <c r="M19" s="59">
        <v>-4.0983356237593416E-2</v>
      </c>
    </row>
    <row r="20" spans="1:13" ht="18" customHeight="1">
      <c r="A20" s="16" t="s">
        <v>181</v>
      </c>
      <c r="B20" s="17"/>
      <c r="C20" s="18">
        <v>94736</v>
      </c>
      <c r="D20" s="19">
        <v>89088</v>
      </c>
      <c r="E20" s="20">
        <v>1.0633979885057472</v>
      </c>
      <c r="F20" s="21">
        <v>5648</v>
      </c>
      <c r="G20" s="18">
        <v>106335</v>
      </c>
      <c r="H20" s="22">
        <v>102918</v>
      </c>
      <c r="I20" s="20">
        <v>1.0332011892963331</v>
      </c>
      <c r="J20" s="21">
        <v>3417</v>
      </c>
      <c r="K20" s="42">
        <v>0.89092020501246061</v>
      </c>
      <c r="L20" s="43">
        <v>0.8656211741386346</v>
      </c>
      <c r="M20" s="25">
        <v>2.5299030873826012E-2</v>
      </c>
    </row>
    <row r="21" spans="1:13" ht="18" customHeight="1">
      <c r="A21" s="10"/>
      <c r="B21" s="26" t="s">
        <v>176</v>
      </c>
      <c r="C21" s="27">
        <v>0</v>
      </c>
      <c r="D21" s="28">
        <v>0</v>
      </c>
      <c r="E21" s="29" t="e">
        <v>#DIV/0!</v>
      </c>
      <c r="F21" s="30">
        <v>0</v>
      </c>
      <c r="G21" s="27">
        <v>0</v>
      </c>
      <c r="H21" s="28">
        <v>0</v>
      </c>
      <c r="I21" s="29" t="e">
        <v>#DIV/0!</v>
      </c>
      <c r="J21" s="30">
        <v>0</v>
      </c>
      <c r="K21" s="45" t="s">
        <v>32</v>
      </c>
      <c r="L21" s="46" t="s">
        <v>32</v>
      </c>
      <c r="M21" s="33" t="e">
        <v>#VALUE!</v>
      </c>
    </row>
    <row r="22" spans="1:13" ht="18" customHeight="1">
      <c r="A22" s="10"/>
      <c r="B22" s="34" t="s">
        <v>177</v>
      </c>
      <c r="C22" s="35">
        <v>30132</v>
      </c>
      <c r="D22" s="36">
        <v>26340</v>
      </c>
      <c r="E22" s="37">
        <v>1.1439635535307517</v>
      </c>
      <c r="F22" s="38">
        <v>3792</v>
      </c>
      <c r="G22" s="35">
        <v>33000</v>
      </c>
      <c r="H22" s="36">
        <v>29535</v>
      </c>
      <c r="I22" s="37">
        <v>1.1173184357541899</v>
      </c>
      <c r="J22" s="38">
        <v>3465</v>
      </c>
      <c r="K22" s="39">
        <v>0.91309090909090906</v>
      </c>
      <c r="L22" s="40">
        <v>0.89182326053834438</v>
      </c>
      <c r="M22" s="41">
        <v>2.1267648552564689E-2</v>
      </c>
    </row>
    <row r="23" spans="1:13" ht="18" customHeight="1">
      <c r="A23" s="10"/>
      <c r="B23" s="34" t="s">
        <v>188</v>
      </c>
      <c r="C23" s="35">
        <v>41164</v>
      </c>
      <c r="D23" s="36">
        <v>44806</v>
      </c>
      <c r="E23" s="37">
        <v>0.91871624336026425</v>
      </c>
      <c r="F23" s="38">
        <v>-3642</v>
      </c>
      <c r="G23" s="35">
        <v>46520</v>
      </c>
      <c r="H23" s="36">
        <v>52769</v>
      </c>
      <c r="I23" s="37">
        <v>0.88157819932157133</v>
      </c>
      <c r="J23" s="38">
        <v>-6249</v>
      </c>
      <c r="K23" s="39">
        <v>0.8848667239896818</v>
      </c>
      <c r="L23" s="40">
        <v>0.84909700771286167</v>
      </c>
      <c r="M23" s="41">
        <v>3.5769716276820129E-2</v>
      </c>
    </row>
    <row r="24" spans="1:13" ht="18" customHeight="1">
      <c r="A24" s="10"/>
      <c r="B24" s="34" t="s">
        <v>187</v>
      </c>
      <c r="C24" s="35">
        <v>4171</v>
      </c>
      <c r="D24" s="36">
        <v>3998</v>
      </c>
      <c r="E24" s="37">
        <v>1.043271635817909</v>
      </c>
      <c r="F24" s="38">
        <v>173</v>
      </c>
      <c r="G24" s="35">
        <v>4867</v>
      </c>
      <c r="H24" s="36">
        <v>4684</v>
      </c>
      <c r="I24" s="37">
        <v>1.0390691716481639</v>
      </c>
      <c r="J24" s="38">
        <v>183</v>
      </c>
      <c r="K24" s="39">
        <v>0.85699609615779737</v>
      </c>
      <c r="L24" s="40">
        <v>0.85354397950469685</v>
      </c>
      <c r="M24" s="41">
        <v>3.4521166531005232E-3</v>
      </c>
    </row>
    <row r="25" spans="1:13" ht="18" customHeight="1">
      <c r="A25" s="10"/>
      <c r="B25" s="34" t="s">
        <v>178</v>
      </c>
      <c r="C25" s="47">
        <v>19269</v>
      </c>
      <c r="D25" s="64">
        <v>13944</v>
      </c>
      <c r="E25" s="49">
        <v>1.3818846815834767</v>
      </c>
      <c r="F25" s="57">
        <v>5325</v>
      </c>
      <c r="G25" s="47">
        <v>21948</v>
      </c>
      <c r="H25" s="64">
        <v>15930</v>
      </c>
      <c r="I25" s="49">
        <v>1.3777777777777778</v>
      </c>
      <c r="J25" s="57">
        <v>6018</v>
      </c>
      <c r="K25" s="39">
        <v>0.87793876435210494</v>
      </c>
      <c r="L25" s="40">
        <v>0.87532956685499064</v>
      </c>
      <c r="M25" s="41">
        <v>2.6091974971143017E-3</v>
      </c>
    </row>
    <row r="26" spans="1:13" ht="18" customHeight="1">
      <c r="A26" s="65"/>
      <c r="B26" s="66" t="s">
        <v>189</v>
      </c>
      <c r="C26" s="61">
        <v>0</v>
      </c>
      <c r="D26" s="67">
        <v>0</v>
      </c>
      <c r="E26" s="49" t="e">
        <v>#DIV/0!</v>
      </c>
      <c r="F26" s="57">
        <v>0</v>
      </c>
      <c r="G26" s="61">
        <v>0</v>
      </c>
      <c r="H26" s="62">
        <v>0</v>
      </c>
      <c r="I26" s="49" t="e">
        <v>#DIV/0!</v>
      </c>
      <c r="J26" s="57">
        <v>0</v>
      </c>
      <c r="K26" s="39" t="s">
        <v>32</v>
      </c>
      <c r="L26" s="63" t="s">
        <v>190</v>
      </c>
      <c r="M26" s="41" t="e">
        <v>#VALUE!</v>
      </c>
    </row>
    <row r="27" spans="1:13" ht="18" customHeight="1">
      <c r="A27" s="16" t="s">
        <v>182</v>
      </c>
      <c r="B27" s="17"/>
      <c r="C27" s="18">
        <v>69658</v>
      </c>
      <c r="D27" s="19">
        <v>71017</v>
      </c>
      <c r="E27" s="20">
        <v>0.98086373685173978</v>
      </c>
      <c r="F27" s="21">
        <v>-1359</v>
      </c>
      <c r="G27" s="18">
        <v>78191</v>
      </c>
      <c r="H27" s="22">
        <v>81805</v>
      </c>
      <c r="I27" s="20">
        <v>0.95582177128537371</v>
      </c>
      <c r="J27" s="21">
        <v>-3614</v>
      </c>
      <c r="K27" s="42">
        <v>0.89086979319870574</v>
      </c>
      <c r="L27" s="43">
        <v>0.86812542020658889</v>
      </c>
      <c r="M27" s="44">
        <v>2.2744372992116846E-2</v>
      </c>
    </row>
    <row r="28" spans="1:13" ht="18" customHeight="1">
      <c r="A28" s="10"/>
      <c r="B28" s="68" t="s">
        <v>176</v>
      </c>
      <c r="C28" s="27">
        <v>0</v>
      </c>
      <c r="D28" s="28">
        <v>0</v>
      </c>
      <c r="E28" s="29" t="e">
        <v>#DIV/0!</v>
      </c>
      <c r="F28" s="30">
        <v>0</v>
      </c>
      <c r="G28" s="27">
        <v>0</v>
      </c>
      <c r="H28" s="28">
        <v>0</v>
      </c>
      <c r="I28" s="29" t="e">
        <v>#DIV/0!</v>
      </c>
      <c r="J28" s="30">
        <v>0</v>
      </c>
      <c r="K28" s="45" t="s">
        <v>32</v>
      </c>
      <c r="L28" s="46" t="s">
        <v>32</v>
      </c>
      <c r="M28" s="33" t="e">
        <v>#VALUE!</v>
      </c>
    </row>
    <row r="29" spans="1:13" ht="18" customHeight="1">
      <c r="A29" s="10"/>
      <c r="B29" s="34" t="s">
        <v>177</v>
      </c>
      <c r="C29" s="35">
        <v>22993</v>
      </c>
      <c r="D29" s="36">
        <v>25801</v>
      </c>
      <c r="E29" s="37">
        <v>0.89116700903065771</v>
      </c>
      <c r="F29" s="38">
        <v>-2808</v>
      </c>
      <c r="G29" s="35">
        <v>25575</v>
      </c>
      <c r="H29" s="36">
        <v>31185</v>
      </c>
      <c r="I29" s="37">
        <v>0.82010582010582012</v>
      </c>
      <c r="J29" s="38">
        <v>-5610</v>
      </c>
      <c r="K29" s="39">
        <v>0.89904203323558163</v>
      </c>
      <c r="L29" s="40">
        <v>0.82735289401956069</v>
      </c>
      <c r="M29" s="41">
        <v>7.1689139216020936E-2</v>
      </c>
    </row>
    <row r="30" spans="1:13" ht="18" customHeight="1">
      <c r="A30" s="10"/>
      <c r="B30" s="34" t="s">
        <v>188</v>
      </c>
      <c r="C30" s="35">
        <v>35765</v>
      </c>
      <c r="D30" s="36">
        <v>28474</v>
      </c>
      <c r="E30" s="37">
        <v>1.2560581583198707</v>
      </c>
      <c r="F30" s="38">
        <v>7291</v>
      </c>
      <c r="G30" s="35">
        <v>39967</v>
      </c>
      <c r="H30" s="36">
        <v>32183</v>
      </c>
      <c r="I30" s="37">
        <v>1.24186682409968</v>
      </c>
      <c r="J30" s="38">
        <v>7784</v>
      </c>
      <c r="K30" s="39">
        <v>0.89486326219130785</v>
      </c>
      <c r="L30" s="40">
        <v>0.88475281981170184</v>
      </c>
      <c r="M30" s="41">
        <v>1.0110442379606011E-2</v>
      </c>
    </row>
    <row r="31" spans="1:13" ht="18" customHeight="1">
      <c r="A31" s="69"/>
      <c r="B31" s="34" t="s">
        <v>178</v>
      </c>
      <c r="C31" s="47">
        <v>9350</v>
      </c>
      <c r="D31" s="64">
        <v>15054</v>
      </c>
      <c r="E31" s="49">
        <v>0.62109738275541382</v>
      </c>
      <c r="F31" s="57">
        <v>-5704</v>
      </c>
      <c r="G31" s="47">
        <v>10974</v>
      </c>
      <c r="H31" s="64">
        <v>16461</v>
      </c>
      <c r="I31" s="49">
        <v>0.66666666666666663</v>
      </c>
      <c r="J31" s="57">
        <v>-5487</v>
      </c>
      <c r="K31" s="39">
        <v>0.8520138509203572</v>
      </c>
      <c r="L31" s="70">
        <v>0.91452524147986147</v>
      </c>
      <c r="M31" s="41">
        <v>-6.2511390559504276E-2</v>
      </c>
    </row>
    <row r="32" spans="1:13" ht="18" customHeight="1">
      <c r="A32" s="10"/>
      <c r="B32" s="60" t="s">
        <v>180</v>
      </c>
      <c r="C32" s="61">
        <v>1550</v>
      </c>
      <c r="D32" s="62">
        <v>1688</v>
      </c>
      <c r="E32" s="49">
        <v>0.91824644549763035</v>
      </c>
      <c r="F32" s="58">
        <v>-138</v>
      </c>
      <c r="G32" s="61">
        <v>1675</v>
      </c>
      <c r="H32" s="48">
        <v>1976</v>
      </c>
      <c r="I32" s="49">
        <v>0.84767206477732793</v>
      </c>
      <c r="J32" s="58">
        <v>-301</v>
      </c>
      <c r="K32" s="51">
        <v>0.92537313432835822</v>
      </c>
      <c r="L32" s="40">
        <v>0.85425101214574894</v>
      </c>
      <c r="M32" s="59">
        <v>7.1122122182609271E-2</v>
      </c>
    </row>
    <row r="33" spans="1:13" ht="18" customHeight="1">
      <c r="A33" s="16" t="s">
        <v>183</v>
      </c>
      <c r="B33" s="17"/>
      <c r="C33" s="18">
        <v>68110</v>
      </c>
      <c r="D33" s="19">
        <v>69343</v>
      </c>
      <c r="E33" s="20">
        <v>0.98221882525993975</v>
      </c>
      <c r="F33" s="21">
        <v>-1233</v>
      </c>
      <c r="G33" s="18">
        <v>75167</v>
      </c>
      <c r="H33" s="19">
        <v>78911</v>
      </c>
      <c r="I33" s="20">
        <v>0.9525541432753355</v>
      </c>
      <c r="J33" s="21">
        <v>-3744</v>
      </c>
      <c r="K33" s="42">
        <v>0.90611571567310123</v>
      </c>
      <c r="L33" s="43">
        <v>0.87874947725919073</v>
      </c>
      <c r="M33" s="25">
        <v>2.7366238413910504E-2</v>
      </c>
    </row>
    <row r="34" spans="1:13" ht="18" customHeight="1">
      <c r="A34" s="10"/>
      <c r="B34" s="26" t="s">
        <v>176</v>
      </c>
      <c r="C34" s="27">
        <v>0</v>
      </c>
      <c r="D34" s="28">
        <v>0</v>
      </c>
      <c r="E34" s="29" t="e">
        <v>#DIV/0!</v>
      </c>
      <c r="F34" s="30">
        <v>0</v>
      </c>
      <c r="G34" s="27">
        <v>0</v>
      </c>
      <c r="H34" s="28">
        <v>0</v>
      </c>
      <c r="I34" s="29" t="e">
        <v>#DIV/0!</v>
      </c>
      <c r="J34" s="30">
        <v>0</v>
      </c>
      <c r="K34" s="45" t="s">
        <v>32</v>
      </c>
      <c r="L34" s="46" t="s">
        <v>32</v>
      </c>
      <c r="M34" s="33" t="e">
        <v>#VALUE!</v>
      </c>
    </row>
    <row r="35" spans="1:13" ht="18" customHeight="1">
      <c r="A35" s="10"/>
      <c r="B35" s="34" t="s">
        <v>177</v>
      </c>
      <c r="C35" s="35">
        <v>9064</v>
      </c>
      <c r="D35" s="36">
        <v>8719</v>
      </c>
      <c r="E35" s="37">
        <v>1.0395687578850785</v>
      </c>
      <c r="F35" s="38">
        <v>345</v>
      </c>
      <c r="G35" s="35">
        <v>10230</v>
      </c>
      <c r="H35" s="36">
        <v>10230</v>
      </c>
      <c r="I35" s="37">
        <v>1</v>
      </c>
      <c r="J35" s="38">
        <v>0</v>
      </c>
      <c r="K35" s="39">
        <v>0.88602150537634405</v>
      </c>
      <c r="L35" s="40">
        <v>0.852297165200391</v>
      </c>
      <c r="M35" s="41">
        <v>3.3724340175953049E-2</v>
      </c>
    </row>
    <row r="36" spans="1:13" ht="18" customHeight="1">
      <c r="A36" s="10"/>
      <c r="B36" s="34" t="s">
        <v>184</v>
      </c>
      <c r="C36" s="35">
        <v>2591</v>
      </c>
      <c r="D36" s="36">
        <v>2880</v>
      </c>
      <c r="E36" s="37">
        <v>0.89965277777777775</v>
      </c>
      <c r="F36" s="38">
        <v>-289</v>
      </c>
      <c r="G36" s="35">
        <v>3100</v>
      </c>
      <c r="H36" s="36">
        <v>3100</v>
      </c>
      <c r="I36" s="37">
        <v>1</v>
      </c>
      <c r="J36" s="38">
        <v>0</v>
      </c>
      <c r="K36" s="39">
        <v>0.83580645161290323</v>
      </c>
      <c r="L36" s="40">
        <v>0.92903225806451617</v>
      </c>
      <c r="M36" s="41">
        <v>-9.3225806451612936E-2</v>
      </c>
    </row>
    <row r="37" spans="1:13" ht="18" customHeight="1">
      <c r="A37" s="10"/>
      <c r="B37" s="52" t="s">
        <v>185</v>
      </c>
      <c r="C37" s="35">
        <v>2667</v>
      </c>
      <c r="D37" s="36">
        <v>2689</v>
      </c>
      <c r="E37" s="37">
        <v>0.99181851989587211</v>
      </c>
      <c r="F37" s="38">
        <v>-22</v>
      </c>
      <c r="G37" s="35">
        <v>2880</v>
      </c>
      <c r="H37" s="36">
        <v>2902</v>
      </c>
      <c r="I37" s="37">
        <v>0.99241902136457616</v>
      </c>
      <c r="J37" s="38">
        <v>-22</v>
      </c>
      <c r="K37" s="39">
        <v>0.92604166666666665</v>
      </c>
      <c r="L37" s="40">
        <v>0.92660234321157819</v>
      </c>
      <c r="M37" s="41">
        <v>-5.6067654491154251E-4</v>
      </c>
    </row>
    <row r="38" spans="1:13" ht="18" customHeight="1">
      <c r="A38" s="10"/>
      <c r="B38" s="34" t="s">
        <v>188</v>
      </c>
      <c r="C38" s="35">
        <v>43481</v>
      </c>
      <c r="D38" s="36">
        <v>45984</v>
      </c>
      <c r="E38" s="37">
        <v>0.9455680236604036</v>
      </c>
      <c r="F38" s="38">
        <v>-2503</v>
      </c>
      <c r="G38" s="35">
        <v>47039</v>
      </c>
      <c r="H38" s="36">
        <v>52676</v>
      </c>
      <c r="I38" s="37">
        <v>0.89298731870301462</v>
      </c>
      <c r="J38" s="38">
        <v>-5637</v>
      </c>
      <c r="K38" s="39">
        <v>0.92436063691830184</v>
      </c>
      <c r="L38" s="40">
        <v>0.87295922241628066</v>
      </c>
      <c r="M38" s="41">
        <v>5.1401414502021181E-2</v>
      </c>
    </row>
    <row r="39" spans="1:13" ht="18" customHeight="1">
      <c r="A39" s="10"/>
      <c r="B39" s="34" t="s">
        <v>180</v>
      </c>
      <c r="C39" s="35">
        <v>5695</v>
      </c>
      <c r="D39" s="36">
        <v>4207</v>
      </c>
      <c r="E39" s="37">
        <v>1.3536962205847398</v>
      </c>
      <c r="F39" s="38">
        <v>1488</v>
      </c>
      <c r="G39" s="35">
        <v>6431</v>
      </c>
      <c r="H39" s="36">
        <v>4516</v>
      </c>
      <c r="I39" s="37">
        <v>1.4240478299379982</v>
      </c>
      <c r="J39" s="38">
        <v>1915</v>
      </c>
      <c r="K39" s="39">
        <v>0.88555434613590422</v>
      </c>
      <c r="L39" s="40">
        <v>0.93157661647475642</v>
      </c>
      <c r="M39" s="41">
        <v>-4.60222703388522E-2</v>
      </c>
    </row>
    <row r="40" spans="1:13" ht="18" customHeight="1">
      <c r="A40" s="10"/>
      <c r="B40" s="34" t="s">
        <v>178</v>
      </c>
      <c r="C40" s="47">
        <v>4612</v>
      </c>
      <c r="D40" s="64">
        <v>4864</v>
      </c>
      <c r="E40" s="49">
        <v>0.94819078947368418</v>
      </c>
      <c r="F40" s="57">
        <v>-252</v>
      </c>
      <c r="G40" s="47">
        <v>5487</v>
      </c>
      <c r="H40" s="64">
        <v>5487</v>
      </c>
      <c r="I40" s="49">
        <v>1</v>
      </c>
      <c r="J40" s="57">
        <v>0</v>
      </c>
      <c r="K40" s="39">
        <v>0.84053216694004007</v>
      </c>
      <c r="L40" s="40">
        <v>0.88645890286130857</v>
      </c>
      <c r="M40" s="41">
        <v>-4.5926735921268502E-2</v>
      </c>
    </row>
    <row r="41" spans="1:13" ht="18" customHeight="1" thickBot="1">
      <c r="A41" s="12"/>
      <c r="B41" s="60" t="s">
        <v>186</v>
      </c>
      <c r="C41" s="61">
        <v>0</v>
      </c>
      <c r="D41" s="62">
        <v>0</v>
      </c>
      <c r="E41" s="50" t="e">
        <v>#DIV/0!</v>
      </c>
      <c r="F41" s="58">
        <v>0</v>
      </c>
      <c r="G41" s="61">
        <v>0</v>
      </c>
      <c r="H41" s="62">
        <v>0</v>
      </c>
      <c r="I41" s="50" t="e">
        <v>#DIV/0!</v>
      </c>
      <c r="J41" s="58">
        <v>0</v>
      </c>
      <c r="K41" s="71" t="s">
        <v>32</v>
      </c>
      <c r="L41" s="72" t="s">
        <v>32</v>
      </c>
      <c r="M41" s="73" t="e">
        <v>#VALUE!</v>
      </c>
    </row>
    <row r="42" spans="1:13">
      <c r="C42" s="54"/>
      <c r="G42" s="54"/>
    </row>
    <row r="43" spans="1:13">
      <c r="C43" s="54"/>
      <c r="G43" s="54"/>
    </row>
    <row r="44" spans="1:13">
      <c r="C44" s="54"/>
      <c r="G44" s="56"/>
    </row>
    <row r="45" spans="1:13">
      <c r="C45" s="54"/>
      <c r="G45" s="54"/>
    </row>
    <row r="46" spans="1:13">
      <c r="C46" s="54"/>
      <c r="G46" s="54"/>
    </row>
    <row r="47" spans="1:13">
      <c r="C47" s="54"/>
      <c r="G47" s="54"/>
    </row>
    <row r="48" spans="1:13">
      <c r="C48" s="54"/>
      <c r="G48" s="54"/>
    </row>
    <row r="49" spans="3:7">
      <c r="C49" s="54"/>
      <c r="G49" s="54"/>
    </row>
    <row r="50" spans="3:7">
      <c r="C50" s="54"/>
      <c r="G50" s="54"/>
    </row>
    <row r="51" spans="3:7">
      <c r="C51" s="54"/>
      <c r="G51" s="54"/>
    </row>
    <row r="52" spans="3:7">
      <c r="C52" s="54"/>
      <c r="G52" s="54"/>
    </row>
    <row r="53" spans="3:7">
      <c r="C53" s="54"/>
      <c r="G53" s="54"/>
    </row>
    <row r="54" spans="3:7">
      <c r="C54" s="54"/>
      <c r="G54" s="54"/>
    </row>
    <row r="55" spans="3:7">
      <c r="C55" s="54"/>
      <c r="G55" s="54"/>
    </row>
    <row r="56" spans="3:7">
      <c r="C56" s="54"/>
      <c r="G56" s="54"/>
    </row>
    <row r="57" spans="3:7">
      <c r="C57" s="54"/>
      <c r="G57" s="54"/>
    </row>
    <row r="58" spans="3:7">
      <c r="C58" s="54"/>
      <c r="G58" s="54"/>
    </row>
    <row r="59" spans="3:7">
      <c r="C59" s="54"/>
      <c r="G59" s="54"/>
    </row>
    <row r="60" spans="3:7">
      <c r="C60" s="54"/>
      <c r="G60" s="54"/>
    </row>
    <row r="61" spans="3:7">
      <c r="C61" s="54"/>
      <c r="G61" s="54"/>
    </row>
    <row r="62" spans="3:7">
      <c r="C62" s="54"/>
      <c r="G62" s="54"/>
    </row>
    <row r="63" spans="3:7">
      <c r="C63" s="54"/>
      <c r="G63" s="54"/>
    </row>
    <row r="64" spans="3:7">
      <c r="C64" s="54"/>
      <c r="G64" s="54"/>
    </row>
    <row r="65" spans="3:7">
      <c r="C65" s="54"/>
      <c r="G65" s="54"/>
    </row>
    <row r="66" spans="3:7">
      <c r="C66" s="54"/>
      <c r="G66" s="54"/>
    </row>
    <row r="67" spans="3:7">
      <c r="C67" s="54"/>
      <c r="G67" s="54"/>
    </row>
    <row r="68" spans="3:7">
      <c r="C68" s="54"/>
      <c r="G68" s="54"/>
    </row>
    <row r="69" spans="3:7">
      <c r="C69" s="54"/>
      <c r="G69" s="54"/>
    </row>
    <row r="70" spans="3:7">
      <c r="C70" s="54"/>
      <c r="G70" s="54"/>
    </row>
    <row r="71" spans="3:7">
      <c r="C71" s="54"/>
      <c r="G71" s="54"/>
    </row>
    <row r="72" spans="3:7">
      <c r="C72" s="54"/>
      <c r="G72" s="54"/>
    </row>
    <row r="73" spans="3:7">
      <c r="C73" s="54"/>
      <c r="G73" s="54"/>
    </row>
    <row r="74" spans="3:7">
      <c r="C74" s="54"/>
      <c r="G74" s="54"/>
    </row>
    <row r="75" spans="3:7">
      <c r="C75" s="54"/>
      <c r="G75" s="54"/>
    </row>
    <row r="76" spans="3:7">
      <c r="C76" s="54"/>
      <c r="G76" s="54"/>
    </row>
    <row r="77" spans="3:7">
      <c r="C77" s="54"/>
      <c r="G77" s="54"/>
    </row>
  </sheetData>
  <mergeCells count="26">
    <mergeCell ref="A1:D1"/>
    <mergeCell ref="I6:I7"/>
    <mergeCell ref="J6:J7"/>
    <mergeCell ref="K6:K7"/>
    <mergeCell ref="L6:L7"/>
    <mergeCell ref="C3:F3"/>
    <mergeCell ref="G3:J3"/>
    <mergeCell ref="K3:M3"/>
    <mergeCell ref="H4:H5"/>
    <mergeCell ref="I4:J4"/>
    <mergeCell ref="M6:M7"/>
    <mergeCell ref="A7:B7"/>
    <mergeCell ref="K4:K5"/>
    <mergeCell ref="L4:L5"/>
    <mergeCell ref="M4:M5"/>
    <mergeCell ref="A6:B6"/>
    <mergeCell ref="H6:H7"/>
    <mergeCell ref="C4:C5"/>
    <mergeCell ref="D4:D5"/>
    <mergeCell ref="E4:F4"/>
    <mergeCell ref="G4:G5"/>
    <mergeCell ref="C6:C7"/>
    <mergeCell ref="D6:D7"/>
    <mergeCell ref="E6:E7"/>
    <mergeCell ref="F6:F7"/>
    <mergeCell ref="G6:G7"/>
  </mergeCells>
  <phoneticPr fontId="3"/>
  <hyperlinks>
    <hyperlink ref="A1:D1" location="'R７'!A1" display="'R７'!A1" xr:uid="{6FD787F8-5B95-4406-93EC-915E282B145B}"/>
  </hyperlinks>
  <printOptions horizontalCentered="1"/>
  <pageMargins left="0.59055118110236227" right="0.59055118110236227" top="0.59055118110236227" bottom="0.59055118110236227" header="0.39370078740157483" footer="0.3937007874015748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S123"/>
  <sheetViews>
    <sheetView showGridLines="0" zoomScale="90" zoomScaleNormal="90" zoomScaleSheetLayoutView="90" workbookViewId="0">
      <pane xSplit="6" ySplit="5" topLeftCell="G99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9" defaultRowHeight="13"/>
  <cols>
    <col min="1" max="1" width="2.08203125" style="1" customWidth="1"/>
    <col min="2" max="2" width="1.33203125" style="1" customWidth="1"/>
    <col min="3" max="3" width="7" style="1" customWidth="1"/>
    <col min="4" max="4" width="2.58203125" style="1" bestFit="1" customWidth="1"/>
    <col min="5" max="5" width="7.08203125" style="1" bestFit="1" customWidth="1"/>
    <col min="6" max="6" width="6.33203125" style="1" customWidth="1"/>
    <col min="7" max="8" width="12.75" style="1" bestFit="1" customWidth="1"/>
    <col min="9" max="9" width="7.58203125" style="1" customWidth="1"/>
    <col min="10" max="10" width="9.58203125" style="1" customWidth="1"/>
    <col min="11" max="12" width="12.75" style="1" bestFit="1" customWidth="1"/>
    <col min="13" max="13" width="7.58203125" style="1" customWidth="1"/>
    <col min="14" max="15" width="9.58203125" style="1" customWidth="1"/>
    <col min="16" max="16" width="10.58203125" style="1" customWidth="1"/>
    <col min="17" max="17" width="8.58203125" style="1" customWidth="1"/>
    <col min="18" max="16384" width="9" style="1"/>
  </cols>
  <sheetData>
    <row r="1" spans="1:19" ht="17.25" customHeight="1" thickBot="1">
      <c r="A1" s="261" t="str">
        <f>'R７'!A1</f>
        <v>令和７年度</v>
      </c>
      <c r="B1" s="261"/>
      <c r="C1" s="261"/>
      <c r="D1" s="261"/>
      <c r="E1" s="74"/>
      <c r="F1" s="74"/>
      <c r="G1" s="74"/>
      <c r="H1" s="74"/>
      <c r="I1" s="74"/>
      <c r="J1" s="77" t="str">
        <f ca="1">RIGHT(CELL("filename",$A$1),LEN(CELL("filename",$A$1))-FIND("]",CELL("filename",$A$1)))</f>
        <v>９月（月間）</v>
      </c>
      <c r="K1" s="78" t="s">
        <v>222</v>
      </c>
      <c r="L1" s="74"/>
      <c r="M1" s="74"/>
      <c r="N1" s="74"/>
      <c r="O1" s="74"/>
      <c r="P1" s="74"/>
      <c r="Q1" s="74"/>
    </row>
    <row r="2" spans="1:19">
      <c r="A2" s="266">
        <v>7</v>
      </c>
      <c r="B2" s="267"/>
      <c r="C2" s="115">
        <v>2025</v>
      </c>
      <c r="D2" s="116" t="s">
        <v>0</v>
      </c>
      <c r="E2" s="232">
        <v>9</v>
      </c>
      <c r="F2" s="116" t="s">
        <v>1</v>
      </c>
      <c r="G2" s="270" t="s">
        <v>2</v>
      </c>
      <c r="H2" s="271"/>
      <c r="I2" s="271"/>
      <c r="J2" s="283"/>
      <c r="K2" s="270" t="s">
        <v>3</v>
      </c>
      <c r="L2" s="271"/>
      <c r="M2" s="271"/>
      <c r="N2" s="283"/>
      <c r="O2" s="270" t="s">
        <v>4</v>
      </c>
      <c r="P2" s="271"/>
      <c r="Q2" s="272"/>
    </row>
    <row r="3" spans="1:19" ht="13.5" customHeight="1">
      <c r="A3" s="324" t="s">
        <v>5</v>
      </c>
      <c r="B3" s="325"/>
      <c r="C3" s="325"/>
      <c r="D3" s="325"/>
      <c r="E3" s="325"/>
      <c r="F3" s="326"/>
      <c r="G3" s="277" t="s">
        <v>324</v>
      </c>
      <c r="H3" s="279" t="s">
        <v>325</v>
      </c>
      <c r="I3" s="328" t="s">
        <v>6</v>
      </c>
      <c r="J3" s="329"/>
      <c r="K3" s="277" t="s">
        <v>324</v>
      </c>
      <c r="L3" s="279" t="s">
        <v>325</v>
      </c>
      <c r="M3" s="328" t="s">
        <v>6</v>
      </c>
      <c r="N3" s="329"/>
      <c r="O3" s="273" t="s">
        <v>324</v>
      </c>
      <c r="P3" s="275" t="s">
        <v>325</v>
      </c>
      <c r="Q3" s="268" t="s">
        <v>7</v>
      </c>
    </row>
    <row r="4" spans="1:19" ht="18.5" thickBot="1">
      <c r="A4" s="264"/>
      <c r="B4" s="265"/>
      <c r="C4" s="265"/>
      <c r="D4" s="265"/>
      <c r="E4" s="265"/>
      <c r="F4" s="327"/>
      <c r="G4" s="278"/>
      <c r="H4" s="280"/>
      <c r="I4" s="117" t="s">
        <v>8</v>
      </c>
      <c r="J4" s="118" t="s">
        <v>7</v>
      </c>
      <c r="K4" s="278"/>
      <c r="L4" s="280"/>
      <c r="M4" s="117" t="s">
        <v>8</v>
      </c>
      <c r="N4" s="118" t="s">
        <v>7</v>
      </c>
      <c r="O4" s="274"/>
      <c r="P4" s="276"/>
      <c r="Q4" s="269"/>
    </row>
    <row r="5" spans="1:19">
      <c r="A5" s="119" t="s">
        <v>101</v>
      </c>
      <c r="B5" s="120"/>
      <c r="C5" s="120"/>
      <c r="D5" s="120"/>
      <c r="E5" s="120"/>
      <c r="F5" s="120"/>
      <c r="G5" s="121">
        <v>701849</v>
      </c>
      <c r="H5" s="122">
        <v>639007</v>
      </c>
      <c r="I5" s="123">
        <v>1.0983432106377551</v>
      </c>
      <c r="J5" s="124">
        <v>62842</v>
      </c>
      <c r="K5" s="121">
        <v>801000</v>
      </c>
      <c r="L5" s="122">
        <v>803136</v>
      </c>
      <c r="M5" s="123">
        <v>0.99734042553191493</v>
      </c>
      <c r="N5" s="124">
        <v>-2136</v>
      </c>
      <c r="O5" s="125">
        <v>0.87621598002496881</v>
      </c>
      <c r="P5" s="126">
        <v>0.79563984182006531</v>
      </c>
      <c r="Q5" s="127">
        <v>8.0576138204903502E-2</v>
      </c>
      <c r="R5" s="2"/>
      <c r="S5" s="2"/>
    </row>
    <row r="6" spans="1:19">
      <c r="A6" s="128" t="s">
        <v>9</v>
      </c>
      <c r="B6" s="129" t="s">
        <v>10</v>
      </c>
      <c r="C6" s="129"/>
      <c r="D6" s="129"/>
      <c r="E6" s="129"/>
      <c r="F6" s="129"/>
      <c r="G6" s="130">
        <v>243761</v>
      </c>
      <c r="H6" s="131">
        <v>209269</v>
      </c>
      <c r="I6" s="132">
        <v>1.1648213543334178</v>
      </c>
      <c r="J6" s="133">
        <v>34492</v>
      </c>
      <c r="K6" s="134">
        <v>268976</v>
      </c>
      <c r="L6" s="131">
        <v>261016</v>
      </c>
      <c r="M6" s="132">
        <v>1.0304962147914305</v>
      </c>
      <c r="N6" s="133">
        <v>7960</v>
      </c>
      <c r="O6" s="135">
        <v>0.90625557670572843</v>
      </c>
      <c r="P6" s="136">
        <v>0.80174778557636317</v>
      </c>
      <c r="Q6" s="137">
        <v>0.10450779112936526</v>
      </c>
      <c r="R6" s="2"/>
      <c r="S6" s="2"/>
    </row>
    <row r="7" spans="1:19" ht="18">
      <c r="A7" s="138"/>
      <c r="B7" s="128" t="s">
        <v>11</v>
      </c>
      <c r="C7" s="129"/>
      <c r="D7" s="129"/>
      <c r="E7" s="129"/>
      <c r="F7" s="129"/>
      <c r="G7" s="130">
        <v>167592</v>
      </c>
      <c r="H7" s="131">
        <v>144485</v>
      </c>
      <c r="I7" s="132">
        <v>1.1599266359829741</v>
      </c>
      <c r="J7" s="133">
        <v>23107</v>
      </c>
      <c r="K7" s="130">
        <v>178909</v>
      </c>
      <c r="L7" s="131">
        <v>172776</v>
      </c>
      <c r="M7" s="132">
        <v>1.0354968282631847</v>
      </c>
      <c r="N7" s="133">
        <v>6133</v>
      </c>
      <c r="O7" s="135">
        <v>0.93674437842702152</v>
      </c>
      <c r="P7" s="136">
        <v>0.83625619298976706</v>
      </c>
      <c r="Q7" s="137">
        <v>0.10048818543725446</v>
      </c>
      <c r="R7" s="2"/>
      <c r="S7" s="2"/>
    </row>
    <row r="8" spans="1:19" ht="18">
      <c r="A8" s="138"/>
      <c r="B8" s="139" t="s">
        <v>12</v>
      </c>
      <c r="C8" s="140" t="s">
        <v>13</v>
      </c>
      <c r="D8" s="141"/>
      <c r="E8" s="142"/>
      <c r="F8" s="143" t="s">
        <v>14</v>
      </c>
      <c r="G8" s="144">
        <v>124052</v>
      </c>
      <c r="H8" s="145">
        <v>107492</v>
      </c>
      <c r="I8" s="146">
        <v>1.1540579764075467</v>
      </c>
      <c r="J8" s="147">
        <v>16560</v>
      </c>
      <c r="K8" s="144">
        <v>132508</v>
      </c>
      <c r="L8" s="149">
        <v>126315</v>
      </c>
      <c r="M8" s="146">
        <v>1.049028223093061</v>
      </c>
      <c r="N8" s="147">
        <v>6193</v>
      </c>
      <c r="O8" s="150">
        <v>0.93618498505750591</v>
      </c>
      <c r="P8" s="151">
        <v>0.85098365198115822</v>
      </c>
      <c r="Q8" s="152">
        <v>8.5201333076347696E-2</v>
      </c>
      <c r="R8" s="2"/>
      <c r="S8" s="2"/>
    </row>
    <row r="9" spans="1:19" ht="18">
      <c r="A9" s="138"/>
      <c r="B9" s="139" t="s">
        <v>15</v>
      </c>
      <c r="C9" s="140" t="s">
        <v>16</v>
      </c>
      <c r="D9" s="142"/>
      <c r="E9" s="142"/>
      <c r="F9" s="143" t="s">
        <v>14</v>
      </c>
      <c r="G9" s="144">
        <v>22298</v>
      </c>
      <c r="H9" s="145">
        <v>18501</v>
      </c>
      <c r="I9" s="146">
        <v>1.2052321496135343</v>
      </c>
      <c r="J9" s="147">
        <v>3797</v>
      </c>
      <c r="K9" s="144">
        <v>23460</v>
      </c>
      <c r="L9" s="149">
        <v>23460</v>
      </c>
      <c r="M9" s="146">
        <v>1</v>
      </c>
      <c r="N9" s="147">
        <v>0</v>
      </c>
      <c r="O9" s="150">
        <v>0.95046888320545608</v>
      </c>
      <c r="P9" s="151">
        <v>0.78861892583120208</v>
      </c>
      <c r="Q9" s="152">
        <v>0.16184995737425401</v>
      </c>
      <c r="R9" s="2"/>
      <c r="S9" s="2"/>
    </row>
    <row r="10" spans="1:19" ht="18">
      <c r="A10" s="138"/>
      <c r="B10" s="139" t="s">
        <v>17</v>
      </c>
      <c r="C10" s="140" t="s">
        <v>18</v>
      </c>
      <c r="D10" s="142"/>
      <c r="E10" s="142"/>
      <c r="F10" s="153"/>
      <c r="G10" s="144">
        <v>0</v>
      </c>
      <c r="H10" s="145">
        <v>0</v>
      </c>
      <c r="I10" s="146" t="e">
        <v>#DIV/0!</v>
      </c>
      <c r="J10" s="147">
        <v>0</v>
      </c>
      <c r="K10" s="144">
        <v>0</v>
      </c>
      <c r="L10" s="149">
        <v>0</v>
      </c>
      <c r="M10" s="146" t="e">
        <v>#DIV/0!</v>
      </c>
      <c r="N10" s="147">
        <v>0</v>
      </c>
      <c r="O10" s="150" t="e">
        <v>#DIV/0!</v>
      </c>
      <c r="P10" s="151" t="e">
        <v>#DIV/0!</v>
      </c>
      <c r="Q10" s="152" t="e">
        <v>#DIV/0!</v>
      </c>
      <c r="R10" s="2"/>
      <c r="S10" s="2"/>
    </row>
    <row r="11" spans="1:19" ht="18">
      <c r="A11" s="138"/>
      <c r="B11" s="139" t="s">
        <v>19</v>
      </c>
      <c r="C11" s="140" t="s">
        <v>20</v>
      </c>
      <c r="D11" s="142"/>
      <c r="E11" s="142"/>
      <c r="F11" s="153"/>
      <c r="G11" s="144">
        <v>0</v>
      </c>
      <c r="H11" s="145">
        <v>0</v>
      </c>
      <c r="I11" s="146" t="e">
        <v>#DIV/0!</v>
      </c>
      <c r="J11" s="147">
        <v>0</v>
      </c>
      <c r="K11" s="144">
        <v>0</v>
      </c>
      <c r="L11" s="149">
        <v>0</v>
      </c>
      <c r="M11" s="146" t="e">
        <v>#DIV/0!</v>
      </c>
      <c r="N11" s="147">
        <v>0</v>
      </c>
      <c r="O11" s="150" t="e">
        <v>#DIV/0!</v>
      </c>
      <c r="P11" s="151" t="e">
        <v>#DIV/0!</v>
      </c>
      <c r="Q11" s="152" t="e">
        <v>#DIV/0!</v>
      </c>
      <c r="R11" s="2"/>
      <c r="S11" s="2"/>
    </row>
    <row r="12" spans="1:19" ht="18">
      <c r="A12" s="138"/>
      <c r="B12" s="139" t="s">
        <v>21</v>
      </c>
      <c r="C12" s="140" t="s">
        <v>22</v>
      </c>
      <c r="D12" s="142"/>
      <c r="E12" s="142"/>
      <c r="F12" s="153"/>
      <c r="G12" s="144">
        <v>0</v>
      </c>
      <c r="H12" s="145">
        <v>0</v>
      </c>
      <c r="I12" s="146" t="e">
        <v>#DIV/0!</v>
      </c>
      <c r="J12" s="147">
        <v>0</v>
      </c>
      <c r="K12" s="144">
        <v>0</v>
      </c>
      <c r="L12" s="149">
        <v>0</v>
      </c>
      <c r="M12" s="146" t="e">
        <v>#DIV/0!</v>
      </c>
      <c r="N12" s="147">
        <v>0</v>
      </c>
      <c r="O12" s="150" t="e">
        <v>#DIV/0!</v>
      </c>
      <c r="P12" s="151" t="e">
        <v>#DIV/0!</v>
      </c>
      <c r="Q12" s="152" t="e">
        <v>#DIV/0!</v>
      </c>
      <c r="R12" s="2"/>
      <c r="S12" s="2"/>
    </row>
    <row r="13" spans="1:19" ht="18">
      <c r="A13" s="138"/>
      <c r="B13" s="139" t="s">
        <v>23</v>
      </c>
      <c r="C13" s="140" t="s">
        <v>24</v>
      </c>
      <c r="D13" s="142"/>
      <c r="E13" s="142"/>
      <c r="F13" s="143"/>
      <c r="G13" s="144">
        <v>0</v>
      </c>
      <c r="H13" s="145">
        <v>0</v>
      </c>
      <c r="I13" s="146" t="e">
        <v>#DIV/0!</v>
      </c>
      <c r="J13" s="147">
        <v>0</v>
      </c>
      <c r="K13" s="144">
        <v>0</v>
      </c>
      <c r="L13" s="149">
        <v>0</v>
      </c>
      <c r="M13" s="146" t="e">
        <v>#DIV/0!</v>
      </c>
      <c r="N13" s="147">
        <v>0</v>
      </c>
      <c r="O13" s="150" t="e">
        <v>#DIV/0!</v>
      </c>
      <c r="P13" s="151" t="e">
        <v>#DIV/0!</v>
      </c>
      <c r="Q13" s="152" t="e">
        <v>#DIV/0!</v>
      </c>
      <c r="R13" s="2"/>
      <c r="S13" s="2"/>
    </row>
    <row r="14" spans="1:19" ht="18">
      <c r="A14" s="138"/>
      <c r="B14" s="139" t="s">
        <v>25</v>
      </c>
      <c r="C14" s="140" t="s">
        <v>26</v>
      </c>
      <c r="D14" s="142"/>
      <c r="E14" s="142"/>
      <c r="F14" s="153"/>
      <c r="G14" s="144">
        <v>0</v>
      </c>
      <c r="H14" s="145">
        <v>0</v>
      </c>
      <c r="I14" s="146" t="e">
        <v>#DIV/0!</v>
      </c>
      <c r="J14" s="147">
        <v>0</v>
      </c>
      <c r="K14" s="144">
        <v>0</v>
      </c>
      <c r="L14" s="149">
        <v>0</v>
      </c>
      <c r="M14" s="146" t="e">
        <v>#DIV/0!</v>
      </c>
      <c r="N14" s="147">
        <v>0</v>
      </c>
      <c r="O14" s="150" t="e">
        <v>#DIV/0!</v>
      </c>
      <c r="P14" s="151" t="e">
        <v>#DIV/0!</v>
      </c>
      <c r="Q14" s="152" t="e">
        <v>#DIV/0!</v>
      </c>
      <c r="R14" s="2"/>
      <c r="S14" s="2"/>
    </row>
    <row r="15" spans="1:19" ht="18">
      <c r="A15" s="138"/>
      <c r="B15" s="139" t="s">
        <v>27</v>
      </c>
      <c r="C15" s="140" t="s">
        <v>28</v>
      </c>
      <c r="D15" s="142"/>
      <c r="E15" s="142"/>
      <c r="F15" s="153"/>
      <c r="G15" s="144">
        <v>0</v>
      </c>
      <c r="H15" s="145">
        <v>0</v>
      </c>
      <c r="I15" s="146" t="e">
        <v>#DIV/0!</v>
      </c>
      <c r="J15" s="147">
        <v>0</v>
      </c>
      <c r="K15" s="144">
        <v>0</v>
      </c>
      <c r="L15" s="149">
        <v>0</v>
      </c>
      <c r="M15" s="146" t="e">
        <v>#DIV/0!</v>
      </c>
      <c r="N15" s="147">
        <v>0</v>
      </c>
      <c r="O15" s="150" t="e">
        <v>#DIV/0!</v>
      </c>
      <c r="P15" s="151" t="e">
        <v>#DIV/0!</v>
      </c>
      <c r="Q15" s="152" t="e">
        <v>#DIV/0!</v>
      </c>
      <c r="R15" s="2"/>
      <c r="S15" s="2"/>
    </row>
    <row r="16" spans="1:19" ht="18">
      <c r="A16" s="138"/>
      <c r="B16" s="139" t="s">
        <v>29</v>
      </c>
      <c r="C16" s="154" t="s">
        <v>30</v>
      </c>
      <c r="D16" s="155"/>
      <c r="E16" s="155"/>
      <c r="F16" s="156"/>
      <c r="G16" s="157">
        <v>0</v>
      </c>
      <c r="H16" s="145">
        <v>0</v>
      </c>
      <c r="I16" s="146" t="e">
        <v>#DIV/0!</v>
      </c>
      <c r="J16" s="147">
        <v>0</v>
      </c>
      <c r="K16" s="157">
        <v>0</v>
      </c>
      <c r="L16" s="149">
        <v>0</v>
      </c>
      <c r="M16" s="146" t="e">
        <v>#DIV/0!</v>
      </c>
      <c r="N16" s="147">
        <v>0</v>
      </c>
      <c r="O16" s="150" t="e">
        <v>#DIV/0!</v>
      </c>
      <c r="P16" s="151" t="e">
        <v>#DIV/0!</v>
      </c>
      <c r="Q16" s="152" t="e">
        <v>#DIV/0!</v>
      </c>
      <c r="R16" s="2"/>
      <c r="S16" s="2"/>
    </row>
    <row r="17" spans="1:19" ht="18">
      <c r="A17" s="138"/>
      <c r="B17" s="139" t="s">
        <v>31</v>
      </c>
      <c r="C17" s="154" t="s">
        <v>13</v>
      </c>
      <c r="D17" s="155" t="s">
        <v>32</v>
      </c>
      <c r="E17" s="155" t="s">
        <v>33</v>
      </c>
      <c r="F17" s="156"/>
      <c r="G17" s="157">
        <v>13665</v>
      </c>
      <c r="H17" s="145">
        <v>11556</v>
      </c>
      <c r="I17" s="158">
        <v>1.1825025960539979</v>
      </c>
      <c r="J17" s="159">
        <v>2109</v>
      </c>
      <c r="K17" s="157">
        <v>15120</v>
      </c>
      <c r="L17" s="149">
        <v>15198</v>
      </c>
      <c r="M17" s="158">
        <v>0.99486774575602055</v>
      </c>
      <c r="N17" s="159">
        <v>-78</v>
      </c>
      <c r="O17" s="161">
        <v>0.90376984126984128</v>
      </c>
      <c r="P17" s="162">
        <v>0.76036320568495852</v>
      </c>
      <c r="Q17" s="163">
        <v>0.14340663558488276</v>
      </c>
      <c r="R17" s="2"/>
      <c r="S17" s="2"/>
    </row>
    <row r="18" spans="1:19" ht="18">
      <c r="A18" s="138"/>
      <c r="B18" s="139" t="s">
        <v>34</v>
      </c>
      <c r="C18" s="154" t="s">
        <v>13</v>
      </c>
      <c r="D18" s="155" t="s">
        <v>32</v>
      </c>
      <c r="E18" s="142" t="s">
        <v>35</v>
      </c>
      <c r="F18" s="156"/>
      <c r="G18" s="157">
        <v>7577</v>
      </c>
      <c r="H18" s="145">
        <v>6936</v>
      </c>
      <c r="I18" s="158">
        <v>1.0924163783160323</v>
      </c>
      <c r="J18" s="159">
        <v>641</v>
      </c>
      <c r="K18" s="157">
        <v>7821</v>
      </c>
      <c r="L18" s="149">
        <v>7803</v>
      </c>
      <c r="M18" s="158">
        <v>1.0023068050749713</v>
      </c>
      <c r="N18" s="159">
        <v>18</v>
      </c>
      <c r="O18" s="161">
        <v>0.96880194348548776</v>
      </c>
      <c r="P18" s="162">
        <v>0.88888888888888884</v>
      </c>
      <c r="Q18" s="163">
        <v>7.991305459659892E-2</v>
      </c>
      <c r="R18" s="2"/>
      <c r="S18" s="2"/>
    </row>
    <row r="19" spans="1:19" ht="18">
      <c r="A19" s="138"/>
      <c r="B19" s="139" t="s">
        <v>224</v>
      </c>
      <c r="C19" s="154" t="s">
        <v>13</v>
      </c>
      <c r="D19" s="155" t="s">
        <v>32</v>
      </c>
      <c r="E19" s="142" t="s">
        <v>223</v>
      </c>
      <c r="F19" s="156"/>
      <c r="G19" s="157">
        <v>0</v>
      </c>
      <c r="H19" s="145">
        <v>0</v>
      </c>
      <c r="I19" s="158" t="e">
        <v>#DIV/0!</v>
      </c>
      <c r="J19" s="159">
        <v>0</v>
      </c>
      <c r="K19" s="157">
        <v>0</v>
      </c>
      <c r="L19" s="149">
        <v>0</v>
      </c>
      <c r="M19" s="158" t="e">
        <v>#DIV/0!</v>
      </c>
      <c r="N19" s="159">
        <v>0</v>
      </c>
      <c r="O19" s="161" t="e">
        <v>#DIV/0!</v>
      </c>
      <c r="P19" s="162" t="e">
        <v>#DIV/0!</v>
      </c>
      <c r="Q19" s="163" t="e">
        <v>#DIV/0!</v>
      </c>
      <c r="R19" s="2"/>
      <c r="S19" s="2"/>
    </row>
    <row r="20" spans="1:19" ht="18">
      <c r="A20" s="138"/>
      <c r="B20" s="139" t="s">
        <v>36</v>
      </c>
      <c r="C20" s="164" t="s">
        <v>37</v>
      </c>
      <c r="D20" s="165"/>
      <c r="E20" s="165"/>
      <c r="F20" s="166"/>
      <c r="G20" s="167">
        <v>0</v>
      </c>
      <c r="H20" s="145">
        <v>0</v>
      </c>
      <c r="I20" s="168" t="e">
        <v>#DIV/0!</v>
      </c>
      <c r="J20" s="169">
        <v>0</v>
      </c>
      <c r="K20" s="167">
        <v>0</v>
      </c>
      <c r="L20" s="149">
        <v>0</v>
      </c>
      <c r="M20" s="168" t="e">
        <v>#DIV/0!</v>
      </c>
      <c r="N20" s="169">
        <v>0</v>
      </c>
      <c r="O20" s="171" t="e">
        <v>#DIV/0!</v>
      </c>
      <c r="P20" s="172" t="e">
        <v>#DIV/0!</v>
      </c>
      <c r="Q20" s="173" t="e">
        <v>#DIV/0!</v>
      </c>
      <c r="R20" s="2"/>
      <c r="S20" s="2"/>
    </row>
    <row r="21" spans="1:19" ht="18">
      <c r="A21" s="138"/>
      <c r="B21" s="128" t="s">
        <v>38</v>
      </c>
      <c r="C21" s="129"/>
      <c r="D21" s="129"/>
      <c r="E21" s="129"/>
      <c r="F21" s="174"/>
      <c r="G21" s="130">
        <v>72407</v>
      </c>
      <c r="H21" s="131">
        <v>61172</v>
      </c>
      <c r="I21" s="132">
        <v>1.1836624599489962</v>
      </c>
      <c r="J21" s="133">
        <v>11235</v>
      </c>
      <c r="K21" s="130">
        <v>85635</v>
      </c>
      <c r="L21" s="246">
        <v>84150</v>
      </c>
      <c r="M21" s="132">
        <v>1.0176470588235293</v>
      </c>
      <c r="N21" s="133">
        <v>1485</v>
      </c>
      <c r="O21" s="135">
        <v>0.84553044899865704</v>
      </c>
      <c r="P21" s="136">
        <v>0.72693998811645866</v>
      </c>
      <c r="Q21" s="137">
        <v>0.11859046088219838</v>
      </c>
      <c r="R21" s="2"/>
      <c r="S21" s="2"/>
    </row>
    <row r="22" spans="1:19" ht="18">
      <c r="A22" s="138"/>
      <c r="B22" s="139" t="s">
        <v>39</v>
      </c>
      <c r="C22" s="140" t="s">
        <v>13</v>
      </c>
      <c r="D22" s="142"/>
      <c r="E22" s="142"/>
      <c r="F22" s="153"/>
      <c r="G22" s="148">
        <v>0</v>
      </c>
      <c r="H22" s="149">
        <v>0</v>
      </c>
      <c r="I22" s="146" t="e">
        <v>#DIV/0!</v>
      </c>
      <c r="J22" s="147">
        <v>0</v>
      </c>
      <c r="K22" s="148">
        <v>0</v>
      </c>
      <c r="L22" s="149">
        <v>0</v>
      </c>
      <c r="M22" s="146" t="e">
        <v>#DIV/0!</v>
      </c>
      <c r="N22" s="147">
        <v>0</v>
      </c>
      <c r="O22" s="150" t="e">
        <v>#DIV/0!</v>
      </c>
      <c r="P22" s="151" t="e">
        <v>#DIV/0!</v>
      </c>
      <c r="Q22" s="152" t="e">
        <v>#DIV/0!</v>
      </c>
      <c r="R22" s="2"/>
      <c r="S22" s="2"/>
    </row>
    <row r="23" spans="1:19" ht="18">
      <c r="A23" s="138"/>
      <c r="B23" s="139" t="s">
        <v>40</v>
      </c>
      <c r="C23" s="140" t="s">
        <v>18</v>
      </c>
      <c r="D23" s="142"/>
      <c r="E23" s="142"/>
      <c r="F23" s="143" t="s">
        <v>14</v>
      </c>
      <c r="G23" s="148">
        <v>13385</v>
      </c>
      <c r="H23" s="149">
        <v>9949</v>
      </c>
      <c r="I23" s="146">
        <v>1.3453613428485276</v>
      </c>
      <c r="J23" s="147">
        <v>3436</v>
      </c>
      <c r="K23" s="148">
        <v>14850</v>
      </c>
      <c r="L23" s="149">
        <v>14850</v>
      </c>
      <c r="M23" s="146">
        <v>1</v>
      </c>
      <c r="N23" s="147">
        <v>0</v>
      </c>
      <c r="O23" s="150">
        <v>0.90134680134680134</v>
      </c>
      <c r="P23" s="151">
        <v>0.66996632996632999</v>
      </c>
      <c r="Q23" s="152">
        <v>0.23138047138047135</v>
      </c>
      <c r="R23" s="2"/>
      <c r="S23" s="2"/>
    </row>
    <row r="24" spans="1:19" ht="18">
      <c r="A24" s="138"/>
      <c r="B24" s="139" t="s">
        <v>41</v>
      </c>
      <c r="C24" s="140" t="s">
        <v>20</v>
      </c>
      <c r="D24" s="142"/>
      <c r="E24" s="142"/>
      <c r="F24" s="143" t="s">
        <v>14</v>
      </c>
      <c r="G24" s="148">
        <v>24828</v>
      </c>
      <c r="H24" s="149">
        <v>20086</v>
      </c>
      <c r="I24" s="146">
        <v>1.2360848352086029</v>
      </c>
      <c r="J24" s="147">
        <v>4742</v>
      </c>
      <c r="K24" s="148">
        <v>29535</v>
      </c>
      <c r="L24" s="149">
        <v>29370</v>
      </c>
      <c r="M24" s="146">
        <v>1.0056179775280898</v>
      </c>
      <c r="N24" s="147">
        <v>165</v>
      </c>
      <c r="O24" s="150">
        <v>0.84062976130015232</v>
      </c>
      <c r="P24" s="151">
        <v>0.6838951310861423</v>
      </c>
      <c r="Q24" s="152">
        <v>0.15673463021401002</v>
      </c>
      <c r="R24" s="2"/>
      <c r="S24" s="2"/>
    </row>
    <row r="25" spans="1:19" ht="18">
      <c r="A25" s="138"/>
      <c r="B25" s="139" t="s">
        <v>42</v>
      </c>
      <c r="C25" s="140" t="s">
        <v>13</v>
      </c>
      <c r="D25" s="141" t="s">
        <v>43</v>
      </c>
      <c r="E25" s="142" t="s">
        <v>33</v>
      </c>
      <c r="F25" s="143" t="s">
        <v>14</v>
      </c>
      <c r="G25" s="148">
        <v>0</v>
      </c>
      <c r="H25" s="149">
        <v>0</v>
      </c>
      <c r="I25" s="146" t="e">
        <v>#DIV/0!</v>
      </c>
      <c r="J25" s="147">
        <v>0</v>
      </c>
      <c r="K25" s="148">
        <v>0</v>
      </c>
      <c r="L25" s="149">
        <v>0</v>
      </c>
      <c r="M25" s="146" t="e">
        <v>#DIV/0!</v>
      </c>
      <c r="N25" s="147">
        <v>0</v>
      </c>
      <c r="O25" s="150" t="e">
        <v>#DIV/0!</v>
      </c>
      <c r="P25" s="151" t="e">
        <v>#DIV/0!</v>
      </c>
      <c r="Q25" s="152" t="e">
        <v>#DIV/0!</v>
      </c>
      <c r="R25" s="2"/>
      <c r="S25" s="2"/>
    </row>
    <row r="26" spans="1:19" ht="18">
      <c r="A26" s="138"/>
      <c r="B26" s="139" t="s">
        <v>44</v>
      </c>
      <c r="C26" s="140" t="s">
        <v>13</v>
      </c>
      <c r="D26" s="141" t="s">
        <v>43</v>
      </c>
      <c r="E26" s="142" t="s">
        <v>35</v>
      </c>
      <c r="F26" s="143" t="s">
        <v>14</v>
      </c>
      <c r="G26" s="148">
        <v>0</v>
      </c>
      <c r="H26" s="149">
        <v>0</v>
      </c>
      <c r="I26" s="146" t="e">
        <v>#DIV/0!</v>
      </c>
      <c r="J26" s="147">
        <v>0</v>
      </c>
      <c r="K26" s="148">
        <v>0</v>
      </c>
      <c r="L26" s="149">
        <v>0</v>
      </c>
      <c r="M26" s="146" t="e">
        <v>#DIV/0!</v>
      </c>
      <c r="N26" s="147">
        <v>0</v>
      </c>
      <c r="O26" s="150" t="e">
        <v>#DIV/0!</v>
      </c>
      <c r="P26" s="151" t="e">
        <v>#DIV/0!</v>
      </c>
      <c r="Q26" s="152" t="e">
        <v>#DIV/0!</v>
      </c>
      <c r="R26" s="2"/>
      <c r="S26" s="2"/>
    </row>
    <row r="27" spans="1:19" ht="18">
      <c r="A27" s="138"/>
      <c r="B27" s="139" t="s">
        <v>45</v>
      </c>
      <c r="C27" s="140" t="s">
        <v>13</v>
      </c>
      <c r="D27" s="141" t="s">
        <v>43</v>
      </c>
      <c r="E27" s="142" t="s">
        <v>46</v>
      </c>
      <c r="F27" s="143" t="s">
        <v>47</v>
      </c>
      <c r="G27" s="148">
        <v>0</v>
      </c>
      <c r="H27" s="149">
        <v>0</v>
      </c>
      <c r="I27" s="146" t="e">
        <v>#DIV/0!</v>
      </c>
      <c r="J27" s="147">
        <v>0</v>
      </c>
      <c r="K27" s="148">
        <v>0</v>
      </c>
      <c r="L27" s="149">
        <v>0</v>
      </c>
      <c r="M27" s="146" t="e">
        <v>#DIV/0!</v>
      </c>
      <c r="N27" s="147">
        <v>0</v>
      </c>
      <c r="O27" s="150" t="e">
        <v>#DIV/0!</v>
      </c>
      <c r="P27" s="151" t="e">
        <v>#DIV/0!</v>
      </c>
      <c r="Q27" s="152" t="e">
        <v>#DIV/0!</v>
      </c>
      <c r="R27" s="2"/>
      <c r="S27" s="2"/>
    </row>
    <row r="28" spans="1:19" ht="18">
      <c r="A28" s="138"/>
      <c r="B28" s="139" t="s">
        <v>48</v>
      </c>
      <c r="C28" s="140" t="s">
        <v>18</v>
      </c>
      <c r="D28" s="141" t="s">
        <v>43</v>
      </c>
      <c r="E28" s="142" t="s">
        <v>33</v>
      </c>
      <c r="F28" s="143" t="s">
        <v>14</v>
      </c>
      <c r="G28" s="148">
        <v>4371</v>
      </c>
      <c r="H28" s="149">
        <v>4048</v>
      </c>
      <c r="I28" s="146">
        <v>1.0797924901185771</v>
      </c>
      <c r="J28" s="147">
        <v>323</v>
      </c>
      <c r="K28" s="148">
        <v>4950</v>
      </c>
      <c r="L28" s="149">
        <v>4950</v>
      </c>
      <c r="M28" s="146">
        <v>1</v>
      </c>
      <c r="N28" s="147">
        <v>0</v>
      </c>
      <c r="O28" s="150">
        <v>0.88303030303030305</v>
      </c>
      <c r="P28" s="151">
        <v>0.81777777777777783</v>
      </c>
      <c r="Q28" s="152">
        <v>6.5252525252525229E-2</v>
      </c>
      <c r="R28" s="2"/>
      <c r="S28" s="2"/>
    </row>
    <row r="29" spans="1:19" ht="18">
      <c r="A29" s="138"/>
      <c r="B29" s="139" t="s">
        <v>49</v>
      </c>
      <c r="C29" s="140" t="s">
        <v>18</v>
      </c>
      <c r="D29" s="141" t="s">
        <v>43</v>
      </c>
      <c r="E29" s="142" t="s">
        <v>35</v>
      </c>
      <c r="F29" s="153"/>
      <c r="G29" s="148">
        <v>4334</v>
      </c>
      <c r="H29" s="149">
        <v>4378</v>
      </c>
      <c r="I29" s="146">
        <v>0.98994974874371855</v>
      </c>
      <c r="J29" s="147">
        <v>-44</v>
      </c>
      <c r="K29" s="148">
        <v>4950</v>
      </c>
      <c r="L29" s="149">
        <v>4950</v>
      </c>
      <c r="M29" s="146">
        <v>1</v>
      </c>
      <c r="N29" s="147">
        <v>0</v>
      </c>
      <c r="O29" s="150">
        <v>0.87555555555555553</v>
      </c>
      <c r="P29" s="151">
        <v>0.88444444444444448</v>
      </c>
      <c r="Q29" s="152">
        <v>-8.8888888888889461E-3</v>
      </c>
      <c r="R29" s="2"/>
      <c r="S29" s="2"/>
    </row>
    <row r="30" spans="1:19" ht="18">
      <c r="A30" s="138"/>
      <c r="B30" s="139" t="s">
        <v>50</v>
      </c>
      <c r="C30" s="140" t="s">
        <v>28</v>
      </c>
      <c r="D30" s="141" t="s">
        <v>43</v>
      </c>
      <c r="E30" s="142" t="s">
        <v>33</v>
      </c>
      <c r="F30" s="153"/>
      <c r="G30" s="148">
        <v>0</v>
      </c>
      <c r="H30" s="149">
        <v>0</v>
      </c>
      <c r="I30" s="146" t="e">
        <v>#DIV/0!</v>
      </c>
      <c r="J30" s="147">
        <v>0</v>
      </c>
      <c r="K30" s="148">
        <v>0</v>
      </c>
      <c r="L30" s="149">
        <v>0</v>
      </c>
      <c r="M30" s="146" t="e">
        <v>#DIV/0!</v>
      </c>
      <c r="N30" s="147">
        <v>0</v>
      </c>
      <c r="O30" s="150" t="e">
        <v>#DIV/0!</v>
      </c>
      <c r="P30" s="151" t="e">
        <v>#DIV/0!</v>
      </c>
      <c r="Q30" s="152" t="e">
        <v>#DIV/0!</v>
      </c>
      <c r="R30" s="2"/>
      <c r="S30" s="2"/>
    </row>
    <row r="31" spans="1:19" ht="18">
      <c r="A31" s="138"/>
      <c r="B31" s="139" t="s">
        <v>51</v>
      </c>
      <c r="C31" s="140" t="s">
        <v>22</v>
      </c>
      <c r="D31" s="141" t="s">
        <v>43</v>
      </c>
      <c r="E31" s="142" t="s">
        <v>33</v>
      </c>
      <c r="F31" s="153"/>
      <c r="G31" s="148">
        <v>0</v>
      </c>
      <c r="H31" s="149">
        <v>0</v>
      </c>
      <c r="I31" s="146" t="e">
        <v>#DIV/0!</v>
      </c>
      <c r="J31" s="147">
        <v>0</v>
      </c>
      <c r="K31" s="148">
        <v>0</v>
      </c>
      <c r="L31" s="149">
        <v>0</v>
      </c>
      <c r="M31" s="146" t="e">
        <v>#DIV/0!</v>
      </c>
      <c r="N31" s="147">
        <v>0</v>
      </c>
      <c r="O31" s="150" t="e">
        <v>#DIV/0!</v>
      </c>
      <c r="P31" s="151" t="e">
        <v>#DIV/0!</v>
      </c>
      <c r="Q31" s="152" t="e">
        <v>#DIV/0!</v>
      </c>
      <c r="R31" s="2"/>
      <c r="S31" s="2"/>
    </row>
    <row r="32" spans="1:19" ht="18">
      <c r="A32" s="138"/>
      <c r="B32" s="139" t="s">
        <v>52</v>
      </c>
      <c r="C32" s="140" t="s">
        <v>22</v>
      </c>
      <c r="D32" s="141" t="s">
        <v>43</v>
      </c>
      <c r="E32" s="142" t="s">
        <v>35</v>
      </c>
      <c r="F32" s="153"/>
      <c r="G32" s="148">
        <v>0</v>
      </c>
      <c r="H32" s="149">
        <v>0</v>
      </c>
      <c r="I32" s="146" t="e">
        <v>#DIV/0!</v>
      </c>
      <c r="J32" s="147">
        <v>0</v>
      </c>
      <c r="K32" s="148">
        <v>0</v>
      </c>
      <c r="L32" s="149">
        <v>0</v>
      </c>
      <c r="M32" s="146" t="e">
        <v>#DIV/0!</v>
      </c>
      <c r="N32" s="147">
        <v>0</v>
      </c>
      <c r="O32" s="150" t="e">
        <v>#DIV/0!</v>
      </c>
      <c r="P32" s="151" t="e">
        <v>#DIV/0!</v>
      </c>
      <c r="Q32" s="152" t="e">
        <v>#DIV/0!</v>
      </c>
      <c r="R32" s="2"/>
      <c r="S32" s="2"/>
    </row>
    <row r="33" spans="1:19" ht="18">
      <c r="A33" s="138"/>
      <c r="B33" s="139" t="s">
        <v>53</v>
      </c>
      <c r="C33" s="140" t="s">
        <v>26</v>
      </c>
      <c r="D33" s="142"/>
      <c r="E33" s="142"/>
      <c r="F33" s="153"/>
      <c r="G33" s="148">
        <v>0</v>
      </c>
      <c r="H33" s="149">
        <v>0</v>
      </c>
      <c r="I33" s="146" t="e">
        <v>#DIV/0!</v>
      </c>
      <c r="J33" s="147">
        <v>0</v>
      </c>
      <c r="K33" s="148">
        <v>0</v>
      </c>
      <c r="L33" s="149">
        <v>0</v>
      </c>
      <c r="M33" s="146" t="e">
        <v>#DIV/0!</v>
      </c>
      <c r="N33" s="147">
        <v>0</v>
      </c>
      <c r="O33" s="150" t="e">
        <v>#DIV/0!</v>
      </c>
      <c r="P33" s="151" t="e">
        <v>#DIV/0!</v>
      </c>
      <c r="Q33" s="152" t="e">
        <v>#DIV/0!</v>
      </c>
      <c r="R33" s="2"/>
      <c r="S33" s="2"/>
    </row>
    <row r="34" spans="1:19" ht="18">
      <c r="A34" s="138"/>
      <c r="B34" s="139" t="s">
        <v>54</v>
      </c>
      <c r="C34" s="140" t="s">
        <v>55</v>
      </c>
      <c r="D34" s="142"/>
      <c r="E34" s="142"/>
      <c r="F34" s="153"/>
      <c r="G34" s="148">
        <v>0</v>
      </c>
      <c r="H34" s="149">
        <v>0</v>
      </c>
      <c r="I34" s="146" t="e">
        <v>#DIV/0!</v>
      </c>
      <c r="J34" s="147">
        <v>0</v>
      </c>
      <c r="K34" s="148">
        <v>0</v>
      </c>
      <c r="L34" s="149">
        <v>0</v>
      </c>
      <c r="M34" s="146" t="e">
        <v>#DIV/0!</v>
      </c>
      <c r="N34" s="147">
        <v>0</v>
      </c>
      <c r="O34" s="150" t="e">
        <v>#DIV/0!</v>
      </c>
      <c r="P34" s="151" t="e">
        <v>#DIV/0!</v>
      </c>
      <c r="Q34" s="152" t="e">
        <v>#DIV/0!</v>
      </c>
      <c r="R34" s="2"/>
      <c r="S34" s="2"/>
    </row>
    <row r="35" spans="1:19" ht="18">
      <c r="A35" s="138"/>
      <c r="B35" s="139" t="s">
        <v>56</v>
      </c>
      <c r="C35" s="140" t="s">
        <v>57</v>
      </c>
      <c r="D35" s="142"/>
      <c r="E35" s="142"/>
      <c r="F35" s="153"/>
      <c r="G35" s="148">
        <v>0</v>
      </c>
      <c r="H35" s="149">
        <v>0</v>
      </c>
      <c r="I35" s="146" t="e">
        <v>#DIV/0!</v>
      </c>
      <c r="J35" s="147">
        <v>0</v>
      </c>
      <c r="K35" s="148">
        <v>0</v>
      </c>
      <c r="L35" s="149">
        <v>0</v>
      </c>
      <c r="M35" s="146" t="e">
        <v>#DIV/0!</v>
      </c>
      <c r="N35" s="147">
        <v>0</v>
      </c>
      <c r="O35" s="150" t="e">
        <v>#DIV/0!</v>
      </c>
      <c r="P35" s="151" t="e">
        <v>#DIV/0!</v>
      </c>
      <c r="Q35" s="152" t="e">
        <v>#DIV/0!</v>
      </c>
      <c r="R35" s="2"/>
      <c r="S35" s="2"/>
    </row>
    <row r="36" spans="1:19" ht="18">
      <c r="A36" s="138"/>
      <c r="B36" s="139" t="s">
        <v>58</v>
      </c>
      <c r="C36" s="140" t="s">
        <v>59</v>
      </c>
      <c r="D36" s="142"/>
      <c r="E36" s="142"/>
      <c r="F36" s="143" t="s">
        <v>14</v>
      </c>
      <c r="G36" s="148">
        <v>4230</v>
      </c>
      <c r="H36" s="149">
        <v>3862</v>
      </c>
      <c r="I36" s="146">
        <v>1.0952874158467116</v>
      </c>
      <c r="J36" s="147">
        <v>368</v>
      </c>
      <c r="K36" s="148">
        <v>4950</v>
      </c>
      <c r="L36" s="149">
        <v>4950</v>
      </c>
      <c r="M36" s="146">
        <v>1</v>
      </c>
      <c r="N36" s="147">
        <v>0</v>
      </c>
      <c r="O36" s="150">
        <v>0.8545454545454545</v>
      </c>
      <c r="P36" s="151">
        <v>0.78020202020202023</v>
      </c>
      <c r="Q36" s="152">
        <v>7.4343434343434267E-2</v>
      </c>
      <c r="R36" s="2"/>
      <c r="S36" s="2"/>
    </row>
    <row r="37" spans="1:19" ht="18">
      <c r="A37" s="138"/>
      <c r="B37" s="139" t="s">
        <v>60</v>
      </c>
      <c r="C37" s="140" t="s">
        <v>61</v>
      </c>
      <c r="D37" s="142"/>
      <c r="E37" s="142"/>
      <c r="F37" s="153"/>
      <c r="G37" s="148">
        <v>0</v>
      </c>
      <c r="H37" s="149">
        <v>0</v>
      </c>
      <c r="I37" s="146" t="e">
        <v>#DIV/0!</v>
      </c>
      <c r="J37" s="147">
        <v>0</v>
      </c>
      <c r="K37" s="148">
        <v>0</v>
      </c>
      <c r="L37" s="149">
        <v>0</v>
      </c>
      <c r="M37" s="146" t="e">
        <v>#DIV/0!</v>
      </c>
      <c r="N37" s="147">
        <v>0</v>
      </c>
      <c r="O37" s="150" t="e">
        <v>#DIV/0!</v>
      </c>
      <c r="P37" s="151" t="e">
        <v>#DIV/0!</v>
      </c>
      <c r="Q37" s="152" t="e">
        <v>#DIV/0!</v>
      </c>
      <c r="R37" s="2"/>
      <c r="S37" s="2"/>
    </row>
    <row r="38" spans="1:19" ht="18">
      <c r="A38" s="138"/>
      <c r="B38" s="139" t="s">
        <v>62</v>
      </c>
      <c r="C38" s="140" t="s">
        <v>63</v>
      </c>
      <c r="D38" s="142"/>
      <c r="E38" s="142"/>
      <c r="F38" s="143" t="s">
        <v>14</v>
      </c>
      <c r="G38" s="148">
        <v>3648</v>
      </c>
      <c r="H38" s="149">
        <v>3365</v>
      </c>
      <c r="I38" s="146">
        <v>1.0841010401188707</v>
      </c>
      <c r="J38" s="147">
        <v>283</v>
      </c>
      <c r="K38" s="148">
        <v>4950</v>
      </c>
      <c r="L38" s="149">
        <v>4950</v>
      </c>
      <c r="M38" s="146">
        <v>1</v>
      </c>
      <c r="N38" s="147">
        <v>0</v>
      </c>
      <c r="O38" s="150">
        <v>0.73696969696969694</v>
      </c>
      <c r="P38" s="151">
        <v>0.67979797979797985</v>
      </c>
      <c r="Q38" s="152">
        <v>5.7171717171717096E-2</v>
      </c>
      <c r="R38" s="2"/>
      <c r="S38" s="2"/>
    </row>
    <row r="39" spans="1:19" ht="18">
      <c r="A39" s="138"/>
      <c r="B39" s="139" t="s">
        <v>64</v>
      </c>
      <c r="C39" s="140" t="s">
        <v>65</v>
      </c>
      <c r="D39" s="142"/>
      <c r="E39" s="142"/>
      <c r="F39" s="153"/>
      <c r="G39" s="148">
        <v>0</v>
      </c>
      <c r="H39" s="149">
        <v>0</v>
      </c>
      <c r="I39" s="146" t="e">
        <v>#DIV/0!</v>
      </c>
      <c r="J39" s="147">
        <v>0</v>
      </c>
      <c r="K39" s="148">
        <v>0</v>
      </c>
      <c r="L39" s="149">
        <v>0</v>
      </c>
      <c r="M39" s="146" t="e">
        <v>#DIV/0!</v>
      </c>
      <c r="N39" s="147">
        <v>0</v>
      </c>
      <c r="O39" s="150" t="e">
        <v>#DIV/0!</v>
      </c>
      <c r="P39" s="151" t="e">
        <v>#DIV/0!</v>
      </c>
      <c r="Q39" s="152" t="e">
        <v>#DIV/0!</v>
      </c>
      <c r="R39" s="2"/>
      <c r="S39" s="2"/>
    </row>
    <row r="40" spans="1:19" ht="18">
      <c r="A40" s="138"/>
      <c r="B40" s="139" t="s">
        <v>66</v>
      </c>
      <c r="C40" s="140" t="s">
        <v>28</v>
      </c>
      <c r="D40" s="142"/>
      <c r="E40" s="142"/>
      <c r="F40" s="153"/>
      <c r="G40" s="148">
        <v>0</v>
      </c>
      <c r="H40" s="149">
        <v>0</v>
      </c>
      <c r="I40" s="146" t="e">
        <v>#DIV/0!</v>
      </c>
      <c r="J40" s="147">
        <v>0</v>
      </c>
      <c r="K40" s="148">
        <v>0</v>
      </c>
      <c r="L40" s="149">
        <v>0</v>
      </c>
      <c r="M40" s="146" t="e">
        <v>#DIV/0!</v>
      </c>
      <c r="N40" s="147">
        <v>0</v>
      </c>
      <c r="O40" s="150" t="e">
        <v>#DIV/0!</v>
      </c>
      <c r="P40" s="151" t="e">
        <v>#DIV/0!</v>
      </c>
      <c r="Q40" s="152" t="e">
        <v>#DIV/0!</v>
      </c>
      <c r="R40" s="2"/>
      <c r="S40" s="2"/>
    </row>
    <row r="41" spans="1:19" ht="18">
      <c r="A41" s="138"/>
      <c r="B41" s="176" t="s">
        <v>67</v>
      </c>
      <c r="C41" s="164" t="s">
        <v>22</v>
      </c>
      <c r="D41" s="165"/>
      <c r="E41" s="165"/>
      <c r="F41" s="143" t="s">
        <v>14</v>
      </c>
      <c r="G41" s="170">
        <v>17611</v>
      </c>
      <c r="H41" s="149">
        <v>15484</v>
      </c>
      <c r="I41" s="168">
        <v>1.1373676052699562</v>
      </c>
      <c r="J41" s="169">
        <v>2127</v>
      </c>
      <c r="K41" s="170">
        <v>21450</v>
      </c>
      <c r="L41" s="149">
        <v>20130</v>
      </c>
      <c r="M41" s="168">
        <v>1.0655737704918034</v>
      </c>
      <c r="N41" s="169">
        <v>1320</v>
      </c>
      <c r="O41" s="171">
        <v>0.82102564102564102</v>
      </c>
      <c r="P41" s="172">
        <v>0.7692001987083954</v>
      </c>
      <c r="Q41" s="173">
        <v>5.1825442317245618E-2</v>
      </c>
      <c r="R41" s="2"/>
      <c r="S41" s="2"/>
    </row>
    <row r="42" spans="1:19" ht="18">
      <c r="A42" s="138"/>
      <c r="B42" s="128" t="s">
        <v>68</v>
      </c>
      <c r="C42" s="129"/>
      <c r="D42" s="129"/>
      <c r="E42" s="129"/>
      <c r="F42" s="174"/>
      <c r="G42" s="130">
        <v>1371</v>
      </c>
      <c r="H42" s="131">
        <v>1343</v>
      </c>
      <c r="I42" s="132">
        <v>1.0208488458674609</v>
      </c>
      <c r="J42" s="133">
        <v>28</v>
      </c>
      <c r="K42" s="130">
        <v>1600</v>
      </c>
      <c r="L42" s="247">
        <v>1450</v>
      </c>
      <c r="M42" s="132">
        <v>1.103448275862069</v>
      </c>
      <c r="N42" s="133">
        <v>150</v>
      </c>
      <c r="O42" s="135">
        <v>0.85687500000000005</v>
      </c>
      <c r="P42" s="136">
        <v>0.92620689655172417</v>
      </c>
      <c r="Q42" s="137">
        <v>-6.9331896551724115E-2</v>
      </c>
      <c r="R42" s="2"/>
      <c r="S42" s="2"/>
    </row>
    <row r="43" spans="1:19" ht="18">
      <c r="A43" s="138"/>
      <c r="B43" s="139" t="s">
        <v>69</v>
      </c>
      <c r="C43" s="140" t="s">
        <v>70</v>
      </c>
      <c r="D43" s="142"/>
      <c r="E43" s="142"/>
      <c r="F43" s="143" t="s">
        <v>14</v>
      </c>
      <c r="G43" s="148">
        <v>1371</v>
      </c>
      <c r="H43" s="149">
        <v>1343</v>
      </c>
      <c r="I43" s="146">
        <v>1.0208488458674609</v>
      </c>
      <c r="J43" s="147">
        <v>28</v>
      </c>
      <c r="K43" s="148">
        <v>1600</v>
      </c>
      <c r="L43" s="149">
        <v>1450</v>
      </c>
      <c r="M43" s="146">
        <v>1.103448275862069</v>
      </c>
      <c r="N43" s="147">
        <v>150</v>
      </c>
      <c r="O43" s="150">
        <v>0.85687500000000005</v>
      </c>
      <c r="P43" s="151">
        <v>0.92620689655172417</v>
      </c>
      <c r="Q43" s="152">
        <v>-6.9331896551724115E-2</v>
      </c>
      <c r="R43" s="2"/>
      <c r="S43" s="2"/>
    </row>
    <row r="44" spans="1:19" ht="18">
      <c r="A44" s="138"/>
      <c r="B44" s="176" t="s">
        <v>71</v>
      </c>
      <c r="C44" s="177" t="s">
        <v>72</v>
      </c>
      <c r="D44" s="178"/>
      <c r="E44" s="178"/>
      <c r="F44" s="143" t="s">
        <v>14</v>
      </c>
      <c r="G44" s="179"/>
      <c r="H44" s="149">
        <v>0</v>
      </c>
      <c r="I44" s="180" t="e">
        <v>#DIV/0!</v>
      </c>
      <c r="J44" s="181">
        <v>0</v>
      </c>
      <c r="K44" s="179"/>
      <c r="L44" s="149">
        <v>0</v>
      </c>
      <c r="M44" s="180" t="e">
        <v>#DIV/0!</v>
      </c>
      <c r="N44" s="181">
        <v>0</v>
      </c>
      <c r="O44" s="182" t="e">
        <v>#DIV/0!</v>
      </c>
      <c r="P44" s="183" t="e">
        <v>#DIV/0!</v>
      </c>
      <c r="Q44" s="184" t="e">
        <v>#DIV/0!</v>
      </c>
      <c r="R44" s="2"/>
      <c r="S44" s="2"/>
    </row>
    <row r="45" spans="1:19" ht="18">
      <c r="A45" s="138"/>
      <c r="B45" s="128" t="s">
        <v>73</v>
      </c>
      <c r="C45" s="129"/>
      <c r="D45" s="129"/>
      <c r="E45" s="129"/>
      <c r="F45" s="174"/>
      <c r="G45" s="130">
        <v>2391</v>
      </c>
      <c r="H45" s="131">
        <v>2269</v>
      </c>
      <c r="I45" s="132">
        <v>1.0537681798148963</v>
      </c>
      <c r="J45" s="133">
        <v>122</v>
      </c>
      <c r="K45" s="233">
        <v>2832</v>
      </c>
      <c r="L45" s="234">
        <v>2640</v>
      </c>
      <c r="M45" s="132">
        <v>1.0727272727272728</v>
      </c>
      <c r="N45" s="133">
        <v>192</v>
      </c>
      <c r="O45" s="135">
        <v>0.84427966101694918</v>
      </c>
      <c r="P45" s="136">
        <v>0.85946969696969699</v>
      </c>
      <c r="Q45" s="137">
        <v>-1.5190035952747816E-2</v>
      </c>
      <c r="R45" s="2"/>
      <c r="S45" s="2"/>
    </row>
    <row r="46" spans="1:19" ht="18">
      <c r="A46" s="185"/>
      <c r="B46" s="186" t="s">
        <v>74</v>
      </c>
      <c r="C46" s="140" t="s">
        <v>37</v>
      </c>
      <c r="D46" s="142"/>
      <c r="E46" s="142"/>
      <c r="F46" s="143" t="s">
        <v>14</v>
      </c>
      <c r="G46" s="148">
        <v>1017</v>
      </c>
      <c r="H46" s="149">
        <v>993</v>
      </c>
      <c r="I46" s="146">
        <v>1.0241691842900302</v>
      </c>
      <c r="J46" s="147">
        <v>24</v>
      </c>
      <c r="K46" s="148">
        <v>1392</v>
      </c>
      <c r="L46" s="149">
        <v>1296</v>
      </c>
      <c r="M46" s="146">
        <v>1.0740740740740742</v>
      </c>
      <c r="N46" s="147">
        <v>96</v>
      </c>
      <c r="O46" s="150">
        <v>0.7306034482758621</v>
      </c>
      <c r="P46" s="151">
        <v>0.76620370370370372</v>
      </c>
      <c r="Q46" s="152">
        <v>-3.5600255427841621E-2</v>
      </c>
      <c r="R46" s="2"/>
      <c r="S46" s="2"/>
    </row>
    <row r="47" spans="1:19" ht="18">
      <c r="A47" s="185"/>
      <c r="B47" s="186" t="s">
        <v>228</v>
      </c>
      <c r="C47" s="140" t="s">
        <v>70</v>
      </c>
      <c r="D47" s="142"/>
      <c r="E47" s="142"/>
      <c r="F47" s="143" t="s">
        <v>14</v>
      </c>
      <c r="G47" s="148">
        <v>1374</v>
      </c>
      <c r="H47" s="149">
        <v>1276</v>
      </c>
      <c r="I47" s="146">
        <v>1.0768025078369905</v>
      </c>
      <c r="J47" s="147">
        <v>98</v>
      </c>
      <c r="K47" s="148">
        <v>1440</v>
      </c>
      <c r="L47" s="149">
        <v>1344</v>
      </c>
      <c r="M47" s="146">
        <v>1.0714285714285714</v>
      </c>
      <c r="N47" s="147">
        <v>96</v>
      </c>
      <c r="O47" s="150">
        <v>0.95416666666666672</v>
      </c>
      <c r="P47" s="151">
        <v>0.94940476190476186</v>
      </c>
      <c r="Q47" s="152">
        <v>4.761904761904856E-3</v>
      </c>
      <c r="R47" s="2"/>
      <c r="S47" s="2"/>
    </row>
    <row r="48" spans="1:19" ht="18">
      <c r="A48" s="187"/>
      <c r="B48" s="186" t="s">
        <v>230</v>
      </c>
      <c r="C48" s="188" t="s">
        <v>72</v>
      </c>
      <c r="D48" s="189"/>
      <c r="E48" s="189"/>
      <c r="F48" s="190"/>
      <c r="G48" s="179"/>
      <c r="H48" s="149">
        <v>0</v>
      </c>
      <c r="I48" s="146" t="e">
        <v>#DIV/0!</v>
      </c>
      <c r="J48" s="147">
        <v>0</v>
      </c>
      <c r="K48" s="179"/>
      <c r="L48" s="149">
        <v>0</v>
      </c>
      <c r="M48" s="195" t="e">
        <v>#DIV/0!</v>
      </c>
      <c r="N48" s="196">
        <v>0</v>
      </c>
      <c r="O48" s="197" t="e">
        <v>#DIV/0!</v>
      </c>
      <c r="P48" s="198" t="e">
        <v>#DIV/0!</v>
      </c>
      <c r="Q48" s="199" t="e">
        <v>#DIV/0!</v>
      </c>
      <c r="R48" s="2"/>
      <c r="S48" s="2"/>
    </row>
    <row r="49" spans="1:19">
      <c r="A49" s="128" t="s">
        <v>75</v>
      </c>
      <c r="B49" s="129" t="s">
        <v>102</v>
      </c>
      <c r="C49" s="129"/>
      <c r="D49" s="129"/>
      <c r="E49" s="129"/>
      <c r="F49" s="174"/>
      <c r="G49" s="130">
        <v>375079</v>
      </c>
      <c r="H49" s="131">
        <v>343804</v>
      </c>
      <c r="I49" s="132">
        <v>1.0909675280101454</v>
      </c>
      <c r="J49" s="133">
        <v>31275</v>
      </c>
      <c r="K49" s="130">
        <v>431134</v>
      </c>
      <c r="L49" s="248">
        <v>441230</v>
      </c>
      <c r="M49" s="132">
        <v>0.97711850962083269</v>
      </c>
      <c r="N49" s="133">
        <v>-10096</v>
      </c>
      <c r="O49" s="135">
        <v>0.86998241845922608</v>
      </c>
      <c r="P49" s="136">
        <v>0.77919452439770642</v>
      </c>
      <c r="Q49" s="137">
        <v>9.0787894061519658E-2</v>
      </c>
      <c r="R49" s="2"/>
      <c r="S49" s="2"/>
    </row>
    <row r="50" spans="1:19">
      <c r="A50" s="119"/>
      <c r="B50" s="128" t="s">
        <v>291</v>
      </c>
      <c r="C50" s="129"/>
      <c r="D50" s="129"/>
      <c r="E50" s="129"/>
      <c r="F50" s="174"/>
      <c r="G50" s="130">
        <v>345951</v>
      </c>
      <c r="H50" s="131">
        <v>319820</v>
      </c>
      <c r="I50" s="132">
        <v>1.0817053342505158</v>
      </c>
      <c r="J50" s="133">
        <v>26131</v>
      </c>
      <c r="K50" s="130">
        <v>397724</v>
      </c>
      <c r="L50" s="247">
        <v>412026</v>
      </c>
      <c r="M50" s="132">
        <v>0.96528859829234082</v>
      </c>
      <c r="N50" s="133">
        <v>-14302</v>
      </c>
      <c r="O50" s="135">
        <v>0.86982681457493138</v>
      </c>
      <c r="P50" s="136">
        <v>0.77621315159722926</v>
      </c>
      <c r="Q50" s="137">
        <v>9.3613662977702128E-2</v>
      </c>
      <c r="R50" s="2"/>
      <c r="S50" s="2"/>
    </row>
    <row r="51" spans="1:19" ht="18">
      <c r="A51" s="138"/>
      <c r="B51" s="139" t="s">
        <v>103</v>
      </c>
      <c r="C51" s="140" t="s">
        <v>13</v>
      </c>
      <c r="D51" s="142"/>
      <c r="E51" s="142"/>
      <c r="F51" s="143" t="s">
        <v>14</v>
      </c>
      <c r="G51" s="148">
        <v>147931</v>
      </c>
      <c r="H51" s="149">
        <v>135888</v>
      </c>
      <c r="I51" s="146">
        <v>1.0886244554338866</v>
      </c>
      <c r="J51" s="147">
        <v>12043</v>
      </c>
      <c r="K51" s="144">
        <v>167059</v>
      </c>
      <c r="L51" s="149">
        <v>162875</v>
      </c>
      <c r="M51" s="146">
        <v>1.0256884113584037</v>
      </c>
      <c r="N51" s="147">
        <v>4184</v>
      </c>
      <c r="O51" s="150">
        <v>0.88550152939979287</v>
      </c>
      <c r="P51" s="151">
        <v>0.8343085188027628</v>
      </c>
      <c r="Q51" s="152">
        <v>5.1193010597030075E-2</v>
      </c>
      <c r="R51" s="2"/>
      <c r="S51" s="2"/>
    </row>
    <row r="52" spans="1:19" ht="18">
      <c r="A52" s="138"/>
      <c r="B52" s="139" t="s">
        <v>104</v>
      </c>
      <c r="C52" s="140" t="s">
        <v>16</v>
      </c>
      <c r="D52" s="142"/>
      <c r="E52" s="142"/>
      <c r="F52" s="143" t="s">
        <v>14</v>
      </c>
      <c r="G52" s="148">
        <v>32792</v>
      </c>
      <c r="H52" s="149">
        <v>27363</v>
      </c>
      <c r="I52" s="146">
        <v>1.1984066074626321</v>
      </c>
      <c r="J52" s="147">
        <v>5429</v>
      </c>
      <c r="K52" s="144">
        <v>35273</v>
      </c>
      <c r="L52" s="149">
        <v>34259</v>
      </c>
      <c r="M52" s="146">
        <v>1.0295980618231706</v>
      </c>
      <c r="N52" s="147">
        <v>1014</v>
      </c>
      <c r="O52" s="150">
        <v>0.92966291497746156</v>
      </c>
      <c r="P52" s="151">
        <v>0.79870982807437463</v>
      </c>
      <c r="Q52" s="152">
        <v>0.13095308690308693</v>
      </c>
      <c r="R52" s="2"/>
      <c r="S52" s="2"/>
    </row>
    <row r="53" spans="1:19" ht="18">
      <c r="A53" s="138"/>
      <c r="B53" s="139" t="s">
        <v>105</v>
      </c>
      <c r="C53" s="140" t="s">
        <v>18</v>
      </c>
      <c r="D53" s="142"/>
      <c r="E53" s="142"/>
      <c r="F53" s="143" t="s">
        <v>14</v>
      </c>
      <c r="G53" s="148">
        <v>13414</v>
      </c>
      <c r="H53" s="149">
        <v>13887</v>
      </c>
      <c r="I53" s="146">
        <v>0.96593936775401457</v>
      </c>
      <c r="J53" s="147">
        <v>-473</v>
      </c>
      <c r="K53" s="144">
        <v>16370</v>
      </c>
      <c r="L53" s="149">
        <v>19754</v>
      </c>
      <c r="M53" s="146">
        <v>0.82869292295231345</v>
      </c>
      <c r="N53" s="147">
        <v>-3384</v>
      </c>
      <c r="O53" s="150">
        <v>0.81942577886377521</v>
      </c>
      <c r="P53" s="151">
        <v>0.70299686139516049</v>
      </c>
      <c r="Q53" s="152">
        <v>0.11642891746861472</v>
      </c>
      <c r="R53" s="2"/>
      <c r="S53" s="2"/>
    </row>
    <row r="54" spans="1:19" ht="18">
      <c r="A54" s="138"/>
      <c r="B54" s="139" t="s">
        <v>106</v>
      </c>
      <c r="C54" s="140" t="s">
        <v>28</v>
      </c>
      <c r="D54" s="142"/>
      <c r="E54" s="142"/>
      <c r="F54" s="143" t="s">
        <v>14</v>
      </c>
      <c r="G54" s="148">
        <v>7743</v>
      </c>
      <c r="H54" s="149">
        <v>6606</v>
      </c>
      <c r="I54" s="146">
        <v>1.1721162579473206</v>
      </c>
      <c r="J54" s="147">
        <v>1137</v>
      </c>
      <c r="K54" s="144">
        <v>9466</v>
      </c>
      <c r="L54" s="149">
        <v>10991</v>
      </c>
      <c r="M54" s="146">
        <v>0.86125011372941496</v>
      </c>
      <c r="N54" s="147">
        <v>-1525</v>
      </c>
      <c r="O54" s="150">
        <v>0.81798013944643988</v>
      </c>
      <c r="P54" s="151">
        <v>0.60103721226458007</v>
      </c>
      <c r="Q54" s="152">
        <v>0.21694292718185981</v>
      </c>
      <c r="R54" s="2"/>
      <c r="S54" s="2"/>
    </row>
    <row r="55" spans="1:19" ht="18">
      <c r="A55" s="138"/>
      <c r="B55" s="139" t="s">
        <v>107</v>
      </c>
      <c r="C55" s="140" t="s">
        <v>22</v>
      </c>
      <c r="D55" s="142"/>
      <c r="E55" s="142"/>
      <c r="F55" s="143" t="s">
        <v>14</v>
      </c>
      <c r="G55" s="148">
        <v>15129</v>
      </c>
      <c r="H55" s="149">
        <v>11834</v>
      </c>
      <c r="I55" s="146">
        <v>1.2784350177454791</v>
      </c>
      <c r="J55" s="147">
        <v>3295</v>
      </c>
      <c r="K55" s="144">
        <v>18880</v>
      </c>
      <c r="L55" s="149">
        <v>14751</v>
      </c>
      <c r="M55" s="146">
        <v>1.279913226221951</v>
      </c>
      <c r="N55" s="147">
        <v>4129</v>
      </c>
      <c r="O55" s="150">
        <v>0.80132415254237288</v>
      </c>
      <c r="P55" s="151">
        <v>0.80225069486814449</v>
      </c>
      <c r="Q55" s="152">
        <v>-9.2654232577160656E-4</v>
      </c>
      <c r="R55" s="2"/>
      <c r="S55" s="2"/>
    </row>
    <row r="56" spans="1:19" ht="18">
      <c r="A56" s="138"/>
      <c r="B56" s="139" t="s">
        <v>108</v>
      </c>
      <c r="C56" s="140" t="s">
        <v>20</v>
      </c>
      <c r="D56" s="142"/>
      <c r="E56" s="142"/>
      <c r="F56" s="143" t="s">
        <v>14</v>
      </c>
      <c r="G56" s="148">
        <v>34460</v>
      </c>
      <c r="H56" s="149">
        <v>32145</v>
      </c>
      <c r="I56" s="146">
        <v>1.0720174210608182</v>
      </c>
      <c r="J56" s="147">
        <v>2315</v>
      </c>
      <c r="K56" s="144">
        <v>45170</v>
      </c>
      <c r="L56" s="149">
        <v>52843</v>
      </c>
      <c r="M56" s="146">
        <v>0.8547962833298639</v>
      </c>
      <c r="N56" s="147">
        <v>-7673</v>
      </c>
      <c r="O56" s="150">
        <v>0.76289572725260124</v>
      </c>
      <c r="P56" s="151">
        <v>0.60831141305376302</v>
      </c>
      <c r="Q56" s="152">
        <v>0.15458431419883822</v>
      </c>
      <c r="R56" s="2"/>
      <c r="S56" s="2"/>
    </row>
    <row r="57" spans="1:19" ht="18">
      <c r="A57" s="138"/>
      <c r="B57" s="139" t="s">
        <v>109</v>
      </c>
      <c r="C57" s="140" t="s">
        <v>24</v>
      </c>
      <c r="D57" s="142"/>
      <c r="E57" s="142"/>
      <c r="F57" s="200" t="s">
        <v>14</v>
      </c>
      <c r="G57" s="347">
        <v>0</v>
      </c>
      <c r="H57" s="149">
        <v>0</v>
      </c>
      <c r="I57" s="146" t="e">
        <v>#DIV/0!</v>
      </c>
      <c r="J57" s="147">
        <v>0</v>
      </c>
      <c r="K57" s="144">
        <v>0</v>
      </c>
      <c r="L57" s="149">
        <v>0</v>
      </c>
      <c r="M57" s="146" t="e">
        <v>#DIV/0!</v>
      </c>
      <c r="N57" s="147">
        <v>0</v>
      </c>
      <c r="O57" s="150" t="e">
        <v>#DIV/0!</v>
      </c>
      <c r="P57" s="151" t="e">
        <v>#DIV/0!</v>
      </c>
      <c r="Q57" s="152" t="e">
        <v>#DIV/0!</v>
      </c>
      <c r="R57" s="2"/>
      <c r="S57" s="2"/>
    </row>
    <row r="58" spans="1:19" ht="18">
      <c r="A58" s="138"/>
      <c r="B58" s="139" t="s">
        <v>110</v>
      </c>
      <c r="C58" s="140" t="s">
        <v>76</v>
      </c>
      <c r="D58" s="142"/>
      <c r="E58" s="142"/>
      <c r="F58" s="200" t="s">
        <v>14</v>
      </c>
      <c r="G58" s="148">
        <v>0</v>
      </c>
      <c r="H58" s="149">
        <v>0</v>
      </c>
      <c r="I58" s="146" t="e">
        <v>#DIV/0!</v>
      </c>
      <c r="J58" s="147">
        <v>0</v>
      </c>
      <c r="K58" s="144">
        <v>0</v>
      </c>
      <c r="L58" s="149">
        <v>0</v>
      </c>
      <c r="M58" s="146" t="e">
        <v>#DIV/0!</v>
      </c>
      <c r="N58" s="147">
        <v>0</v>
      </c>
      <c r="O58" s="150" t="e">
        <v>#DIV/0!</v>
      </c>
      <c r="P58" s="151" t="e">
        <v>#DIV/0!</v>
      </c>
      <c r="Q58" s="152" t="e">
        <v>#DIV/0!</v>
      </c>
      <c r="R58" s="2"/>
      <c r="S58" s="2"/>
    </row>
    <row r="59" spans="1:19" ht="18">
      <c r="A59" s="139"/>
      <c r="B59" s="139" t="s">
        <v>111</v>
      </c>
      <c r="C59" s="140" t="s">
        <v>26</v>
      </c>
      <c r="D59" s="142"/>
      <c r="E59" s="142"/>
      <c r="F59" s="143" t="s">
        <v>14</v>
      </c>
      <c r="G59" s="148">
        <v>5421</v>
      </c>
      <c r="H59" s="149">
        <v>5854</v>
      </c>
      <c r="I59" s="146">
        <v>0.92603348138025277</v>
      </c>
      <c r="J59" s="147">
        <v>-433</v>
      </c>
      <c r="K59" s="144">
        <v>5819</v>
      </c>
      <c r="L59" s="149">
        <v>7827</v>
      </c>
      <c r="M59" s="146">
        <v>0.74345215280439503</v>
      </c>
      <c r="N59" s="147">
        <v>-2008</v>
      </c>
      <c r="O59" s="150">
        <v>0.93160336827633616</v>
      </c>
      <c r="P59" s="151">
        <v>0.74792385332822287</v>
      </c>
      <c r="Q59" s="152">
        <v>0.1836795149481133</v>
      </c>
      <c r="R59" s="2"/>
      <c r="S59" s="2"/>
    </row>
    <row r="60" spans="1:19" ht="18">
      <c r="A60" s="138"/>
      <c r="B60" s="139" t="s">
        <v>112</v>
      </c>
      <c r="C60" s="140" t="s">
        <v>77</v>
      </c>
      <c r="D60" s="142"/>
      <c r="E60" s="142"/>
      <c r="F60" s="143" t="s">
        <v>47</v>
      </c>
      <c r="G60" s="148">
        <v>0</v>
      </c>
      <c r="H60" s="149">
        <v>0</v>
      </c>
      <c r="I60" s="146" t="e">
        <v>#DIV/0!</v>
      </c>
      <c r="J60" s="147">
        <v>0</v>
      </c>
      <c r="K60" s="144">
        <v>0</v>
      </c>
      <c r="L60" s="149">
        <v>0</v>
      </c>
      <c r="M60" s="146" t="e">
        <v>#DIV/0!</v>
      </c>
      <c r="N60" s="147">
        <v>0</v>
      </c>
      <c r="O60" s="150" t="e">
        <v>#DIV/0!</v>
      </c>
      <c r="P60" s="151" t="e">
        <v>#DIV/0!</v>
      </c>
      <c r="Q60" s="152" t="e">
        <v>#DIV/0!</v>
      </c>
      <c r="R60" s="2"/>
      <c r="S60" s="2"/>
    </row>
    <row r="61" spans="1:19" ht="18">
      <c r="A61" s="138"/>
      <c r="B61" s="139" t="s">
        <v>113</v>
      </c>
      <c r="C61" s="140" t="s">
        <v>78</v>
      </c>
      <c r="D61" s="142"/>
      <c r="E61" s="142"/>
      <c r="F61" s="143" t="s">
        <v>14</v>
      </c>
      <c r="G61" s="148">
        <v>3719</v>
      </c>
      <c r="H61" s="149">
        <v>2862</v>
      </c>
      <c r="I61" s="146">
        <v>1.2994409503843467</v>
      </c>
      <c r="J61" s="147">
        <v>857</v>
      </c>
      <c r="K61" s="144">
        <v>4980</v>
      </c>
      <c r="L61" s="149">
        <v>4980</v>
      </c>
      <c r="M61" s="146">
        <v>1</v>
      </c>
      <c r="N61" s="147">
        <v>0</v>
      </c>
      <c r="O61" s="150">
        <v>0.74678714859437756</v>
      </c>
      <c r="P61" s="151">
        <v>0.57469879518072287</v>
      </c>
      <c r="Q61" s="152">
        <v>0.17208835341365469</v>
      </c>
      <c r="R61" s="2"/>
      <c r="S61" s="2"/>
    </row>
    <row r="62" spans="1:19" ht="18">
      <c r="A62" s="138"/>
      <c r="B62" s="139" t="s">
        <v>114</v>
      </c>
      <c r="C62" s="140" t="s">
        <v>79</v>
      </c>
      <c r="D62" s="142"/>
      <c r="E62" s="142"/>
      <c r="F62" s="143" t="s">
        <v>14</v>
      </c>
      <c r="G62" s="148">
        <v>5418</v>
      </c>
      <c r="H62" s="149">
        <v>5274</v>
      </c>
      <c r="I62" s="146">
        <v>1.0273037542662116</v>
      </c>
      <c r="J62" s="147">
        <v>144</v>
      </c>
      <c r="K62" s="144">
        <v>5820</v>
      </c>
      <c r="L62" s="149">
        <v>5820</v>
      </c>
      <c r="M62" s="146">
        <v>1</v>
      </c>
      <c r="N62" s="147">
        <v>0</v>
      </c>
      <c r="O62" s="150">
        <v>0.93092783505154642</v>
      </c>
      <c r="P62" s="151">
        <v>0.90618556701030928</v>
      </c>
      <c r="Q62" s="152">
        <v>2.4742268041237137E-2</v>
      </c>
      <c r="R62" s="2"/>
      <c r="S62" s="2"/>
    </row>
    <row r="63" spans="1:19" ht="18">
      <c r="A63" s="138"/>
      <c r="B63" s="139" t="s">
        <v>115</v>
      </c>
      <c r="C63" s="140" t="s">
        <v>80</v>
      </c>
      <c r="D63" s="142"/>
      <c r="E63" s="142"/>
      <c r="F63" s="143" t="s">
        <v>47</v>
      </c>
      <c r="G63" s="148">
        <v>4092</v>
      </c>
      <c r="H63" s="149">
        <v>3723</v>
      </c>
      <c r="I63" s="146">
        <v>1.0991136180499597</v>
      </c>
      <c r="J63" s="147">
        <v>369</v>
      </c>
      <c r="K63" s="144">
        <v>4980</v>
      </c>
      <c r="L63" s="149">
        <v>4980</v>
      </c>
      <c r="M63" s="146">
        <v>1</v>
      </c>
      <c r="N63" s="147">
        <v>0</v>
      </c>
      <c r="O63" s="150">
        <v>0.82168674698795185</v>
      </c>
      <c r="P63" s="151">
        <v>0.74759036144578317</v>
      </c>
      <c r="Q63" s="152">
        <v>7.4096385542168686E-2</v>
      </c>
      <c r="R63" s="2"/>
      <c r="S63" s="2"/>
    </row>
    <row r="64" spans="1:19" ht="18">
      <c r="A64" s="138"/>
      <c r="B64" s="139" t="s">
        <v>116</v>
      </c>
      <c r="C64" s="140" t="s">
        <v>81</v>
      </c>
      <c r="D64" s="142"/>
      <c r="E64" s="142"/>
      <c r="F64" s="143" t="s">
        <v>14</v>
      </c>
      <c r="G64" s="148">
        <v>4152</v>
      </c>
      <c r="H64" s="149">
        <v>4136</v>
      </c>
      <c r="I64" s="146">
        <v>1.0038684719535784</v>
      </c>
      <c r="J64" s="147">
        <v>16</v>
      </c>
      <c r="K64" s="144">
        <v>4978</v>
      </c>
      <c r="L64" s="149">
        <v>8030</v>
      </c>
      <c r="M64" s="146">
        <v>0.61992528019925275</v>
      </c>
      <c r="N64" s="147">
        <v>-3052</v>
      </c>
      <c r="O64" s="150">
        <v>0.83406990759341104</v>
      </c>
      <c r="P64" s="151">
        <v>0.51506849315068493</v>
      </c>
      <c r="Q64" s="152">
        <v>0.31900141444272612</v>
      </c>
      <c r="R64" s="2"/>
      <c r="S64" s="2"/>
    </row>
    <row r="65" spans="1:19" ht="18">
      <c r="A65" s="138"/>
      <c r="B65" s="139" t="s">
        <v>117</v>
      </c>
      <c r="C65" s="140" t="s">
        <v>55</v>
      </c>
      <c r="D65" s="142"/>
      <c r="E65" s="142"/>
      <c r="F65" s="143" t="s">
        <v>14</v>
      </c>
      <c r="G65" s="148">
        <v>4333</v>
      </c>
      <c r="H65" s="149">
        <v>3862</v>
      </c>
      <c r="I65" s="146">
        <v>1.1219575349559814</v>
      </c>
      <c r="J65" s="147">
        <v>471</v>
      </c>
      <c r="K65" s="144">
        <v>4980</v>
      </c>
      <c r="L65" s="149">
        <v>4980</v>
      </c>
      <c r="M65" s="146">
        <v>1</v>
      </c>
      <c r="N65" s="147">
        <v>0</v>
      </c>
      <c r="O65" s="150">
        <v>0.87008032128514057</v>
      </c>
      <c r="P65" s="151">
        <v>0.77550200803212854</v>
      </c>
      <c r="Q65" s="152">
        <v>9.4578313253012025E-2</v>
      </c>
      <c r="R65" s="2"/>
      <c r="S65" s="2"/>
    </row>
    <row r="66" spans="1:19" ht="18">
      <c r="A66" s="138"/>
      <c r="B66" s="139" t="s">
        <v>118</v>
      </c>
      <c r="C66" s="140" t="s">
        <v>65</v>
      </c>
      <c r="D66" s="202"/>
      <c r="E66" s="142"/>
      <c r="F66" s="143" t="s">
        <v>47</v>
      </c>
      <c r="G66" s="148">
        <v>0</v>
      </c>
      <c r="H66" s="149">
        <v>0</v>
      </c>
      <c r="I66" s="146" t="e">
        <v>#DIV/0!</v>
      </c>
      <c r="J66" s="147">
        <v>0</v>
      </c>
      <c r="K66" s="144">
        <v>0</v>
      </c>
      <c r="L66" s="149">
        <v>0</v>
      </c>
      <c r="M66" s="146" t="e">
        <v>#DIV/0!</v>
      </c>
      <c r="N66" s="147">
        <v>0</v>
      </c>
      <c r="O66" s="150" t="e">
        <v>#DIV/0!</v>
      </c>
      <c r="P66" s="151" t="e">
        <v>#DIV/0!</v>
      </c>
      <c r="Q66" s="152" t="e">
        <v>#DIV/0!</v>
      </c>
      <c r="R66" s="2"/>
      <c r="S66" s="2"/>
    </row>
    <row r="67" spans="1:19" ht="18">
      <c r="A67" s="138"/>
      <c r="B67" s="139" t="s">
        <v>119</v>
      </c>
      <c r="C67" s="140" t="s">
        <v>82</v>
      </c>
      <c r="D67" s="142"/>
      <c r="E67" s="142"/>
      <c r="F67" s="143" t="s">
        <v>14</v>
      </c>
      <c r="G67" s="148">
        <v>4464</v>
      </c>
      <c r="H67" s="149">
        <v>3813</v>
      </c>
      <c r="I67" s="146">
        <v>1.1707317073170731</v>
      </c>
      <c r="J67" s="147">
        <v>651</v>
      </c>
      <c r="K67" s="144">
        <v>4979</v>
      </c>
      <c r="L67" s="149">
        <v>4979</v>
      </c>
      <c r="M67" s="146">
        <v>1</v>
      </c>
      <c r="N67" s="147">
        <v>0</v>
      </c>
      <c r="O67" s="150">
        <v>0.8965655754167503</v>
      </c>
      <c r="P67" s="151">
        <v>0.76581642900180757</v>
      </c>
      <c r="Q67" s="152">
        <v>0.13074914641494273</v>
      </c>
      <c r="R67" s="2"/>
      <c r="S67" s="2"/>
    </row>
    <row r="68" spans="1:19" ht="18">
      <c r="A68" s="138"/>
      <c r="B68" s="139" t="s">
        <v>120</v>
      </c>
      <c r="C68" s="140" t="s">
        <v>83</v>
      </c>
      <c r="D68" s="142"/>
      <c r="E68" s="142"/>
      <c r="F68" s="143" t="s">
        <v>14</v>
      </c>
      <c r="G68" s="148">
        <v>0</v>
      </c>
      <c r="H68" s="149">
        <v>0</v>
      </c>
      <c r="I68" s="146" t="e">
        <v>#DIV/0!</v>
      </c>
      <c r="J68" s="147">
        <v>0</v>
      </c>
      <c r="K68" s="144">
        <v>0</v>
      </c>
      <c r="L68" s="149">
        <v>0</v>
      </c>
      <c r="M68" s="146" t="e">
        <v>#DIV/0!</v>
      </c>
      <c r="N68" s="147">
        <v>0</v>
      </c>
      <c r="O68" s="150" t="e">
        <v>#DIV/0!</v>
      </c>
      <c r="P68" s="151" t="e">
        <v>#DIV/0!</v>
      </c>
      <c r="Q68" s="152" t="e">
        <v>#DIV/0!</v>
      </c>
      <c r="R68" s="2"/>
      <c r="S68" s="2"/>
    </row>
    <row r="69" spans="1:19" ht="18">
      <c r="A69" s="138"/>
      <c r="B69" s="139" t="s">
        <v>121</v>
      </c>
      <c r="C69" s="140" t="s">
        <v>84</v>
      </c>
      <c r="D69" s="142"/>
      <c r="E69" s="142"/>
      <c r="F69" s="143" t="s">
        <v>14</v>
      </c>
      <c r="G69" s="148">
        <v>2237</v>
      </c>
      <c r="H69" s="149">
        <v>2338</v>
      </c>
      <c r="I69" s="146">
        <v>0.95680068434559451</v>
      </c>
      <c r="J69" s="147">
        <v>-101</v>
      </c>
      <c r="K69" s="144">
        <v>3150</v>
      </c>
      <c r="L69" s="149">
        <v>3655</v>
      </c>
      <c r="M69" s="146">
        <v>0.86183310533515733</v>
      </c>
      <c r="N69" s="147">
        <v>-505</v>
      </c>
      <c r="O69" s="150">
        <v>0.71015873015873021</v>
      </c>
      <c r="P69" s="151">
        <v>0.63967168262653895</v>
      </c>
      <c r="Q69" s="152">
        <v>7.048704753219126E-2</v>
      </c>
      <c r="R69" s="2"/>
      <c r="S69" s="2"/>
    </row>
    <row r="70" spans="1:19" ht="18">
      <c r="A70" s="138"/>
      <c r="B70" s="139" t="s">
        <v>122</v>
      </c>
      <c r="C70" s="140" t="s">
        <v>85</v>
      </c>
      <c r="D70" s="142"/>
      <c r="E70" s="142"/>
      <c r="F70" s="143" t="s">
        <v>14</v>
      </c>
      <c r="G70" s="148">
        <v>4653</v>
      </c>
      <c r="H70" s="149">
        <v>5229</v>
      </c>
      <c r="I70" s="146">
        <v>0.88984509466437178</v>
      </c>
      <c r="J70" s="147">
        <v>-576</v>
      </c>
      <c r="K70" s="144">
        <v>6193</v>
      </c>
      <c r="L70" s="149">
        <v>7318</v>
      </c>
      <c r="M70" s="146">
        <v>0.84626947253347906</v>
      </c>
      <c r="N70" s="147">
        <v>-1125</v>
      </c>
      <c r="O70" s="150">
        <v>0.75133214920071045</v>
      </c>
      <c r="P70" s="151">
        <v>0.71453949166438913</v>
      </c>
      <c r="Q70" s="152">
        <v>3.6792657536321327E-2</v>
      </c>
      <c r="R70" s="2"/>
      <c r="S70" s="2"/>
    </row>
    <row r="71" spans="1:19" ht="18">
      <c r="A71" s="138"/>
      <c r="B71" s="139" t="s">
        <v>123</v>
      </c>
      <c r="C71" s="140" t="s">
        <v>13</v>
      </c>
      <c r="D71" s="141" t="s">
        <v>43</v>
      </c>
      <c r="E71" s="142" t="s">
        <v>33</v>
      </c>
      <c r="F71" s="143" t="s">
        <v>14</v>
      </c>
      <c r="G71" s="148">
        <v>18375</v>
      </c>
      <c r="H71" s="149">
        <v>19147</v>
      </c>
      <c r="I71" s="146">
        <v>0.95968036768162113</v>
      </c>
      <c r="J71" s="147">
        <v>-772</v>
      </c>
      <c r="K71" s="144">
        <v>19840</v>
      </c>
      <c r="L71" s="149">
        <v>22106</v>
      </c>
      <c r="M71" s="146">
        <v>0.89749389306070748</v>
      </c>
      <c r="N71" s="147">
        <v>-2266</v>
      </c>
      <c r="O71" s="150">
        <v>0.92615927419354838</v>
      </c>
      <c r="P71" s="151">
        <v>0.86614493802587533</v>
      </c>
      <c r="Q71" s="152">
        <v>6.0014336167673044E-2</v>
      </c>
      <c r="R71" s="2"/>
      <c r="S71" s="2"/>
    </row>
    <row r="72" spans="1:19" ht="18">
      <c r="A72" s="138"/>
      <c r="B72" s="139" t="s">
        <v>124</v>
      </c>
      <c r="C72" s="140" t="s">
        <v>13</v>
      </c>
      <c r="D72" s="141" t="s">
        <v>43</v>
      </c>
      <c r="E72" s="142" t="s">
        <v>35</v>
      </c>
      <c r="F72" s="143" t="s">
        <v>14</v>
      </c>
      <c r="G72" s="148">
        <v>17606</v>
      </c>
      <c r="H72" s="149">
        <v>16745</v>
      </c>
      <c r="I72" s="146">
        <v>1.0514183338309944</v>
      </c>
      <c r="J72" s="147">
        <v>861</v>
      </c>
      <c r="K72" s="144">
        <v>18215</v>
      </c>
      <c r="L72" s="149">
        <v>18150</v>
      </c>
      <c r="M72" s="146">
        <v>1.0035812672176307</v>
      </c>
      <c r="N72" s="147">
        <v>65</v>
      </c>
      <c r="O72" s="150">
        <v>0.9665660170189404</v>
      </c>
      <c r="P72" s="151">
        <v>0.92258953168044078</v>
      </c>
      <c r="Q72" s="152">
        <v>4.3976485338499627E-2</v>
      </c>
      <c r="R72" s="2"/>
      <c r="S72" s="2"/>
    </row>
    <row r="73" spans="1:19" ht="18">
      <c r="A73" s="138"/>
      <c r="B73" s="139" t="s">
        <v>125</v>
      </c>
      <c r="C73" s="140" t="s">
        <v>18</v>
      </c>
      <c r="D73" s="141" t="s">
        <v>43</v>
      </c>
      <c r="E73" s="142" t="s">
        <v>33</v>
      </c>
      <c r="F73" s="143" t="s">
        <v>14</v>
      </c>
      <c r="G73" s="148">
        <v>5133</v>
      </c>
      <c r="H73" s="149">
        <v>3571</v>
      </c>
      <c r="I73" s="146">
        <v>1.4374124894987399</v>
      </c>
      <c r="J73" s="147">
        <v>1562</v>
      </c>
      <c r="K73" s="144">
        <v>5792</v>
      </c>
      <c r="L73" s="149">
        <v>4380</v>
      </c>
      <c r="M73" s="146">
        <v>1.3223744292237443</v>
      </c>
      <c r="N73" s="147">
        <v>1412</v>
      </c>
      <c r="O73" s="150">
        <v>0.88622237569060769</v>
      </c>
      <c r="P73" s="151">
        <v>0.81529680365296808</v>
      </c>
      <c r="Q73" s="152">
        <v>7.0925572037639606E-2</v>
      </c>
      <c r="R73" s="2"/>
      <c r="S73" s="2"/>
    </row>
    <row r="74" spans="1:19" ht="18">
      <c r="A74" s="138"/>
      <c r="B74" s="139" t="s">
        <v>126</v>
      </c>
      <c r="C74" s="140" t="s">
        <v>18</v>
      </c>
      <c r="D74" s="141" t="s">
        <v>43</v>
      </c>
      <c r="E74" s="142" t="s">
        <v>35</v>
      </c>
      <c r="F74" s="143" t="s">
        <v>14</v>
      </c>
      <c r="G74" s="148">
        <v>5556</v>
      </c>
      <c r="H74" s="149">
        <v>7070</v>
      </c>
      <c r="I74" s="146">
        <v>0.78585572842998586</v>
      </c>
      <c r="J74" s="147">
        <v>-1514</v>
      </c>
      <c r="K74" s="144">
        <v>5820</v>
      </c>
      <c r="L74" s="149">
        <v>9388</v>
      </c>
      <c r="M74" s="146">
        <v>0.61994034938219</v>
      </c>
      <c r="N74" s="147">
        <v>-3568</v>
      </c>
      <c r="O74" s="150">
        <v>0.95463917525773201</v>
      </c>
      <c r="P74" s="151">
        <v>0.75308904985087344</v>
      </c>
      <c r="Q74" s="152">
        <v>0.20155012540685857</v>
      </c>
      <c r="R74" s="2"/>
      <c r="S74" s="2"/>
    </row>
    <row r="75" spans="1:19" ht="18">
      <c r="A75" s="138"/>
      <c r="B75" s="139" t="s">
        <v>127</v>
      </c>
      <c r="C75" s="140" t="s">
        <v>16</v>
      </c>
      <c r="D75" s="142" t="s">
        <v>43</v>
      </c>
      <c r="E75" s="142" t="s">
        <v>33</v>
      </c>
      <c r="F75" s="143" t="s">
        <v>47</v>
      </c>
      <c r="G75" s="148">
        <v>0</v>
      </c>
      <c r="H75" s="149">
        <v>0</v>
      </c>
      <c r="I75" s="146" t="e">
        <v>#DIV/0!</v>
      </c>
      <c r="J75" s="147">
        <v>0</v>
      </c>
      <c r="K75" s="144">
        <v>0</v>
      </c>
      <c r="L75" s="149">
        <v>0</v>
      </c>
      <c r="M75" s="146" t="e">
        <v>#DIV/0!</v>
      </c>
      <c r="N75" s="147">
        <v>0</v>
      </c>
      <c r="O75" s="150" t="e">
        <v>#DIV/0!</v>
      </c>
      <c r="P75" s="151" t="e">
        <v>#DIV/0!</v>
      </c>
      <c r="Q75" s="152" t="e">
        <v>#DIV/0!</v>
      </c>
      <c r="R75" s="2"/>
      <c r="S75" s="2"/>
    </row>
    <row r="76" spans="1:19" ht="18">
      <c r="A76" s="138"/>
      <c r="B76" s="139" t="s">
        <v>128</v>
      </c>
      <c r="C76" s="140" t="s">
        <v>16</v>
      </c>
      <c r="D76" s="142" t="s">
        <v>43</v>
      </c>
      <c r="E76" s="142" t="s">
        <v>35</v>
      </c>
      <c r="F76" s="143" t="s">
        <v>47</v>
      </c>
      <c r="G76" s="148">
        <v>0</v>
      </c>
      <c r="H76" s="149">
        <v>0</v>
      </c>
      <c r="I76" s="146" t="e">
        <v>#DIV/0!</v>
      </c>
      <c r="J76" s="147">
        <v>0</v>
      </c>
      <c r="K76" s="144">
        <v>0</v>
      </c>
      <c r="L76" s="149">
        <v>0</v>
      </c>
      <c r="M76" s="146" t="e">
        <v>#DIV/0!</v>
      </c>
      <c r="N76" s="147">
        <v>0</v>
      </c>
      <c r="O76" s="150" t="e">
        <v>#DIV/0!</v>
      </c>
      <c r="P76" s="151" t="e">
        <v>#DIV/0!</v>
      </c>
      <c r="Q76" s="152" t="e">
        <v>#DIV/0!</v>
      </c>
      <c r="R76" s="2"/>
      <c r="S76" s="2"/>
    </row>
    <row r="77" spans="1:19" ht="18">
      <c r="A77" s="138"/>
      <c r="B77" s="139" t="s">
        <v>129</v>
      </c>
      <c r="C77" s="140" t="s">
        <v>22</v>
      </c>
      <c r="D77" s="141" t="s">
        <v>43</v>
      </c>
      <c r="E77" s="142" t="s">
        <v>33</v>
      </c>
      <c r="F77" s="143" t="s">
        <v>14</v>
      </c>
      <c r="G77" s="148">
        <v>4571</v>
      </c>
      <c r="H77" s="149">
        <v>4244</v>
      </c>
      <c r="I77" s="146">
        <v>1.0770499528746467</v>
      </c>
      <c r="J77" s="147">
        <v>327</v>
      </c>
      <c r="K77" s="144">
        <v>4980</v>
      </c>
      <c r="L77" s="149">
        <v>4980</v>
      </c>
      <c r="M77" s="146">
        <v>1</v>
      </c>
      <c r="N77" s="147">
        <v>0</v>
      </c>
      <c r="O77" s="150">
        <v>0.9178714859437751</v>
      </c>
      <c r="P77" s="151">
        <v>0.85220883534136549</v>
      </c>
      <c r="Q77" s="152">
        <v>6.5662650602409611E-2</v>
      </c>
      <c r="R77" s="2"/>
      <c r="S77" s="2"/>
    </row>
    <row r="78" spans="1:19" ht="18">
      <c r="A78" s="138"/>
      <c r="B78" s="139" t="s">
        <v>130</v>
      </c>
      <c r="C78" s="140" t="s">
        <v>22</v>
      </c>
      <c r="D78" s="141" t="s">
        <v>43</v>
      </c>
      <c r="E78" s="142" t="s">
        <v>35</v>
      </c>
      <c r="F78" s="143" t="s">
        <v>14</v>
      </c>
      <c r="G78" s="148">
        <v>4752</v>
      </c>
      <c r="H78" s="149">
        <v>4229</v>
      </c>
      <c r="I78" s="146">
        <v>1.1236698983211162</v>
      </c>
      <c r="J78" s="147">
        <v>523</v>
      </c>
      <c r="K78" s="144">
        <v>4980</v>
      </c>
      <c r="L78" s="149">
        <v>4980</v>
      </c>
      <c r="M78" s="146">
        <v>1</v>
      </c>
      <c r="N78" s="147">
        <v>0</v>
      </c>
      <c r="O78" s="150">
        <v>0.95421686746987955</v>
      </c>
      <c r="P78" s="151">
        <v>0.84919678714859437</v>
      </c>
      <c r="Q78" s="152">
        <v>0.10502008032128518</v>
      </c>
      <c r="R78" s="2"/>
      <c r="S78" s="2"/>
    </row>
    <row r="79" spans="1:19" ht="18">
      <c r="A79" s="138"/>
      <c r="B79" s="139" t="s">
        <v>131</v>
      </c>
      <c r="C79" s="140" t="s">
        <v>20</v>
      </c>
      <c r="D79" s="141" t="s">
        <v>43</v>
      </c>
      <c r="E79" s="142" t="s">
        <v>33</v>
      </c>
      <c r="F79" s="143" t="s">
        <v>14</v>
      </c>
      <c r="G79" s="148">
        <v>0</v>
      </c>
      <c r="H79" s="149">
        <v>0</v>
      </c>
      <c r="I79" s="146" t="e">
        <v>#DIV/0!</v>
      </c>
      <c r="J79" s="147">
        <v>0</v>
      </c>
      <c r="K79" s="144">
        <v>0</v>
      </c>
      <c r="L79" s="149">
        <v>0</v>
      </c>
      <c r="M79" s="146" t="e">
        <v>#DIV/0!</v>
      </c>
      <c r="N79" s="147">
        <v>0</v>
      </c>
      <c r="O79" s="150" t="e">
        <v>#DIV/0!</v>
      </c>
      <c r="P79" s="151" t="e">
        <v>#DIV/0!</v>
      </c>
      <c r="Q79" s="152" t="e">
        <v>#DIV/0!</v>
      </c>
      <c r="R79" s="2"/>
      <c r="S79" s="2"/>
    </row>
    <row r="80" spans="1:19" ht="18">
      <c r="A80" s="138"/>
      <c r="B80" s="139" t="s">
        <v>132</v>
      </c>
      <c r="C80" s="140" t="s">
        <v>20</v>
      </c>
      <c r="D80" s="141" t="s">
        <v>43</v>
      </c>
      <c r="E80" s="142" t="s">
        <v>35</v>
      </c>
      <c r="F80" s="143" t="s">
        <v>47</v>
      </c>
      <c r="G80" s="148">
        <v>0</v>
      </c>
      <c r="H80" s="149">
        <v>0</v>
      </c>
      <c r="I80" s="146" t="e">
        <v>#DIV/0!</v>
      </c>
      <c r="J80" s="147">
        <v>0</v>
      </c>
      <c r="K80" s="144">
        <v>0</v>
      </c>
      <c r="L80" s="149">
        <v>0</v>
      </c>
      <c r="M80" s="146" t="e">
        <v>#DIV/0!</v>
      </c>
      <c r="N80" s="147">
        <v>0</v>
      </c>
      <c r="O80" s="150" t="e">
        <v>#DIV/0!</v>
      </c>
      <c r="P80" s="151" t="e">
        <v>#DIV/0!</v>
      </c>
      <c r="Q80" s="152" t="e">
        <v>#DIV/0!</v>
      </c>
      <c r="R80" s="2"/>
      <c r="S80" s="2"/>
    </row>
    <row r="81" spans="1:19" ht="18">
      <c r="A81" s="138"/>
      <c r="B81" s="139" t="s">
        <v>232</v>
      </c>
      <c r="C81" s="203" t="s">
        <v>37</v>
      </c>
      <c r="D81" s="141" t="s">
        <v>32</v>
      </c>
      <c r="E81" s="142" t="s">
        <v>229</v>
      </c>
      <c r="F81" s="204"/>
      <c r="G81" s="348" t="s">
        <v>43</v>
      </c>
      <c r="H81" s="249" t="s">
        <v>43</v>
      </c>
      <c r="I81" s="249" t="s">
        <v>43</v>
      </c>
      <c r="J81" s="249" t="s">
        <v>43</v>
      </c>
      <c r="K81" s="348" t="s">
        <v>43</v>
      </c>
      <c r="L81" s="249" t="s">
        <v>43</v>
      </c>
      <c r="M81" s="250" t="s">
        <v>43</v>
      </c>
      <c r="N81" s="252" t="s">
        <v>43</v>
      </c>
      <c r="O81" s="250" t="s">
        <v>43</v>
      </c>
      <c r="P81" s="250" t="s">
        <v>43</v>
      </c>
      <c r="Q81" s="252" t="s">
        <v>43</v>
      </c>
      <c r="R81" s="2"/>
      <c r="S81" s="2"/>
    </row>
    <row r="82" spans="1:19" ht="18">
      <c r="A82" s="138"/>
      <c r="B82" s="139" t="s">
        <v>233</v>
      </c>
      <c r="C82" s="177" t="s">
        <v>72</v>
      </c>
      <c r="D82" s="205" t="s">
        <v>32</v>
      </c>
      <c r="E82" s="178" t="s">
        <v>229</v>
      </c>
      <c r="F82" s="206"/>
      <c r="G82" s="349" t="s">
        <v>43</v>
      </c>
      <c r="H82" s="249" t="s">
        <v>43</v>
      </c>
      <c r="I82" s="251" t="s">
        <v>43</v>
      </c>
      <c r="J82" s="251" t="s">
        <v>43</v>
      </c>
      <c r="K82" s="349" t="s">
        <v>43</v>
      </c>
      <c r="L82" s="249" t="s">
        <v>43</v>
      </c>
      <c r="M82" s="251" t="s">
        <v>43</v>
      </c>
      <c r="N82" s="253" t="s">
        <v>43</v>
      </c>
      <c r="O82" s="254" t="s">
        <v>43</v>
      </c>
      <c r="P82" s="251" t="s">
        <v>43</v>
      </c>
      <c r="Q82" s="253" t="s">
        <v>43</v>
      </c>
      <c r="R82" s="2"/>
      <c r="S82" s="2"/>
    </row>
    <row r="83" spans="1:19" ht="18">
      <c r="A83" s="138"/>
      <c r="B83" s="212" t="s">
        <v>86</v>
      </c>
      <c r="C83" s="129"/>
      <c r="D83" s="213"/>
      <c r="E83" s="129"/>
      <c r="F83" s="174"/>
      <c r="G83" s="130">
        <v>29128</v>
      </c>
      <c r="H83" s="131">
        <v>23984</v>
      </c>
      <c r="I83" s="132">
        <v>1.2144763175450299</v>
      </c>
      <c r="J83" s="133">
        <v>5144</v>
      </c>
      <c r="K83" s="130">
        <v>33410</v>
      </c>
      <c r="L83" s="247">
        <v>29204</v>
      </c>
      <c r="M83" s="132">
        <v>1.1440213669360362</v>
      </c>
      <c r="N83" s="133">
        <v>4206</v>
      </c>
      <c r="O83" s="135">
        <v>0.87183478000598624</v>
      </c>
      <c r="P83" s="136">
        <v>0.82125736200520472</v>
      </c>
      <c r="Q83" s="137">
        <v>5.0577418000781527E-2</v>
      </c>
      <c r="R83" s="2"/>
      <c r="S83" s="2"/>
    </row>
    <row r="84" spans="1:19" ht="18">
      <c r="A84" s="138"/>
      <c r="B84" s="139" t="s">
        <v>93</v>
      </c>
      <c r="C84" s="140" t="s">
        <v>13</v>
      </c>
      <c r="D84" s="142"/>
      <c r="E84" s="142"/>
      <c r="F84" s="214"/>
      <c r="G84" s="145">
        <v>13533</v>
      </c>
      <c r="H84" s="149">
        <v>12616</v>
      </c>
      <c r="I84" s="146">
        <v>1.0726854787571338</v>
      </c>
      <c r="J84" s="147">
        <v>917</v>
      </c>
      <c r="K84" s="149">
        <v>14708</v>
      </c>
      <c r="L84" s="149">
        <v>14198</v>
      </c>
      <c r="M84" s="146">
        <v>1.0359205521904493</v>
      </c>
      <c r="N84" s="147">
        <v>510</v>
      </c>
      <c r="O84" s="150">
        <v>0.92011150394343211</v>
      </c>
      <c r="P84" s="151">
        <v>0.88857585575433162</v>
      </c>
      <c r="Q84" s="152">
        <v>3.1535648189100485E-2</v>
      </c>
      <c r="R84" s="2"/>
      <c r="S84" s="2"/>
    </row>
    <row r="85" spans="1:19" ht="18">
      <c r="A85" s="138"/>
      <c r="B85" s="139" t="s">
        <v>87</v>
      </c>
      <c r="C85" s="140" t="s">
        <v>84</v>
      </c>
      <c r="D85" s="142"/>
      <c r="E85" s="142"/>
      <c r="F85" s="215"/>
      <c r="G85" s="145">
        <v>1549</v>
      </c>
      <c r="H85" s="149">
        <v>1255</v>
      </c>
      <c r="I85" s="146">
        <v>1.2342629482071714</v>
      </c>
      <c r="J85" s="147">
        <v>294</v>
      </c>
      <c r="K85" s="149">
        <v>2076</v>
      </c>
      <c r="L85" s="149">
        <v>1571</v>
      </c>
      <c r="M85" s="146">
        <v>1.3214513049013368</v>
      </c>
      <c r="N85" s="147">
        <v>505</v>
      </c>
      <c r="O85" s="150">
        <v>0.7461464354527938</v>
      </c>
      <c r="P85" s="151">
        <v>0.79885423297262892</v>
      </c>
      <c r="Q85" s="152">
        <v>-5.270779751983512E-2</v>
      </c>
      <c r="R85" s="2"/>
      <c r="S85" s="2"/>
    </row>
    <row r="86" spans="1:19" ht="18">
      <c r="A86" s="138"/>
      <c r="B86" s="139" t="s">
        <v>91</v>
      </c>
      <c r="C86" s="140" t="s">
        <v>85</v>
      </c>
      <c r="D86" s="142"/>
      <c r="E86" s="142"/>
      <c r="F86" s="215"/>
      <c r="G86" s="145">
        <v>3222</v>
      </c>
      <c r="H86" s="149">
        <v>2689</v>
      </c>
      <c r="I86" s="146">
        <v>1.1982149497954631</v>
      </c>
      <c r="J86" s="147">
        <v>533</v>
      </c>
      <c r="K86" s="149">
        <v>4079</v>
      </c>
      <c r="L86" s="149">
        <v>3130</v>
      </c>
      <c r="M86" s="146">
        <v>1.3031948881789137</v>
      </c>
      <c r="N86" s="147">
        <v>949</v>
      </c>
      <c r="O86" s="150">
        <v>0.78989948516793329</v>
      </c>
      <c r="P86" s="151">
        <v>0.85910543130990413</v>
      </c>
      <c r="Q86" s="152">
        <v>-6.9205946141970842E-2</v>
      </c>
      <c r="R86" s="2"/>
      <c r="S86" s="2"/>
    </row>
    <row r="87" spans="1:19" ht="18">
      <c r="A87" s="138"/>
      <c r="B87" s="139" t="s">
        <v>92</v>
      </c>
      <c r="C87" s="140" t="s">
        <v>28</v>
      </c>
      <c r="D87" s="142"/>
      <c r="E87" s="142"/>
      <c r="F87" s="214"/>
      <c r="G87" s="145">
        <v>5658</v>
      </c>
      <c r="H87" s="149">
        <v>3699</v>
      </c>
      <c r="I87" s="146">
        <v>1.5296025952960259</v>
      </c>
      <c r="J87" s="147">
        <v>1959</v>
      </c>
      <c r="K87" s="149">
        <v>6218</v>
      </c>
      <c r="L87" s="149">
        <v>4683</v>
      </c>
      <c r="M87" s="146">
        <v>1.3277813367499467</v>
      </c>
      <c r="N87" s="147">
        <v>1535</v>
      </c>
      <c r="O87" s="150">
        <v>0.90993888710196202</v>
      </c>
      <c r="P87" s="151">
        <v>0.78987828315182573</v>
      </c>
      <c r="Q87" s="152">
        <v>0.12006060395013629</v>
      </c>
      <c r="R87" s="2"/>
      <c r="S87" s="2"/>
    </row>
    <row r="88" spans="1:19" ht="18">
      <c r="A88" s="138"/>
      <c r="B88" s="139" t="s">
        <v>90</v>
      </c>
      <c r="C88" s="140" t="s">
        <v>22</v>
      </c>
      <c r="D88" s="142"/>
      <c r="E88" s="142"/>
      <c r="F88" s="214"/>
      <c r="G88" s="145">
        <v>1299</v>
      </c>
      <c r="H88" s="149">
        <v>891</v>
      </c>
      <c r="I88" s="146">
        <v>1.4579124579124578</v>
      </c>
      <c r="J88" s="147">
        <v>408</v>
      </c>
      <c r="K88" s="149">
        <v>1620</v>
      </c>
      <c r="L88" s="149">
        <v>1081</v>
      </c>
      <c r="M88" s="146">
        <v>1.4986123959296946</v>
      </c>
      <c r="N88" s="147">
        <v>539</v>
      </c>
      <c r="O88" s="150">
        <v>0.80185185185185182</v>
      </c>
      <c r="P88" s="151">
        <v>0.82423681776133206</v>
      </c>
      <c r="Q88" s="152">
        <v>-2.2384965909480248E-2</v>
      </c>
      <c r="R88" s="2"/>
      <c r="S88" s="2"/>
    </row>
    <row r="89" spans="1:19" ht="18">
      <c r="A89" s="138"/>
      <c r="B89" s="139" t="s">
        <v>94</v>
      </c>
      <c r="C89" s="140" t="s">
        <v>95</v>
      </c>
      <c r="D89" s="142"/>
      <c r="E89" s="142"/>
      <c r="F89" s="214"/>
      <c r="G89" s="145">
        <v>3867</v>
      </c>
      <c r="H89" s="149">
        <v>2834</v>
      </c>
      <c r="I89" s="146">
        <v>1.3645024700070572</v>
      </c>
      <c r="J89" s="147">
        <v>1033</v>
      </c>
      <c r="K89" s="149">
        <v>4709</v>
      </c>
      <c r="L89" s="149">
        <v>4541</v>
      </c>
      <c r="M89" s="146">
        <v>1.0369962563312045</v>
      </c>
      <c r="N89" s="147">
        <v>168</v>
      </c>
      <c r="O89" s="150">
        <v>0.82119345933319177</v>
      </c>
      <c r="P89" s="151">
        <v>0.62409160977758205</v>
      </c>
      <c r="Q89" s="152">
        <v>0.19710184955560972</v>
      </c>
      <c r="R89" s="2"/>
      <c r="S89" s="2"/>
    </row>
    <row r="90" spans="1:19" ht="18">
      <c r="A90" s="185"/>
      <c r="B90" s="186" t="s">
        <v>88</v>
      </c>
      <c r="C90" s="140" t="s">
        <v>82</v>
      </c>
      <c r="D90" s="142"/>
      <c r="E90" s="142"/>
      <c r="F90" s="214"/>
      <c r="G90" s="149">
        <v>0</v>
      </c>
      <c r="H90" s="149">
        <v>0</v>
      </c>
      <c r="I90" s="146" t="e">
        <v>#DIV/0!</v>
      </c>
      <c r="J90" s="147">
        <v>0</v>
      </c>
      <c r="K90" s="149">
        <v>0</v>
      </c>
      <c r="L90" s="149">
        <v>0</v>
      </c>
      <c r="M90" s="146" t="e">
        <v>#DIV/0!</v>
      </c>
      <c r="N90" s="147">
        <v>0</v>
      </c>
      <c r="O90" s="150" t="e">
        <v>#DIV/0!</v>
      </c>
      <c r="P90" s="151" t="e">
        <v>#DIV/0!</v>
      </c>
      <c r="Q90" s="152" t="e">
        <v>#DIV/0!</v>
      </c>
      <c r="R90" s="2"/>
      <c r="S90" s="2"/>
    </row>
    <row r="91" spans="1:19" ht="18">
      <c r="A91" s="187"/>
      <c r="B91" s="176" t="s">
        <v>89</v>
      </c>
      <c r="C91" s="177" t="s">
        <v>83</v>
      </c>
      <c r="D91" s="178"/>
      <c r="E91" s="178"/>
      <c r="F91" s="216"/>
      <c r="G91" s="244">
        <v>0</v>
      </c>
      <c r="H91" s="149">
        <v>0</v>
      </c>
      <c r="I91" s="180" t="e">
        <v>#DIV/0!</v>
      </c>
      <c r="J91" s="181">
        <v>0</v>
      </c>
      <c r="K91" s="244">
        <v>0</v>
      </c>
      <c r="L91" s="149">
        <v>0</v>
      </c>
      <c r="M91" s="180" t="e">
        <v>#DIV/0!</v>
      </c>
      <c r="N91" s="181">
        <v>0</v>
      </c>
      <c r="O91" s="182" t="e">
        <v>#DIV/0!</v>
      </c>
      <c r="P91" s="183" t="e">
        <v>#DIV/0!</v>
      </c>
      <c r="Q91" s="184" t="e">
        <v>#DIV/0!</v>
      </c>
      <c r="R91" s="2"/>
      <c r="S91" s="2"/>
    </row>
    <row r="92" spans="1:19">
      <c r="A92" s="128" t="s">
        <v>133</v>
      </c>
      <c r="B92" s="129" t="s">
        <v>134</v>
      </c>
      <c r="C92" s="129"/>
      <c r="D92" s="129"/>
      <c r="E92" s="129"/>
      <c r="F92" s="129"/>
      <c r="G92" s="130">
        <v>83009</v>
      </c>
      <c r="H92" s="131">
        <v>85934</v>
      </c>
      <c r="I92" s="132">
        <v>0.96596225009891312</v>
      </c>
      <c r="J92" s="133">
        <v>-2925</v>
      </c>
      <c r="K92" s="130">
        <v>100890</v>
      </c>
      <c r="L92" s="247">
        <v>100890</v>
      </c>
      <c r="M92" s="132">
        <v>1</v>
      </c>
      <c r="N92" s="133">
        <v>0</v>
      </c>
      <c r="O92" s="135">
        <v>0.82276737040340964</v>
      </c>
      <c r="P92" s="136">
        <v>0.85175934185746849</v>
      </c>
      <c r="Q92" s="137">
        <v>-2.8991971454058851E-2</v>
      </c>
      <c r="R92" s="2"/>
      <c r="S92" s="2"/>
    </row>
    <row r="93" spans="1:19" ht="18">
      <c r="A93" s="138"/>
      <c r="B93" s="217" t="s">
        <v>135</v>
      </c>
      <c r="C93" s="142" t="s">
        <v>13</v>
      </c>
      <c r="D93" s="142"/>
      <c r="E93" s="142"/>
      <c r="F93" s="143" t="s">
        <v>14</v>
      </c>
      <c r="G93" s="148">
        <v>27016</v>
      </c>
      <c r="H93" s="149">
        <v>28597</v>
      </c>
      <c r="I93" s="146">
        <v>0.9447144805399168</v>
      </c>
      <c r="J93" s="147">
        <v>-1581</v>
      </c>
      <c r="K93" s="148">
        <v>31860</v>
      </c>
      <c r="L93" s="149">
        <v>31860</v>
      </c>
      <c r="M93" s="146">
        <v>1</v>
      </c>
      <c r="N93" s="147">
        <v>0</v>
      </c>
      <c r="O93" s="150">
        <v>0.84795982423101068</v>
      </c>
      <c r="P93" s="151">
        <v>0.89758317639673568</v>
      </c>
      <c r="Q93" s="152">
        <v>-4.9623352165724999E-2</v>
      </c>
      <c r="R93" s="2"/>
      <c r="S93" s="2"/>
    </row>
    <row r="94" spans="1:19" ht="18">
      <c r="A94" s="138"/>
      <c r="B94" s="217" t="s">
        <v>136</v>
      </c>
      <c r="C94" s="142" t="s">
        <v>24</v>
      </c>
      <c r="D94" s="142"/>
      <c r="E94" s="142"/>
      <c r="F94" s="143"/>
      <c r="G94" s="148">
        <v>0</v>
      </c>
      <c r="H94" s="149">
        <v>0</v>
      </c>
      <c r="I94" s="146" t="e">
        <v>#DIV/0!</v>
      </c>
      <c r="J94" s="147">
        <v>0</v>
      </c>
      <c r="K94" s="148">
        <v>0</v>
      </c>
      <c r="L94" s="149">
        <v>0</v>
      </c>
      <c r="M94" s="146" t="e">
        <v>#DIV/0!</v>
      </c>
      <c r="N94" s="147">
        <v>0</v>
      </c>
      <c r="O94" s="150" t="e">
        <v>#DIV/0!</v>
      </c>
      <c r="P94" s="151" t="e">
        <v>#DIV/0!</v>
      </c>
      <c r="Q94" s="152" t="e">
        <v>#DIV/0!</v>
      </c>
      <c r="R94" s="2"/>
      <c r="S94" s="2"/>
    </row>
    <row r="95" spans="1:19" ht="18">
      <c r="A95" s="138"/>
      <c r="B95" s="217" t="s">
        <v>137</v>
      </c>
      <c r="C95" s="142" t="s">
        <v>20</v>
      </c>
      <c r="D95" s="142"/>
      <c r="E95" s="142"/>
      <c r="F95" s="143" t="s">
        <v>14</v>
      </c>
      <c r="G95" s="148">
        <v>13205</v>
      </c>
      <c r="H95" s="149">
        <v>12274</v>
      </c>
      <c r="I95" s="146">
        <v>1.0758513931888545</v>
      </c>
      <c r="J95" s="147">
        <v>931</v>
      </c>
      <c r="K95" s="148">
        <v>15930</v>
      </c>
      <c r="L95" s="149">
        <v>15930</v>
      </c>
      <c r="M95" s="146">
        <v>1</v>
      </c>
      <c r="N95" s="147">
        <v>0</v>
      </c>
      <c r="O95" s="150">
        <v>0.82893910860012554</v>
      </c>
      <c r="P95" s="151">
        <v>0.77049591964846198</v>
      </c>
      <c r="Q95" s="152">
        <v>5.8443188951663561E-2</v>
      </c>
      <c r="R95" s="2"/>
      <c r="S95" s="2"/>
    </row>
    <row r="96" spans="1:19" ht="18">
      <c r="A96" s="138"/>
      <c r="B96" s="217" t="s">
        <v>138</v>
      </c>
      <c r="C96" s="142" t="s">
        <v>18</v>
      </c>
      <c r="D96" s="142"/>
      <c r="E96" s="142"/>
      <c r="F96" s="143"/>
      <c r="G96" s="148">
        <v>0</v>
      </c>
      <c r="H96" s="149">
        <v>0</v>
      </c>
      <c r="I96" s="146" t="e">
        <v>#DIV/0!</v>
      </c>
      <c r="J96" s="147">
        <v>0</v>
      </c>
      <c r="K96" s="148">
        <v>0</v>
      </c>
      <c r="L96" s="149">
        <v>0</v>
      </c>
      <c r="M96" s="146" t="e">
        <v>#DIV/0!</v>
      </c>
      <c r="N96" s="147">
        <v>0</v>
      </c>
      <c r="O96" s="150" t="e">
        <v>#DIV/0!</v>
      </c>
      <c r="P96" s="151" t="e">
        <v>#DIV/0!</v>
      </c>
      <c r="Q96" s="152" t="e">
        <v>#DIV/0!</v>
      </c>
      <c r="R96" s="2"/>
      <c r="S96" s="2"/>
    </row>
    <row r="97" spans="1:19" ht="18">
      <c r="A97" s="138"/>
      <c r="B97" s="217" t="s">
        <v>139</v>
      </c>
      <c r="C97" s="142" t="s">
        <v>28</v>
      </c>
      <c r="D97" s="142"/>
      <c r="E97" s="142"/>
      <c r="F97" s="143" t="s">
        <v>14</v>
      </c>
      <c r="G97" s="148">
        <v>17594</v>
      </c>
      <c r="H97" s="149">
        <v>17921</v>
      </c>
      <c r="I97" s="146">
        <v>0.98175325037665306</v>
      </c>
      <c r="J97" s="147">
        <v>-327</v>
      </c>
      <c r="K97" s="148">
        <v>21240</v>
      </c>
      <c r="L97" s="149">
        <v>21240</v>
      </c>
      <c r="M97" s="146">
        <v>1</v>
      </c>
      <c r="N97" s="147">
        <v>0</v>
      </c>
      <c r="O97" s="150">
        <v>0.82834274952919018</v>
      </c>
      <c r="P97" s="151">
        <v>0.84373822975517887</v>
      </c>
      <c r="Q97" s="152">
        <v>-1.5395480225988689E-2</v>
      </c>
      <c r="R97" s="2"/>
      <c r="S97" s="2"/>
    </row>
    <row r="98" spans="1:19" ht="18">
      <c r="A98" s="138"/>
      <c r="B98" s="217" t="s">
        <v>140</v>
      </c>
      <c r="C98" s="142" t="s">
        <v>141</v>
      </c>
      <c r="D98" s="142"/>
      <c r="E98" s="142"/>
      <c r="F98" s="143" t="s">
        <v>47</v>
      </c>
      <c r="G98" s="148">
        <v>4286</v>
      </c>
      <c r="H98" s="149">
        <v>3849</v>
      </c>
      <c r="I98" s="146">
        <v>1.1135359833723044</v>
      </c>
      <c r="J98" s="147">
        <v>437</v>
      </c>
      <c r="K98" s="148">
        <v>5310</v>
      </c>
      <c r="L98" s="149">
        <v>5310</v>
      </c>
      <c r="M98" s="146">
        <v>1</v>
      </c>
      <c r="N98" s="147">
        <v>0</v>
      </c>
      <c r="O98" s="150">
        <v>0.80715630885122414</v>
      </c>
      <c r="P98" s="151">
        <v>0.72485875706214686</v>
      </c>
      <c r="Q98" s="152">
        <v>8.2297551789077272E-2</v>
      </c>
      <c r="R98" s="2"/>
      <c r="S98" s="2"/>
    </row>
    <row r="99" spans="1:19" ht="18">
      <c r="A99" s="138"/>
      <c r="B99" s="217" t="s">
        <v>142</v>
      </c>
      <c r="C99" s="142" t="s">
        <v>65</v>
      </c>
      <c r="D99" s="142"/>
      <c r="E99" s="142"/>
      <c r="F99" s="143"/>
      <c r="G99" s="148">
        <v>0</v>
      </c>
      <c r="H99" s="149">
        <v>0</v>
      </c>
      <c r="I99" s="146" t="e">
        <v>#DIV/0!</v>
      </c>
      <c r="J99" s="147">
        <v>0</v>
      </c>
      <c r="K99" s="148">
        <v>0</v>
      </c>
      <c r="L99" s="149">
        <v>0</v>
      </c>
      <c r="M99" s="146" t="e">
        <v>#DIV/0!</v>
      </c>
      <c r="N99" s="147">
        <v>0</v>
      </c>
      <c r="O99" s="150" t="e">
        <v>#DIV/0!</v>
      </c>
      <c r="P99" s="151" t="e">
        <v>#DIV/0!</v>
      </c>
      <c r="Q99" s="152" t="e">
        <v>#DIV/0!</v>
      </c>
      <c r="R99" s="2"/>
      <c r="S99" s="2"/>
    </row>
    <row r="100" spans="1:19" ht="18">
      <c r="A100" s="138"/>
      <c r="B100" s="217" t="s">
        <v>143</v>
      </c>
      <c r="C100" s="142" t="s">
        <v>22</v>
      </c>
      <c r="D100" s="142"/>
      <c r="E100" s="142"/>
      <c r="F100" s="143" t="s">
        <v>14</v>
      </c>
      <c r="G100" s="148">
        <v>8083</v>
      </c>
      <c r="H100" s="149">
        <v>14437</v>
      </c>
      <c r="I100" s="146">
        <v>0.55988086167486317</v>
      </c>
      <c r="J100" s="147">
        <v>-6354</v>
      </c>
      <c r="K100" s="148">
        <v>10620</v>
      </c>
      <c r="L100" s="149">
        <v>15930</v>
      </c>
      <c r="M100" s="146">
        <v>0.66666666666666663</v>
      </c>
      <c r="N100" s="147">
        <v>-5310</v>
      </c>
      <c r="O100" s="150">
        <v>0.76111111111111107</v>
      </c>
      <c r="P100" s="151">
        <v>0.90627746390458253</v>
      </c>
      <c r="Q100" s="152">
        <v>-0.14516635279347145</v>
      </c>
      <c r="R100" s="2"/>
      <c r="S100" s="2"/>
    </row>
    <row r="101" spans="1:19" ht="18">
      <c r="A101" s="138"/>
      <c r="B101" s="217" t="s">
        <v>144</v>
      </c>
      <c r="C101" s="142" t="s">
        <v>145</v>
      </c>
      <c r="D101" s="142"/>
      <c r="E101" s="142"/>
      <c r="F101" s="143" t="s">
        <v>47</v>
      </c>
      <c r="G101" s="148">
        <v>0</v>
      </c>
      <c r="H101" s="149">
        <v>0</v>
      </c>
      <c r="I101" s="146" t="e">
        <v>#DIV/0!</v>
      </c>
      <c r="J101" s="147">
        <v>0</v>
      </c>
      <c r="K101" s="148">
        <v>0</v>
      </c>
      <c r="L101" s="149">
        <v>0</v>
      </c>
      <c r="M101" s="146" t="e">
        <v>#DIV/0!</v>
      </c>
      <c r="N101" s="147">
        <v>0</v>
      </c>
      <c r="O101" s="150" t="e">
        <v>#DIV/0!</v>
      </c>
      <c r="P101" s="151" t="e">
        <v>#DIV/0!</v>
      </c>
      <c r="Q101" s="152" t="e">
        <v>#DIV/0!</v>
      </c>
      <c r="R101" s="2"/>
      <c r="S101" s="2"/>
    </row>
    <row r="102" spans="1:19" ht="18">
      <c r="A102" s="138"/>
      <c r="B102" s="217" t="s">
        <v>146</v>
      </c>
      <c r="C102" s="142" t="s">
        <v>147</v>
      </c>
      <c r="D102" s="142"/>
      <c r="E102" s="142"/>
      <c r="F102" s="143"/>
      <c r="G102" s="148">
        <v>0</v>
      </c>
      <c r="H102" s="149">
        <v>0</v>
      </c>
      <c r="I102" s="146" t="e">
        <v>#DIV/0!</v>
      </c>
      <c r="J102" s="147">
        <v>0</v>
      </c>
      <c r="K102" s="148">
        <v>0</v>
      </c>
      <c r="L102" s="149">
        <v>0</v>
      </c>
      <c r="M102" s="146" t="e">
        <v>#DIV/0!</v>
      </c>
      <c r="N102" s="147">
        <v>0</v>
      </c>
      <c r="O102" s="150" t="e">
        <v>#DIV/0!</v>
      </c>
      <c r="P102" s="151" t="e">
        <v>#DIV/0!</v>
      </c>
      <c r="Q102" s="152" t="e">
        <v>#DIV/0!</v>
      </c>
      <c r="R102" s="2"/>
      <c r="S102" s="2"/>
    </row>
    <row r="103" spans="1:19" ht="18">
      <c r="A103" s="138"/>
      <c r="B103" s="218" t="s">
        <v>148</v>
      </c>
      <c r="C103" s="219" t="s">
        <v>149</v>
      </c>
      <c r="D103" s="219"/>
      <c r="E103" s="219"/>
      <c r="F103" s="143"/>
      <c r="G103" s="148">
        <v>0</v>
      </c>
      <c r="H103" s="149">
        <v>0</v>
      </c>
      <c r="I103" s="146" t="e">
        <v>#DIV/0!</v>
      </c>
      <c r="J103" s="147">
        <v>0</v>
      </c>
      <c r="K103" s="148">
        <v>0</v>
      </c>
      <c r="L103" s="149">
        <v>0</v>
      </c>
      <c r="M103" s="146" t="e">
        <v>#DIV/0!</v>
      </c>
      <c r="N103" s="147">
        <v>0</v>
      </c>
      <c r="O103" s="150" t="e">
        <v>#DIV/0!</v>
      </c>
      <c r="P103" s="151" t="e">
        <v>#DIV/0!</v>
      </c>
      <c r="Q103" s="152" t="e">
        <v>#DIV/0!</v>
      </c>
      <c r="R103" s="2"/>
      <c r="S103" s="2"/>
    </row>
    <row r="104" spans="1:19" ht="18">
      <c r="A104" s="138"/>
      <c r="B104" s="218" t="s">
        <v>150</v>
      </c>
      <c r="C104" s="219" t="s">
        <v>13</v>
      </c>
      <c r="D104" s="219" t="s">
        <v>43</v>
      </c>
      <c r="E104" s="219" t="s">
        <v>151</v>
      </c>
      <c r="F104" s="143"/>
      <c r="G104" s="148">
        <v>4636</v>
      </c>
      <c r="H104" s="149">
        <v>4494</v>
      </c>
      <c r="I104" s="146">
        <v>1.0315976858032934</v>
      </c>
      <c r="J104" s="147">
        <v>142</v>
      </c>
      <c r="K104" s="148">
        <v>5310</v>
      </c>
      <c r="L104" s="149">
        <v>5310</v>
      </c>
      <c r="M104" s="146">
        <v>1</v>
      </c>
      <c r="N104" s="147">
        <v>0</v>
      </c>
      <c r="O104" s="150">
        <v>0.87306967984934092</v>
      </c>
      <c r="P104" s="151">
        <v>0.84632768361581923</v>
      </c>
      <c r="Q104" s="152">
        <v>2.6741996233521692E-2</v>
      </c>
      <c r="R104" s="2"/>
      <c r="S104" s="2"/>
    </row>
    <row r="105" spans="1:19" ht="18">
      <c r="A105" s="138"/>
      <c r="B105" s="218" t="s">
        <v>152</v>
      </c>
      <c r="C105" s="219" t="s">
        <v>28</v>
      </c>
      <c r="D105" s="219" t="s">
        <v>43</v>
      </c>
      <c r="E105" s="219" t="s">
        <v>151</v>
      </c>
      <c r="F105" s="143"/>
      <c r="G105" s="148">
        <v>4387</v>
      </c>
      <c r="H105" s="149">
        <v>4362</v>
      </c>
      <c r="I105" s="146">
        <v>1.0057313159101329</v>
      </c>
      <c r="J105" s="147">
        <v>25</v>
      </c>
      <c r="K105" s="148">
        <v>5310</v>
      </c>
      <c r="L105" s="149">
        <v>5310</v>
      </c>
      <c r="M105" s="146">
        <v>1</v>
      </c>
      <c r="N105" s="147">
        <v>0</v>
      </c>
      <c r="O105" s="150">
        <v>0.82617702448210928</v>
      </c>
      <c r="P105" s="151">
        <v>0.82146892655367232</v>
      </c>
      <c r="Q105" s="152">
        <v>4.7080979284369606E-3</v>
      </c>
      <c r="R105" s="2"/>
      <c r="S105" s="2"/>
    </row>
    <row r="106" spans="1:19" ht="18">
      <c r="A106" s="138"/>
      <c r="B106" s="218" t="s">
        <v>235</v>
      </c>
      <c r="C106" s="219" t="s">
        <v>95</v>
      </c>
      <c r="D106" s="219" t="s">
        <v>43</v>
      </c>
      <c r="E106" s="219" t="s">
        <v>151</v>
      </c>
      <c r="F106" s="143"/>
      <c r="G106" s="148">
        <v>3802</v>
      </c>
      <c r="H106" s="149">
        <v>0</v>
      </c>
      <c r="I106" s="146" t="e">
        <v>#DIV/0!</v>
      </c>
      <c r="J106" s="147">
        <v>3802</v>
      </c>
      <c r="K106" s="148">
        <v>5310</v>
      </c>
      <c r="L106" s="149">
        <v>0</v>
      </c>
      <c r="M106" s="146" t="e">
        <v>#DIV/0!</v>
      </c>
      <c r="N106" s="147">
        <v>5310</v>
      </c>
      <c r="O106" s="150">
        <v>0.71600753295668551</v>
      </c>
      <c r="P106" s="151" t="e">
        <v>#DIV/0!</v>
      </c>
      <c r="Q106" s="152" t="e">
        <v>#DIV/0!</v>
      </c>
      <c r="R106" s="2"/>
      <c r="S106" s="2"/>
    </row>
    <row r="107" spans="1:19" ht="18">
      <c r="A107" s="138"/>
      <c r="B107" s="217" t="s">
        <v>153</v>
      </c>
      <c r="C107" s="142" t="s">
        <v>24</v>
      </c>
      <c r="D107" s="141" t="s">
        <v>43</v>
      </c>
      <c r="E107" s="142" t="s">
        <v>33</v>
      </c>
      <c r="F107" s="143"/>
      <c r="G107" s="148">
        <v>0</v>
      </c>
      <c r="H107" s="149">
        <v>0</v>
      </c>
      <c r="I107" s="146" t="e">
        <v>#DIV/0!</v>
      </c>
      <c r="J107" s="147">
        <v>0</v>
      </c>
      <c r="K107" s="148">
        <v>0</v>
      </c>
      <c r="L107" s="149">
        <v>0</v>
      </c>
      <c r="M107" s="146" t="e">
        <v>#DIV/0!</v>
      </c>
      <c r="N107" s="147">
        <v>0</v>
      </c>
      <c r="O107" s="150" t="e">
        <v>#DIV/0!</v>
      </c>
      <c r="P107" s="151" t="e">
        <v>#DIV/0!</v>
      </c>
      <c r="Q107" s="152" t="e">
        <v>#DIV/0!</v>
      </c>
      <c r="R107" s="2"/>
      <c r="S107" s="2"/>
    </row>
    <row r="108" spans="1:19" ht="18">
      <c r="A108" s="187"/>
      <c r="B108" s="220" t="s">
        <v>154</v>
      </c>
      <c r="C108" s="165" t="s">
        <v>28</v>
      </c>
      <c r="D108" s="221" t="s">
        <v>43</v>
      </c>
      <c r="E108" s="165" t="s">
        <v>33</v>
      </c>
      <c r="F108" s="143"/>
      <c r="G108" s="170">
        <v>0</v>
      </c>
      <c r="H108" s="149">
        <v>0</v>
      </c>
      <c r="I108" s="168" t="e">
        <v>#DIV/0!</v>
      </c>
      <c r="J108" s="169">
        <v>0</v>
      </c>
      <c r="K108" s="170">
        <v>0</v>
      </c>
      <c r="L108" s="149">
        <v>0</v>
      </c>
      <c r="M108" s="168" t="e">
        <v>#DIV/0!</v>
      </c>
      <c r="N108" s="169">
        <v>0</v>
      </c>
      <c r="O108" s="171" t="e">
        <v>#DIV/0!</v>
      </c>
      <c r="P108" s="172" t="e">
        <v>#DIV/0!</v>
      </c>
      <c r="Q108" s="173" t="e">
        <v>#DIV/0!</v>
      </c>
      <c r="R108" s="2"/>
      <c r="S108" s="2"/>
    </row>
    <row r="109" spans="1:19">
      <c r="A109" s="128" t="s">
        <v>155</v>
      </c>
      <c r="B109" s="129" t="s">
        <v>156</v>
      </c>
      <c r="C109" s="129"/>
      <c r="D109" s="129"/>
      <c r="E109" s="129"/>
      <c r="F109" s="129"/>
      <c r="G109" s="130">
        <v>0</v>
      </c>
      <c r="H109" s="131">
        <v>0</v>
      </c>
      <c r="I109" s="132" t="e">
        <v>#DIV/0!</v>
      </c>
      <c r="J109" s="133">
        <v>0</v>
      </c>
      <c r="K109" s="130">
        <v>0</v>
      </c>
      <c r="L109" s="247">
        <v>0</v>
      </c>
      <c r="M109" s="132" t="e">
        <v>#DIV/0!</v>
      </c>
      <c r="N109" s="133">
        <v>0</v>
      </c>
      <c r="O109" s="135" t="e">
        <v>#DIV/0!</v>
      </c>
      <c r="P109" s="136" t="e">
        <v>#DIV/0!</v>
      </c>
      <c r="Q109" s="137" t="e">
        <v>#DIV/0!</v>
      </c>
    </row>
    <row r="110" spans="1:19" ht="18">
      <c r="A110" s="187"/>
      <c r="B110" s="220" t="s">
        <v>157</v>
      </c>
      <c r="C110" s="223" t="s">
        <v>158</v>
      </c>
      <c r="D110" s="165"/>
      <c r="E110" s="165"/>
      <c r="F110" s="224"/>
      <c r="G110" s="170">
        <v>0</v>
      </c>
      <c r="H110" s="222">
        <v>0</v>
      </c>
      <c r="I110" s="168" t="e">
        <v>#DIV/0!</v>
      </c>
      <c r="J110" s="169">
        <v>0</v>
      </c>
      <c r="K110" s="170">
        <v>0</v>
      </c>
      <c r="L110" s="245">
        <v>0</v>
      </c>
      <c r="M110" s="168" t="e">
        <v>#DIV/0!</v>
      </c>
      <c r="N110" s="169">
        <v>0</v>
      </c>
      <c r="O110" s="171" t="e">
        <v>#DIV/0!</v>
      </c>
      <c r="P110" s="172" t="e">
        <v>#DIV/0!</v>
      </c>
      <c r="Q110" s="173" t="e">
        <v>#DIV/0!</v>
      </c>
    </row>
    <row r="111" spans="1:19">
      <c r="A111" s="128" t="s">
        <v>159</v>
      </c>
      <c r="B111" s="129" t="s">
        <v>160</v>
      </c>
      <c r="C111" s="129"/>
      <c r="D111" s="129"/>
      <c r="E111" s="129"/>
      <c r="F111" s="129"/>
      <c r="G111" s="130">
        <v>0</v>
      </c>
      <c r="H111" s="131">
        <v>0</v>
      </c>
      <c r="I111" s="132" t="e">
        <v>#DIV/0!</v>
      </c>
      <c r="J111" s="133">
        <v>0</v>
      </c>
      <c r="K111" s="130">
        <v>0</v>
      </c>
      <c r="L111" s="247">
        <v>0</v>
      </c>
      <c r="M111" s="132" t="e">
        <v>#DIV/0!</v>
      </c>
      <c r="N111" s="133">
        <v>0</v>
      </c>
      <c r="O111" s="135" t="e">
        <v>#DIV/0!</v>
      </c>
      <c r="P111" s="136" t="e">
        <v>#DIV/0!</v>
      </c>
      <c r="Q111" s="137" t="e">
        <v>#DIV/0!</v>
      </c>
    </row>
    <row r="112" spans="1:19" ht="18">
      <c r="A112" s="187"/>
      <c r="B112" s="220" t="s">
        <v>161</v>
      </c>
      <c r="C112" s="223" t="s">
        <v>65</v>
      </c>
      <c r="D112" s="225"/>
      <c r="E112" s="165"/>
      <c r="F112" s="224" t="s">
        <v>47</v>
      </c>
      <c r="G112" s="170">
        <v>0</v>
      </c>
      <c r="H112" s="222">
        <v>0</v>
      </c>
      <c r="I112" s="168" t="e">
        <v>#DIV/0!</v>
      </c>
      <c r="J112" s="169">
        <v>0</v>
      </c>
      <c r="K112" s="170">
        <v>0</v>
      </c>
      <c r="L112" s="222">
        <v>0</v>
      </c>
      <c r="M112" s="168" t="e">
        <v>#DIV/0!</v>
      </c>
      <c r="N112" s="169">
        <v>0</v>
      </c>
      <c r="O112" s="171" t="e">
        <v>#DIV/0!</v>
      </c>
      <c r="P112" s="172" t="e">
        <v>#DIV/0!</v>
      </c>
      <c r="Q112" s="173" t="e">
        <v>#DIV/0!</v>
      </c>
    </row>
    <row r="113" spans="1:17" ht="18">
      <c r="A113" s="226"/>
      <c r="B113" s="227" t="s">
        <v>161</v>
      </c>
      <c r="C113" s="226"/>
      <c r="D113" s="226"/>
      <c r="E113" s="226"/>
      <c r="F113" s="226"/>
      <c r="G113" s="228"/>
      <c r="H113" s="228"/>
      <c r="I113" s="228"/>
      <c r="J113" s="228"/>
      <c r="K113" s="228"/>
      <c r="L113" s="228"/>
      <c r="M113" s="228"/>
      <c r="N113" s="228"/>
      <c r="O113" s="229"/>
      <c r="P113" s="229"/>
      <c r="Q113" s="229"/>
    </row>
    <row r="114" spans="1:17" ht="18">
      <c r="A114" s="226"/>
      <c r="B114" s="227" t="s">
        <v>162</v>
      </c>
      <c r="C114" s="230" t="s">
        <v>96</v>
      </c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6"/>
    </row>
    <row r="115" spans="1:17" ht="18">
      <c r="A115" s="226"/>
      <c r="B115" s="227" t="s">
        <v>163</v>
      </c>
      <c r="C115" s="231" t="s">
        <v>97</v>
      </c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</row>
    <row r="116" spans="1:17" ht="18">
      <c r="A116" s="226"/>
      <c r="B116" s="227" t="s">
        <v>164</v>
      </c>
      <c r="C116" s="230" t="s">
        <v>98</v>
      </c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</row>
    <row r="117" spans="1:17" ht="18">
      <c r="A117" s="226"/>
      <c r="B117" s="227" t="s">
        <v>234</v>
      </c>
      <c r="C117" s="230" t="s">
        <v>231</v>
      </c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  <c r="N117" s="226"/>
      <c r="O117" s="226"/>
      <c r="P117" s="226"/>
      <c r="Q117" s="226"/>
    </row>
    <row r="118" spans="1:17">
      <c r="B118" s="3" t="str">
        <f t="shared" ref="B118:B121" si="0">$B$116&amp;C118&amp;E118</f>
        <v>スターフライヤー北九州※LCCの輸送実績は非公開</v>
      </c>
    </row>
    <row r="119" spans="1:17">
      <c r="B119" s="3" t="str">
        <f t="shared" si="0"/>
        <v>スターフライヤー北九州※LCCの輸送実績は非公開</v>
      </c>
    </row>
    <row r="120" spans="1:17">
      <c r="B120" s="3" t="str">
        <f t="shared" si="0"/>
        <v>スターフライヤー北九州※LCCの輸送実績は非公開</v>
      </c>
    </row>
    <row r="121" spans="1:17">
      <c r="B121" s="3" t="str">
        <f t="shared" si="0"/>
        <v>スターフライヤー北九州※LCCの輸送実績は非公開</v>
      </c>
    </row>
    <row r="122" spans="1:17">
      <c r="B122" s="3" t="str">
        <f t="shared" ref="B122:B123" si="1">$B$118&amp;C122&amp;E122</f>
        <v>スターフライヤー北九州※LCCの輸送実績は非公開</v>
      </c>
    </row>
    <row r="123" spans="1:17">
      <c r="B123" s="3" t="str">
        <f t="shared" si="1"/>
        <v>スターフライヤー北九州※LCCの輸送実績は非公開</v>
      </c>
    </row>
  </sheetData>
  <mergeCells count="15">
    <mergeCell ref="L3:L4"/>
    <mergeCell ref="M3:N3"/>
    <mergeCell ref="O3:O4"/>
    <mergeCell ref="P3:P4"/>
    <mergeCell ref="Q3:Q4"/>
    <mergeCell ref="A1:D1"/>
    <mergeCell ref="A2:B2"/>
    <mergeCell ref="G2:J2"/>
    <mergeCell ref="K2:N2"/>
    <mergeCell ref="O2:Q2"/>
    <mergeCell ref="A3:F4"/>
    <mergeCell ref="G3:G4"/>
    <mergeCell ref="H3:H4"/>
    <mergeCell ref="I3:J3"/>
    <mergeCell ref="K3:K4"/>
  </mergeCells>
  <phoneticPr fontId="3"/>
  <hyperlinks>
    <hyperlink ref="A1:D1" location="'R７'!A1" display="'R７'!A1" xr:uid="{03AC54EC-8A99-4D35-86A8-D55537FD6273}"/>
  </hyperlinks>
  <printOptions horizontalCentered="1"/>
  <pageMargins left="0.78740157480314965" right="0.39370078740157483" top="0.39370078740157483" bottom="0.39370078740157483" header="0.39370078740157483" footer="0.39370078740157483"/>
  <headerFooter alignWithMargins="0">
    <oddFooter>&amp;L&amp;D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3" tint="0.39997558519241921"/>
    <pageSetUpPr fitToPage="1"/>
  </sheetPr>
  <dimension ref="A1:O77"/>
  <sheetViews>
    <sheetView showGridLines="0" zoomScale="90" zoomScaleNormal="90" zoomScaleSheetLayoutView="90" workbookViewId="0">
      <pane xSplit="2" ySplit="5" topLeftCell="C6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9" defaultRowHeight="13"/>
  <cols>
    <col min="1" max="1" width="3.25" style="53" customWidth="1"/>
    <col min="2" max="2" width="20.75" style="53" customWidth="1"/>
    <col min="3" max="4" width="11.58203125" style="9" customWidth="1"/>
    <col min="5" max="5" width="8.58203125" style="9" customWidth="1"/>
    <col min="6" max="6" width="10.58203125" style="9" customWidth="1"/>
    <col min="7" max="8" width="11.58203125" style="9" customWidth="1"/>
    <col min="9" max="9" width="8.58203125" style="9" customWidth="1"/>
    <col min="10" max="10" width="10.58203125" style="9" customWidth="1"/>
    <col min="11" max="11" width="9.58203125" style="55" customWidth="1"/>
    <col min="12" max="12" width="9.58203125" style="9" customWidth="1"/>
    <col min="13" max="13" width="8.58203125" style="9" customWidth="1"/>
    <col min="14" max="16384" width="9" style="9"/>
  </cols>
  <sheetData>
    <row r="1" spans="1:15" s="4" customFormat="1" ht="18">
      <c r="A1" s="346" t="str">
        <f>'R７'!A1</f>
        <v>令和７年度</v>
      </c>
      <c r="B1" s="346"/>
      <c r="C1" s="346"/>
      <c r="D1" s="346"/>
      <c r="E1" s="75"/>
      <c r="F1" s="80" t="str">
        <f ca="1">RIGHT(CELL("filename",$A$1),LEN(CELL("filename",$A$1))-FIND("]",CELL("filename",$A$1)))</f>
        <v>９月月間</v>
      </c>
      <c r="G1" s="79" t="s">
        <v>221</v>
      </c>
      <c r="H1" s="75"/>
      <c r="I1" s="75"/>
      <c r="J1" s="75"/>
      <c r="K1" s="75"/>
      <c r="L1" s="75"/>
      <c r="M1" s="75"/>
    </row>
    <row r="2" spans="1:15" s="4" customFormat="1" ht="18.5" thickBot="1">
      <c r="A2" s="6" t="s">
        <v>299</v>
      </c>
      <c r="B2" s="243" t="s">
        <v>300</v>
      </c>
      <c r="C2" s="243">
        <v>9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5" ht="17.149999999999999" customHeight="1">
      <c r="A3" s="7"/>
      <c r="B3" s="8"/>
      <c r="C3" s="313" t="s">
        <v>166</v>
      </c>
      <c r="D3" s="314"/>
      <c r="E3" s="315"/>
      <c r="F3" s="316"/>
      <c r="G3" s="313" t="s">
        <v>167</v>
      </c>
      <c r="H3" s="314"/>
      <c r="I3" s="315"/>
      <c r="J3" s="316"/>
      <c r="K3" s="297" t="s">
        <v>168</v>
      </c>
      <c r="L3" s="298"/>
      <c r="M3" s="299"/>
    </row>
    <row r="4" spans="1:15" ht="17.149999999999999" customHeight="1">
      <c r="A4" s="10"/>
      <c r="B4" s="11"/>
      <c r="C4" s="317" t="s">
        <v>326</v>
      </c>
      <c r="D4" s="331" t="s">
        <v>295</v>
      </c>
      <c r="E4" s="333" t="s">
        <v>169</v>
      </c>
      <c r="F4" s="334"/>
      <c r="G4" s="287" t="s">
        <v>326</v>
      </c>
      <c r="H4" s="289" t="s">
        <v>295</v>
      </c>
      <c r="I4" s="333" t="s">
        <v>169</v>
      </c>
      <c r="J4" s="334"/>
      <c r="K4" s="287" t="s">
        <v>326</v>
      </c>
      <c r="L4" s="289" t="s">
        <v>295</v>
      </c>
      <c r="M4" s="302" t="s">
        <v>170</v>
      </c>
    </row>
    <row r="5" spans="1:15" ht="17.149999999999999" customHeight="1">
      <c r="A5" s="12"/>
      <c r="B5" s="13"/>
      <c r="C5" s="330"/>
      <c r="D5" s="332"/>
      <c r="E5" s="14" t="s">
        <v>171</v>
      </c>
      <c r="F5" s="15" t="s">
        <v>172</v>
      </c>
      <c r="G5" s="335"/>
      <c r="H5" s="341"/>
      <c r="I5" s="14" t="s">
        <v>171</v>
      </c>
      <c r="J5" s="15" t="s">
        <v>172</v>
      </c>
      <c r="K5" s="335"/>
      <c r="L5" s="341"/>
      <c r="M5" s="344"/>
    </row>
    <row r="6" spans="1:15">
      <c r="A6" s="322" t="s">
        <v>173</v>
      </c>
      <c r="B6" s="323"/>
      <c r="C6" s="307">
        <v>701849</v>
      </c>
      <c r="D6" s="285">
        <v>639007</v>
      </c>
      <c r="E6" s="311">
        <v>1.0983432106377551</v>
      </c>
      <c r="F6" s="318">
        <v>62842</v>
      </c>
      <c r="G6" s="307">
        <v>801000</v>
      </c>
      <c r="H6" s="285">
        <v>803136</v>
      </c>
      <c r="I6" s="311">
        <v>0.99734042553191493</v>
      </c>
      <c r="J6" s="318">
        <v>-2136</v>
      </c>
      <c r="K6" s="291">
        <v>0.87621598002496881</v>
      </c>
      <c r="L6" s="338">
        <v>0.79563984182006531</v>
      </c>
      <c r="M6" s="295">
        <v>8.0576138204903502E-2</v>
      </c>
    </row>
    <row r="7" spans="1:15">
      <c r="A7" s="320" t="s">
        <v>174</v>
      </c>
      <c r="B7" s="321"/>
      <c r="C7" s="308"/>
      <c r="D7" s="286"/>
      <c r="E7" s="336"/>
      <c r="F7" s="337"/>
      <c r="G7" s="308"/>
      <c r="H7" s="286"/>
      <c r="I7" s="336"/>
      <c r="J7" s="337"/>
      <c r="K7" s="292"/>
      <c r="L7" s="339"/>
      <c r="M7" s="342"/>
    </row>
    <row r="8" spans="1:15" ht="18" customHeight="1">
      <c r="A8" s="16" t="s">
        <v>175</v>
      </c>
      <c r="B8" s="17"/>
      <c r="C8" s="18">
        <v>374391</v>
      </c>
      <c r="D8" s="19">
        <v>343471</v>
      </c>
      <c r="E8" s="20">
        <v>1.0900221561645671</v>
      </c>
      <c r="F8" s="21">
        <v>30920</v>
      </c>
      <c r="G8" s="18">
        <v>412441</v>
      </c>
      <c r="H8" s="22">
        <v>403815</v>
      </c>
      <c r="I8" s="20">
        <v>1.0213612669167813</v>
      </c>
      <c r="J8" s="21">
        <v>8626</v>
      </c>
      <c r="K8" s="23">
        <v>0.90774438040834926</v>
      </c>
      <c r="L8" s="24">
        <v>0.85056523407996232</v>
      </c>
      <c r="M8" s="25">
        <v>5.7179146328386943E-2</v>
      </c>
    </row>
    <row r="9" spans="1:15" ht="18" customHeight="1">
      <c r="A9" s="10"/>
      <c r="B9" s="26" t="s">
        <v>176</v>
      </c>
      <c r="C9" s="27">
        <v>145294</v>
      </c>
      <c r="D9" s="28">
        <v>125984</v>
      </c>
      <c r="E9" s="29">
        <v>1.1532734315468631</v>
      </c>
      <c r="F9" s="30">
        <v>19310</v>
      </c>
      <c r="G9" s="27">
        <v>155449</v>
      </c>
      <c r="H9" s="28">
        <v>149316</v>
      </c>
      <c r="I9" s="29">
        <v>1.0410739639422433</v>
      </c>
      <c r="J9" s="30">
        <v>6133</v>
      </c>
      <c r="K9" s="31">
        <v>0.93467310822198924</v>
      </c>
      <c r="L9" s="32">
        <v>0.8437407913418522</v>
      </c>
      <c r="M9" s="33">
        <v>9.0932316880137032E-2</v>
      </c>
    </row>
    <row r="10" spans="1:15" ht="18" customHeight="1">
      <c r="A10" s="10"/>
      <c r="B10" s="34" t="s">
        <v>177</v>
      </c>
      <c r="C10" s="35">
        <v>0</v>
      </c>
      <c r="D10" s="36">
        <v>0</v>
      </c>
      <c r="E10" s="37" t="e">
        <v>#DIV/0!</v>
      </c>
      <c r="F10" s="38">
        <v>0</v>
      </c>
      <c r="G10" s="35">
        <v>0</v>
      </c>
      <c r="H10" s="36">
        <v>0</v>
      </c>
      <c r="I10" s="37" t="e">
        <v>#DIV/0!</v>
      </c>
      <c r="J10" s="38">
        <v>0</v>
      </c>
      <c r="K10" s="39" t="s">
        <v>32</v>
      </c>
      <c r="L10" s="40" t="s">
        <v>32</v>
      </c>
      <c r="M10" s="41" t="e">
        <v>#VALUE!</v>
      </c>
    </row>
    <row r="11" spans="1:15" ht="18" customHeight="1">
      <c r="A11" s="10"/>
      <c r="B11" s="34" t="s">
        <v>188</v>
      </c>
      <c r="C11" s="35">
        <v>183912</v>
      </c>
      <c r="D11" s="36">
        <v>171780</v>
      </c>
      <c r="E11" s="37">
        <v>1.0706252183024798</v>
      </c>
      <c r="F11" s="38">
        <v>12132</v>
      </c>
      <c r="G11" s="35">
        <v>205114</v>
      </c>
      <c r="H11" s="36">
        <v>203131</v>
      </c>
      <c r="I11" s="37">
        <v>1.0097621731788846</v>
      </c>
      <c r="J11" s="38">
        <v>1983</v>
      </c>
      <c r="K11" s="39">
        <v>0.89663309184161</v>
      </c>
      <c r="L11" s="40">
        <v>0.84566117431608179</v>
      </c>
      <c r="M11" s="41">
        <v>5.097191752552821E-2</v>
      </c>
      <c r="O11" s="54"/>
    </row>
    <row r="12" spans="1:15" ht="18" customHeight="1">
      <c r="A12" s="10"/>
      <c r="B12" s="34" t="s">
        <v>187</v>
      </c>
      <c r="C12" s="35">
        <v>13533</v>
      </c>
      <c r="D12" s="36">
        <v>12616</v>
      </c>
      <c r="E12" s="37">
        <v>1.0726854787571338</v>
      </c>
      <c r="F12" s="38">
        <v>917</v>
      </c>
      <c r="G12" s="35">
        <v>14708</v>
      </c>
      <c r="H12" s="36">
        <v>14198</v>
      </c>
      <c r="I12" s="37">
        <v>1.0359205521904493</v>
      </c>
      <c r="J12" s="38">
        <v>510</v>
      </c>
      <c r="K12" s="39">
        <v>0.92011150394343211</v>
      </c>
      <c r="L12" s="40">
        <v>0.88857585575433162</v>
      </c>
      <c r="M12" s="41">
        <v>3.1535648189100485E-2</v>
      </c>
    </row>
    <row r="13" spans="1:15" ht="18" customHeight="1">
      <c r="A13" s="10"/>
      <c r="B13" s="60" t="s">
        <v>178</v>
      </c>
      <c r="C13" s="61">
        <v>31652</v>
      </c>
      <c r="D13" s="62">
        <v>33091</v>
      </c>
      <c r="E13" s="50">
        <v>0.95651385573116554</v>
      </c>
      <c r="F13" s="58">
        <v>-1439</v>
      </c>
      <c r="G13" s="61">
        <v>37170</v>
      </c>
      <c r="H13" s="62">
        <v>37170</v>
      </c>
      <c r="I13" s="50">
        <v>1</v>
      </c>
      <c r="J13" s="58">
        <v>0</v>
      </c>
      <c r="K13" s="51">
        <v>0.85154694646220075</v>
      </c>
      <c r="L13" s="63">
        <v>0.89026096314231906</v>
      </c>
      <c r="M13" s="59">
        <v>-3.8714016680118313E-2</v>
      </c>
    </row>
    <row r="14" spans="1:15" ht="18" customHeight="1">
      <c r="A14" s="16" t="s">
        <v>179</v>
      </c>
      <c r="B14" s="17"/>
      <c r="C14" s="18">
        <v>136665</v>
      </c>
      <c r="D14" s="19">
        <v>121355</v>
      </c>
      <c r="E14" s="20">
        <v>1.1261587903259034</v>
      </c>
      <c r="F14" s="21">
        <v>15310</v>
      </c>
      <c r="G14" s="18">
        <v>153699</v>
      </c>
      <c r="H14" s="19">
        <v>158215</v>
      </c>
      <c r="I14" s="20">
        <v>0.97145656227285659</v>
      </c>
      <c r="J14" s="21">
        <v>-4516</v>
      </c>
      <c r="K14" s="42">
        <v>0.88917299396873106</v>
      </c>
      <c r="L14" s="43">
        <v>0.76702588250165915</v>
      </c>
      <c r="M14" s="44">
        <v>0.12214711146707191</v>
      </c>
    </row>
    <row r="15" spans="1:15" ht="18" customHeight="1">
      <c r="A15" s="10"/>
      <c r="B15" s="26" t="s">
        <v>176</v>
      </c>
      <c r="C15" s="27">
        <v>22298</v>
      </c>
      <c r="D15" s="28">
        <v>18501</v>
      </c>
      <c r="E15" s="29">
        <v>1.2052321496135343</v>
      </c>
      <c r="F15" s="30">
        <v>3797</v>
      </c>
      <c r="G15" s="27">
        <v>23460</v>
      </c>
      <c r="H15" s="28">
        <v>23460</v>
      </c>
      <c r="I15" s="29">
        <v>1</v>
      </c>
      <c r="J15" s="30">
        <v>0</v>
      </c>
      <c r="K15" s="45">
        <v>0.95046888320545608</v>
      </c>
      <c r="L15" s="46">
        <v>0.78861892583120208</v>
      </c>
      <c r="M15" s="33">
        <v>0.16184995737425401</v>
      </c>
    </row>
    <row r="16" spans="1:15" ht="18" customHeight="1">
      <c r="A16" s="10"/>
      <c r="B16" s="34" t="s">
        <v>177</v>
      </c>
      <c r="C16" s="35">
        <v>22090</v>
      </c>
      <c r="D16" s="36">
        <v>18375</v>
      </c>
      <c r="E16" s="37">
        <v>1.2021768707482994</v>
      </c>
      <c r="F16" s="38">
        <v>3715</v>
      </c>
      <c r="G16" s="35">
        <v>24750</v>
      </c>
      <c r="H16" s="36">
        <v>24750</v>
      </c>
      <c r="I16" s="37">
        <v>1</v>
      </c>
      <c r="J16" s="38">
        <v>0</v>
      </c>
      <c r="K16" s="39">
        <v>0.8925252525252525</v>
      </c>
      <c r="L16" s="40">
        <v>0.74242424242424243</v>
      </c>
      <c r="M16" s="41">
        <v>0.15010101010101007</v>
      </c>
    </row>
    <row r="17" spans="1:13" ht="18" customHeight="1">
      <c r="A17" s="10"/>
      <c r="B17" s="34" t="s">
        <v>188</v>
      </c>
      <c r="C17" s="35">
        <v>64638</v>
      </c>
      <c r="D17" s="36">
        <v>58497</v>
      </c>
      <c r="E17" s="37">
        <v>1.1049797425509</v>
      </c>
      <c r="F17" s="38">
        <v>6141</v>
      </c>
      <c r="G17" s="35">
        <v>72721</v>
      </c>
      <c r="H17" s="36">
        <v>78772</v>
      </c>
      <c r="I17" s="37">
        <v>0.92318336464733664</v>
      </c>
      <c r="J17" s="38">
        <v>-6051</v>
      </c>
      <c r="K17" s="39">
        <v>0.88884916324032948</v>
      </c>
      <c r="L17" s="40">
        <v>0.74261158787386383</v>
      </c>
      <c r="M17" s="41">
        <v>0.14623757536646564</v>
      </c>
    </row>
    <row r="18" spans="1:13" ht="18" customHeight="1">
      <c r="A18" s="10"/>
      <c r="B18" s="34" t="s">
        <v>180</v>
      </c>
      <c r="C18" s="35">
        <v>5658</v>
      </c>
      <c r="D18" s="36">
        <v>3699</v>
      </c>
      <c r="E18" s="37">
        <v>1.5296025952960259</v>
      </c>
      <c r="F18" s="38">
        <v>1959</v>
      </c>
      <c r="G18" s="35">
        <v>6218</v>
      </c>
      <c r="H18" s="36">
        <v>4683</v>
      </c>
      <c r="I18" s="37">
        <v>1.3277813367499467</v>
      </c>
      <c r="J18" s="38">
        <v>1535</v>
      </c>
      <c r="K18" s="39">
        <v>0.90993888710196202</v>
      </c>
      <c r="L18" s="40">
        <v>0.78987828315182573</v>
      </c>
      <c r="M18" s="41">
        <v>0.12006060395013629</v>
      </c>
    </row>
    <row r="19" spans="1:13" ht="18" customHeight="1">
      <c r="A19" s="12"/>
      <c r="B19" s="60" t="s">
        <v>178</v>
      </c>
      <c r="C19" s="61">
        <v>21981</v>
      </c>
      <c r="D19" s="62">
        <v>22283</v>
      </c>
      <c r="E19" s="50">
        <v>0.98644706727101372</v>
      </c>
      <c r="F19" s="58">
        <v>-302</v>
      </c>
      <c r="G19" s="61">
        <v>26550</v>
      </c>
      <c r="H19" s="62">
        <v>26550</v>
      </c>
      <c r="I19" s="50">
        <v>1</v>
      </c>
      <c r="J19" s="58">
        <v>0</v>
      </c>
      <c r="K19" s="51">
        <v>0.82790960451977402</v>
      </c>
      <c r="L19" s="63">
        <v>0.83928436911487758</v>
      </c>
      <c r="M19" s="59">
        <v>-1.1374764595103559E-2</v>
      </c>
    </row>
    <row r="20" spans="1:13" ht="18" customHeight="1">
      <c r="A20" s="16" t="s">
        <v>181</v>
      </c>
      <c r="B20" s="17"/>
      <c r="C20" s="18">
        <v>80162</v>
      </c>
      <c r="D20" s="19">
        <v>67339</v>
      </c>
      <c r="E20" s="20">
        <v>1.1904245682294063</v>
      </c>
      <c r="F20" s="21">
        <v>12823</v>
      </c>
      <c r="G20" s="18">
        <v>100654</v>
      </c>
      <c r="H20" s="22">
        <v>102684</v>
      </c>
      <c r="I20" s="20">
        <v>0.98023061041642323</v>
      </c>
      <c r="J20" s="21">
        <v>-2030</v>
      </c>
      <c r="K20" s="42">
        <v>0.79641146899278714</v>
      </c>
      <c r="L20" s="43">
        <v>0.65578863308792024</v>
      </c>
      <c r="M20" s="25">
        <v>0.14062283590486691</v>
      </c>
    </row>
    <row r="21" spans="1:13" ht="18" customHeight="1">
      <c r="A21" s="10"/>
      <c r="B21" s="26" t="s">
        <v>176</v>
      </c>
      <c r="C21" s="27">
        <v>0</v>
      </c>
      <c r="D21" s="28">
        <v>0</v>
      </c>
      <c r="E21" s="29" t="e">
        <v>#DIV/0!</v>
      </c>
      <c r="F21" s="30">
        <v>0</v>
      </c>
      <c r="G21" s="27">
        <v>0</v>
      </c>
      <c r="H21" s="28">
        <v>0</v>
      </c>
      <c r="I21" s="29" t="e">
        <v>#DIV/0!</v>
      </c>
      <c r="J21" s="30">
        <v>0</v>
      </c>
      <c r="K21" s="45" t="s">
        <v>32</v>
      </c>
      <c r="L21" s="46" t="s">
        <v>32</v>
      </c>
      <c r="M21" s="33" t="e">
        <v>#VALUE!</v>
      </c>
    </row>
    <row r="22" spans="1:13" ht="18" customHeight="1">
      <c r="A22" s="10"/>
      <c r="B22" s="34" t="s">
        <v>177</v>
      </c>
      <c r="C22" s="35">
        <v>24828</v>
      </c>
      <c r="D22" s="36">
        <v>20086</v>
      </c>
      <c r="E22" s="37">
        <v>1.2360848352086029</v>
      </c>
      <c r="F22" s="38">
        <v>4742</v>
      </c>
      <c r="G22" s="35">
        <v>29535</v>
      </c>
      <c r="H22" s="36">
        <v>29370</v>
      </c>
      <c r="I22" s="37">
        <v>1.0056179775280898</v>
      </c>
      <c r="J22" s="38">
        <v>165</v>
      </c>
      <c r="K22" s="39">
        <v>0.84062976130015232</v>
      </c>
      <c r="L22" s="40">
        <v>0.6838951310861423</v>
      </c>
      <c r="M22" s="41">
        <v>0.15673463021401002</v>
      </c>
    </row>
    <row r="23" spans="1:13" ht="18" customHeight="1">
      <c r="A23" s="10"/>
      <c r="B23" s="34" t="s">
        <v>188</v>
      </c>
      <c r="C23" s="35">
        <v>34460</v>
      </c>
      <c r="D23" s="36">
        <v>32145</v>
      </c>
      <c r="E23" s="37">
        <v>1.0720174210608182</v>
      </c>
      <c r="F23" s="38">
        <v>2315</v>
      </c>
      <c r="G23" s="35">
        <v>45170</v>
      </c>
      <c r="H23" s="36">
        <v>52843</v>
      </c>
      <c r="I23" s="37">
        <v>0.8547962833298639</v>
      </c>
      <c r="J23" s="38">
        <v>-7673</v>
      </c>
      <c r="K23" s="39">
        <v>0.76289572725260124</v>
      </c>
      <c r="L23" s="40">
        <v>0.60831141305376302</v>
      </c>
      <c r="M23" s="41">
        <v>0.15458431419883822</v>
      </c>
    </row>
    <row r="24" spans="1:13" ht="18" customHeight="1">
      <c r="A24" s="10"/>
      <c r="B24" s="34" t="s">
        <v>187</v>
      </c>
      <c r="C24" s="35">
        <v>3867</v>
      </c>
      <c r="D24" s="36">
        <v>2834</v>
      </c>
      <c r="E24" s="37">
        <v>1.3645024700070572</v>
      </c>
      <c r="F24" s="38">
        <v>1033</v>
      </c>
      <c r="G24" s="35">
        <v>4709</v>
      </c>
      <c r="H24" s="36">
        <v>4541</v>
      </c>
      <c r="I24" s="37">
        <v>1.0369962563312045</v>
      </c>
      <c r="J24" s="38">
        <v>168</v>
      </c>
      <c r="K24" s="39">
        <v>0.82119345933319177</v>
      </c>
      <c r="L24" s="40">
        <v>0.62409160977758205</v>
      </c>
      <c r="M24" s="41">
        <v>0.19710184955560972</v>
      </c>
    </row>
    <row r="25" spans="1:13" ht="18" customHeight="1">
      <c r="A25" s="10"/>
      <c r="B25" s="34" t="s">
        <v>178</v>
      </c>
      <c r="C25" s="47">
        <v>17007</v>
      </c>
      <c r="D25" s="64">
        <v>12274</v>
      </c>
      <c r="E25" s="49">
        <v>1.3856118624735212</v>
      </c>
      <c r="F25" s="57">
        <v>4733</v>
      </c>
      <c r="G25" s="47">
        <v>21240</v>
      </c>
      <c r="H25" s="64">
        <v>15930</v>
      </c>
      <c r="I25" s="49">
        <v>1.3333333333333333</v>
      </c>
      <c r="J25" s="57">
        <v>5310</v>
      </c>
      <c r="K25" s="39">
        <v>0.80070621468926551</v>
      </c>
      <c r="L25" s="40">
        <v>0.77049591964846198</v>
      </c>
      <c r="M25" s="41">
        <v>3.0210295040803525E-2</v>
      </c>
    </row>
    <row r="26" spans="1:13" ht="18" customHeight="1">
      <c r="A26" s="65"/>
      <c r="B26" s="66" t="s">
        <v>189</v>
      </c>
      <c r="C26" s="61">
        <v>0</v>
      </c>
      <c r="D26" s="67">
        <v>0</v>
      </c>
      <c r="E26" s="49" t="e">
        <v>#DIV/0!</v>
      </c>
      <c r="F26" s="57">
        <v>0</v>
      </c>
      <c r="G26" s="61">
        <v>0</v>
      </c>
      <c r="H26" s="62">
        <v>0</v>
      </c>
      <c r="I26" s="49" t="e">
        <v>#DIV/0!</v>
      </c>
      <c r="J26" s="57">
        <v>0</v>
      </c>
      <c r="K26" s="39" t="s">
        <v>32</v>
      </c>
      <c r="L26" s="63" t="s">
        <v>190</v>
      </c>
      <c r="M26" s="41" t="e">
        <v>#VALUE!</v>
      </c>
    </row>
    <row r="27" spans="1:13" ht="18" customHeight="1">
      <c r="A27" s="16" t="s">
        <v>182</v>
      </c>
      <c r="B27" s="17"/>
      <c r="C27" s="18">
        <v>51445</v>
      </c>
      <c r="D27" s="19">
        <v>51119</v>
      </c>
      <c r="E27" s="20">
        <v>1.0063772765507932</v>
      </c>
      <c r="F27" s="21">
        <v>326</v>
      </c>
      <c r="G27" s="18">
        <v>62530</v>
      </c>
      <c r="H27" s="22">
        <v>61852</v>
      </c>
      <c r="I27" s="20">
        <v>1.0109616503912566</v>
      </c>
      <c r="J27" s="21">
        <v>678</v>
      </c>
      <c r="K27" s="42">
        <v>0.82272509195586119</v>
      </c>
      <c r="L27" s="43">
        <v>0.82647287072366293</v>
      </c>
      <c r="M27" s="44">
        <v>-3.747778767801746E-3</v>
      </c>
    </row>
    <row r="28" spans="1:13" ht="18" customHeight="1">
      <c r="A28" s="10"/>
      <c r="B28" s="68" t="s">
        <v>176</v>
      </c>
      <c r="C28" s="27">
        <v>0</v>
      </c>
      <c r="D28" s="28">
        <v>0</v>
      </c>
      <c r="E28" s="29" t="e">
        <v>#DIV/0!</v>
      </c>
      <c r="F28" s="30">
        <v>0</v>
      </c>
      <c r="G28" s="27">
        <v>0</v>
      </c>
      <c r="H28" s="28">
        <v>0</v>
      </c>
      <c r="I28" s="29" t="e">
        <v>#DIV/0!</v>
      </c>
      <c r="J28" s="30">
        <v>0</v>
      </c>
      <c r="K28" s="45" t="s">
        <v>32</v>
      </c>
      <c r="L28" s="46" t="s">
        <v>32</v>
      </c>
      <c r="M28" s="33" t="e">
        <v>#VALUE!</v>
      </c>
    </row>
    <row r="29" spans="1:13" ht="18" customHeight="1">
      <c r="A29" s="10"/>
      <c r="B29" s="34" t="s">
        <v>177</v>
      </c>
      <c r="C29" s="35">
        <v>17611</v>
      </c>
      <c r="D29" s="36">
        <v>15484</v>
      </c>
      <c r="E29" s="37">
        <v>1.1373676052699562</v>
      </c>
      <c r="F29" s="38">
        <v>2127</v>
      </c>
      <c r="G29" s="35">
        <v>21450</v>
      </c>
      <c r="H29" s="36">
        <v>20130</v>
      </c>
      <c r="I29" s="37">
        <v>1.0655737704918034</v>
      </c>
      <c r="J29" s="38">
        <v>1320</v>
      </c>
      <c r="K29" s="39">
        <v>0.82102564102564102</v>
      </c>
      <c r="L29" s="40">
        <v>0.7692001987083954</v>
      </c>
      <c r="M29" s="41">
        <v>5.1825442317245618E-2</v>
      </c>
    </row>
    <row r="30" spans="1:13" ht="18" customHeight="1">
      <c r="A30" s="10"/>
      <c r="B30" s="34" t="s">
        <v>188</v>
      </c>
      <c r="C30" s="35">
        <v>24452</v>
      </c>
      <c r="D30" s="36">
        <v>20307</v>
      </c>
      <c r="E30" s="37">
        <v>1.2041168070123602</v>
      </c>
      <c r="F30" s="38">
        <v>4145</v>
      </c>
      <c r="G30" s="35">
        <v>28840</v>
      </c>
      <c r="H30" s="36">
        <v>24711</v>
      </c>
      <c r="I30" s="37">
        <v>1.1670915786491847</v>
      </c>
      <c r="J30" s="38">
        <v>4129</v>
      </c>
      <c r="K30" s="39">
        <v>0.84785020804438282</v>
      </c>
      <c r="L30" s="40">
        <v>0.82177977418963211</v>
      </c>
      <c r="M30" s="41">
        <v>2.6070433854750719E-2</v>
      </c>
    </row>
    <row r="31" spans="1:13" ht="18" customHeight="1">
      <c r="A31" s="69"/>
      <c r="B31" s="34" t="s">
        <v>178</v>
      </c>
      <c r="C31" s="47">
        <v>8083</v>
      </c>
      <c r="D31" s="64">
        <v>14437</v>
      </c>
      <c r="E31" s="49">
        <v>0.55988086167486317</v>
      </c>
      <c r="F31" s="57">
        <v>-6354</v>
      </c>
      <c r="G31" s="47">
        <v>10620</v>
      </c>
      <c r="H31" s="64">
        <v>15930</v>
      </c>
      <c r="I31" s="49">
        <v>0.66666666666666663</v>
      </c>
      <c r="J31" s="57">
        <v>-5310</v>
      </c>
      <c r="K31" s="39">
        <v>0.76111111111111107</v>
      </c>
      <c r="L31" s="70">
        <v>0.90627746390458253</v>
      </c>
      <c r="M31" s="41">
        <v>-0.14516635279347145</v>
      </c>
    </row>
    <row r="32" spans="1:13" ht="18" customHeight="1">
      <c r="A32" s="10"/>
      <c r="B32" s="60" t="s">
        <v>180</v>
      </c>
      <c r="C32" s="61">
        <v>1299</v>
      </c>
      <c r="D32" s="62">
        <v>891</v>
      </c>
      <c r="E32" s="49">
        <v>1.4579124579124578</v>
      </c>
      <c r="F32" s="58">
        <v>408</v>
      </c>
      <c r="G32" s="61">
        <v>1620</v>
      </c>
      <c r="H32" s="48">
        <v>1081</v>
      </c>
      <c r="I32" s="49">
        <v>1.4986123959296946</v>
      </c>
      <c r="J32" s="58">
        <v>539</v>
      </c>
      <c r="K32" s="51">
        <v>0.80185185185185182</v>
      </c>
      <c r="L32" s="40">
        <v>0.82423681776133206</v>
      </c>
      <c r="M32" s="59">
        <v>-2.2384965909480248E-2</v>
      </c>
    </row>
    <row r="33" spans="1:13" ht="18" customHeight="1">
      <c r="A33" s="16" t="s">
        <v>183</v>
      </c>
      <c r="B33" s="17"/>
      <c r="C33" s="18">
        <v>59186</v>
      </c>
      <c r="D33" s="19">
        <v>55723</v>
      </c>
      <c r="E33" s="20">
        <v>1.0621466898767116</v>
      </c>
      <c r="F33" s="21">
        <v>3463</v>
      </c>
      <c r="G33" s="18">
        <v>71676</v>
      </c>
      <c r="H33" s="19">
        <v>76570</v>
      </c>
      <c r="I33" s="20">
        <v>0.93608462844456053</v>
      </c>
      <c r="J33" s="21">
        <v>-4894</v>
      </c>
      <c r="K33" s="42">
        <v>0.82574362408616553</v>
      </c>
      <c r="L33" s="43">
        <v>0.72773932349484127</v>
      </c>
      <c r="M33" s="25">
        <v>9.8004300591324256E-2</v>
      </c>
    </row>
    <row r="34" spans="1:13" ht="18" customHeight="1">
      <c r="A34" s="10"/>
      <c r="B34" s="26" t="s">
        <v>176</v>
      </c>
      <c r="C34" s="27">
        <v>0</v>
      </c>
      <c r="D34" s="28">
        <v>0</v>
      </c>
      <c r="E34" s="29" t="e">
        <v>#DIV/0!</v>
      </c>
      <c r="F34" s="30">
        <v>0</v>
      </c>
      <c r="G34" s="27">
        <v>0</v>
      </c>
      <c r="H34" s="28">
        <v>0</v>
      </c>
      <c r="I34" s="29" t="e">
        <v>#DIV/0!</v>
      </c>
      <c r="J34" s="30">
        <v>0</v>
      </c>
      <c r="K34" s="45" t="s">
        <v>32</v>
      </c>
      <c r="L34" s="46" t="s">
        <v>32</v>
      </c>
      <c r="M34" s="33" t="e">
        <v>#VALUE!</v>
      </c>
    </row>
    <row r="35" spans="1:13" ht="18" customHeight="1">
      <c r="A35" s="10"/>
      <c r="B35" s="34" t="s">
        <v>177</v>
      </c>
      <c r="C35" s="35">
        <v>7878</v>
      </c>
      <c r="D35" s="36">
        <v>7227</v>
      </c>
      <c r="E35" s="37">
        <v>1.0900788709007887</v>
      </c>
      <c r="F35" s="38">
        <v>651</v>
      </c>
      <c r="G35" s="35">
        <v>9900</v>
      </c>
      <c r="H35" s="36">
        <v>9900</v>
      </c>
      <c r="I35" s="37">
        <v>1</v>
      </c>
      <c r="J35" s="38">
        <v>0</v>
      </c>
      <c r="K35" s="39">
        <v>0.79575757575757577</v>
      </c>
      <c r="L35" s="40">
        <v>0.73</v>
      </c>
      <c r="M35" s="41">
        <v>6.5757575757575792E-2</v>
      </c>
    </row>
    <row r="36" spans="1:13" ht="18" customHeight="1">
      <c r="A36" s="10"/>
      <c r="B36" s="34" t="s">
        <v>184</v>
      </c>
      <c r="C36" s="35">
        <v>1371</v>
      </c>
      <c r="D36" s="36">
        <v>1343</v>
      </c>
      <c r="E36" s="37">
        <v>1.0208488458674609</v>
      </c>
      <c r="F36" s="38">
        <v>28</v>
      </c>
      <c r="G36" s="35">
        <v>1600</v>
      </c>
      <c r="H36" s="36">
        <v>1450</v>
      </c>
      <c r="I36" s="37">
        <v>1.103448275862069</v>
      </c>
      <c r="J36" s="38">
        <v>150</v>
      </c>
      <c r="K36" s="39">
        <v>0.85687500000000005</v>
      </c>
      <c r="L36" s="40">
        <v>0.92620689655172417</v>
      </c>
      <c r="M36" s="41">
        <v>-6.9331896551724115E-2</v>
      </c>
    </row>
    <row r="37" spans="1:13" ht="18" customHeight="1">
      <c r="A37" s="10"/>
      <c r="B37" s="52" t="s">
        <v>185</v>
      </c>
      <c r="C37" s="35">
        <v>2391</v>
      </c>
      <c r="D37" s="36">
        <v>2269</v>
      </c>
      <c r="E37" s="37">
        <v>1.0537681798148963</v>
      </c>
      <c r="F37" s="38">
        <v>122</v>
      </c>
      <c r="G37" s="35">
        <v>2832</v>
      </c>
      <c r="H37" s="36">
        <v>2640</v>
      </c>
      <c r="I37" s="37">
        <v>1.0727272727272728</v>
      </c>
      <c r="J37" s="38">
        <v>192</v>
      </c>
      <c r="K37" s="39">
        <v>0.84427966101694918</v>
      </c>
      <c r="L37" s="40">
        <v>0.85946969696969699</v>
      </c>
      <c r="M37" s="41">
        <v>-1.5190035952747816E-2</v>
      </c>
    </row>
    <row r="38" spans="1:13" ht="18" customHeight="1">
      <c r="A38" s="10"/>
      <c r="B38" s="34" t="s">
        <v>188</v>
      </c>
      <c r="C38" s="35">
        <v>38489</v>
      </c>
      <c r="D38" s="36">
        <v>37091</v>
      </c>
      <c r="E38" s="37">
        <v>1.0376910840904803</v>
      </c>
      <c r="F38" s="38">
        <v>1398</v>
      </c>
      <c r="G38" s="35">
        <v>45879</v>
      </c>
      <c r="H38" s="36">
        <v>52569</v>
      </c>
      <c r="I38" s="37">
        <v>0.87273868629800833</v>
      </c>
      <c r="J38" s="38">
        <v>-6690</v>
      </c>
      <c r="K38" s="39">
        <v>0.83892412650668058</v>
      </c>
      <c r="L38" s="40">
        <v>0.70556792025718584</v>
      </c>
      <c r="M38" s="41">
        <v>0.13335620624949474</v>
      </c>
    </row>
    <row r="39" spans="1:13" ht="18" customHeight="1">
      <c r="A39" s="10"/>
      <c r="B39" s="34" t="s">
        <v>180</v>
      </c>
      <c r="C39" s="35">
        <v>4771</v>
      </c>
      <c r="D39" s="36">
        <v>3944</v>
      </c>
      <c r="E39" s="37">
        <v>1.2096855983772818</v>
      </c>
      <c r="F39" s="38">
        <v>827</v>
      </c>
      <c r="G39" s="35">
        <v>6155</v>
      </c>
      <c r="H39" s="36">
        <v>4701</v>
      </c>
      <c r="I39" s="37">
        <v>1.309295894490534</v>
      </c>
      <c r="J39" s="38">
        <v>1454</v>
      </c>
      <c r="K39" s="39">
        <v>0.77514216084484155</v>
      </c>
      <c r="L39" s="40">
        <v>0.83897043182301634</v>
      </c>
      <c r="M39" s="41">
        <v>-6.3828270978174784E-2</v>
      </c>
    </row>
    <row r="40" spans="1:13" ht="18" customHeight="1">
      <c r="A40" s="10"/>
      <c r="B40" s="34" t="s">
        <v>178</v>
      </c>
      <c r="C40" s="47">
        <v>4286</v>
      </c>
      <c r="D40" s="64">
        <v>3849</v>
      </c>
      <c r="E40" s="49">
        <v>1.1135359833723044</v>
      </c>
      <c r="F40" s="57">
        <v>437</v>
      </c>
      <c r="G40" s="47">
        <v>5310</v>
      </c>
      <c r="H40" s="64">
        <v>5310</v>
      </c>
      <c r="I40" s="49">
        <v>1</v>
      </c>
      <c r="J40" s="57">
        <v>0</v>
      </c>
      <c r="K40" s="39">
        <v>0.80715630885122414</v>
      </c>
      <c r="L40" s="40">
        <v>0.72485875706214686</v>
      </c>
      <c r="M40" s="41">
        <v>8.2297551789077272E-2</v>
      </c>
    </row>
    <row r="41" spans="1:13" ht="18" customHeight="1" thickBot="1">
      <c r="A41" s="12"/>
      <c r="B41" s="60" t="s">
        <v>186</v>
      </c>
      <c r="C41" s="61">
        <v>0</v>
      </c>
      <c r="D41" s="62">
        <v>0</v>
      </c>
      <c r="E41" s="50" t="e">
        <v>#DIV/0!</v>
      </c>
      <c r="F41" s="58">
        <v>0</v>
      </c>
      <c r="G41" s="61">
        <v>0</v>
      </c>
      <c r="H41" s="62">
        <v>0</v>
      </c>
      <c r="I41" s="50" t="e">
        <v>#DIV/0!</v>
      </c>
      <c r="J41" s="58">
        <v>0</v>
      </c>
      <c r="K41" s="71" t="s">
        <v>32</v>
      </c>
      <c r="L41" s="72" t="s">
        <v>32</v>
      </c>
      <c r="M41" s="73" t="e">
        <v>#VALUE!</v>
      </c>
    </row>
    <row r="42" spans="1:13">
      <c r="C42" s="54"/>
      <c r="G42" s="54"/>
    </row>
    <row r="43" spans="1:13">
      <c r="C43" s="54"/>
      <c r="G43" s="54"/>
    </row>
    <row r="44" spans="1:13">
      <c r="C44" s="54"/>
      <c r="G44" s="56"/>
    </row>
    <row r="45" spans="1:13">
      <c r="C45" s="54"/>
      <c r="G45" s="54"/>
    </row>
    <row r="46" spans="1:13">
      <c r="C46" s="54"/>
      <c r="G46" s="54"/>
    </row>
    <row r="47" spans="1:13">
      <c r="C47" s="54"/>
      <c r="G47" s="54"/>
    </row>
    <row r="48" spans="1:13">
      <c r="C48" s="54"/>
      <c r="G48" s="54"/>
    </row>
    <row r="49" spans="3:7">
      <c r="C49" s="54"/>
      <c r="G49" s="54"/>
    </row>
    <row r="50" spans="3:7">
      <c r="C50" s="54"/>
      <c r="G50" s="54"/>
    </row>
    <row r="51" spans="3:7">
      <c r="C51" s="54"/>
      <c r="G51" s="54"/>
    </row>
    <row r="52" spans="3:7">
      <c r="C52" s="54"/>
      <c r="G52" s="54"/>
    </row>
    <row r="53" spans="3:7">
      <c r="C53" s="54"/>
      <c r="G53" s="54"/>
    </row>
    <row r="54" spans="3:7">
      <c r="C54" s="54"/>
      <c r="G54" s="54"/>
    </row>
    <row r="55" spans="3:7">
      <c r="C55" s="54"/>
      <c r="G55" s="54"/>
    </row>
    <row r="56" spans="3:7">
      <c r="C56" s="54"/>
      <c r="G56" s="54"/>
    </row>
    <row r="57" spans="3:7">
      <c r="C57" s="54"/>
      <c r="G57" s="54"/>
    </row>
    <row r="58" spans="3:7">
      <c r="C58" s="54"/>
      <c r="G58" s="54"/>
    </row>
    <row r="59" spans="3:7">
      <c r="C59" s="54"/>
      <c r="G59" s="54"/>
    </row>
    <row r="60" spans="3:7">
      <c r="C60" s="54"/>
      <c r="G60" s="54"/>
    </row>
    <row r="61" spans="3:7">
      <c r="C61" s="54"/>
      <c r="G61" s="54"/>
    </row>
    <row r="62" spans="3:7">
      <c r="C62" s="54"/>
      <c r="G62" s="54"/>
    </row>
    <row r="63" spans="3:7">
      <c r="C63" s="54"/>
      <c r="G63" s="54"/>
    </row>
    <row r="64" spans="3:7">
      <c r="C64" s="54"/>
      <c r="G64" s="54"/>
    </row>
    <row r="65" spans="3:7">
      <c r="C65" s="54"/>
      <c r="G65" s="54"/>
    </row>
    <row r="66" spans="3:7">
      <c r="C66" s="54"/>
      <c r="G66" s="54"/>
    </row>
    <row r="67" spans="3:7">
      <c r="C67" s="54"/>
      <c r="G67" s="54"/>
    </row>
    <row r="68" spans="3:7">
      <c r="C68" s="54"/>
      <c r="G68" s="54"/>
    </row>
    <row r="69" spans="3:7">
      <c r="C69" s="54"/>
      <c r="G69" s="54"/>
    </row>
    <row r="70" spans="3:7">
      <c r="C70" s="54"/>
      <c r="G70" s="54"/>
    </row>
    <row r="71" spans="3:7">
      <c r="C71" s="54"/>
      <c r="G71" s="54"/>
    </row>
    <row r="72" spans="3:7">
      <c r="C72" s="54"/>
      <c r="G72" s="54"/>
    </row>
    <row r="73" spans="3:7">
      <c r="C73" s="54"/>
      <c r="G73" s="54"/>
    </row>
    <row r="74" spans="3:7">
      <c r="C74" s="54"/>
      <c r="G74" s="54"/>
    </row>
    <row r="75" spans="3:7">
      <c r="C75" s="54"/>
      <c r="G75" s="54"/>
    </row>
    <row r="76" spans="3:7">
      <c r="C76" s="54"/>
      <c r="G76" s="54"/>
    </row>
    <row r="77" spans="3:7">
      <c r="C77" s="54"/>
      <c r="G77" s="54"/>
    </row>
  </sheetData>
  <mergeCells count="26">
    <mergeCell ref="A1:D1"/>
    <mergeCell ref="I6:I7"/>
    <mergeCell ref="J6:J7"/>
    <mergeCell ref="K6:K7"/>
    <mergeCell ref="L6:L7"/>
    <mergeCell ref="C3:F3"/>
    <mergeCell ref="G3:J3"/>
    <mergeCell ref="K3:M3"/>
    <mergeCell ref="H4:H5"/>
    <mergeCell ref="I4:J4"/>
    <mergeCell ref="M6:M7"/>
    <mergeCell ref="A7:B7"/>
    <mergeCell ref="K4:K5"/>
    <mergeCell ref="L4:L5"/>
    <mergeCell ref="M4:M5"/>
    <mergeCell ref="A6:B6"/>
    <mergeCell ref="H6:H7"/>
    <mergeCell ref="C4:C5"/>
    <mergeCell ref="D4:D5"/>
    <mergeCell ref="E4:F4"/>
    <mergeCell ref="G4:G5"/>
    <mergeCell ref="C6:C7"/>
    <mergeCell ref="D6:D7"/>
    <mergeCell ref="E6:E7"/>
    <mergeCell ref="F6:F7"/>
    <mergeCell ref="G6:G7"/>
  </mergeCells>
  <phoneticPr fontId="3"/>
  <hyperlinks>
    <hyperlink ref="A1:D1" location="'R７'!A1" display="'R７'!A1" xr:uid="{9DE7D919-7501-4569-8A87-5BDF42634BDD}"/>
  </hyperlinks>
  <printOptions horizontalCentered="1"/>
  <pageMargins left="0.59055118110236227" right="0.59055118110236227" top="0.59055118110236227" bottom="0.59055118110236227" header="0.39370078740157483" footer="0.3937007874015748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T125"/>
  <sheetViews>
    <sheetView showGridLines="0" zoomScale="90" zoomScaleNormal="90" zoomScaleSheetLayoutView="90" workbookViewId="0">
      <pane xSplit="6" ySplit="5" topLeftCell="G101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9" defaultRowHeight="13"/>
  <cols>
    <col min="1" max="1" width="2.08203125" style="1" customWidth="1"/>
    <col min="2" max="2" width="1.33203125" style="1" customWidth="1"/>
    <col min="3" max="3" width="7" style="1" customWidth="1"/>
    <col min="4" max="4" width="2.58203125" style="1" bestFit="1" customWidth="1"/>
    <col min="5" max="5" width="7.08203125" style="1" bestFit="1" customWidth="1"/>
    <col min="6" max="6" width="6.33203125" style="1" customWidth="1"/>
    <col min="7" max="8" width="12.75" style="1" bestFit="1" customWidth="1"/>
    <col min="9" max="9" width="7.58203125" style="1" customWidth="1"/>
    <col min="10" max="10" width="9.58203125" style="1" customWidth="1"/>
    <col min="11" max="12" width="12.75" style="1" bestFit="1" customWidth="1"/>
    <col min="13" max="13" width="7.58203125" style="1" customWidth="1"/>
    <col min="14" max="15" width="9.58203125" style="1" customWidth="1"/>
    <col min="16" max="16" width="10.58203125" style="1" customWidth="1"/>
    <col min="17" max="17" width="8.58203125" style="1" customWidth="1"/>
    <col min="18" max="16384" width="9" style="1"/>
  </cols>
  <sheetData>
    <row r="1" spans="1:19" ht="17.25" customHeight="1" thickBot="1">
      <c r="A1" s="261" t="str">
        <f>'R７'!A1</f>
        <v>令和７年度</v>
      </c>
      <c r="B1" s="261"/>
      <c r="C1" s="261"/>
      <c r="D1" s="261"/>
      <c r="E1" s="74"/>
      <c r="F1" s="74"/>
      <c r="G1" s="74"/>
      <c r="H1" s="74"/>
      <c r="I1" s="74"/>
      <c r="J1" s="77" t="str">
        <f ca="1">RIGHT(CELL("filename",$A$1),LEN(CELL("filename",$A$1))-FIND("]",CELL("filename",$A$1)))</f>
        <v>10月（月間）</v>
      </c>
      <c r="K1" s="78" t="s">
        <v>222</v>
      </c>
      <c r="L1" s="74"/>
      <c r="M1" s="74"/>
      <c r="N1" s="74"/>
      <c r="O1" s="74"/>
      <c r="P1" s="74"/>
      <c r="Q1" s="74"/>
    </row>
    <row r="2" spans="1:19">
      <c r="A2" s="266">
        <v>7</v>
      </c>
      <c r="B2" s="267"/>
      <c r="C2" s="115">
        <v>2025</v>
      </c>
      <c r="D2" s="116" t="s">
        <v>0</v>
      </c>
      <c r="E2" s="232">
        <v>10</v>
      </c>
      <c r="F2" s="116" t="s">
        <v>1</v>
      </c>
      <c r="G2" s="270" t="s">
        <v>2</v>
      </c>
      <c r="H2" s="271"/>
      <c r="I2" s="271"/>
      <c r="J2" s="283"/>
      <c r="K2" s="270" t="s">
        <v>3</v>
      </c>
      <c r="L2" s="271"/>
      <c r="M2" s="271"/>
      <c r="N2" s="283"/>
      <c r="O2" s="270" t="s">
        <v>4</v>
      </c>
      <c r="P2" s="271"/>
      <c r="Q2" s="272"/>
    </row>
    <row r="3" spans="1:19" ht="13.5" customHeight="1">
      <c r="A3" s="324" t="s">
        <v>5</v>
      </c>
      <c r="B3" s="325"/>
      <c r="C3" s="325"/>
      <c r="D3" s="325"/>
      <c r="E3" s="325"/>
      <c r="F3" s="326"/>
      <c r="G3" s="277" t="s">
        <v>327</v>
      </c>
      <c r="H3" s="279" t="s">
        <v>328</v>
      </c>
      <c r="I3" s="328" t="s">
        <v>6</v>
      </c>
      <c r="J3" s="329"/>
      <c r="K3" s="277" t="s">
        <v>327</v>
      </c>
      <c r="L3" s="279" t="s">
        <v>328</v>
      </c>
      <c r="M3" s="328" t="s">
        <v>6</v>
      </c>
      <c r="N3" s="329"/>
      <c r="O3" s="273" t="s">
        <v>327</v>
      </c>
      <c r="P3" s="275" t="s">
        <v>328</v>
      </c>
      <c r="Q3" s="268" t="s">
        <v>7</v>
      </c>
    </row>
    <row r="4" spans="1:19" ht="18.5" thickBot="1">
      <c r="A4" s="264"/>
      <c r="B4" s="265"/>
      <c r="C4" s="265"/>
      <c r="D4" s="265"/>
      <c r="E4" s="265"/>
      <c r="F4" s="327"/>
      <c r="G4" s="278"/>
      <c r="H4" s="280"/>
      <c r="I4" s="117" t="s">
        <v>8</v>
      </c>
      <c r="J4" s="118" t="s">
        <v>7</v>
      </c>
      <c r="K4" s="278"/>
      <c r="L4" s="280"/>
      <c r="M4" s="117" t="s">
        <v>8</v>
      </c>
      <c r="N4" s="118" t="s">
        <v>7</v>
      </c>
      <c r="O4" s="274"/>
      <c r="P4" s="276"/>
      <c r="Q4" s="269"/>
    </row>
    <row r="5" spans="1:19">
      <c r="A5" s="119" t="s">
        <v>101</v>
      </c>
      <c r="B5" s="120"/>
      <c r="C5" s="120"/>
      <c r="D5" s="120"/>
      <c r="E5" s="120"/>
      <c r="F5" s="120"/>
      <c r="G5" s="121">
        <v>754366</v>
      </c>
      <c r="H5" s="122">
        <v>716462</v>
      </c>
      <c r="I5" s="123">
        <v>1.0529044108410495</v>
      </c>
      <c r="J5" s="124">
        <v>37904</v>
      </c>
      <c r="K5" s="121">
        <v>820748</v>
      </c>
      <c r="L5" s="122">
        <v>826749</v>
      </c>
      <c r="M5" s="123">
        <v>0.9927414487347429</v>
      </c>
      <c r="N5" s="124">
        <v>-6001</v>
      </c>
      <c r="O5" s="125">
        <v>0.91912011969569218</v>
      </c>
      <c r="P5" s="126">
        <v>0.86660159250268221</v>
      </c>
      <c r="Q5" s="127">
        <v>5.2518527193009978E-2</v>
      </c>
      <c r="R5" s="2"/>
      <c r="S5" s="2"/>
    </row>
    <row r="6" spans="1:19">
      <c r="A6" s="128" t="s">
        <v>9</v>
      </c>
      <c r="B6" s="129" t="s">
        <v>10</v>
      </c>
      <c r="C6" s="129"/>
      <c r="D6" s="129"/>
      <c r="E6" s="129"/>
      <c r="F6" s="129"/>
      <c r="G6" s="130">
        <v>262112</v>
      </c>
      <c r="H6" s="131">
        <v>242158</v>
      </c>
      <c r="I6" s="132">
        <v>1.0824007466199754</v>
      </c>
      <c r="J6" s="133">
        <v>19954</v>
      </c>
      <c r="K6" s="134">
        <v>278731</v>
      </c>
      <c r="L6" s="131">
        <v>269609</v>
      </c>
      <c r="M6" s="132">
        <v>1.0338341820933277</v>
      </c>
      <c r="N6" s="133">
        <v>9122</v>
      </c>
      <c r="O6" s="135">
        <v>0.94037620501487096</v>
      </c>
      <c r="P6" s="136">
        <v>0.89818218234554481</v>
      </c>
      <c r="Q6" s="137">
        <v>4.2194022669326148E-2</v>
      </c>
      <c r="R6" s="2"/>
      <c r="S6" s="2"/>
    </row>
    <row r="7" spans="1:19" ht="18">
      <c r="A7" s="138"/>
      <c r="B7" s="128" t="s">
        <v>11</v>
      </c>
      <c r="C7" s="129"/>
      <c r="D7" s="129"/>
      <c r="E7" s="129"/>
      <c r="F7" s="129"/>
      <c r="G7" s="130">
        <v>174979</v>
      </c>
      <c r="H7" s="131">
        <v>163856</v>
      </c>
      <c r="I7" s="132">
        <v>1.0678827751196172</v>
      </c>
      <c r="J7" s="133">
        <v>11123</v>
      </c>
      <c r="K7" s="130">
        <v>182513</v>
      </c>
      <c r="L7" s="131">
        <v>177054</v>
      </c>
      <c r="M7" s="132">
        <v>1.0308324014142578</v>
      </c>
      <c r="N7" s="133">
        <v>5459</v>
      </c>
      <c r="O7" s="135">
        <v>0.95872074865899959</v>
      </c>
      <c r="P7" s="136">
        <v>0.92545776994589224</v>
      </c>
      <c r="Q7" s="137">
        <v>3.326297871310735E-2</v>
      </c>
      <c r="R7" s="2"/>
      <c r="S7" s="2"/>
    </row>
    <row r="8" spans="1:19" ht="18">
      <c r="A8" s="138"/>
      <c r="B8" s="139" t="s">
        <v>12</v>
      </c>
      <c r="C8" s="140" t="s">
        <v>13</v>
      </c>
      <c r="D8" s="141"/>
      <c r="E8" s="142"/>
      <c r="F8" s="143" t="s">
        <v>14</v>
      </c>
      <c r="G8" s="144">
        <v>132920</v>
      </c>
      <c r="H8" s="145">
        <v>125294</v>
      </c>
      <c r="I8" s="146">
        <v>1.0608648458824843</v>
      </c>
      <c r="J8" s="147">
        <v>7626</v>
      </c>
      <c r="K8" s="144">
        <v>138425</v>
      </c>
      <c r="L8" s="149">
        <v>133381</v>
      </c>
      <c r="M8" s="146">
        <v>1.0378164806081827</v>
      </c>
      <c r="N8" s="147">
        <v>5044</v>
      </c>
      <c r="O8" s="150">
        <v>0.96023117211486364</v>
      </c>
      <c r="P8" s="151">
        <v>0.93936917551975174</v>
      </c>
      <c r="Q8" s="152">
        <v>2.0861996595111898E-2</v>
      </c>
      <c r="R8" s="2"/>
      <c r="S8" s="2"/>
    </row>
    <row r="9" spans="1:19" ht="18">
      <c r="A9" s="138"/>
      <c r="B9" s="139" t="s">
        <v>15</v>
      </c>
      <c r="C9" s="140" t="s">
        <v>16</v>
      </c>
      <c r="D9" s="142"/>
      <c r="E9" s="142"/>
      <c r="F9" s="143" t="s">
        <v>14</v>
      </c>
      <c r="G9" s="144">
        <v>23224</v>
      </c>
      <c r="H9" s="145">
        <v>21089</v>
      </c>
      <c r="I9" s="146">
        <v>1.1012376120252265</v>
      </c>
      <c r="J9" s="147">
        <v>2135</v>
      </c>
      <c r="K9" s="144">
        <v>24198</v>
      </c>
      <c r="L9" s="149">
        <v>24242</v>
      </c>
      <c r="M9" s="146">
        <v>0.99818496823694414</v>
      </c>
      <c r="N9" s="147">
        <v>-44</v>
      </c>
      <c r="O9" s="150">
        <v>0.95974873956525331</v>
      </c>
      <c r="P9" s="151">
        <v>0.86993647388829309</v>
      </c>
      <c r="Q9" s="152">
        <v>8.9812265676960212E-2</v>
      </c>
      <c r="R9" s="2"/>
      <c r="S9" s="2"/>
    </row>
    <row r="10" spans="1:19" ht="18">
      <c r="A10" s="138"/>
      <c r="B10" s="139" t="s">
        <v>17</v>
      </c>
      <c r="C10" s="140" t="s">
        <v>18</v>
      </c>
      <c r="D10" s="142"/>
      <c r="E10" s="142"/>
      <c r="F10" s="153"/>
      <c r="G10" s="144">
        <v>0</v>
      </c>
      <c r="H10" s="145">
        <v>0</v>
      </c>
      <c r="I10" s="146" t="e">
        <v>#DIV/0!</v>
      </c>
      <c r="J10" s="147">
        <v>0</v>
      </c>
      <c r="K10" s="144">
        <v>0</v>
      </c>
      <c r="L10" s="149">
        <v>0</v>
      </c>
      <c r="M10" s="146" t="e">
        <v>#DIV/0!</v>
      </c>
      <c r="N10" s="147">
        <v>0</v>
      </c>
      <c r="O10" s="150" t="e">
        <v>#DIV/0!</v>
      </c>
      <c r="P10" s="151" t="e">
        <v>#DIV/0!</v>
      </c>
      <c r="Q10" s="152" t="e">
        <v>#DIV/0!</v>
      </c>
      <c r="R10" s="2"/>
      <c r="S10" s="2"/>
    </row>
    <row r="11" spans="1:19" ht="18">
      <c r="A11" s="138"/>
      <c r="B11" s="139" t="s">
        <v>19</v>
      </c>
      <c r="C11" s="140" t="s">
        <v>20</v>
      </c>
      <c r="D11" s="142"/>
      <c r="E11" s="142"/>
      <c r="F11" s="153"/>
      <c r="G11" s="144">
        <v>0</v>
      </c>
      <c r="H11" s="145">
        <v>0</v>
      </c>
      <c r="I11" s="146" t="e">
        <v>#DIV/0!</v>
      </c>
      <c r="J11" s="147">
        <v>0</v>
      </c>
      <c r="K11" s="144">
        <v>0</v>
      </c>
      <c r="L11" s="149">
        <v>0</v>
      </c>
      <c r="M11" s="146" t="e">
        <v>#DIV/0!</v>
      </c>
      <c r="N11" s="147">
        <v>0</v>
      </c>
      <c r="O11" s="150" t="e">
        <v>#DIV/0!</v>
      </c>
      <c r="P11" s="151" t="e">
        <v>#DIV/0!</v>
      </c>
      <c r="Q11" s="152" t="e">
        <v>#DIV/0!</v>
      </c>
      <c r="R11" s="2"/>
      <c r="S11" s="2"/>
    </row>
    <row r="12" spans="1:19" ht="18">
      <c r="A12" s="138"/>
      <c r="B12" s="139" t="s">
        <v>21</v>
      </c>
      <c r="C12" s="140" t="s">
        <v>22</v>
      </c>
      <c r="D12" s="142"/>
      <c r="E12" s="142"/>
      <c r="F12" s="153"/>
      <c r="G12" s="144">
        <v>0</v>
      </c>
      <c r="H12" s="145">
        <v>0</v>
      </c>
      <c r="I12" s="146" t="e">
        <v>#DIV/0!</v>
      </c>
      <c r="J12" s="147">
        <v>0</v>
      </c>
      <c r="K12" s="144">
        <v>0</v>
      </c>
      <c r="L12" s="149">
        <v>0</v>
      </c>
      <c r="M12" s="146" t="e">
        <v>#DIV/0!</v>
      </c>
      <c r="N12" s="147">
        <v>0</v>
      </c>
      <c r="O12" s="150" t="e">
        <v>#DIV/0!</v>
      </c>
      <c r="P12" s="151" t="e">
        <v>#DIV/0!</v>
      </c>
      <c r="Q12" s="152" t="e">
        <v>#DIV/0!</v>
      </c>
      <c r="R12" s="2"/>
      <c r="S12" s="2"/>
    </row>
    <row r="13" spans="1:19" ht="18">
      <c r="A13" s="138"/>
      <c r="B13" s="139" t="s">
        <v>23</v>
      </c>
      <c r="C13" s="140" t="s">
        <v>24</v>
      </c>
      <c r="D13" s="142"/>
      <c r="E13" s="142"/>
      <c r="F13" s="143"/>
      <c r="G13" s="144">
        <v>0</v>
      </c>
      <c r="H13" s="145">
        <v>0</v>
      </c>
      <c r="I13" s="146" t="e">
        <v>#DIV/0!</v>
      </c>
      <c r="J13" s="147">
        <v>0</v>
      </c>
      <c r="K13" s="144">
        <v>0</v>
      </c>
      <c r="L13" s="149">
        <v>0</v>
      </c>
      <c r="M13" s="146" t="e">
        <v>#DIV/0!</v>
      </c>
      <c r="N13" s="147">
        <v>0</v>
      </c>
      <c r="O13" s="150" t="e">
        <v>#DIV/0!</v>
      </c>
      <c r="P13" s="151" t="e">
        <v>#DIV/0!</v>
      </c>
      <c r="Q13" s="152" t="e">
        <v>#DIV/0!</v>
      </c>
      <c r="R13" s="2"/>
      <c r="S13" s="2"/>
    </row>
    <row r="14" spans="1:19" ht="18">
      <c r="A14" s="138"/>
      <c r="B14" s="139" t="s">
        <v>25</v>
      </c>
      <c r="C14" s="140" t="s">
        <v>26</v>
      </c>
      <c r="D14" s="142"/>
      <c r="E14" s="142"/>
      <c r="F14" s="153"/>
      <c r="G14" s="144">
        <v>0</v>
      </c>
      <c r="H14" s="145">
        <v>0</v>
      </c>
      <c r="I14" s="146" t="e">
        <v>#DIV/0!</v>
      </c>
      <c r="J14" s="147">
        <v>0</v>
      </c>
      <c r="K14" s="144">
        <v>0</v>
      </c>
      <c r="L14" s="149">
        <v>0</v>
      </c>
      <c r="M14" s="146" t="e">
        <v>#DIV/0!</v>
      </c>
      <c r="N14" s="147">
        <v>0</v>
      </c>
      <c r="O14" s="150" t="e">
        <v>#DIV/0!</v>
      </c>
      <c r="P14" s="151" t="e">
        <v>#DIV/0!</v>
      </c>
      <c r="Q14" s="152" t="e">
        <v>#DIV/0!</v>
      </c>
      <c r="R14" s="2"/>
      <c r="S14" s="2"/>
    </row>
    <row r="15" spans="1:19" ht="18">
      <c r="A15" s="138"/>
      <c r="B15" s="139" t="s">
        <v>27</v>
      </c>
      <c r="C15" s="140" t="s">
        <v>28</v>
      </c>
      <c r="D15" s="142"/>
      <c r="E15" s="142"/>
      <c r="F15" s="153"/>
      <c r="G15" s="144">
        <v>0</v>
      </c>
      <c r="H15" s="145">
        <v>0</v>
      </c>
      <c r="I15" s="146" t="e">
        <v>#DIV/0!</v>
      </c>
      <c r="J15" s="147">
        <v>0</v>
      </c>
      <c r="K15" s="144">
        <v>0</v>
      </c>
      <c r="L15" s="149">
        <v>0</v>
      </c>
      <c r="M15" s="146" t="e">
        <v>#DIV/0!</v>
      </c>
      <c r="N15" s="147">
        <v>0</v>
      </c>
      <c r="O15" s="150" t="e">
        <v>#DIV/0!</v>
      </c>
      <c r="P15" s="151" t="e">
        <v>#DIV/0!</v>
      </c>
      <c r="Q15" s="152" t="e">
        <v>#DIV/0!</v>
      </c>
      <c r="R15" s="2"/>
      <c r="S15" s="2"/>
    </row>
    <row r="16" spans="1:19" ht="18">
      <c r="A16" s="138"/>
      <c r="B16" s="139" t="s">
        <v>29</v>
      </c>
      <c r="C16" s="154" t="s">
        <v>30</v>
      </c>
      <c r="D16" s="155"/>
      <c r="E16" s="155"/>
      <c r="F16" s="156"/>
      <c r="G16" s="157">
        <v>0</v>
      </c>
      <c r="H16" s="145">
        <v>0</v>
      </c>
      <c r="I16" s="146" t="e">
        <v>#DIV/0!</v>
      </c>
      <c r="J16" s="147">
        <v>0</v>
      </c>
      <c r="K16" s="157">
        <v>0</v>
      </c>
      <c r="L16" s="149">
        <v>0</v>
      </c>
      <c r="M16" s="146" t="e">
        <v>#DIV/0!</v>
      </c>
      <c r="N16" s="147">
        <v>0</v>
      </c>
      <c r="O16" s="150" t="e">
        <v>#DIV/0!</v>
      </c>
      <c r="P16" s="151" t="e">
        <v>#DIV/0!</v>
      </c>
      <c r="Q16" s="152" t="e">
        <v>#DIV/0!</v>
      </c>
      <c r="R16" s="2"/>
      <c r="S16" s="2"/>
    </row>
    <row r="17" spans="1:19" ht="18">
      <c r="A17" s="138"/>
      <c r="B17" s="139" t="s">
        <v>31</v>
      </c>
      <c r="C17" s="154" t="s">
        <v>13</v>
      </c>
      <c r="D17" s="155" t="s">
        <v>32</v>
      </c>
      <c r="E17" s="155" t="s">
        <v>33</v>
      </c>
      <c r="F17" s="156"/>
      <c r="G17" s="157">
        <v>12281</v>
      </c>
      <c r="H17" s="145">
        <v>12491</v>
      </c>
      <c r="I17" s="158">
        <v>0.98318789528460493</v>
      </c>
      <c r="J17" s="159">
        <v>-210</v>
      </c>
      <c r="K17" s="157">
        <v>13122</v>
      </c>
      <c r="L17" s="149">
        <v>14058</v>
      </c>
      <c r="M17" s="158">
        <v>0.93341869398207422</v>
      </c>
      <c r="N17" s="159">
        <v>-936</v>
      </c>
      <c r="O17" s="161">
        <v>0.93590916018899561</v>
      </c>
      <c r="P17" s="162">
        <v>0.888533219519135</v>
      </c>
      <c r="Q17" s="163">
        <v>4.7375940669860617E-2</v>
      </c>
      <c r="R17" s="2"/>
      <c r="S17" s="2"/>
    </row>
    <row r="18" spans="1:19" ht="18">
      <c r="A18" s="138"/>
      <c r="B18" s="139" t="s">
        <v>34</v>
      </c>
      <c r="C18" s="154" t="s">
        <v>13</v>
      </c>
      <c r="D18" s="155" t="s">
        <v>32</v>
      </c>
      <c r="E18" s="142" t="s">
        <v>35</v>
      </c>
      <c r="F18" s="156"/>
      <c r="G18" s="157">
        <v>6554</v>
      </c>
      <c r="H18" s="145">
        <v>4982</v>
      </c>
      <c r="I18" s="158">
        <v>1.3155359293456443</v>
      </c>
      <c r="J18" s="159">
        <v>1572</v>
      </c>
      <c r="K18" s="157">
        <v>6768</v>
      </c>
      <c r="L18" s="149">
        <v>5373</v>
      </c>
      <c r="M18" s="158">
        <v>1.2596314907872697</v>
      </c>
      <c r="N18" s="159">
        <v>1395</v>
      </c>
      <c r="O18" s="161">
        <v>0.96838061465721037</v>
      </c>
      <c r="P18" s="162">
        <v>0.92722873627396241</v>
      </c>
      <c r="Q18" s="163">
        <v>4.1151878383247964E-2</v>
      </c>
      <c r="R18" s="2"/>
      <c r="S18" s="2"/>
    </row>
    <row r="19" spans="1:19" ht="18">
      <c r="A19" s="138"/>
      <c r="B19" s="139" t="s">
        <v>224</v>
      </c>
      <c r="C19" s="154" t="s">
        <v>13</v>
      </c>
      <c r="D19" s="155" t="s">
        <v>32</v>
      </c>
      <c r="E19" s="142" t="s">
        <v>223</v>
      </c>
      <c r="F19" s="156"/>
      <c r="G19" s="157">
        <v>0</v>
      </c>
      <c r="H19" s="145">
        <v>0</v>
      </c>
      <c r="I19" s="158" t="e">
        <v>#DIV/0!</v>
      </c>
      <c r="J19" s="159">
        <v>0</v>
      </c>
      <c r="K19" s="157">
        <v>0</v>
      </c>
      <c r="L19" s="149">
        <v>0</v>
      </c>
      <c r="M19" s="158" t="e">
        <v>#DIV/0!</v>
      </c>
      <c r="N19" s="159">
        <v>0</v>
      </c>
      <c r="O19" s="161" t="e">
        <v>#DIV/0!</v>
      </c>
      <c r="P19" s="162" t="e">
        <v>#DIV/0!</v>
      </c>
      <c r="Q19" s="163" t="e">
        <v>#DIV/0!</v>
      </c>
      <c r="R19" s="2"/>
      <c r="S19" s="2"/>
    </row>
    <row r="20" spans="1:19" ht="18">
      <c r="A20" s="138"/>
      <c r="B20" s="139" t="s">
        <v>36</v>
      </c>
      <c r="C20" s="164" t="s">
        <v>37</v>
      </c>
      <c r="D20" s="165"/>
      <c r="E20" s="165"/>
      <c r="F20" s="166"/>
      <c r="G20" s="167">
        <v>0</v>
      </c>
      <c r="H20" s="145">
        <v>0</v>
      </c>
      <c r="I20" s="168" t="e">
        <v>#DIV/0!</v>
      </c>
      <c r="J20" s="169">
        <v>0</v>
      </c>
      <c r="K20" s="167">
        <v>0</v>
      </c>
      <c r="L20" s="149">
        <v>0</v>
      </c>
      <c r="M20" s="168" t="e">
        <v>#DIV/0!</v>
      </c>
      <c r="N20" s="169">
        <v>0</v>
      </c>
      <c r="O20" s="171" t="e">
        <v>#DIV/0!</v>
      </c>
      <c r="P20" s="172" t="e">
        <v>#DIV/0!</v>
      </c>
      <c r="Q20" s="173" t="e">
        <v>#DIV/0!</v>
      </c>
      <c r="R20" s="2"/>
      <c r="S20" s="2"/>
    </row>
    <row r="21" spans="1:19" ht="18">
      <c r="A21" s="138"/>
      <c r="B21" s="128" t="s">
        <v>38</v>
      </c>
      <c r="C21" s="129"/>
      <c r="D21" s="129"/>
      <c r="E21" s="129"/>
      <c r="F21" s="174"/>
      <c r="G21" s="130">
        <v>83342</v>
      </c>
      <c r="H21" s="131">
        <v>74633</v>
      </c>
      <c r="I21" s="132">
        <v>1.1166910079991426</v>
      </c>
      <c r="J21" s="133">
        <v>8709</v>
      </c>
      <c r="K21" s="130">
        <v>91740</v>
      </c>
      <c r="L21" s="246">
        <v>88275</v>
      </c>
      <c r="M21" s="132">
        <v>1.0392523364485982</v>
      </c>
      <c r="N21" s="133">
        <v>3465</v>
      </c>
      <c r="O21" s="135">
        <v>0.90845868759537829</v>
      </c>
      <c r="P21" s="136">
        <v>0.84546020957235912</v>
      </c>
      <c r="Q21" s="137">
        <v>6.2998478023019167E-2</v>
      </c>
      <c r="R21" s="2"/>
      <c r="S21" s="2"/>
    </row>
    <row r="22" spans="1:19" ht="18">
      <c r="A22" s="138"/>
      <c r="B22" s="139" t="s">
        <v>39</v>
      </c>
      <c r="C22" s="140" t="s">
        <v>13</v>
      </c>
      <c r="D22" s="142"/>
      <c r="E22" s="142"/>
      <c r="F22" s="153"/>
      <c r="G22" s="148">
        <v>0</v>
      </c>
      <c r="H22" s="149">
        <v>0</v>
      </c>
      <c r="I22" s="146" t="e">
        <v>#DIV/0!</v>
      </c>
      <c r="J22" s="147">
        <v>0</v>
      </c>
      <c r="K22" s="148">
        <v>0</v>
      </c>
      <c r="L22" s="149">
        <v>0</v>
      </c>
      <c r="M22" s="146" t="e">
        <v>#DIV/0!</v>
      </c>
      <c r="N22" s="147">
        <v>0</v>
      </c>
      <c r="O22" s="150" t="e">
        <v>#DIV/0!</v>
      </c>
      <c r="P22" s="151" t="e">
        <v>#DIV/0!</v>
      </c>
      <c r="Q22" s="152" t="e">
        <v>#DIV/0!</v>
      </c>
      <c r="R22" s="2"/>
      <c r="S22" s="2"/>
    </row>
    <row r="23" spans="1:19" ht="18">
      <c r="A23" s="138"/>
      <c r="B23" s="139" t="s">
        <v>40</v>
      </c>
      <c r="C23" s="140" t="s">
        <v>18</v>
      </c>
      <c r="D23" s="142"/>
      <c r="E23" s="142"/>
      <c r="F23" s="143" t="s">
        <v>14</v>
      </c>
      <c r="G23" s="148">
        <v>14085</v>
      </c>
      <c r="H23" s="149">
        <v>12125</v>
      </c>
      <c r="I23" s="146">
        <v>1.1616494845360825</v>
      </c>
      <c r="J23" s="147">
        <v>1960</v>
      </c>
      <c r="K23" s="148">
        <v>15345</v>
      </c>
      <c r="L23" s="149">
        <v>15345</v>
      </c>
      <c r="M23" s="146">
        <v>1</v>
      </c>
      <c r="N23" s="147">
        <v>0</v>
      </c>
      <c r="O23" s="150">
        <v>0.91788856304985333</v>
      </c>
      <c r="P23" s="151">
        <v>0.7901596611274031</v>
      </c>
      <c r="Q23" s="152">
        <v>0.12772890192245023</v>
      </c>
      <c r="R23" s="2"/>
      <c r="S23" s="2"/>
    </row>
    <row r="24" spans="1:19" ht="18">
      <c r="A24" s="138"/>
      <c r="B24" s="139" t="s">
        <v>41</v>
      </c>
      <c r="C24" s="140" t="s">
        <v>20</v>
      </c>
      <c r="D24" s="142"/>
      <c r="E24" s="142"/>
      <c r="F24" s="143" t="s">
        <v>14</v>
      </c>
      <c r="G24" s="148">
        <v>28494</v>
      </c>
      <c r="H24" s="149">
        <v>25517</v>
      </c>
      <c r="I24" s="146">
        <v>1.1166673198259984</v>
      </c>
      <c r="J24" s="147">
        <v>2977</v>
      </c>
      <c r="K24" s="148">
        <v>31515</v>
      </c>
      <c r="L24" s="149">
        <v>30525</v>
      </c>
      <c r="M24" s="146">
        <v>1.0324324324324323</v>
      </c>
      <c r="N24" s="147">
        <v>990</v>
      </c>
      <c r="O24" s="150">
        <v>0.90414088529271774</v>
      </c>
      <c r="P24" s="151">
        <v>0.83593775593775599</v>
      </c>
      <c r="Q24" s="152">
        <v>6.8203129354961756E-2</v>
      </c>
      <c r="R24" s="2"/>
      <c r="S24" s="2"/>
    </row>
    <row r="25" spans="1:19" ht="18">
      <c r="A25" s="138"/>
      <c r="B25" s="139" t="s">
        <v>42</v>
      </c>
      <c r="C25" s="140" t="s">
        <v>13</v>
      </c>
      <c r="D25" s="141" t="s">
        <v>43</v>
      </c>
      <c r="E25" s="142" t="s">
        <v>33</v>
      </c>
      <c r="F25" s="143" t="s">
        <v>14</v>
      </c>
      <c r="G25" s="148">
        <v>1478</v>
      </c>
      <c r="H25" s="149">
        <v>608</v>
      </c>
      <c r="I25" s="146">
        <v>2.4309210526315788</v>
      </c>
      <c r="J25" s="147">
        <v>870</v>
      </c>
      <c r="K25" s="148">
        <v>1650</v>
      </c>
      <c r="L25" s="149">
        <v>990</v>
      </c>
      <c r="M25" s="146">
        <v>1.6666666666666667</v>
      </c>
      <c r="N25" s="147">
        <v>660</v>
      </c>
      <c r="O25" s="150">
        <v>0.89575757575757575</v>
      </c>
      <c r="P25" s="151">
        <v>0.6141414141414141</v>
      </c>
      <c r="Q25" s="152">
        <v>0.28161616161616165</v>
      </c>
      <c r="R25" s="2"/>
      <c r="S25" s="2"/>
    </row>
    <row r="26" spans="1:19" ht="18">
      <c r="A26" s="138"/>
      <c r="B26" s="139" t="s">
        <v>44</v>
      </c>
      <c r="C26" s="140" t="s">
        <v>13</v>
      </c>
      <c r="D26" s="141" t="s">
        <v>43</v>
      </c>
      <c r="E26" s="142" t="s">
        <v>35</v>
      </c>
      <c r="F26" s="143" t="s">
        <v>14</v>
      </c>
      <c r="G26" s="148">
        <v>765</v>
      </c>
      <c r="H26" s="149">
        <v>498</v>
      </c>
      <c r="I26" s="146">
        <v>1.536144578313253</v>
      </c>
      <c r="J26" s="147">
        <v>267</v>
      </c>
      <c r="K26" s="148">
        <v>825</v>
      </c>
      <c r="L26" s="149">
        <v>660</v>
      </c>
      <c r="M26" s="146">
        <v>1.25</v>
      </c>
      <c r="N26" s="147">
        <v>165</v>
      </c>
      <c r="O26" s="150">
        <v>0.92727272727272725</v>
      </c>
      <c r="P26" s="151">
        <v>0.75454545454545452</v>
      </c>
      <c r="Q26" s="152">
        <v>0.17272727272727273</v>
      </c>
      <c r="R26" s="2"/>
      <c r="S26" s="2"/>
    </row>
    <row r="27" spans="1:19" ht="18">
      <c r="A27" s="138"/>
      <c r="B27" s="139" t="s">
        <v>45</v>
      </c>
      <c r="C27" s="140" t="s">
        <v>13</v>
      </c>
      <c r="D27" s="141" t="s">
        <v>43</v>
      </c>
      <c r="E27" s="142" t="s">
        <v>46</v>
      </c>
      <c r="F27" s="143" t="s">
        <v>47</v>
      </c>
      <c r="G27" s="148">
        <v>0</v>
      </c>
      <c r="H27" s="149">
        <v>0</v>
      </c>
      <c r="I27" s="146" t="e">
        <v>#DIV/0!</v>
      </c>
      <c r="J27" s="147">
        <v>0</v>
      </c>
      <c r="K27" s="148">
        <v>0</v>
      </c>
      <c r="L27" s="149">
        <v>0</v>
      </c>
      <c r="M27" s="146" t="e">
        <v>#DIV/0!</v>
      </c>
      <c r="N27" s="147">
        <v>0</v>
      </c>
      <c r="O27" s="150" t="e">
        <v>#DIV/0!</v>
      </c>
      <c r="P27" s="151" t="e">
        <v>#DIV/0!</v>
      </c>
      <c r="Q27" s="152" t="e">
        <v>#DIV/0!</v>
      </c>
      <c r="R27" s="2"/>
      <c r="S27" s="2"/>
    </row>
    <row r="28" spans="1:19" ht="18">
      <c r="A28" s="138"/>
      <c r="B28" s="139" t="s">
        <v>48</v>
      </c>
      <c r="C28" s="140" t="s">
        <v>18</v>
      </c>
      <c r="D28" s="141" t="s">
        <v>43</v>
      </c>
      <c r="E28" s="142" t="s">
        <v>33</v>
      </c>
      <c r="F28" s="143" t="s">
        <v>14</v>
      </c>
      <c r="G28" s="148">
        <v>4804</v>
      </c>
      <c r="H28" s="149">
        <v>4223</v>
      </c>
      <c r="I28" s="146">
        <v>1.1375799194885152</v>
      </c>
      <c r="J28" s="147">
        <v>581</v>
      </c>
      <c r="K28" s="148">
        <v>5115</v>
      </c>
      <c r="L28" s="149">
        <v>4950</v>
      </c>
      <c r="M28" s="146">
        <v>1.0333333333333334</v>
      </c>
      <c r="N28" s="147">
        <v>165</v>
      </c>
      <c r="O28" s="150">
        <v>0.93919843597262953</v>
      </c>
      <c r="P28" s="151">
        <v>0.85313131313131318</v>
      </c>
      <c r="Q28" s="152">
        <v>8.6067122841316346E-2</v>
      </c>
      <c r="R28" s="2"/>
      <c r="S28" s="2"/>
    </row>
    <row r="29" spans="1:19" ht="18">
      <c r="A29" s="138"/>
      <c r="B29" s="139" t="s">
        <v>49</v>
      </c>
      <c r="C29" s="140" t="s">
        <v>18</v>
      </c>
      <c r="D29" s="141" t="s">
        <v>43</v>
      </c>
      <c r="E29" s="142" t="s">
        <v>35</v>
      </c>
      <c r="F29" s="153"/>
      <c r="G29" s="148">
        <v>4676</v>
      </c>
      <c r="H29" s="149">
        <v>4307</v>
      </c>
      <c r="I29" s="146">
        <v>1.0856744833991177</v>
      </c>
      <c r="J29" s="147">
        <v>369</v>
      </c>
      <c r="K29" s="148">
        <v>5115</v>
      </c>
      <c r="L29" s="149">
        <v>5115</v>
      </c>
      <c r="M29" s="146">
        <v>1</v>
      </c>
      <c r="N29" s="147">
        <v>0</v>
      </c>
      <c r="O29" s="150">
        <v>0.9141739980449658</v>
      </c>
      <c r="P29" s="151">
        <v>0.84203323558162269</v>
      </c>
      <c r="Q29" s="152">
        <v>7.2140762463343111E-2</v>
      </c>
      <c r="R29" s="2"/>
      <c r="S29" s="2"/>
    </row>
    <row r="30" spans="1:19" ht="18">
      <c r="A30" s="138"/>
      <c r="B30" s="139" t="s">
        <v>50</v>
      </c>
      <c r="C30" s="140" t="s">
        <v>28</v>
      </c>
      <c r="D30" s="141" t="s">
        <v>43</v>
      </c>
      <c r="E30" s="142" t="s">
        <v>33</v>
      </c>
      <c r="F30" s="153"/>
      <c r="G30" s="148">
        <v>0</v>
      </c>
      <c r="H30" s="149">
        <v>0</v>
      </c>
      <c r="I30" s="146" t="e">
        <v>#DIV/0!</v>
      </c>
      <c r="J30" s="147">
        <v>0</v>
      </c>
      <c r="K30" s="148">
        <v>0</v>
      </c>
      <c r="L30" s="149">
        <v>0</v>
      </c>
      <c r="M30" s="146" t="e">
        <v>#DIV/0!</v>
      </c>
      <c r="N30" s="147">
        <v>0</v>
      </c>
      <c r="O30" s="150" t="e">
        <v>#DIV/0!</v>
      </c>
      <c r="P30" s="151" t="e">
        <v>#DIV/0!</v>
      </c>
      <c r="Q30" s="152" t="e">
        <v>#DIV/0!</v>
      </c>
      <c r="R30" s="2"/>
      <c r="S30" s="2"/>
    </row>
    <row r="31" spans="1:19" ht="18">
      <c r="A31" s="138"/>
      <c r="B31" s="139" t="s">
        <v>51</v>
      </c>
      <c r="C31" s="140" t="s">
        <v>22</v>
      </c>
      <c r="D31" s="141" t="s">
        <v>43</v>
      </c>
      <c r="E31" s="142" t="s">
        <v>33</v>
      </c>
      <c r="F31" s="153"/>
      <c r="G31" s="148">
        <v>0</v>
      </c>
      <c r="H31" s="149">
        <v>0</v>
      </c>
      <c r="I31" s="146" t="e">
        <v>#DIV/0!</v>
      </c>
      <c r="J31" s="147">
        <v>0</v>
      </c>
      <c r="K31" s="148">
        <v>0</v>
      </c>
      <c r="L31" s="149">
        <v>0</v>
      </c>
      <c r="M31" s="146" t="e">
        <v>#DIV/0!</v>
      </c>
      <c r="N31" s="147">
        <v>0</v>
      </c>
      <c r="O31" s="150" t="e">
        <v>#DIV/0!</v>
      </c>
      <c r="P31" s="151" t="e">
        <v>#DIV/0!</v>
      </c>
      <c r="Q31" s="152" t="e">
        <v>#DIV/0!</v>
      </c>
      <c r="R31" s="2"/>
      <c r="S31" s="2"/>
    </row>
    <row r="32" spans="1:19" ht="18">
      <c r="A32" s="138"/>
      <c r="B32" s="139" t="s">
        <v>52</v>
      </c>
      <c r="C32" s="140" t="s">
        <v>22</v>
      </c>
      <c r="D32" s="141" t="s">
        <v>43</v>
      </c>
      <c r="E32" s="142" t="s">
        <v>35</v>
      </c>
      <c r="F32" s="153"/>
      <c r="G32" s="148">
        <v>0</v>
      </c>
      <c r="H32" s="149">
        <v>0</v>
      </c>
      <c r="I32" s="146" t="e">
        <v>#DIV/0!</v>
      </c>
      <c r="J32" s="147">
        <v>0</v>
      </c>
      <c r="K32" s="148">
        <v>0</v>
      </c>
      <c r="L32" s="149">
        <v>0</v>
      </c>
      <c r="M32" s="146" t="e">
        <v>#DIV/0!</v>
      </c>
      <c r="N32" s="147">
        <v>0</v>
      </c>
      <c r="O32" s="150" t="e">
        <v>#DIV/0!</v>
      </c>
      <c r="P32" s="151" t="e">
        <v>#DIV/0!</v>
      </c>
      <c r="Q32" s="152" t="e">
        <v>#DIV/0!</v>
      </c>
      <c r="R32" s="2"/>
      <c r="S32" s="2"/>
    </row>
    <row r="33" spans="1:19" ht="18">
      <c r="A33" s="138"/>
      <c r="B33" s="139" t="s">
        <v>53</v>
      </c>
      <c r="C33" s="140" t="s">
        <v>26</v>
      </c>
      <c r="D33" s="142"/>
      <c r="E33" s="142"/>
      <c r="F33" s="153"/>
      <c r="G33" s="148">
        <v>0</v>
      </c>
      <c r="H33" s="149">
        <v>0</v>
      </c>
      <c r="I33" s="146" t="e">
        <v>#DIV/0!</v>
      </c>
      <c r="J33" s="147">
        <v>0</v>
      </c>
      <c r="K33" s="148">
        <v>0</v>
      </c>
      <c r="L33" s="149">
        <v>0</v>
      </c>
      <c r="M33" s="146" t="e">
        <v>#DIV/0!</v>
      </c>
      <c r="N33" s="147">
        <v>0</v>
      </c>
      <c r="O33" s="150" t="e">
        <v>#DIV/0!</v>
      </c>
      <c r="P33" s="151" t="e">
        <v>#DIV/0!</v>
      </c>
      <c r="Q33" s="152" t="e">
        <v>#DIV/0!</v>
      </c>
      <c r="R33" s="2"/>
      <c r="S33" s="2"/>
    </row>
    <row r="34" spans="1:19" ht="18">
      <c r="A34" s="138"/>
      <c r="B34" s="139" t="s">
        <v>54</v>
      </c>
      <c r="C34" s="140" t="s">
        <v>55</v>
      </c>
      <c r="D34" s="142"/>
      <c r="E34" s="142"/>
      <c r="F34" s="153"/>
      <c r="G34" s="148">
        <v>0</v>
      </c>
      <c r="H34" s="149">
        <v>0</v>
      </c>
      <c r="I34" s="146" t="e">
        <v>#DIV/0!</v>
      </c>
      <c r="J34" s="147">
        <v>0</v>
      </c>
      <c r="K34" s="148">
        <v>0</v>
      </c>
      <c r="L34" s="149">
        <v>0</v>
      </c>
      <c r="M34" s="146" t="e">
        <v>#DIV/0!</v>
      </c>
      <c r="N34" s="147">
        <v>0</v>
      </c>
      <c r="O34" s="150" t="e">
        <v>#DIV/0!</v>
      </c>
      <c r="P34" s="151" t="e">
        <v>#DIV/0!</v>
      </c>
      <c r="Q34" s="152" t="e">
        <v>#DIV/0!</v>
      </c>
      <c r="R34" s="2"/>
      <c r="S34" s="2"/>
    </row>
    <row r="35" spans="1:19" ht="18">
      <c r="A35" s="138"/>
      <c r="B35" s="139" t="s">
        <v>56</v>
      </c>
      <c r="C35" s="140" t="s">
        <v>57</v>
      </c>
      <c r="D35" s="142"/>
      <c r="E35" s="142"/>
      <c r="F35" s="153"/>
      <c r="G35" s="148">
        <v>0</v>
      </c>
      <c r="H35" s="149">
        <v>0</v>
      </c>
      <c r="I35" s="146" t="e">
        <v>#DIV/0!</v>
      </c>
      <c r="J35" s="147">
        <v>0</v>
      </c>
      <c r="K35" s="148">
        <v>0</v>
      </c>
      <c r="L35" s="149">
        <v>0</v>
      </c>
      <c r="M35" s="146" t="e">
        <v>#DIV/0!</v>
      </c>
      <c r="N35" s="147">
        <v>0</v>
      </c>
      <c r="O35" s="150" t="e">
        <v>#DIV/0!</v>
      </c>
      <c r="P35" s="151" t="e">
        <v>#DIV/0!</v>
      </c>
      <c r="Q35" s="152" t="e">
        <v>#DIV/0!</v>
      </c>
      <c r="R35" s="2"/>
      <c r="S35" s="2"/>
    </row>
    <row r="36" spans="1:19" ht="18">
      <c r="A36" s="138"/>
      <c r="B36" s="139" t="s">
        <v>58</v>
      </c>
      <c r="C36" s="140" t="s">
        <v>59</v>
      </c>
      <c r="D36" s="142"/>
      <c r="E36" s="142"/>
      <c r="F36" s="143" t="s">
        <v>14</v>
      </c>
      <c r="G36" s="148">
        <v>4805</v>
      </c>
      <c r="H36" s="149">
        <v>4685</v>
      </c>
      <c r="I36" s="146">
        <v>1.0256136606189967</v>
      </c>
      <c r="J36" s="147">
        <v>120</v>
      </c>
      <c r="K36" s="148">
        <v>5115</v>
      </c>
      <c r="L36" s="149">
        <v>5115</v>
      </c>
      <c r="M36" s="146">
        <v>1</v>
      </c>
      <c r="N36" s="147">
        <v>0</v>
      </c>
      <c r="O36" s="150">
        <v>0.93939393939393945</v>
      </c>
      <c r="P36" s="151">
        <v>0.91593352883675461</v>
      </c>
      <c r="Q36" s="152">
        <v>2.3460410557184841E-2</v>
      </c>
      <c r="R36" s="2"/>
      <c r="S36" s="2"/>
    </row>
    <row r="37" spans="1:19" ht="18">
      <c r="A37" s="138"/>
      <c r="B37" s="139" t="s">
        <v>60</v>
      </c>
      <c r="C37" s="140" t="s">
        <v>61</v>
      </c>
      <c r="D37" s="142"/>
      <c r="E37" s="142"/>
      <c r="F37" s="153"/>
      <c r="G37" s="148">
        <v>0</v>
      </c>
      <c r="H37" s="149">
        <v>0</v>
      </c>
      <c r="I37" s="146" t="e">
        <v>#DIV/0!</v>
      </c>
      <c r="J37" s="147">
        <v>0</v>
      </c>
      <c r="K37" s="148">
        <v>0</v>
      </c>
      <c r="L37" s="149">
        <v>0</v>
      </c>
      <c r="M37" s="146" t="e">
        <v>#DIV/0!</v>
      </c>
      <c r="N37" s="147">
        <v>0</v>
      </c>
      <c r="O37" s="150" t="e">
        <v>#DIV/0!</v>
      </c>
      <c r="P37" s="151" t="e">
        <v>#DIV/0!</v>
      </c>
      <c r="Q37" s="152" t="e">
        <v>#DIV/0!</v>
      </c>
      <c r="R37" s="2"/>
      <c r="S37" s="2"/>
    </row>
    <row r="38" spans="1:19" ht="18">
      <c r="A38" s="138"/>
      <c r="B38" s="139" t="s">
        <v>62</v>
      </c>
      <c r="C38" s="140" t="s">
        <v>63</v>
      </c>
      <c r="D38" s="142"/>
      <c r="E38" s="142"/>
      <c r="F38" s="143" t="s">
        <v>14</v>
      </c>
      <c r="G38" s="148">
        <v>4403</v>
      </c>
      <c r="H38" s="149">
        <v>4379</v>
      </c>
      <c r="I38" s="146">
        <v>1.0054807033569308</v>
      </c>
      <c r="J38" s="147">
        <v>24</v>
      </c>
      <c r="K38" s="148">
        <v>5115</v>
      </c>
      <c r="L38" s="149">
        <v>5115</v>
      </c>
      <c r="M38" s="146">
        <v>1</v>
      </c>
      <c r="N38" s="147">
        <v>0</v>
      </c>
      <c r="O38" s="150">
        <v>0.86080156402737051</v>
      </c>
      <c r="P38" s="151">
        <v>0.8561094819159335</v>
      </c>
      <c r="Q38" s="152">
        <v>4.6920821114370126E-3</v>
      </c>
      <c r="R38" s="2"/>
      <c r="S38" s="2"/>
    </row>
    <row r="39" spans="1:19" ht="18">
      <c r="A39" s="138"/>
      <c r="B39" s="139" t="s">
        <v>64</v>
      </c>
      <c r="C39" s="140" t="s">
        <v>65</v>
      </c>
      <c r="D39" s="142"/>
      <c r="E39" s="142"/>
      <c r="F39" s="153"/>
      <c r="G39" s="148">
        <v>0</v>
      </c>
      <c r="H39" s="149">
        <v>0</v>
      </c>
      <c r="I39" s="146" t="e">
        <v>#DIV/0!</v>
      </c>
      <c r="J39" s="147">
        <v>0</v>
      </c>
      <c r="K39" s="148">
        <v>0</v>
      </c>
      <c r="L39" s="149">
        <v>0</v>
      </c>
      <c r="M39" s="146" t="e">
        <v>#DIV/0!</v>
      </c>
      <c r="N39" s="147">
        <v>0</v>
      </c>
      <c r="O39" s="150" t="e">
        <v>#DIV/0!</v>
      </c>
      <c r="P39" s="151" t="e">
        <v>#DIV/0!</v>
      </c>
      <c r="Q39" s="152" t="e">
        <v>#DIV/0!</v>
      </c>
      <c r="R39" s="2"/>
      <c r="S39" s="2"/>
    </row>
    <row r="40" spans="1:19" ht="18">
      <c r="A40" s="138"/>
      <c r="B40" s="139" t="s">
        <v>66</v>
      </c>
      <c r="C40" s="140" t="s">
        <v>28</v>
      </c>
      <c r="D40" s="142"/>
      <c r="E40" s="142"/>
      <c r="F40" s="153"/>
      <c r="G40" s="148">
        <v>0</v>
      </c>
      <c r="H40" s="149">
        <v>0</v>
      </c>
      <c r="I40" s="146" t="e">
        <v>#DIV/0!</v>
      </c>
      <c r="J40" s="147">
        <v>0</v>
      </c>
      <c r="K40" s="148">
        <v>0</v>
      </c>
      <c r="L40" s="149">
        <v>0</v>
      </c>
      <c r="M40" s="146" t="e">
        <v>#DIV/0!</v>
      </c>
      <c r="N40" s="147">
        <v>0</v>
      </c>
      <c r="O40" s="150" t="e">
        <v>#DIV/0!</v>
      </c>
      <c r="P40" s="151" t="e">
        <v>#DIV/0!</v>
      </c>
      <c r="Q40" s="152" t="e">
        <v>#DIV/0!</v>
      </c>
      <c r="R40" s="2"/>
      <c r="S40" s="2"/>
    </row>
    <row r="41" spans="1:19" ht="18">
      <c r="A41" s="138"/>
      <c r="B41" s="176" t="s">
        <v>67</v>
      </c>
      <c r="C41" s="164" t="s">
        <v>22</v>
      </c>
      <c r="D41" s="165"/>
      <c r="E41" s="165"/>
      <c r="F41" s="143" t="s">
        <v>14</v>
      </c>
      <c r="G41" s="170">
        <v>19832</v>
      </c>
      <c r="H41" s="149">
        <v>18291</v>
      </c>
      <c r="I41" s="168">
        <v>1.0842490842490842</v>
      </c>
      <c r="J41" s="169">
        <v>1541</v>
      </c>
      <c r="K41" s="170">
        <v>21945</v>
      </c>
      <c r="L41" s="149">
        <v>20460</v>
      </c>
      <c r="M41" s="168">
        <v>1.0725806451612903</v>
      </c>
      <c r="N41" s="169">
        <v>1485</v>
      </c>
      <c r="O41" s="171">
        <v>0.90371383002961947</v>
      </c>
      <c r="P41" s="172">
        <v>0.89398826979472146</v>
      </c>
      <c r="Q41" s="173">
        <v>9.7255602348980119E-3</v>
      </c>
      <c r="R41" s="2"/>
      <c r="S41" s="2"/>
    </row>
    <row r="42" spans="1:19" ht="18">
      <c r="A42" s="138"/>
      <c r="B42" s="128" t="s">
        <v>68</v>
      </c>
      <c r="C42" s="129"/>
      <c r="D42" s="129"/>
      <c r="E42" s="129"/>
      <c r="F42" s="174"/>
      <c r="G42" s="130">
        <v>1375</v>
      </c>
      <c r="H42" s="131">
        <v>1241</v>
      </c>
      <c r="I42" s="132">
        <v>1.1079774375503626</v>
      </c>
      <c r="J42" s="133">
        <v>134</v>
      </c>
      <c r="K42" s="130">
        <v>1550</v>
      </c>
      <c r="L42" s="247">
        <v>1400</v>
      </c>
      <c r="M42" s="132">
        <v>1.1071428571428572</v>
      </c>
      <c r="N42" s="133">
        <v>150</v>
      </c>
      <c r="O42" s="135">
        <v>0.88709677419354838</v>
      </c>
      <c r="P42" s="136">
        <v>0.88642857142857145</v>
      </c>
      <c r="Q42" s="137">
        <v>6.6820276497692177E-4</v>
      </c>
      <c r="R42" s="2"/>
      <c r="S42" s="2"/>
    </row>
    <row r="43" spans="1:19" ht="18">
      <c r="A43" s="138"/>
      <c r="B43" s="139" t="s">
        <v>69</v>
      </c>
      <c r="C43" s="140" t="s">
        <v>70</v>
      </c>
      <c r="D43" s="142"/>
      <c r="E43" s="142"/>
      <c r="F43" s="143" t="s">
        <v>14</v>
      </c>
      <c r="G43" s="148">
        <v>1375</v>
      </c>
      <c r="H43" s="149">
        <v>1241</v>
      </c>
      <c r="I43" s="146">
        <v>1.1079774375503626</v>
      </c>
      <c r="J43" s="147">
        <v>134</v>
      </c>
      <c r="K43" s="148">
        <v>1550</v>
      </c>
      <c r="L43" s="149">
        <v>1400</v>
      </c>
      <c r="M43" s="146">
        <v>1.1071428571428572</v>
      </c>
      <c r="N43" s="147">
        <v>150</v>
      </c>
      <c r="O43" s="150">
        <v>0.88709677419354838</v>
      </c>
      <c r="P43" s="151">
        <v>0.88642857142857145</v>
      </c>
      <c r="Q43" s="152">
        <v>6.6820276497692177E-4</v>
      </c>
      <c r="R43" s="2"/>
      <c r="S43" s="2"/>
    </row>
    <row r="44" spans="1:19" ht="18">
      <c r="A44" s="138"/>
      <c r="B44" s="176" t="s">
        <v>71</v>
      </c>
      <c r="C44" s="177" t="s">
        <v>72</v>
      </c>
      <c r="D44" s="178"/>
      <c r="E44" s="178"/>
      <c r="F44" s="143" t="s">
        <v>14</v>
      </c>
      <c r="G44" s="179"/>
      <c r="H44" s="149">
        <v>0</v>
      </c>
      <c r="I44" s="180" t="e">
        <v>#DIV/0!</v>
      </c>
      <c r="J44" s="181">
        <v>0</v>
      </c>
      <c r="K44" s="179"/>
      <c r="L44" s="149">
        <v>0</v>
      </c>
      <c r="M44" s="180" t="e">
        <v>#DIV/0!</v>
      </c>
      <c r="N44" s="181">
        <v>0</v>
      </c>
      <c r="O44" s="182" t="e">
        <v>#DIV/0!</v>
      </c>
      <c r="P44" s="183" t="e">
        <v>#DIV/0!</v>
      </c>
      <c r="Q44" s="184" t="e">
        <v>#DIV/0!</v>
      </c>
      <c r="R44" s="2"/>
      <c r="S44" s="2"/>
    </row>
    <row r="45" spans="1:19" ht="18">
      <c r="A45" s="138"/>
      <c r="B45" s="128" t="s">
        <v>73</v>
      </c>
      <c r="C45" s="129"/>
      <c r="D45" s="129"/>
      <c r="E45" s="129"/>
      <c r="F45" s="174"/>
      <c r="G45" s="130">
        <v>2416</v>
      </c>
      <c r="H45" s="131">
        <v>2428</v>
      </c>
      <c r="I45" s="132">
        <v>0.99505766062602963</v>
      </c>
      <c r="J45" s="133">
        <v>-12</v>
      </c>
      <c r="K45" s="233">
        <v>2928</v>
      </c>
      <c r="L45" s="234">
        <v>2880</v>
      </c>
      <c r="M45" s="132">
        <v>1.0166666666666666</v>
      </c>
      <c r="N45" s="133">
        <v>48</v>
      </c>
      <c r="O45" s="135">
        <v>0.82513661202185795</v>
      </c>
      <c r="P45" s="136">
        <v>0.84305555555555556</v>
      </c>
      <c r="Q45" s="137">
        <v>-1.7918943533697607E-2</v>
      </c>
      <c r="R45" s="2"/>
      <c r="S45" s="2"/>
    </row>
    <row r="46" spans="1:19" ht="18">
      <c r="A46" s="185"/>
      <c r="B46" s="186" t="s">
        <v>74</v>
      </c>
      <c r="C46" s="140" t="s">
        <v>37</v>
      </c>
      <c r="D46" s="142"/>
      <c r="E46" s="142"/>
      <c r="F46" s="143" t="s">
        <v>14</v>
      </c>
      <c r="G46" s="148">
        <v>1037</v>
      </c>
      <c r="H46" s="149">
        <v>1004</v>
      </c>
      <c r="I46" s="146">
        <v>1.0328685258964143</v>
      </c>
      <c r="J46" s="147">
        <v>33</v>
      </c>
      <c r="K46" s="148">
        <v>1488</v>
      </c>
      <c r="L46" s="149">
        <v>1392</v>
      </c>
      <c r="M46" s="146">
        <v>1.0689655172413792</v>
      </c>
      <c r="N46" s="147">
        <v>96</v>
      </c>
      <c r="O46" s="150">
        <v>0.69690860215053763</v>
      </c>
      <c r="P46" s="151">
        <v>0.72126436781609193</v>
      </c>
      <c r="Q46" s="152">
        <v>-2.4355765665554308E-2</v>
      </c>
      <c r="R46" s="2"/>
      <c r="S46" s="2"/>
    </row>
    <row r="47" spans="1:19" ht="18">
      <c r="A47" s="185"/>
      <c r="B47" s="186" t="s">
        <v>228</v>
      </c>
      <c r="C47" s="140" t="s">
        <v>70</v>
      </c>
      <c r="D47" s="142"/>
      <c r="E47" s="142"/>
      <c r="F47" s="143" t="s">
        <v>14</v>
      </c>
      <c r="G47" s="148">
        <v>1379</v>
      </c>
      <c r="H47" s="149">
        <v>1424</v>
      </c>
      <c r="I47" s="146">
        <v>0.9683988764044944</v>
      </c>
      <c r="J47" s="147">
        <v>-45</v>
      </c>
      <c r="K47" s="148">
        <v>1440</v>
      </c>
      <c r="L47" s="149">
        <v>1488</v>
      </c>
      <c r="M47" s="146">
        <v>0.967741935483871</v>
      </c>
      <c r="N47" s="147">
        <v>-48</v>
      </c>
      <c r="O47" s="150">
        <v>0.95763888888888893</v>
      </c>
      <c r="P47" s="151">
        <v>0.956989247311828</v>
      </c>
      <c r="Q47" s="152">
        <v>6.4964157706093317E-4</v>
      </c>
      <c r="R47" s="2"/>
      <c r="S47" s="2"/>
    </row>
    <row r="48" spans="1:19" ht="18">
      <c r="A48" s="187"/>
      <c r="B48" s="186" t="s">
        <v>230</v>
      </c>
      <c r="C48" s="188" t="s">
        <v>72</v>
      </c>
      <c r="D48" s="189"/>
      <c r="E48" s="189"/>
      <c r="F48" s="190"/>
      <c r="G48" s="179">
        <v>0</v>
      </c>
      <c r="H48" s="149">
        <v>0</v>
      </c>
      <c r="I48" s="146" t="e">
        <v>#DIV/0!</v>
      </c>
      <c r="J48" s="147">
        <v>0</v>
      </c>
      <c r="K48" s="179">
        <v>0</v>
      </c>
      <c r="L48" s="149">
        <v>0</v>
      </c>
      <c r="M48" s="195" t="e">
        <v>#DIV/0!</v>
      </c>
      <c r="N48" s="196">
        <v>0</v>
      </c>
      <c r="O48" s="197" t="e">
        <v>#DIV/0!</v>
      </c>
      <c r="P48" s="198" t="e">
        <v>#DIV/0!</v>
      </c>
      <c r="Q48" s="199" t="e">
        <v>#DIV/0!</v>
      </c>
      <c r="R48" s="2"/>
      <c r="S48" s="2"/>
    </row>
    <row r="49" spans="1:19">
      <c r="A49" s="128" t="s">
        <v>75</v>
      </c>
      <c r="B49" s="129" t="s">
        <v>102</v>
      </c>
      <c r="C49" s="129"/>
      <c r="D49" s="129"/>
      <c r="E49" s="129"/>
      <c r="F49" s="174"/>
      <c r="G49" s="130">
        <v>405327</v>
      </c>
      <c r="H49" s="131">
        <v>380690</v>
      </c>
      <c r="I49" s="132">
        <v>1.0647166986261787</v>
      </c>
      <c r="J49" s="133">
        <v>24637</v>
      </c>
      <c r="K49" s="130">
        <v>442012</v>
      </c>
      <c r="L49" s="248">
        <v>453949</v>
      </c>
      <c r="M49" s="132">
        <v>0.9737040945128197</v>
      </c>
      <c r="N49" s="133">
        <v>-11937</v>
      </c>
      <c r="O49" s="135">
        <v>0.91700451571450547</v>
      </c>
      <c r="P49" s="136">
        <v>0.83861843511055212</v>
      </c>
      <c r="Q49" s="137">
        <v>7.8386080603953356E-2</v>
      </c>
      <c r="R49" s="2"/>
      <c r="S49" s="2"/>
    </row>
    <row r="50" spans="1:19">
      <c r="A50" s="119"/>
      <c r="B50" s="128" t="s">
        <v>291</v>
      </c>
      <c r="C50" s="129"/>
      <c r="D50" s="129"/>
      <c r="E50" s="129"/>
      <c r="F50" s="174"/>
      <c r="G50" s="130">
        <v>375039</v>
      </c>
      <c r="H50" s="131">
        <v>354105</v>
      </c>
      <c r="I50" s="132">
        <v>1.0591180582030753</v>
      </c>
      <c r="J50" s="133">
        <v>20934</v>
      </c>
      <c r="K50" s="130">
        <v>408370</v>
      </c>
      <c r="L50" s="247">
        <v>422694</v>
      </c>
      <c r="M50" s="132">
        <v>0.96611260155100376</v>
      </c>
      <c r="N50" s="133">
        <v>-14324</v>
      </c>
      <c r="O50" s="135">
        <v>0.91838039033229668</v>
      </c>
      <c r="P50" s="136">
        <v>0.83773367968317503</v>
      </c>
      <c r="Q50" s="137">
        <v>8.0646710649121656E-2</v>
      </c>
      <c r="R50" s="2"/>
      <c r="S50" s="2"/>
    </row>
    <row r="51" spans="1:19" ht="18">
      <c r="A51" s="138"/>
      <c r="B51" s="139" t="s">
        <v>103</v>
      </c>
      <c r="C51" s="140" t="s">
        <v>13</v>
      </c>
      <c r="D51" s="142"/>
      <c r="E51" s="142"/>
      <c r="F51" s="143" t="s">
        <v>14</v>
      </c>
      <c r="G51" s="148">
        <v>152630</v>
      </c>
      <c r="H51" s="149">
        <v>144076</v>
      </c>
      <c r="I51" s="146">
        <v>1.059371442849607</v>
      </c>
      <c r="J51" s="147">
        <v>8554</v>
      </c>
      <c r="K51" s="144">
        <v>163801</v>
      </c>
      <c r="L51" s="149">
        <v>163076</v>
      </c>
      <c r="M51" s="146">
        <v>1.004445779881773</v>
      </c>
      <c r="N51" s="147">
        <v>725</v>
      </c>
      <c r="O51" s="150">
        <v>0.93180139315388799</v>
      </c>
      <c r="P51" s="151">
        <v>0.88348990654664084</v>
      </c>
      <c r="Q51" s="152">
        <v>4.8311486607247156E-2</v>
      </c>
      <c r="R51" s="2"/>
      <c r="S51" s="2"/>
    </row>
    <row r="52" spans="1:19" ht="18">
      <c r="A52" s="138"/>
      <c r="B52" s="139" t="s">
        <v>104</v>
      </c>
      <c r="C52" s="140" t="s">
        <v>16</v>
      </c>
      <c r="D52" s="142"/>
      <c r="E52" s="142"/>
      <c r="F52" s="143" t="s">
        <v>14</v>
      </c>
      <c r="G52" s="148">
        <v>33753</v>
      </c>
      <c r="H52" s="149">
        <v>31156</v>
      </c>
      <c r="I52" s="146">
        <v>1.083354731030941</v>
      </c>
      <c r="J52" s="147">
        <v>2597</v>
      </c>
      <c r="K52" s="144">
        <v>35474</v>
      </c>
      <c r="L52" s="149">
        <v>35641</v>
      </c>
      <c r="M52" s="146">
        <v>0.99531438511826265</v>
      </c>
      <c r="N52" s="147">
        <v>-167</v>
      </c>
      <c r="O52" s="150">
        <v>0.95148559508372332</v>
      </c>
      <c r="P52" s="151">
        <v>0.87416177997250355</v>
      </c>
      <c r="Q52" s="152">
        <v>7.7323815111219774E-2</v>
      </c>
      <c r="R52" s="2"/>
      <c r="S52" s="2"/>
    </row>
    <row r="53" spans="1:19" ht="18">
      <c r="A53" s="138"/>
      <c r="B53" s="139" t="s">
        <v>105</v>
      </c>
      <c r="C53" s="140" t="s">
        <v>18</v>
      </c>
      <c r="D53" s="142"/>
      <c r="E53" s="142"/>
      <c r="F53" s="143" t="s">
        <v>14</v>
      </c>
      <c r="G53" s="148">
        <v>14558</v>
      </c>
      <c r="H53" s="149">
        <v>16595</v>
      </c>
      <c r="I53" s="146">
        <v>0.87725218439288943</v>
      </c>
      <c r="J53" s="147">
        <v>-2037</v>
      </c>
      <c r="K53" s="144">
        <v>16408</v>
      </c>
      <c r="L53" s="149">
        <v>20584</v>
      </c>
      <c r="M53" s="146">
        <v>0.79712397979012828</v>
      </c>
      <c r="N53" s="147">
        <v>-4176</v>
      </c>
      <c r="O53" s="150">
        <v>0.88725012189176011</v>
      </c>
      <c r="P53" s="151">
        <v>0.80620870579090553</v>
      </c>
      <c r="Q53" s="152">
        <v>8.104141610085458E-2</v>
      </c>
      <c r="R53" s="2"/>
      <c r="S53" s="2"/>
    </row>
    <row r="54" spans="1:19" ht="18">
      <c r="A54" s="138"/>
      <c r="B54" s="139" t="s">
        <v>106</v>
      </c>
      <c r="C54" s="140" t="s">
        <v>28</v>
      </c>
      <c r="D54" s="142"/>
      <c r="E54" s="142"/>
      <c r="F54" s="143" t="s">
        <v>14</v>
      </c>
      <c r="G54" s="148">
        <v>8728</v>
      </c>
      <c r="H54" s="149">
        <v>8439</v>
      </c>
      <c r="I54" s="146">
        <v>1.03424576371608</v>
      </c>
      <c r="J54" s="147">
        <v>289</v>
      </c>
      <c r="K54" s="144">
        <v>9913</v>
      </c>
      <c r="L54" s="149">
        <v>11439</v>
      </c>
      <c r="M54" s="146">
        <v>0.86659673048343389</v>
      </c>
      <c r="N54" s="147">
        <v>-1526</v>
      </c>
      <c r="O54" s="150">
        <v>0.8804600020175527</v>
      </c>
      <c r="P54" s="151">
        <v>0.73773931287699979</v>
      </c>
      <c r="Q54" s="152">
        <v>0.14272068914055291</v>
      </c>
      <c r="R54" s="2"/>
      <c r="S54" s="2"/>
    </row>
    <row r="55" spans="1:19" ht="18">
      <c r="A55" s="138"/>
      <c r="B55" s="139" t="s">
        <v>107</v>
      </c>
      <c r="C55" s="140" t="s">
        <v>22</v>
      </c>
      <c r="D55" s="142"/>
      <c r="E55" s="142"/>
      <c r="F55" s="143" t="s">
        <v>14</v>
      </c>
      <c r="G55" s="148">
        <v>18489</v>
      </c>
      <c r="H55" s="149">
        <v>14887</v>
      </c>
      <c r="I55" s="146">
        <v>1.2419560690535367</v>
      </c>
      <c r="J55" s="147">
        <v>3602</v>
      </c>
      <c r="K55" s="144">
        <v>21004</v>
      </c>
      <c r="L55" s="149">
        <v>17240</v>
      </c>
      <c r="M55" s="146">
        <v>1.2183294663573085</v>
      </c>
      <c r="N55" s="147">
        <v>3764</v>
      </c>
      <c r="O55" s="150">
        <v>0.88026090268520285</v>
      </c>
      <c r="P55" s="151">
        <v>0.86351508120649656</v>
      </c>
      <c r="Q55" s="152">
        <v>1.6745821478706291E-2</v>
      </c>
      <c r="R55" s="2"/>
      <c r="S55" s="2"/>
    </row>
    <row r="56" spans="1:19" ht="18">
      <c r="A56" s="138"/>
      <c r="B56" s="139" t="s">
        <v>108</v>
      </c>
      <c r="C56" s="140" t="s">
        <v>20</v>
      </c>
      <c r="D56" s="142"/>
      <c r="E56" s="142"/>
      <c r="F56" s="143" t="s">
        <v>14</v>
      </c>
      <c r="G56" s="148">
        <v>40329</v>
      </c>
      <c r="H56" s="149">
        <v>39916</v>
      </c>
      <c r="I56" s="146">
        <v>1.010346728129071</v>
      </c>
      <c r="J56" s="147">
        <v>413</v>
      </c>
      <c r="K56" s="144">
        <v>46808</v>
      </c>
      <c r="L56" s="149">
        <v>54935</v>
      </c>
      <c r="M56" s="146">
        <v>0.85206152725948847</v>
      </c>
      <c r="N56" s="147">
        <v>-8127</v>
      </c>
      <c r="O56" s="150">
        <v>0.86158349000170908</v>
      </c>
      <c r="P56" s="151">
        <v>0.72660416856284704</v>
      </c>
      <c r="Q56" s="152">
        <v>0.13497932143886204</v>
      </c>
      <c r="R56" s="2"/>
      <c r="S56" s="2"/>
    </row>
    <row r="57" spans="1:19" ht="18">
      <c r="A57" s="138"/>
      <c r="B57" s="139" t="s">
        <v>109</v>
      </c>
      <c r="C57" s="140" t="s">
        <v>24</v>
      </c>
      <c r="D57" s="142"/>
      <c r="E57" s="142"/>
      <c r="F57" s="200" t="s">
        <v>14</v>
      </c>
      <c r="G57" s="347">
        <v>0</v>
      </c>
      <c r="H57" s="149">
        <v>0</v>
      </c>
      <c r="I57" s="146" t="e">
        <v>#DIV/0!</v>
      </c>
      <c r="J57" s="147">
        <v>0</v>
      </c>
      <c r="K57" s="144">
        <v>0</v>
      </c>
      <c r="L57" s="149">
        <v>0</v>
      </c>
      <c r="M57" s="146" t="e">
        <v>#DIV/0!</v>
      </c>
      <c r="N57" s="147">
        <v>0</v>
      </c>
      <c r="O57" s="150" t="e">
        <v>#DIV/0!</v>
      </c>
      <c r="P57" s="151" t="e">
        <v>#DIV/0!</v>
      </c>
      <c r="Q57" s="152" t="e">
        <v>#DIV/0!</v>
      </c>
      <c r="R57" s="2"/>
      <c r="S57" s="2"/>
    </row>
    <row r="58" spans="1:19" ht="18">
      <c r="A58" s="138"/>
      <c r="B58" s="139" t="s">
        <v>110</v>
      </c>
      <c r="C58" s="140" t="s">
        <v>76</v>
      </c>
      <c r="D58" s="142"/>
      <c r="E58" s="142"/>
      <c r="F58" s="200" t="s">
        <v>14</v>
      </c>
      <c r="G58" s="148">
        <v>0</v>
      </c>
      <c r="H58" s="149">
        <v>0</v>
      </c>
      <c r="I58" s="146" t="e">
        <v>#DIV/0!</v>
      </c>
      <c r="J58" s="147">
        <v>0</v>
      </c>
      <c r="K58" s="144">
        <v>0</v>
      </c>
      <c r="L58" s="149">
        <v>0</v>
      </c>
      <c r="M58" s="146" t="e">
        <v>#DIV/0!</v>
      </c>
      <c r="N58" s="147">
        <v>0</v>
      </c>
      <c r="O58" s="150" t="e">
        <v>#DIV/0!</v>
      </c>
      <c r="P58" s="151" t="e">
        <v>#DIV/0!</v>
      </c>
      <c r="Q58" s="152" t="e">
        <v>#DIV/0!</v>
      </c>
      <c r="R58" s="2"/>
      <c r="S58" s="2"/>
    </row>
    <row r="59" spans="1:19" ht="18">
      <c r="A59" s="139"/>
      <c r="B59" s="139" t="s">
        <v>111</v>
      </c>
      <c r="C59" s="140" t="s">
        <v>26</v>
      </c>
      <c r="D59" s="142"/>
      <c r="E59" s="142"/>
      <c r="F59" s="143" t="s">
        <v>14</v>
      </c>
      <c r="G59" s="148">
        <v>6180</v>
      </c>
      <c r="H59" s="149">
        <v>7151</v>
      </c>
      <c r="I59" s="146">
        <v>0.86421479513354771</v>
      </c>
      <c r="J59" s="147">
        <v>-971</v>
      </c>
      <c r="K59" s="144">
        <v>6469</v>
      </c>
      <c r="L59" s="149">
        <v>8370</v>
      </c>
      <c r="M59" s="146">
        <v>0.77287933094384709</v>
      </c>
      <c r="N59" s="147">
        <v>-1901</v>
      </c>
      <c r="O59" s="150">
        <v>0.95532539805224914</v>
      </c>
      <c r="P59" s="151">
        <v>0.85436081242532858</v>
      </c>
      <c r="Q59" s="152">
        <v>0.10096458562692057</v>
      </c>
      <c r="R59" s="2"/>
      <c r="S59" s="2"/>
    </row>
    <row r="60" spans="1:19" ht="18">
      <c r="A60" s="138"/>
      <c r="B60" s="139" t="s">
        <v>112</v>
      </c>
      <c r="C60" s="140" t="s">
        <v>77</v>
      </c>
      <c r="D60" s="142"/>
      <c r="E60" s="142"/>
      <c r="F60" s="143" t="s">
        <v>47</v>
      </c>
      <c r="G60" s="148">
        <v>4509</v>
      </c>
      <c r="H60" s="149">
        <v>3751</v>
      </c>
      <c r="I60" s="146">
        <v>1.2020794454812049</v>
      </c>
      <c r="J60" s="147">
        <v>758</v>
      </c>
      <c r="K60" s="144">
        <v>5146</v>
      </c>
      <c r="L60" s="149">
        <v>5145</v>
      </c>
      <c r="M60" s="146">
        <v>1.0001943634596695</v>
      </c>
      <c r="N60" s="147">
        <v>1</v>
      </c>
      <c r="O60" s="150">
        <v>0.87621453556160123</v>
      </c>
      <c r="P60" s="151">
        <v>0.72905733722060251</v>
      </c>
      <c r="Q60" s="152">
        <v>0.14715719834099872</v>
      </c>
      <c r="R60" s="2"/>
      <c r="S60" s="2"/>
    </row>
    <row r="61" spans="1:19" ht="18">
      <c r="A61" s="138"/>
      <c r="B61" s="139" t="s">
        <v>113</v>
      </c>
      <c r="C61" s="140" t="s">
        <v>78</v>
      </c>
      <c r="D61" s="142"/>
      <c r="E61" s="142"/>
      <c r="F61" s="143" t="s">
        <v>14</v>
      </c>
      <c r="G61" s="148">
        <v>4407</v>
      </c>
      <c r="H61" s="149">
        <v>3571</v>
      </c>
      <c r="I61" s="146">
        <v>1.2341080929711565</v>
      </c>
      <c r="J61" s="147">
        <v>836</v>
      </c>
      <c r="K61" s="144">
        <v>5146</v>
      </c>
      <c r="L61" s="149">
        <v>5146</v>
      </c>
      <c r="M61" s="146">
        <v>1</v>
      </c>
      <c r="N61" s="147">
        <v>0</v>
      </c>
      <c r="O61" s="150">
        <v>0.85639331519626893</v>
      </c>
      <c r="P61" s="151">
        <v>0.69393703847648658</v>
      </c>
      <c r="Q61" s="152">
        <v>0.16245627671978236</v>
      </c>
      <c r="R61" s="2"/>
      <c r="S61" s="2"/>
    </row>
    <row r="62" spans="1:19" ht="18">
      <c r="A62" s="138"/>
      <c r="B62" s="139" t="s">
        <v>114</v>
      </c>
      <c r="C62" s="140" t="s">
        <v>79</v>
      </c>
      <c r="D62" s="142"/>
      <c r="E62" s="142"/>
      <c r="F62" s="143" t="s">
        <v>14</v>
      </c>
      <c r="G62" s="148">
        <v>6120</v>
      </c>
      <c r="H62" s="149">
        <v>5679</v>
      </c>
      <c r="I62" s="146">
        <v>1.0776545166402536</v>
      </c>
      <c r="J62" s="147">
        <v>441</v>
      </c>
      <c r="K62" s="144">
        <v>6470</v>
      </c>
      <c r="L62" s="149">
        <v>6394</v>
      </c>
      <c r="M62" s="146">
        <v>1.0118861432593056</v>
      </c>
      <c r="N62" s="147">
        <v>76</v>
      </c>
      <c r="O62" s="150">
        <v>0.9459041731066461</v>
      </c>
      <c r="P62" s="151">
        <v>0.8881764153894276</v>
      </c>
      <c r="Q62" s="152">
        <v>5.7727757717218497E-2</v>
      </c>
      <c r="R62" s="2"/>
      <c r="S62" s="2"/>
    </row>
    <row r="63" spans="1:19" ht="18">
      <c r="A63" s="138"/>
      <c r="B63" s="139" t="s">
        <v>115</v>
      </c>
      <c r="C63" s="140" t="s">
        <v>80</v>
      </c>
      <c r="D63" s="142"/>
      <c r="E63" s="142"/>
      <c r="F63" s="143" t="s">
        <v>47</v>
      </c>
      <c r="G63" s="148">
        <v>4650</v>
      </c>
      <c r="H63" s="149">
        <v>4372</v>
      </c>
      <c r="I63" s="146">
        <v>1.0635864592863677</v>
      </c>
      <c r="J63" s="147">
        <v>278</v>
      </c>
      <c r="K63" s="144">
        <v>5146</v>
      </c>
      <c r="L63" s="149">
        <v>5146</v>
      </c>
      <c r="M63" s="146">
        <v>1</v>
      </c>
      <c r="N63" s="147">
        <v>0</v>
      </c>
      <c r="O63" s="150">
        <v>0.90361445783132532</v>
      </c>
      <c r="P63" s="151">
        <v>0.84959191605130202</v>
      </c>
      <c r="Q63" s="152">
        <v>5.4022541780023303E-2</v>
      </c>
      <c r="R63" s="2"/>
      <c r="S63" s="2"/>
    </row>
    <row r="64" spans="1:19" ht="18">
      <c r="A64" s="138"/>
      <c r="B64" s="139" t="s">
        <v>116</v>
      </c>
      <c r="C64" s="140" t="s">
        <v>81</v>
      </c>
      <c r="D64" s="142"/>
      <c r="E64" s="142"/>
      <c r="F64" s="143" t="s">
        <v>14</v>
      </c>
      <c r="G64" s="148">
        <v>4741</v>
      </c>
      <c r="H64" s="149">
        <v>5767</v>
      </c>
      <c r="I64" s="146">
        <v>0.82209120860065887</v>
      </c>
      <c r="J64" s="147">
        <v>-1026</v>
      </c>
      <c r="K64" s="144">
        <v>5128</v>
      </c>
      <c r="L64" s="149">
        <v>7989</v>
      </c>
      <c r="M64" s="146">
        <v>0.64188258855926894</v>
      </c>
      <c r="N64" s="147">
        <v>-2861</v>
      </c>
      <c r="O64" s="150">
        <v>0.92453198127925118</v>
      </c>
      <c r="P64" s="151">
        <v>0.72186756790587059</v>
      </c>
      <c r="Q64" s="152">
        <v>0.20266441337338059</v>
      </c>
      <c r="R64" s="2"/>
      <c r="S64" s="2"/>
    </row>
    <row r="65" spans="1:19" ht="18">
      <c r="A65" s="138"/>
      <c r="B65" s="139" t="s">
        <v>117</v>
      </c>
      <c r="C65" s="140" t="s">
        <v>55</v>
      </c>
      <c r="D65" s="142"/>
      <c r="E65" s="142"/>
      <c r="F65" s="143" t="s">
        <v>14</v>
      </c>
      <c r="G65" s="148">
        <v>4595</v>
      </c>
      <c r="H65" s="149">
        <v>4199</v>
      </c>
      <c r="I65" s="146">
        <v>1.0943081686115741</v>
      </c>
      <c r="J65" s="147">
        <v>396</v>
      </c>
      <c r="K65" s="144">
        <v>5174</v>
      </c>
      <c r="L65" s="149">
        <v>5146</v>
      </c>
      <c r="M65" s="146">
        <v>1.0054411193159736</v>
      </c>
      <c r="N65" s="147">
        <v>28</v>
      </c>
      <c r="O65" s="150">
        <v>0.88809431774255898</v>
      </c>
      <c r="P65" s="151">
        <v>0.81597357170617957</v>
      </c>
      <c r="Q65" s="152">
        <v>7.2120746036379413E-2</v>
      </c>
      <c r="R65" s="2"/>
      <c r="S65" s="2"/>
    </row>
    <row r="66" spans="1:19" ht="18">
      <c r="A66" s="138"/>
      <c r="B66" s="139" t="s">
        <v>118</v>
      </c>
      <c r="C66" s="140" t="s">
        <v>65</v>
      </c>
      <c r="D66" s="202"/>
      <c r="E66" s="142"/>
      <c r="F66" s="143" t="s">
        <v>47</v>
      </c>
      <c r="G66" s="148">
        <v>0</v>
      </c>
      <c r="H66" s="149">
        <v>0</v>
      </c>
      <c r="I66" s="146" t="e">
        <v>#DIV/0!</v>
      </c>
      <c r="J66" s="147">
        <v>0</v>
      </c>
      <c r="K66" s="144">
        <v>0</v>
      </c>
      <c r="L66" s="149">
        <v>0</v>
      </c>
      <c r="M66" s="146" t="e">
        <v>#DIV/0!</v>
      </c>
      <c r="N66" s="147">
        <v>0</v>
      </c>
      <c r="O66" s="150" t="e">
        <v>#DIV/0!</v>
      </c>
      <c r="P66" s="151" t="e">
        <v>#DIV/0!</v>
      </c>
      <c r="Q66" s="152" t="e">
        <v>#DIV/0!</v>
      </c>
      <c r="R66" s="2"/>
      <c r="S66" s="2"/>
    </row>
    <row r="67" spans="1:19" ht="18">
      <c r="A67" s="138"/>
      <c r="B67" s="139" t="s">
        <v>119</v>
      </c>
      <c r="C67" s="140" t="s">
        <v>82</v>
      </c>
      <c r="D67" s="142"/>
      <c r="E67" s="142"/>
      <c r="F67" s="143" t="s">
        <v>14</v>
      </c>
      <c r="G67" s="148">
        <v>4701</v>
      </c>
      <c r="H67" s="149">
        <v>4457</v>
      </c>
      <c r="I67" s="146">
        <v>1.0547453444020642</v>
      </c>
      <c r="J67" s="147">
        <v>244</v>
      </c>
      <c r="K67" s="144">
        <v>5146</v>
      </c>
      <c r="L67" s="149">
        <v>5146</v>
      </c>
      <c r="M67" s="146">
        <v>1</v>
      </c>
      <c r="N67" s="147">
        <v>0</v>
      </c>
      <c r="O67" s="150">
        <v>0.91352506801399147</v>
      </c>
      <c r="P67" s="151">
        <v>0.86610959968907886</v>
      </c>
      <c r="Q67" s="152">
        <v>4.7415468324912613E-2</v>
      </c>
      <c r="R67" s="2"/>
      <c r="S67" s="2"/>
    </row>
    <row r="68" spans="1:19" ht="18">
      <c r="A68" s="138"/>
      <c r="B68" s="139" t="s">
        <v>120</v>
      </c>
      <c r="C68" s="140" t="s">
        <v>83</v>
      </c>
      <c r="D68" s="142"/>
      <c r="E68" s="142"/>
      <c r="F68" s="143" t="s">
        <v>14</v>
      </c>
      <c r="G68" s="148">
        <v>0</v>
      </c>
      <c r="H68" s="149">
        <v>0</v>
      </c>
      <c r="I68" s="146" t="e">
        <v>#DIV/0!</v>
      </c>
      <c r="J68" s="147">
        <v>0</v>
      </c>
      <c r="K68" s="144">
        <v>0</v>
      </c>
      <c r="L68" s="149">
        <v>0</v>
      </c>
      <c r="M68" s="146" t="e">
        <v>#DIV/0!</v>
      </c>
      <c r="N68" s="147">
        <v>0</v>
      </c>
      <c r="O68" s="150" t="e">
        <v>#DIV/0!</v>
      </c>
      <c r="P68" s="151" t="e">
        <v>#DIV/0!</v>
      </c>
      <c r="Q68" s="152" t="e">
        <v>#DIV/0!</v>
      </c>
      <c r="R68" s="2"/>
      <c r="S68" s="2"/>
    </row>
    <row r="69" spans="1:19" ht="18">
      <c r="A69" s="138"/>
      <c r="B69" s="139" t="s">
        <v>121</v>
      </c>
      <c r="C69" s="140" t="s">
        <v>84</v>
      </c>
      <c r="D69" s="142"/>
      <c r="E69" s="142"/>
      <c r="F69" s="143" t="s">
        <v>14</v>
      </c>
      <c r="G69" s="148">
        <v>2754</v>
      </c>
      <c r="H69" s="149">
        <v>2780</v>
      </c>
      <c r="I69" s="146">
        <v>0.99064748201438846</v>
      </c>
      <c r="J69" s="147">
        <v>-26</v>
      </c>
      <c r="K69" s="144">
        <v>3255</v>
      </c>
      <c r="L69" s="149">
        <v>3640</v>
      </c>
      <c r="M69" s="146">
        <v>0.89423076923076927</v>
      </c>
      <c r="N69" s="147">
        <v>-385</v>
      </c>
      <c r="O69" s="150">
        <v>0.84608294930875572</v>
      </c>
      <c r="P69" s="151">
        <v>0.76373626373626369</v>
      </c>
      <c r="Q69" s="152">
        <v>8.2346685572492029E-2</v>
      </c>
      <c r="R69" s="2"/>
      <c r="S69" s="2"/>
    </row>
    <row r="70" spans="1:19" ht="18">
      <c r="A70" s="138"/>
      <c r="B70" s="139" t="s">
        <v>122</v>
      </c>
      <c r="C70" s="140" t="s">
        <v>85</v>
      </c>
      <c r="D70" s="142"/>
      <c r="E70" s="142"/>
      <c r="F70" s="143" t="s">
        <v>14</v>
      </c>
      <c r="G70" s="148">
        <v>5770</v>
      </c>
      <c r="H70" s="149">
        <v>5930</v>
      </c>
      <c r="I70" s="146">
        <v>0.97301854974704893</v>
      </c>
      <c r="J70" s="147">
        <v>-160</v>
      </c>
      <c r="K70" s="144">
        <v>6504</v>
      </c>
      <c r="L70" s="149">
        <v>7559</v>
      </c>
      <c r="M70" s="146">
        <v>0.86043127397803942</v>
      </c>
      <c r="N70" s="147">
        <v>-1055</v>
      </c>
      <c r="O70" s="150">
        <v>0.88714637146371467</v>
      </c>
      <c r="P70" s="151">
        <v>0.78449530361158881</v>
      </c>
      <c r="Q70" s="152">
        <v>0.10265106785212585</v>
      </c>
      <c r="R70" s="2"/>
      <c r="S70" s="2"/>
    </row>
    <row r="71" spans="1:19" ht="18">
      <c r="A71" s="138"/>
      <c r="B71" s="139" t="s">
        <v>123</v>
      </c>
      <c r="C71" s="140" t="s">
        <v>13</v>
      </c>
      <c r="D71" s="141" t="s">
        <v>43</v>
      </c>
      <c r="E71" s="142" t="s">
        <v>33</v>
      </c>
      <c r="F71" s="143" t="s">
        <v>14</v>
      </c>
      <c r="G71" s="148">
        <v>20694</v>
      </c>
      <c r="H71" s="149">
        <v>18180</v>
      </c>
      <c r="I71" s="146">
        <v>1.1382838283828383</v>
      </c>
      <c r="J71" s="147">
        <v>2514</v>
      </c>
      <c r="K71" s="144">
        <v>22045</v>
      </c>
      <c r="L71" s="149">
        <v>21913</v>
      </c>
      <c r="M71" s="146">
        <v>1.0060238214758364</v>
      </c>
      <c r="N71" s="147">
        <v>132</v>
      </c>
      <c r="O71" s="150">
        <v>0.93871626219097304</v>
      </c>
      <c r="P71" s="151">
        <v>0.82964450326290329</v>
      </c>
      <c r="Q71" s="152">
        <v>0.10907175892806975</v>
      </c>
      <c r="R71" s="2"/>
      <c r="S71" s="2"/>
    </row>
    <row r="72" spans="1:19" ht="18">
      <c r="A72" s="138"/>
      <c r="B72" s="139" t="s">
        <v>124</v>
      </c>
      <c r="C72" s="140" t="s">
        <v>13</v>
      </c>
      <c r="D72" s="141" t="s">
        <v>43</v>
      </c>
      <c r="E72" s="142" t="s">
        <v>35</v>
      </c>
      <c r="F72" s="143" t="s">
        <v>14</v>
      </c>
      <c r="G72" s="148">
        <v>18125</v>
      </c>
      <c r="H72" s="149">
        <v>15935</v>
      </c>
      <c r="I72" s="146">
        <v>1.1374333228741764</v>
      </c>
      <c r="J72" s="147">
        <v>2190</v>
      </c>
      <c r="K72" s="144">
        <v>18749</v>
      </c>
      <c r="L72" s="149">
        <v>17960</v>
      </c>
      <c r="M72" s="146">
        <v>1.0439309576837417</v>
      </c>
      <c r="N72" s="147">
        <v>789</v>
      </c>
      <c r="O72" s="150">
        <v>0.96671822497199855</v>
      </c>
      <c r="P72" s="151">
        <v>0.88724944320712695</v>
      </c>
      <c r="Q72" s="152">
        <v>7.9468781764871599E-2</v>
      </c>
      <c r="R72" s="2"/>
      <c r="S72" s="2"/>
    </row>
    <row r="73" spans="1:19" ht="18">
      <c r="A73" s="138"/>
      <c r="B73" s="139" t="s">
        <v>125</v>
      </c>
      <c r="C73" s="140" t="s">
        <v>18</v>
      </c>
      <c r="D73" s="141" t="s">
        <v>43</v>
      </c>
      <c r="E73" s="142" t="s">
        <v>33</v>
      </c>
      <c r="F73" s="143" t="s">
        <v>14</v>
      </c>
      <c r="G73" s="148">
        <v>4680</v>
      </c>
      <c r="H73" s="149">
        <v>3792</v>
      </c>
      <c r="I73" s="146">
        <v>1.2341772151898733</v>
      </c>
      <c r="J73" s="147">
        <v>888</v>
      </c>
      <c r="K73" s="144">
        <v>5146</v>
      </c>
      <c r="L73" s="149">
        <v>4523</v>
      </c>
      <c r="M73" s="146">
        <v>1.1377404377625471</v>
      </c>
      <c r="N73" s="147">
        <v>623</v>
      </c>
      <c r="O73" s="150">
        <v>0.90944422852701123</v>
      </c>
      <c r="P73" s="151">
        <v>0.8383816051293389</v>
      </c>
      <c r="Q73" s="152">
        <v>7.1062623397672331E-2</v>
      </c>
      <c r="R73" s="2"/>
      <c r="S73" s="2"/>
    </row>
    <row r="74" spans="1:19" ht="18">
      <c r="A74" s="138"/>
      <c r="B74" s="139" t="s">
        <v>126</v>
      </c>
      <c r="C74" s="140" t="s">
        <v>18</v>
      </c>
      <c r="D74" s="141" t="s">
        <v>43</v>
      </c>
      <c r="E74" s="142" t="s">
        <v>35</v>
      </c>
      <c r="F74" s="143" t="s">
        <v>14</v>
      </c>
      <c r="G74" s="148">
        <v>4906</v>
      </c>
      <c r="H74" s="149">
        <v>4906</v>
      </c>
      <c r="I74" s="146">
        <v>1</v>
      </c>
      <c r="J74" s="147">
        <v>0</v>
      </c>
      <c r="K74" s="144">
        <v>5146</v>
      </c>
      <c r="L74" s="149">
        <v>5742</v>
      </c>
      <c r="M74" s="146">
        <v>0.89620341344479271</v>
      </c>
      <c r="N74" s="147">
        <v>-596</v>
      </c>
      <c r="O74" s="150">
        <v>0.95336183443451228</v>
      </c>
      <c r="P74" s="151">
        <v>0.85440613026819923</v>
      </c>
      <c r="Q74" s="152">
        <v>9.8955704166313052E-2</v>
      </c>
      <c r="R74" s="2"/>
      <c r="S74" s="2"/>
    </row>
    <row r="75" spans="1:19" ht="18">
      <c r="A75" s="138"/>
      <c r="B75" s="139" t="s">
        <v>127</v>
      </c>
      <c r="C75" s="140" t="s">
        <v>16</v>
      </c>
      <c r="D75" s="142" t="s">
        <v>43</v>
      </c>
      <c r="E75" s="142" t="s">
        <v>33</v>
      </c>
      <c r="F75" s="143" t="s">
        <v>47</v>
      </c>
      <c r="G75" s="148">
        <v>0</v>
      </c>
      <c r="H75" s="149">
        <v>0</v>
      </c>
      <c r="I75" s="146" t="e">
        <v>#DIV/0!</v>
      </c>
      <c r="J75" s="147">
        <v>0</v>
      </c>
      <c r="K75" s="144">
        <v>0</v>
      </c>
      <c r="L75" s="149">
        <v>0</v>
      </c>
      <c r="M75" s="146" t="e">
        <v>#DIV/0!</v>
      </c>
      <c r="N75" s="147">
        <v>0</v>
      </c>
      <c r="O75" s="150" t="e">
        <v>#DIV/0!</v>
      </c>
      <c r="P75" s="151" t="e">
        <v>#DIV/0!</v>
      </c>
      <c r="Q75" s="152" t="e">
        <v>#DIV/0!</v>
      </c>
      <c r="R75" s="2"/>
      <c r="S75" s="2"/>
    </row>
    <row r="76" spans="1:19" ht="18">
      <c r="A76" s="138"/>
      <c r="B76" s="139" t="s">
        <v>128</v>
      </c>
      <c r="C76" s="140" t="s">
        <v>16</v>
      </c>
      <c r="D76" s="142" t="s">
        <v>43</v>
      </c>
      <c r="E76" s="142" t="s">
        <v>35</v>
      </c>
      <c r="F76" s="143" t="s">
        <v>47</v>
      </c>
      <c r="G76" s="148">
        <v>0</v>
      </c>
      <c r="H76" s="149">
        <v>0</v>
      </c>
      <c r="I76" s="146" t="e">
        <v>#DIV/0!</v>
      </c>
      <c r="J76" s="147">
        <v>0</v>
      </c>
      <c r="K76" s="144">
        <v>0</v>
      </c>
      <c r="L76" s="149">
        <v>0</v>
      </c>
      <c r="M76" s="146" t="e">
        <v>#DIV/0!</v>
      </c>
      <c r="N76" s="147">
        <v>0</v>
      </c>
      <c r="O76" s="150" t="e">
        <v>#DIV/0!</v>
      </c>
      <c r="P76" s="151" t="e">
        <v>#DIV/0!</v>
      </c>
      <c r="Q76" s="152" t="e">
        <v>#DIV/0!</v>
      </c>
      <c r="R76" s="2"/>
      <c r="S76" s="2"/>
    </row>
    <row r="77" spans="1:19" ht="18">
      <c r="A77" s="138"/>
      <c r="B77" s="139" t="s">
        <v>129</v>
      </c>
      <c r="C77" s="140" t="s">
        <v>22</v>
      </c>
      <c r="D77" s="141" t="s">
        <v>43</v>
      </c>
      <c r="E77" s="142" t="s">
        <v>33</v>
      </c>
      <c r="F77" s="143" t="s">
        <v>14</v>
      </c>
      <c r="G77" s="148">
        <v>4795</v>
      </c>
      <c r="H77" s="149">
        <v>4209</v>
      </c>
      <c r="I77" s="146">
        <v>1.1392254692325967</v>
      </c>
      <c r="J77" s="147">
        <v>586</v>
      </c>
      <c r="K77" s="144">
        <v>5146</v>
      </c>
      <c r="L77" s="149">
        <v>4980</v>
      </c>
      <c r="M77" s="146">
        <v>1.0333333333333334</v>
      </c>
      <c r="N77" s="147">
        <v>166</v>
      </c>
      <c r="O77" s="150">
        <v>0.9317916828604742</v>
      </c>
      <c r="P77" s="151">
        <v>0.84518072289156632</v>
      </c>
      <c r="Q77" s="152">
        <v>8.6610959968907886E-2</v>
      </c>
      <c r="R77" s="2"/>
      <c r="S77" s="2"/>
    </row>
    <row r="78" spans="1:19" ht="18">
      <c r="A78" s="138"/>
      <c r="B78" s="139" t="s">
        <v>130</v>
      </c>
      <c r="C78" s="140" t="s">
        <v>22</v>
      </c>
      <c r="D78" s="141" t="s">
        <v>43</v>
      </c>
      <c r="E78" s="142" t="s">
        <v>35</v>
      </c>
      <c r="F78" s="143" t="s">
        <v>14</v>
      </c>
      <c r="G78" s="148">
        <v>4925</v>
      </c>
      <c r="H78" s="149">
        <v>4357</v>
      </c>
      <c r="I78" s="146">
        <v>1.1303649299977048</v>
      </c>
      <c r="J78" s="147">
        <v>568</v>
      </c>
      <c r="K78" s="144">
        <v>5146</v>
      </c>
      <c r="L78" s="149">
        <v>4980</v>
      </c>
      <c r="M78" s="146">
        <v>1.0333333333333334</v>
      </c>
      <c r="N78" s="147">
        <v>166</v>
      </c>
      <c r="O78" s="150">
        <v>0.95705402254178007</v>
      </c>
      <c r="P78" s="151">
        <v>0.87489959839357434</v>
      </c>
      <c r="Q78" s="152">
        <v>8.2154424148205729E-2</v>
      </c>
      <c r="R78" s="2"/>
      <c r="S78" s="2"/>
    </row>
    <row r="79" spans="1:19" ht="18">
      <c r="A79" s="138"/>
      <c r="B79" s="139" t="s">
        <v>131</v>
      </c>
      <c r="C79" s="140" t="s">
        <v>20</v>
      </c>
      <c r="D79" s="141" t="s">
        <v>43</v>
      </c>
      <c r="E79" s="142" t="s">
        <v>33</v>
      </c>
      <c r="F79" s="143" t="s">
        <v>14</v>
      </c>
      <c r="G79" s="148">
        <v>0</v>
      </c>
      <c r="H79" s="149">
        <v>0</v>
      </c>
      <c r="I79" s="146" t="e">
        <v>#DIV/0!</v>
      </c>
      <c r="J79" s="147">
        <v>0</v>
      </c>
      <c r="K79" s="144">
        <v>0</v>
      </c>
      <c r="L79" s="149">
        <v>0</v>
      </c>
      <c r="M79" s="146" t="e">
        <v>#DIV/0!</v>
      </c>
      <c r="N79" s="147">
        <v>0</v>
      </c>
      <c r="O79" s="150" t="e">
        <v>#DIV/0!</v>
      </c>
      <c r="P79" s="151" t="e">
        <v>#DIV/0!</v>
      </c>
      <c r="Q79" s="152" t="e">
        <v>#DIV/0!</v>
      </c>
      <c r="R79" s="2"/>
      <c r="S79" s="2"/>
    </row>
    <row r="80" spans="1:19" ht="18">
      <c r="A80" s="138"/>
      <c r="B80" s="139" t="s">
        <v>132</v>
      </c>
      <c r="C80" s="140" t="s">
        <v>20</v>
      </c>
      <c r="D80" s="141" t="s">
        <v>43</v>
      </c>
      <c r="E80" s="142" t="s">
        <v>35</v>
      </c>
      <c r="F80" s="143" t="s">
        <v>47</v>
      </c>
      <c r="G80" s="148">
        <v>0</v>
      </c>
      <c r="H80" s="149">
        <v>0</v>
      </c>
      <c r="I80" s="146" t="e">
        <v>#DIV/0!</v>
      </c>
      <c r="J80" s="147">
        <v>0</v>
      </c>
      <c r="K80" s="144">
        <v>0</v>
      </c>
      <c r="L80" s="149">
        <v>0</v>
      </c>
      <c r="M80" s="146" t="e">
        <v>#DIV/0!</v>
      </c>
      <c r="N80" s="147">
        <v>0</v>
      </c>
      <c r="O80" s="150" t="e">
        <v>#DIV/0!</v>
      </c>
      <c r="P80" s="151" t="e">
        <v>#DIV/0!</v>
      </c>
      <c r="Q80" s="152" t="e">
        <v>#DIV/0!</v>
      </c>
      <c r="R80" s="2"/>
      <c r="S80" s="2"/>
    </row>
    <row r="81" spans="1:20" ht="18">
      <c r="A81" s="138"/>
      <c r="B81" s="139" t="s">
        <v>232</v>
      </c>
      <c r="C81" s="203" t="s">
        <v>37</v>
      </c>
      <c r="D81" s="141" t="s">
        <v>32</v>
      </c>
      <c r="E81" s="142" t="s">
        <v>229</v>
      </c>
      <c r="F81" s="204"/>
      <c r="G81" s="348" t="s">
        <v>43</v>
      </c>
      <c r="H81" s="249" t="s">
        <v>43</v>
      </c>
      <c r="I81" s="249" t="s">
        <v>43</v>
      </c>
      <c r="J81" s="249" t="s">
        <v>43</v>
      </c>
      <c r="K81" s="348" t="s">
        <v>43</v>
      </c>
      <c r="L81" s="249" t="s">
        <v>43</v>
      </c>
      <c r="M81" s="250" t="s">
        <v>43</v>
      </c>
      <c r="N81" s="252" t="s">
        <v>43</v>
      </c>
      <c r="O81" s="250" t="s">
        <v>43</v>
      </c>
      <c r="P81" s="250" t="s">
        <v>43</v>
      </c>
      <c r="Q81" s="252" t="s">
        <v>43</v>
      </c>
      <c r="R81" s="2"/>
      <c r="S81" s="2"/>
    </row>
    <row r="82" spans="1:20" ht="18">
      <c r="A82" s="138"/>
      <c r="B82" s="139" t="s">
        <v>233</v>
      </c>
      <c r="C82" s="177" t="s">
        <v>72</v>
      </c>
      <c r="D82" s="205" t="s">
        <v>32</v>
      </c>
      <c r="E82" s="178" t="s">
        <v>229</v>
      </c>
      <c r="F82" s="206"/>
      <c r="G82" s="349" t="s">
        <v>43</v>
      </c>
      <c r="H82" s="249" t="s">
        <v>43</v>
      </c>
      <c r="I82" s="251" t="s">
        <v>43</v>
      </c>
      <c r="J82" s="251" t="s">
        <v>43</v>
      </c>
      <c r="K82" s="349" t="s">
        <v>43</v>
      </c>
      <c r="L82" s="249" t="s">
        <v>43</v>
      </c>
      <c r="M82" s="251" t="s">
        <v>43</v>
      </c>
      <c r="N82" s="253" t="s">
        <v>43</v>
      </c>
      <c r="O82" s="254" t="s">
        <v>43</v>
      </c>
      <c r="P82" s="251" t="s">
        <v>43</v>
      </c>
      <c r="Q82" s="253" t="s">
        <v>43</v>
      </c>
      <c r="R82" s="2"/>
      <c r="S82" s="106"/>
      <c r="T82" s="107"/>
    </row>
    <row r="83" spans="1:20" ht="18">
      <c r="A83" s="138"/>
      <c r="B83" s="212" t="s">
        <v>86</v>
      </c>
      <c r="C83" s="129"/>
      <c r="D83" s="213"/>
      <c r="E83" s="129"/>
      <c r="F83" s="174"/>
      <c r="G83" s="130">
        <v>30288</v>
      </c>
      <c r="H83" s="131">
        <v>26585</v>
      </c>
      <c r="I83" s="132">
        <v>1.1392890727854053</v>
      </c>
      <c r="J83" s="133">
        <v>3703</v>
      </c>
      <c r="K83" s="130">
        <v>33642</v>
      </c>
      <c r="L83" s="247">
        <v>31255</v>
      </c>
      <c r="M83" s="132">
        <v>1.0763717805151176</v>
      </c>
      <c r="N83" s="133">
        <v>2387</v>
      </c>
      <c r="O83" s="135">
        <v>0.90030319243802392</v>
      </c>
      <c r="P83" s="136">
        <v>0.85058390657494798</v>
      </c>
      <c r="Q83" s="137">
        <v>4.9719285863075946E-2</v>
      </c>
      <c r="R83" s="2"/>
      <c r="S83" s="106"/>
      <c r="T83" s="107"/>
    </row>
    <row r="84" spans="1:20" ht="18">
      <c r="A84" s="138"/>
      <c r="B84" s="139" t="s">
        <v>93</v>
      </c>
      <c r="C84" s="140" t="s">
        <v>13</v>
      </c>
      <c r="D84" s="142"/>
      <c r="E84" s="142"/>
      <c r="F84" s="214"/>
      <c r="G84" s="145">
        <v>13626</v>
      </c>
      <c r="H84" s="149">
        <v>13888</v>
      </c>
      <c r="I84" s="146">
        <v>0.98113479262672809</v>
      </c>
      <c r="J84" s="147">
        <v>-262</v>
      </c>
      <c r="K84" s="149">
        <v>14424</v>
      </c>
      <c r="L84" s="149">
        <v>15667</v>
      </c>
      <c r="M84" s="146">
        <v>0.92066126252632918</v>
      </c>
      <c r="N84" s="147">
        <v>-1243</v>
      </c>
      <c r="O84" s="150">
        <v>0.94467554076539106</v>
      </c>
      <c r="P84" s="151">
        <v>0.88644922448458541</v>
      </c>
      <c r="Q84" s="152">
        <v>5.8226316280805657E-2</v>
      </c>
      <c r="R84" s="2"/>
      <c r="S84" s="106"/>
      <c r="T84" s="107"/>
    </row>
    <row r="85" spans="1:20" ht="18">
      <c r="A85" s="138"/>
      <c r="B85" s="139" t="s">
        <v>87</v>
      </c>
      <c r="C85" s="140" t="s">
        <v>84</v>
      </c>
      <c r="D85" s="142"/>
      <c r="E85" s="142"/>
      <c r="F85" s="215"/>
      <c r="G85" s="145">
        <v>1749</v>
      </c>
      <c r="H85" s="149">
        <v>1293</v>
      </c>
      <c r="I85" s="146">
        <v>1.3526682134570767</v>
      </c>
      <c r="J85" s="147">
        <v>456</v>
      </c>
      <c r="K85" s="149">
        <v>2145</v>
      </c>
      <c r="L85" s="149">
        <v>1586</v>
      </c>
      <c r="M85" s="146">
        <v>1.3524590163934427</v>
      </c>
      <c r="N85" s="147">
        <v>559</v>
      </c>
      <c r="O85" s="150">
        <v>0.81538461538461537</v>
      </c>
      <c r="P85" s="151">
        <v>0.81525851197982346</v>
      </c>
      <c r="Q85" s="152">
        <v>1.2610340479191073E-4</v>
      </c>
      <c r="R85" s="2"/>
      <c r="S85" s="106"/>
      <c r="T85" s="107"/>
    </row>
    <row r="86" spans="1:20" ht="18">
      <c r="A86" s="138"/>
      <c r="B86" s="139" t="s">
        <v>91</v>
      </c>
      <c r="C86" s="140" t="s">
        <v>85</v>
      </c>
      <c r="D86" s="142"/>
      <c r="E86" s="142"/>
      <c r="F86" s="215"/>
      <c r="G86" s="145">
        <v>3741</v>
      </c>
      <c r="H86" s="149">
        <v>2806</v>
      </c>
      <c r="I86" s="146">
        <v>1.3332145402708482</v>
      </c>
      <c r="J86" s="147">
        <v>935</v>
      </c>
      <c r="K86" s="149">
        <v>4294</v>
      </c>
      <c r="L86" s="149">
        <v>3237</v>
      </c>
      <c r="M86" s="146">
        <v>1.3265369168983627</v>
      </c>
      <c r="N86" s="147">
        <v>1057</v>
      </c>
      <c r="O86" s="150">
        <v>0.87121564974382859</v>
      </c>
      <c r="P86" s="151">
        <v>0.86685202347852952</v>
      </c>
      <c r="Q86" s="152">
        <v>4.3636262652990698E-3</v>
      </c>
      <c r="R86" s="2"/>
      <c r="S86" s="106"/>
      <c r="T86" s="107"/>
    </row>
    <row r="87" spans="1:20" ht="18">
      <c r="A87" s="138"/>
      <c r="B87" s="139" t="s">
        <v>92</v>
      </c>
      <c r="C87" s="140" t="s">
        <v>28</v>
      </c>
      <c r="D87" s="142"/>
      <c r="E87" s="142"/>
      <c r="F87" s="214"/>
      <c r="G87" s="145">
        <v>5677</v>
      </c>
      <c r="H87" s="149">
        <v>4045</v>
      </c>
      <c r="I87" s="146">
        <v>1.4034610630407911</v>
      </c>
      <c r="J87" s="147">
        <v>1632</v>
      </c>
      <c r="K87" s="149">
        <v>6287</v>
      </c>
      <c r="L87" s="149">
        <v>4758</v>
      </c>
      <c r="M87" s="146">
        <v>1.3213535098781</v>
      </c>
      <c r="N87" s="147">
        <v>1529</v>
      </c>
      <c r="O87" s="150">
        <v>0.90297439160171789</v>
      </c>
      <c r="P87" s="151">
        <v>0.85014712063892395</v>
      </c>
      <c r="Q87" s="152">
        <v>5.2827270962793937E-2</v>
      </c>
      <c r="R87" s="2"/>
      <c r="S87" s="106"/>
      <c r="T87" s="106"/>
    </row>
    <row r="88" spans="1:20" ht="18">
      <c r="A88" s="138"/>
      <c r="B88" s="139" t="s">
        <v>90</v>
      </c>
      <c r="C88" s="140" t="s">
        <v>22</v>
      </c>
      <c r="D88" s="142"/>
      <c r="E88" s="142"/>
      <c r="F88" s="214"/>
      <c r="G88" s="145">
        <v>1425</v>
      </c>
      <c r="H88" s="149">
        <v>1073</v>
      </c>
      <c r="I88" s="146">
        <v>1.3280521901211557</v>
      </c>
      <c r="J88" s="147">
        <v>352</v>
      </c>
      <c r="K88" s="149">
        <v>1620</v>
      </c>
      <c r="L88" s="149">
        <v>1144</v>
      </c>
      <c r="M88" s="146">
        <v>1.416083916083916</v>
      </c>
      <c r="N88" s="147">
        <v>476</v>
      </c>
      <c r="O88" s="150">
        <v>0.87962962962962965</v>
      </c>
      <c r="P88" s="151">
        <v>0.93793706293706292</v>
      </c>
      <c r="Q88" s="152">
        <v>-5.8307433307433265E-2</v>
      </c>
      <c r="R88" s="2"/>
      <c r="S88" s="106"/>
      <c r="T88" s="106"/>
    </row>
    <row r="89" spans="1:20" ht="18">
      <c r="A89" s="138"/>
      <c r="B89" s="139" t="s">
        <v>94</v>
      </c>
      <c r="C89" s="140" t="s">
        <v>95</v>
      </c>
      <c r="D89" s="142"/>
      <c r="E89" s="142"/>
      <c r="F89" s="214"/>
      <c r="G89" s="145">
        <v>4070</v>
      </c>
      <c r="H89" s="149">
        <v>3480</v>
      </c>
      <c r="I89" s="146">
        <v>1.1695402298850575</v>
      </c>
      <c r="J89" s="147">
        <v>590</v>
      </c>
      <c r="K89" s="149">
        <v>4872</v>
      </c>
      <c r="L89" s="149">
        <v>4863</v>
      </c>
      <c r="M89" s="146">
        <v>1.0018507094386182</v>
      </c>
      <c r="N89" s="147">
        <v>9</v>
      </c>
      <c r="O89" s="150">
        <v>0.83538587848932677</v>
      </c>
      <c r="P89" s="151">
        <v>0.71560764959901291</v>
      </c>
      <c r="Q89" s="152">
        <v>0.11977822889031386</v>
      </c>
      <c r="R89" s="2"/>
      <c r="S89" s="106"/>
      <c r="T89" s="106"/>
    </row>
    <row r="90" spans="1:20" ht="18">
      <c r="A90" s="185"/>
      <c r="B90" s="186" t="s">
        <v>88</v>
      </c>
      <c r="C90" s="140" t="s">
        <v>82</v>
      </c>
      <c r="D90" s="142"/>
      <c r="E90" s="142"/>
      <c r="F90" s="214"/>
      <c r="G90" s="149">
        <v>0</v>
      </c>
      <c r="H90" s="149">
        <v>0</v>
      </c>
      <c r="I90" s="146" t="e">
        <v>#DIV/0!</v>
      </c>
      <c r="J90" s="147">
        <v>0</v>
      </c>
      <c r="K90" s="149">
        <v>0</v>
      </c>
      <c r="L90" s="149">
        <v>0</v>
      </c>
      <c r="M90" s="146" t="e">
        <v>#DIV/0!</v>
      </c>
      <c r="N90" s="147">
        <v>0</v>
      </c>
      <c r="O90" s="150" t="e">
        <v>#DIV/0!</v>
      </c>
      <c r="P90" s="151" t="e">
        <v>#DIV/0!</v>
      </c>
      <c r="Q90" s="152" t="e">
        <v>#DIV/0!</v>
      </c>
      <c r="R90" s="2"/>
      <c r="S90" s="106"/>
      <c r="T90" s="106"/>
    </row>
    <row r="91" spans="1:20" ht="18">
      <c r="A91" s="187"/>
      <c r="B91" s="176" t="s">
        <v>89</v>
      </c>
      <c r="C91" s="177" t="s">
        <v>83</v>
      </c>
      <c r="D91" s="178"/>
      <c r="E91" s="178"/>
      <c r="F91" s="216"/>
      <c r="G91" s="244">
        <v>0</v>
      </c>
      <c r="H91" s="149">
        <v>0</v>
      </c>
      <c r="I91" s="180" t="e">
        <v>#DIV/0!</v>
      </c>
      <c r="J91" s="181">
        <v>0</v>
      </c>
      <c r="K91" s="244">
        <v>0</v>
      </c>
      <c r="L91" s="149">
        <v>0</v>
      </c>
      <c r="M91" s="180" t="e">
        <v>#DIV/0!</v>
      </c>
      <c r="N91" s="181">
        <v>0</v>
      </c>
      <c r="O91" s="182" t="e">
        <v>#DIV/0!</v>
      </c>
      <c r="P91" s="183" t="e">
        <v>#DIV/0!</v>
      </c>
      <c r="Q91" s="184" t="e">
        <v>#DIV/0!</v>
      </c>
    </row>
    <row r="92" spans="1:20">
      <c r="A92" s="128" t="s">
        <v>133</v>
      </c>
      <c r="B92" s="129" t="s">
        <v>134</v>
      </c>
      <c r="C92" s="129"/>
      <c r="D92" s="129"/>
      <c r="E92" s="129"/>
      <c r="F92" s="129"/>
      <c r="G92" s="130">
        <v>86927</v>
      </c>
      <c r="H92" s="131">
        <v>93614</v>
      </c>
      <c r="I92" s="132">
        <v>0.92856837652487878</v>
      </c>
      <c r="J92" s="133">
        <v>-6687</v>
      </c>
      <c r="K92" s="130">
        <v>100005</v>
      </c>
      <c r="L92" s="247">
        <v>103191</v>
      </c>
      <c r="M92" s="132">
        <v>0.96912521440823329</v>
      </c>
      <c r="N92" s="133">
        <v>-3186</v>
      </c>
      <c r="O92" s="135">
        <v>0.86922653867306632</v>
      </c>
      <c r="P92" s="136">
        <v>0.90719151864019154</v>
      </c>
      <c r="Q92" s="137">
        <v>-3.7964979967125223E-2</v>
      </c>
      <c r="R92" s="2"/>
      <c r="S92" s="2"/>
    </row>
    <row r="93" spans="1:20" ht="18">
      <c r="A93" s="138"/>
      <c r="B93" s="217" t="s">
        <v>135</v>
      </c>
      <c r="C93" s="142" t="s">
        <v>13</v>
      </c>
      <c r="D93" s="142"/>
      <c r="E93" s="142"/>
      <c r="F93" s="143" t="s">
        <v>14</v>
      </c>
      <c r="G93" s="148">
        <v>28923</v>
      </c>
      <c r="H93" s="149">
        <v>30804</v>
      </c>
      <c r="I93" s="146">
        <v>0.93893650175301913</v>
      </c>
      <c r="J93" s="147">
        <v>-1881</v>
      </c>
      <c r="K93" s="148">
        <v>33099</v>
      </c>
      <c r="L93" s="149">
        <v>32922</v>
      </c>
      <c r="M93" s="146">
        <v>1.0053763440860215</v>
      </c>
      <c r="N93" s="147">
        <v>177</v>
      </c>
      <c r="O93" s="150">
        <v>0.87383304631559866</v>
      </c>
      <c r="P93" s="151">
        <v>0.93566611991981041</v>
      </c>
      <c r="Q93" s="152">
        <v>-6.1833073604211752E-2</v>
      </c>
      <c r="R93" s="2"/>
      <c r="S93" s="2"/>
    </row>
    <row r="94" spans="1:20" ht="18">
      <c r="A94" s="138"/>
      <c r="B94" s="217" t="s">
        <v>136</v>
      </c>
      <c r="C94" s="142" t="s">
        <v>24</v>
      </c>
      <c r="D94" s="142"/>
      <c r="E94" s="142"/>
      <c r="F94" s="143"/>
      <c r="G94" s="148">
        <v>0</v>
      </c>
      <c r="H94" s="149">
        <v>0</v>
      </c>
      <c r="I94" s="146" t="e">
        <v>#DIV/0!</v>
      </c>
      <c r="J94" s="147">
        <v>0</v>
      </c>
      <c r="K94" s="148">
        <v>0</v>
      </c>
      <c r="L94" s="149">
        <v>0</v>
      </c>
      <c r="M94" s="146" t="e">
        <v>#DIV/0!</v>
      </c>
      <c r="N94" s="147">
        <v>0</v>
      </c>
      <c r="O94" s="150" t="e">
        <v>#DIV/0!</v>
      </c>
      <c r="P94" s="151" t="e">
        <v>#DIV/0!</v>
      </c>
      <c r="Q94" s="152" t="e">
        <v>#DIV/0!</v>
      </c>
      <c r="R94" s="2"/>
      <c r="S94" s="2"/>
    </row>
    <row r="95" spans="1:20" ht="18">
      <c r="A95" s="138"/>
      <c r="B95" s="217" t="s">
        <v>137</v>
      </c>
      <c r="C95" s="142" t="s">
        <v>20</v>
      </c>
      <c r="D95" s="142"/>
      <c r="E95" s="142"/>
      <c r="F95" s="143" t="s">
        <v>14</v>
      </c>
      <c r="G95" s="148">
        <v>14734</v>
      </c>
      <c r="H95" s="149">
        <v>13395</v>
      </c>
      <c r="I95" s="146">
        <v>1.0999626726390443</v>
      </c>
      <c r="J95" s="147">
        <v>1339</v>
      </c>
      <c r="K95" s="148">
        <v>16461</v>
      </c>
      <c r="L95" s="149">
        <v>15576</v>
      </c>
      <c r="M95" s="146">
        <v>1.0568181818181819</v>
      </c>
      <c r="N95" s="147">
        <v>885</v>
      </c>
      <c r="O95" s="150">
        <v>0.89508535325921879</v>
      </c>
      <c r="P95" s="151">
        <v>0.85997688751926038</v>
      </c>
      <c r="Q95" s="152">
        <v>3.5108465739958405E-2</v>
      </c>
      <c r="R95" s="2"/>
      <c r="S95" s="2"/>
    </row>
    <row r="96" spans="1:20" ht="18">
      <c r="A96" s="138"/>
      <c r="B96" s="217" t="s">
        <v>138</v>
      </c>
      <c r="C96" s="142" t="s">
        <v>18</v>
      </c>
      <c r="D96" s="142"/>
      <c r="E96" s="142"/>
      <c r="F96" s="143"/>
      <c r="G96" s="148">
        <v>0</v>
      </c>
      <c r="H96" s="149">
        <v>0</v>
      </c>
      <c r="I96" s="146" t="e">
        <v>#DIV/0!</v>
      </c>
      <c r="J96" s="147">
        <v>0</v>
      </c>
      <c r="K96" s="148">
        <v>0</v>
      </c>
      <c r="L96" s="149">
        <v>0</v>
      </c>
      <c r="M96" s="146" t="e">
        <v>#DIV/0!</v>
      </c>
      <c r="N96" s="147">
        <v>0</v>
      </c>
      <c r="O96" s="150" t="e">
        <v>#DIV/0!</v>
      </c>
      <c r="P96" s="151" t="e">
        <v>#DIV/0!</v>
      </c>
      <c r="Q96" s="152" t="e">
        <v>#DIV/0!</v>
      </c>
      <c r="R96" s="2"/>
      <c r="S96" s="2"/>
    </row>
    <row r="97" spans="1:19" ht="18">
      <c r="A97" s="138"/>
      <c r="B97" s="217" t="s">
        <v>139</v>
      </c>
      <c r="C97" s="142" t="s">
        <v>28</v>
      </c>
      <c r="D97" s="142"/>
      <c r="E97" s="142"/>
      <c r="F97" s="143" t="s">
        <v>14</v>
      </c>
      <c r="G97" s="148">
        <v>19010</v>
      </c>
      <c r="H97" s="149">
        <v>19806</v>
      </c>
      <c r="I97" s="146">
        <v>0.95981015853781682</v>
      </c>
      <c r="J97" s="147">
        <v>-796</v>
      </c>
      <c r="K97" s="148">
        <v>21948</v>
      </c>
      <c r="L97" s="149">
        <v>21948</v>
      </c>
      <c r="M97" s="146">
        <v>1</v>
      </c>
      <c r="N97" s="147">
        <v>0</v>
      </c>
      <c r="O97" s="150">
        <v>0.86613814470566797</v>
      </c>
      <c r="P97" s="151">
        <v>0.90240568616730454</v>
      </c>
      <c r="Q97" s="152">
        <v>-3.6267541461636577E-2</v>
      </c>
      <c r="R97" s="2"/>
      <c r="S97" s="2"/>
    </row>
    <row r="98" spans="1:19" ht="18">
      <c r="A98" s="138"/>
      <c r="B98" s="217" t="s">
        <v>140</v>
      </c>
      <c r="C98" s="142" t="s">
        <v>141</v>
      </c>
      <c r="D98" s="142"/>
      <c r="E98" s="142"/>
      <c r="F98" s="143" t="s">
        <v>47</v>
      </c>
      <c r="G98" s="148">
        <v>4635</v>
      </c>
      <c r="H98" s="149">
        <v>4919</v>
      </c>
      <c r="I98" s="146">
        <v>0.94226468794470419</v>
      </c>
      <c r="J98" s="147">
        <v>-284</v>
      </c>
      <c r="K98" s="148">
        <v>5487</v>
      </c>
      <c r="L98" s="149">
        <v>5487</v>
      </c>
      <c r="M98" s="146">
        <v>1</v>
      </c>
      <c r="N98" s="147">
        <v>0</v>
      </c>
      <c r="O98" s="150">
        <v>0.84472389283761617</v>
      </c>
      <c r="P98" s="151">
        <v>0.89648259522507745</v>
      </c>
      <c r="Q98" s="152">
        <v>-5.1758702387461275E-2</v>
      </c>
      <c r="R98" s="2"/>
      <c r="S98" s="2"/>
    </row>
    <row r="99" spans="1:19" ht="18">
      <c r="A99" s="138"/>
      <c r="B99" s="217" t="s">
        <v>142</v>
      </c>
      <c r="C99" s="142" t="s">
        <v>65</v>
      </c>
      <c r="D99" s="142"/>
      <c r="E99" s="142"/>
      <c r="F99" s="143"/>
      <c r="G99" s="148">
        <v>0</v>
      </c>
      <c r="H99" s="149">
        <v>0</v>
      </c>
      <c r="I99" s="146" t="e">
        <v>#DIV/0!</v>
      </c>
      <c r="J99" s="147">
        <v>0</v>
      </c>
      <c r="K99" s="148">
        <v>0</v>
      </c>
      <c r="L99" s="149">
        <v>0</v>
      </c>
      <c r="M99" s="146" t="e">
        <v>#DIV/0!</v>
      </c>
      <c r="N99" s="147">
        <v>0</v>
      </c>
      <c r="O99" s="150" t="e">
        <v>#DIV/0!</v>
      </c>
      <c r="P99" s="151" t="e">
        <v>#DIV/0!</v>
      </c>
      <c r="Q99" s="152" t="e">
        <v>#DIV/0!</v>
      </c>
      <c r="R99" s="2"/>
      <c r="S99" s="2"/>
    </row>
    <row r="100" spans="1:19" ht="18">
      <c r="A100" s="138"/>
      <c r="B100" s="217" t="s">
        <v>143</v>
      </c>
      <c r="C100" s="142" t="s">
        <v>22</v>
      </c>
      <c r="D100" s="142"/>
      <c r="E100" s="142"/>
      <c r="F100" s="143" t="s">
        <v>14</v>
      </c>
      <c r="G100" s="148">
        <v>10210</v>
      </c>
      <c r="H100" s="149">
        <v>15431</v>
      </c>
      <c r="I100" s="146">
        <v>0.66165510984382092</v>
      </c>
      <c r="J100" s="147">
        <v>-5221</v>
      </c>
      <c r="K100" s="148">
        <v>12036</v>
      </c>
      <c r="L100" s="149">
        <v>16461</v>
      </c>
      <c r="M100" s="146">
        <v>0.73118279569892475</v>
      </c>
      <c r="N100" s="147">
        <v>-4425</v>
      </c>
      <c r="O100" s="150">
        <v>0.84828846792954471</v>
      </c>
      <c r="P100" s="151">
        <v>0.93742785978980625</v>
      </c>
      <c r="Q100" s="152">
        <v>-8.9139391860261541E-2</v>
      </c>
      <c r="R100" s="2"/>
      <c r="S100" s="2"/>
    </row>
    <row r="101" spans="1:19" ht="18">
      <c r="A101" s="138"/>
      <c r="B101" s="217" t="s">
        <v>144</v>
      </c>
      <c r="C101" s="142" t="s">
        <v>145</v>
      </c>
      <c r="D101" s="142"/>
      <c r="E101" s="142"/>
      <c r="F101" s="143" t="s">
        <v>47</v>
      </c>
      <c r="G101" s="148">
        <v>0</v>
      </c>
      <c r="H101" s="149">
        <v>0</v>
      </c>
      <c r="I101" s="146" t="e">
        <v>#DIV/0!</v>
      </c>
      <c r="J101" s="147">
        <v>0</v>
      </c>
      <c r="K101" s="148">
        <v>0</v>
      </c>
      <c r="L101" s="149">
        <v>0</v>
      </c>
      <c r="M101" s="146" t="e">
        <v>#DIV/0!</v>
      </c>
      <c r="N101" s="147">
        <v>0</v>
      </c>
      <c r="O101" s="150" t="e">
        <v>#DIV/0!</v>
      </c>
      <c r="P101" s="151" t="e">
        <v>#DIV/0!</v>
      </c>
      <c r="Q101" s="152" t="e">
        <v>#DIV/0!</v>
      </c>
      <c r="R101" s="2"/>
      <c r="S101" s="2"/>
    </row>
    <row r="102" spans="1:19" ht="18">
      <c r="A102" s="138"/>
      <c r="B102" s="217" t="s">
        <v>146</v>
      </c>
      <c r="C102" s="142" t="s">
        <v>147</v>
      </c>
      <c r="D102" s="142"/>
      <c r="E102" s="142"/>
      <c r="F102" s="143"/>
      <c r="G102" s="148">
        <v>0</v>
      </c>
      <c r="H102" s="149">
        <v>0</v>
      </c>
      <c r="I102" s="146" t="e">
        <v>#DIV/0!</v>
      </c>
      <c r="J102" s="147">
        <v>0</v>
      </c>
      <c r="K102" s="148">
        <v>0</v>
      </c>
      <c r="L102" s="149">
        <v>0</v>
      </c>
      <c r="M102" s="146" t="e">
        <v>#DIV/0!</v>
      </c>
      <c r="N102" s="147">
        <v>0</v>
      </c>
      <c r="O102" s="150" t="e">
        <v>#DIV/0!</v>
      </c>
      <c r="P102" s="151" t="e">
        <v>#DIV/0!</v>
      </c>
      <c r="Q102" s="152" t="e">
        <v>#DIV/0!</v>
      </c>
      <c r="R102" s="2"/>
      <c r="S102" s="2"/>
    </row>
    <row r="103" spans="1:19" ht="18">
      <c r="A103" s="138"/>
      <c r="B103" s="218" t="s">
        <v>148</v>
      </c>
      <c r="C103" s="219" t="s">
        <v>149</v>
      </c>
      <c r="D103" s="219"/>
      <c r="E103" s="219"/>
      <c r="F103" s="143"/>
      <c r="G103" s="148">
        <v>0</v>
      </c>
      <c r="H103" s="149">
        <v>0</v>
      </c>
      <c r="I103" s="146" t="e">
        <v>#DIV/0!</v>
      </c>
      <c r="J103" s="147">
        <v>0</v>
      </c>
      <c r="K103" s="148">
        <v>0</v>
      </c>
      <c r="L103" s="149">
        <v>0</v>
      </c>
      <c r="M103" s="146" t="e">
        <v>#DIV/0!</v>
      </c>
      <c r="N103" s="147">
        <v>0</v>
      </c>
      <c r="O103" s="150" t="e">
        <v>#DIV/0!</v>
      </c>
      <c r="P103" s="151" t="e">
        <v>#DIV/0!</v>
      </c>
      <c r="Q103" s="152" t="e">
        <v>#DIV/0!</v>
      </c>
      <c r="R103" s="2"/>
      <c r="S103" s="2"/>
    </row>
    <row r="104" spans="1:19" ht="18">
      <c r="A104" s="138"/>
      <c r="B104" s="218" t="s">
        <v>150</v>
      </c>
      <c r="C104" s="219" t="s">
        <v>13</v>
      </c>
      <c r="D104" s="219" t="s">
        <v>43</v>
      </c>
      <c r="E104" s="219" t="s">
        <v>151</v>
      </c>
      <c r="F104" s="143"/>
      <c r="G104" s="148">
        <v>4903</v>
      </c>
      <c r="H104" s="149">
        <v>4713</v>
      </c>
      <c r="I104" s="146">
        <v>1.0403140250371314</v>
      </c>
      <c r="J104" s="147">
        <v>190</v>
      </c>
      <c r="K104" s="148">
        <v>5487</v>
      </c>
      <c r="L104" s="149">
        <v>5310</v>
      </c>
      <c r="M104" s="146">
        <v>1.0333333333333334</v>
      </c>
      <c r="N104" s="147">
        <v>177</v>
      </c>
      <c r="O104" s="150">
        <v>0.89356661199198106</v>
      </c>
      <c r="P104" s="151">
        <v>0.88757062146892651</v>
      </c>
      <c r="Q104" s="152">
        <v>5.9959905230545507E-3</v>
      </c>
      <c r="R104" s="2"/>
      <c r="S104" s="2"/>
    </row>
    <row r="105" spans="1:19" ht="18">
      <c r="A105" s="138"/>
      <c r="B105" s="218" t="s">
        <v>152</v>
      </c>
      <c r="C105" s="219" t="s">
        <v>28</v>
      </c>
      <c r="D105" s="219" t="s">
        <v>43</v>
      </c>
      <c r="E105" s="219" t="s">
        <v>151</v>
      </c>
      <c r="F105" s="143"/>
      <c r="G105" s="148">
        <v>4512</v>
      </c>
      <c r="H105" s="149">
        <v>4546</v>
      </c>
      <c r="I105" s="146">
        <v>0.99252089749230088</v>
      </c>
      <c r="J105" s="147">
        <v>-34</v>
      </c>
      <c r="K105" s="148">
        <v>5487</v>
      </c>
      <c r="L105" s="149">
        <v>5487</v>
      </c>
      <c r="M105" s="146">
        <v>1</v>
      </c>
      <c r="N105" s="147">
        <v>0</v>
      </c>
      <c r="O105" s="150">
        <v>0.82230727173318752</v>
      </c>
      <c r="P105" s="151">
        <v>0.82850373610351735</v>
      </c>
      <c r="Q105" s="152">
        <v>-6.196464370329835E-3</v>
      </c>
      <c r="R105" s="2"/>
      <c r="S105" s="2"/>
    </row>
    <row r="106" spans="1:19" ht="18">
      <c r="A106" s="138"/>
      <c r="B106" s="218" t="s">
        <v>235</v>
      </c>
      <c r="C106" s="219" t="s">
        <v>95</v>
      </c>
      <c r="D106" s="219" t="s">
        <v>43</v>
      </c>
      <c r="E106" s="219" t="s">
        <v>151</v>
      </c>
      <c r="F106" s="143"/>
      <c r="G106" s="148">
        <v>0</v>
      </c>
      <c r="H106" s="149">
        <v>0</v>
      </c>
      <c r="I106" s="146" t="e">
        <v>#DIV/0!</v>
      </c>
      <c r="J106" s="147">
        <v>0</v>
      </c>
      <c r="K106" s="148">
        <v>0</v>
      </c>
      <c r="L106" s="149">
        <v>0</v>
      </c>
      <c r="M106" s="146" t="e">
        <v>#DIV/0!</v>
      </c>
      <c r="N106" s="147">
        <v>0</v>
      </c>
      <c r="O106" s="150" t="e">
        <v>#DIV/0!</v>
      </c>
      <c r="P106" s="151" t="e">
        <v>#DIV/0!</v>
      </c>
      <c r="Q106" s="152" t="e">
        <v>#DIV/0!</v>
      </c>
      <c r="R106" s="2"/>
      <c r="S106" s="2"/>
    </row>
    <row r="107" spans="1:19" ht="18">
      <c r="A107" s="138"/>
      <c r="B107" s="217" t="s">
        <v>153</v>
      </c>
      <c r="C107" s="142" t="s">
        <v>24</v>
      </c>
      <c r="D107" s="141" t="s">
        <v>43</v>
      </c>
      <c r="E107" s="142" t="s">
        <v>33</v>
      </c>
      <c r="F107" s="143"/>
      <c r="G107" s="148">
        <v>0</v>
      </c>
      <c r="H107" s="149">
        <v>0</v>
      </c>
      <c r="I107" s="146" t="e">
        <v>#DIV/0!</v>
      </c>
      <c r="J107" s="147">
        <v>0</v>
      </c>
      <c r="K107" s="148">
        <v>0</v>
      </c>
      <c r="L107" s="149">
        <v>0</v>
      </c>
      <c r="M107" s="146" t="e">
        <v>#DIV/0!</v>
      </c>
      <c r="N107" s="147">
        <v>0</v>
      </c>
      <c r="O107" s="150" t="e">
        <v>#DIV/0!</v>
      </c>
      <c r="P107" s="151" t="e">
        <v>#DIV/0!</v>
      </c>
      <c r="Q107" s="152" t="e">
        <v>#DIV/0!</v>
      </c>
      <c r="R107" s="2"/>
      <c r="S107" s="2"/>
    </row>
    <row r="108" spans="1:19" ht="18">
      <c r="A108" s="187"/>
      <c r="B108" s="220" t="s">
        <v>154</v>
      </c>
      <c r="C108" s="165" t="s">
        <v>28</v>
      </c>
      <c r="D108" s="221" t="s">
        <v>43</v>
      </c>
      <c r="E108" s="165" t="s">
        <v>33</v>
      </c>
      <c r="F108" s="143"/>
      <c r="G108" s="170">
        <v>0</v>
      </c>
      <c r="H108" s="149">
        <v>0</v>
      </c>
      <c r="I108" s="168" t="e">
        <v>#DIV/0!</v>
      </c>
      <c r="J108" s="169">
        <v>0</v>
      </c>
      <c r="K108" s="170">
        <v>0</v>
      </c>
      <c r="L108" s="149">
        <v>0</v>
      </c>
      <c r="M108" s="168" t="e">
        <v>#DIV/0!</v>
      </c>
      <c r="N108" s="169">
        <v>0</v>
      </c>
      <c r="O108" s="171" t="e">
        <v>#DIV/0!</v>
      </c>
      <c r="P108" s="172" t="e">
        <v>#DIV/0!</v>
      </c>
      <c r="Q108" s="173" t="e">
        <v>#DIV/0!</v>
      </c>
      <c r="R108" s="2"/>
      <c r="S108" s="2"/>
    </row>
    <row r="109" spans="1:19">
      <c r="A109" s="128" t="s">
        <v>155</v>
      </c>
      <c r="B109" s="129" t="s">
        <v>156</v>
      </c>
      <c r="C109" s="129"/>
      <c r="D109" s="129"/>
      <c r="E109" s="129"/>
      <c r="F109" s="129"/>
      <c r="G109" s="130">
        <v>0</v>
      </c>
      <c r="H109" s="131">
        <v>0</v>
      </c>
      <c r="I109" s="132" t="e">
        <v>#DIV/0!</v>
      </c>
      <c r="J109" s="133">
        <v>0</v>
      </c>
      <c r="K109" s="130">
        <v>0</v>
      </c>
      <c r="L109" s="247">
        <v>0</v>
      </c>
      <c r="M109" s="132" t="e">
        <v>#DIV/0!</v>
      </c>
      <c r="N109" s="133">
        <v>0</v>
      </c>
      <c r="O109" s="135" t="e">
        <v>#DIV/0!</v>
      </c>
      <c r="P109" s="136" t="e">
        <v>#DIV/0!</v>
      </c>
      <c r="Q109" s="137" t="e">
        <v>#DIV/0!</v>
      </c>
      <c r="R109" s="2"/>
      <c r="S109" s="2"/>
    </row>
    <row r="110" spans="1:19" ht="18">
      <c r="A110" s="187"/>
      <c r="B110" s="220" t="s">
        <v>157</v>
      </c>
      <c r="C110" s="223" t="s">
        <v>158</v>
      </c>
      <c r="D110" s="165"/>
      <c r="E110" s="165"/>
      <c r="F110" s="224"/>
      <c r="G110" s="170">
        <v>0</v>
      </c>
      <c r="H110" s="222">
        <v>0</v>
      </c>
      <c r="I110" s="168" t="e">
        <v>#DIV/0!</v>
      </c>
      <c r="J110" s="169">
        <v>0</v>
      </c>
      <c r="K110" s="170">
        <v>0</v>
      </c>
      <c r="L110" s="245">
        <v>0</v>
      </c>
      <c r="M110" s="168" t="e">
        <v>#DIV/0!</v>
      </c>
      <c r="N110" s="169">
        <v>0</v>
      </c>
      <c r="O110" s="171" t="e">
        <v>#DIV/0!</v>
      </c>
      <c r="P110" s="172" t="e">
        <v>#DIV/0!</v>
      </c>
      <c r="Q110" s="173" t="e">
        <v>#DIV/0!</v>
      </c>
      <c r="R110" s="2"/>
      <c r="S110" s="2"/>
    </row>
    <row r="111" spans="1:19">
      <c r="A111" s="128" t="s">
        <v>159</v>
      </c>
      <c r="B111" s="129" t="s">
        <v>160</v>
      </c>
      <c r="C111" s="129"/>
      <c r="D111" s="129"/>
      <c r="E111" s="129"/>
      <c r="F111" s="129"/>
      <c r="G111" s="130">
        <v>0</v>
      </c>
      <c r="H111" s="131">
        <v>0</v>
      </c>
      <c r="I111" s="132" t="e">
        <v>#DIV/0!</v>
      </c>
      <c r="J111" s="133">
        <v>0</v>
      </c>
      <c r="K111" s="130">
        <v>0</v>
      </c>
      <c r="L111" s="247">
        <v>0</v>
      </c>
      <c r="M111" s="132" t="e">
        <v>#DIV/0!</v>
      </c>
      <c r="N111" s="133">
        <v>0</v>
      </c>
      <c r="O111" s="135" t="e">
        <v>#DIV/0!</v>
      </c>
      <c r="P111" s="136" t="e">
        <v>#DIV/0!</v>
      </c>
      <c r="Q111" s="137" t="e">
        <v>#DIV/0!</v>
      </c>
    </row>
    <row r="112" spans="1:19" ht="18">
      <c r="A112" s="187"/>
      <c r="B112" s="220" t="s">
        <v>161</v>
      </c>
      <c r="C112" s="223" t="s">
        <v>65</v>
      </c>
      <c r="D112" s="225"/>
      <c r="E112" s="165"/>
      <c r="F112" s="224" t="s">
        <v>47</v>
      </c>
      <c r="G112" s="170">
        <v>0</v>
      </c>
      <c r="H112" s="222">
        <v>0</v>
      </c>
      <c r="I112" s="168" t="e">
        <v>#DIV/0!</v>
      </c>
      <c r="J112" s="169">
        <v>0</v>
      </c>
      <c r="K112" s="170">
        <v>0</v>
      </c>
      <c r="L112" s="222">
        <v>0</v>
      </c>
      <c r="M112" s="168" t="e">
        <v>#DIV/0!</v>
      </c>
      <c r="N112" s="169">
        <v>0</v>
      </c>
      <c r="O112" s="171" t="e">
        <v>#DIV/0!</v>
      </c>
      <c r="P112" s="172" t="e">
        <v>#DIV/0!</v>
      </c>
      <c r="Q112" s="173" t="e">
        <v>#DIV/0!</v>
      </c>
    </row>
    <row r="113" spans="1:17" ht="18">
      <c r="A113" s="226"/>
      <c r="B113" s="227" t="s">
        <v>161</v>
      </c>
      <c r="C113" s="226"/>
      <c r="D113" s="226"/>
      <c r="E113" s="226"/>
      <c r="F113" s="226"/>
      <c r="G113" s="228"/>
      <c r="H113" s="228"/>
      <c r="I113" s="228"/>
      <c r="J113" s="228"/>
      <c r="K113" s="228"/>
      <c r="L113" s="228"/>
      <c r="M113" s="228"/>
      <c r="N113" s="228"/>
      <c r="O113" s="229"/>
      <c r="P113" s="229"/>
      <c r="Q113" s="229"/>
    </row>
    <row r="114" spans="1:17" ht="18">
      <c r="A114" s="226"/>
      <c r="B114" s="227" t="s">
        <v>162</v>
      </c>
      <c r="C114" s="230" t="s">
        <v>96</v>
      </c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6"/>
    </row>
    <row r="115" spans="1:17" ht="18">
      <c r="A115" s="226"/>
      <c r="B115" s="227" t="s">
        <v>163</v>
      </c>
      <c r="C115" s="231" t="s">
        <v>97</v>
      </c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</row>
    <row r="116" spans="1:17" ht="18">
      <c r="A116" s="226"/>
      <c r="B116" s="227" t="s">
        <v>164</v>
      </c>
      <c r="C116" s="230" t="s">
        <v>98</v>
      </c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</row>
    <row r="117" spans="1:17" ht="18">
      <c r="A117" s="226"/>
      <c r="B117" s="227" t="s">
        <v>234</v>
      </c>
      <c r="C117" s="230" t="s">
        <v>231</v>
      </c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  <c r="N117" s="226"/>
      <c r="O117" s="226"/>
      <c r="P117" s="226"/>
      <c r="Q117" s="226"/>
    </row>
    <row r="118" spans="1:17">
      <c r="B118" s="3" t="s">
        <v>165</v>
      </c>
    </row>
    <row r="119" spans="1:17">
      <c r="B119" s="3" t="s">
        <v>165</v>
      </c>
    </row>
    <row r="120" spans="1:17">
      <c r="B120" s="3" t="s">
        <v>165</v>
      </c>
    </row>
    <row r="121" spans="1:17">
      <c r="B121" s="3" t="s">
        <v>165</v>
      </c>
    </row>
    <row r="122" spans="1:17">
      <c r="B122" s="3" t="s">
        <v>165</v>
      </c>
    </row>
    <row r="123" spans="1:17">
      <c r="B123" s="3" t="s">
        <v>165</v>
      </c>
    </row>
    <row r="124" spans="1:17">
      <c r="B124" s="3" t="s">
        <v>165</v>
      </c>
    </row>
    <row r="125" spans="1:17">
      <c r="B125" s="3" t="s">
        <v>165</v>
      </c>
    </row>
  </sheetData>
  <mergeCells count="15">
    <mergeCell ref="L3:L4"/>
    <mergeCell ref="M3:N3"/>
    <mergeCell ref="O3:O4"/>
    <mergeCell ref="P3:P4"/>
    <mergeCell ref="Q3:Q4"/>
    <mergeCell ref="A1:D1"/>
    <mergeCell ref="A2:B2"/>
    <mergeCell ref="G2:J2"/>
    <mergeCell ref="K2:N2"/>
    <mergeCell ref="O2:Q2"/>
    <mergeCell ref="A3:F4"/>
    <mergeCell ref="G3:G4"/>
    <mergeCell ref="H3:H4"/>
    <mergeCell ref="I3:J3"/>
    <mergeCell ref="K3:K4"/>
  </mergeCells>
  <phoneticPr fontId="3"/>
  <hyperlinks>
    <hyperlink ref="A1:D1" location="'R７'!A1" display="'R７'!A1" xr:uid="{2A1FAB0D-5D0A-406F-A2D9-0E0BA41B1707}"/>
  </hyperlinks>
  <printOptions horizontalCentered="1"/>
  <pageMargins left="0.78740157480314965" right="0.39370078740157483" top="0.39370078740157483" bottom="0.39370078740157483" header="0.39370078740157483" footer="0.39370078740157483"/>
  <headerFooter alignWithMargins="0">
    <oddFooter>&amp;L&amp;D</oddFooter>
  </headerFooter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3" tint="0.39997558519241921"/>
    <pageSetUpPr fitToPage="1"/>
  </sheetPr>
  <dimension ref="A1:O77"/>
  <sheetViews>
    <sheetView showGridLines="0" zoomScale="90" zoomScaleNormal="90" zoomScaleSheetLayoutView="90" workbookViewId="0">
      <pane xSplit="2" ySplit="5" topLeftCell="C29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9" defaultRowHeight="13"/>
  <cols>
    <col min="1" max="1" width="3.25" style="53" customWidth="1"/>
    <col min="2" max="2" width="20.75" style="53" customWidth="1"/>
    <col min="3" max="4" width="11.58203125" style="9" customWidth="1"/>
    <col min="5" max="5" width="8.58203125" style="9" customWidth="1"/>
    <col min="6" max="6" width="10.58203125" style="9" customWidth="1"/>
    <col min="7" max="8" width="11.58203125" style="9" customWidth="1"/>
    <col min="9" max="9" width="8.58203125" style="9" customWidth="1"/>
    <col min="10" max="10" width="10.58203125" style="9" customWidth="1"/>
    <col min="11" max="11" width="9.58203125" style="55" customWidth="1"/>
    <col min="12" max="12" width="9.58203125" style="9" customWidth="1"/>
    <col min="13" max="13" width="8.58203125" style="9" customWidth="1"/>
    <col min="14" max="16384" width="9" style="9"/>
  </cols>
  <sheetData>
    <row r="1" spans="1:15" s="4" customFormat="1" ht="18">
      <c r="A1" s="346" t="str">
        <f>'R７'!A1</f>
        <v>令和７年度</v>
      </c>
      <c r="B1" s="346"/>
      <c r="C1" s="346"/>
      <c r="D1" s="346"/>
      <c r="E1" s="75"/>
      <c r="F1" s="80" t="str">
        <f ca="1">RIGHT(CELL("filename",$A$1),LEN(CELL("filename",$A$1))-FIND("]",CELL("filename",$A$1)))</f>
        <v>10月月間</v>
      </c>
      <c r="G1" s="79" t="s">
        <v>221</v>
      </c>
      <c r="H1" s="75"/>
      <c r="I1" s="75"/>
      <c r="J1" s="75"/>
      <c r="K1" s="75"/>
      <c r="L1" s="75"/>
      <c r="M1" s="75"/>
    </row>
    <row r="2" spans="1:15" s="4" customFormat="1" ht="18.5" thickBot="1">
      <c r="A2" s="6" t="s">
        <v>299</v>
      </c>
      <c r="B2" s="243" t="s">
        <v>300</v>
      </c>
      <c r="C2" s="243">
        <v>10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5" ht="17.149999999999999" customHeight="1">
      <c r="A3" s="7"/>
      <c r="B3" s="8"/>
      <c r="C3" s="313" t="s">
        <v>166</v>
      </c>
      <c r="D3" s="314"/>
      <c r="E3" s="314"/>
      <c r="F3" s="340"/>
      <c r="G3" s="313" t="s">
        <v>167</v>
      </c>
      <c r="H3" s="314"/>
      <c r="I3" s="314"/>
      <c r="J3" s="340"/>
      <c r="K3" s="313" t="s">
        <v>168</v>
      </c>
      <c r="L3" s="314"/>
      <c r="M3" s="340"/>
    </row>
    <row r="4" spans="1:15" ht="17.149999999999999" customHeight="1">
      <c r="A4" s="10"/>
      <c r="B4" s="11"/>
      <c r="C4" s="317" t="s">
        <v>329</v>
      </c>
      <c r="D4" s="331" t="s">
        <v>296</v>
      </c>
      <c r="E4" s="333" t="s">
        <v>169</v>
      </c>
      <c r="F4" s="334"/>
      <c r="G4" s="287" t="s">
        <v>329</v>
      </c>
      <c r="H4" s="289" t="s">
        <v>296</v>
      </c>
      <c r="I4" s="333" t="s">
        <v>169</v>
      </c>
      <c r="J4" s="334"/>
      <c r="K4" s="287" t="s">
        <v>329</v>
      </c>
      <c r="L4" s="289" t="s">
        <v>296</v>
      </c>
      <c r="M4" s="302" t="s">
        <v>170</v>
      </c>
    </row>
    <row r="5" spans="1:15" ht="17.149999999999999" customHeight="1">
      <c r="A5" s="12"/>
      <c r="B5" s="13"/>
      <c r="C5" s="330"/>
      <c r="D5" s="332"/>
      <c r="E5" s="14" t="s">
        <v>171</v>
      </c>
      <c r="F5" s="15" t="s">
        <v>172</v>
      </c>
      <c r="G5" s="335"/>
      <c r="H5" s="341"/>
      <c r="I5" s="14" t="s">
        <v>171</v>
      </c>
      <c r="J5" s="15" t="s">
        <v>172</v>
      </c>
      <c r="K5" s="335"/>
      <c r="L5" s="341"/>
      <c r="M5" s="344"/>
    </row>
    <row r="6" spans="1:15">
      <c r="A6" s="322" t="s">
        <v>173</v>
      </c>
      <c r="B6" s="345"/>
      <c r="C6" s="307">
        <v>754366</v>
      </c>
      <c r="D6" s="285">
        <v>716462</v>
      </c>
      <c r="E6" s="311">
        <v>1.0529044108410495</v>
      </c>
      <c r="F6" s="318">
        <v>37904</v>
      </c>
      <c r="G6" s="307">
        <v>820748</v>
      </c>
      <c r="H6" s="285">
        <v>826749</v>
      </c>
      <c r="I6" s="311">
        <v>0.9927414487347429</v>
      </c>
      <c r="J6" s="318">
        <v>-6001</v>
      </c>
      <c r="K6" s="291">
        <v>0.91912011969569218</v>
      </c>
      <c r="L6" s="338">
        <v>0.86660159250268221</v>
      </c>
      <c r="M6" s="295">
        <v>5.2518527193009978E-2</v>
      </c>
    </row>
    <row r="7" spans="1:15">
      <c r="A7" s="320" t="s">
        <v>174</v>
      </c>
      <c r="B7" s="343"/>
      <c r="C7" s="308"/>
      <c r="D7" s="286"/>
      <c r="E7" s="336"/>
      <c r="F7" s="337"/>
      <c r="G7" s="308"/>
      <c r="H7" s="286"/>
      <c r="I7" s="336"/>
      <c r="J7" s="337"/>
      <c r="K7" s="292"/>
      <c r="L7" s="339"/>
      <c r="M7" s="342"/>
    </row>
    <row r="8" spans="1:15" ht="18" customHeight="1">
      <c r="A8" s="16" t="s">
        <v>175</v>
      </c>
      <c r="B8" s="17"/>
      <c r="C8" s="18">
        <v>392899</v>
      </c>
      <c r="D8" s="19">
        <v>371469</v>
      </c>
      <c r="E8" s="20">
        <v>1.0576898745251959</v>
      </c>
      <c r="F8" s="21">
        <v>21430</v>
      </c>
      <c r="G8" s="18">
        <v>418395</v>
      </c>
      <c r="H8" s="22">
        <v>411310</v>
      </c>
      <c r="I8" s="20">
        <v>1.0172254503902167</v>
      </c>
      <c r="J8" s="21">
        <v>7085</v>
      </c>
      <c r="K8" s="23">
        <v>0.93906236929217601</v>
      </c>
      <c r="L8" s="24">
        <v>0.90313632053682136</v>
      </c>
      <c r="M8" s="25">
        <v>3.5926048755354656E-2</v>
      </c>
    </row>
    <row r="9" spans="1:15" ht="18" customHeight="1">
      <c r="A9" s="10"/>
      <c r="B9" s="26" t="s">
        <v>176</v>
      </c>
      <c r="C9" s="27">
        <v>151755</v>
      </c>
      <c r="D9" s="28">
        <v>142767</v>
      </c>
      <c r="E9" s="29">
        <v>1.0629557250625143</v>
      </c>
      <c r="F9" s="30">
        <v>8988</v>
      </c>
      <c r="G9" s="27">
        <v>158315</v>
      </c>
      <c r="H9" s="28">
        <v>152812</v>
      </c>
      <c r="I9" s="29">
        <v>1.0360115697720074</v>
      </c>
      <c r="J9" s="30">
        <v>5503</v>
      </c>
      <c r="K9" s="31">
        <v>0.95856362315636545</v>
      </c>
      <c r="L9" s="32">
        <v>0.93426563358898518</v>
      </c>
      <c r="M9" s="33">
        <v>2.4297989567380274E-2</v>
      </c>
    </row>
    <row r="10" spans="1:15" ht="18" customHeight="1">
      <c r="A10" s="10"/>
      <c r="B10" s="34" t="s">
        <v>177</v>
      </c>
      <c r="C10" s="35">
        <v>2243</v>
      </c>
      <c r="D10" s="36">
        <v>1106</v>
      </c>
      <c r="E10" s="37">
        <v>2.0280289330922243</v>
      </c>
      <c r="F10" s="38">
        <v>1137</v>
      </c>
      <c r="G10" s="35">
        <v>2475</v>
      </c>
      <c r="H10" s="36">
        <v>1650</v>
      </c>
      <c r="I10" s="37">
        <v>1.5</v>
      </c>
      <c r="J10" s="38">
        <v>825</v>
      </c>
      <c r="K10" s="39">
        <v>0.90626262626262621</v>
      </c>
      <c r="L10" s="40">
        <v>0.67030303030303029</v>
      </c>
      <c r="M10" s="41">
        <v>0.23595959595959592</v>
      </c>
    </row>
    <row r="11" spans="1:15" ht="18" customHeight="1">
      <c r="A11" s="10"/>
      <c r="B11" s="34" t="s">
        <v>188</v>
      </c>
      <c r="C11" s="35">
        <v>191449</v>
      </c>
      <c r="D11" s="36">
        <v>178191</v>
      </c>
      <c r="E11" s="37">
        <v>1.074403308809087</v>
      </c>
      <c r="F11" s="38">
        <v>13258</v>
      </c>
      <c r="G11" s="35">
        <v>204595</v>
      </c>
      <c r="H11" s="36">
        <v>202949</v>
      </c>
      <c r="I11" s="37">
        <v>1.0081104119754225</v>
      </c>
      <c r="J11" s="38">
        <v>1646</v>
      </c>
      <c r="K11" s="39">
        <v>0.93574623035753557</v>
      </c>
      <c r="L11" s="40">
        <v>0.87800876082168422</v>
      </c>
      <c r="M11" s="41">
        <v>5.7737469535851349E-2</v>
      </c>
      <c r="O11" s="54"/>
    </row>
    <row r="12" spans="1:15" ht="18" customHeight="1">
      <c r="A12" s="10"/>
      <c r="B12" s="34" t="s">
        <v>187</v>
      </c>
      <c r="C12" s="35">
        <v>13626</v>
      </c>
      <c r="D12" s="36">
        <v>13888</v>
      </c>
      <c r="E12" s="37">
        <v>0.98113479262672809</v>
      </c>
      <c r="F12" s="38">
        <v>-262</v>
      </c>
      <c r="G12" s="35">
        <v>14424</v>
      </c>
      <c r="H12" s="36">
        <v>15667</v>
      </c>
      <c r="I12" s="37">
        <v>0.92066126252632918</v>
      </c>
      <c r="J12" s="38">
        <v>-1243</v>
      </c>
      <c r="K12" s="39">
        <v>0.94467554076539106</v>
      </c>
      <c r="L12" s="40">
        <v>0.88644922448458541</v>
      </c>
      <c r="M12" s="41">
        <v>5.8226316280805657E-2</v>
      </c>
    </row>
    <row r="13" spans="1:15" ht="18" customHeight="1">
      <c r="A13" s="10"/>
      <c r="B13" s="60" t="s">
        <v>178</v>
      </c>
      <c r="C13" s="61">
        <v>33826</v>
      </c>
      <c r="D13" s="62">
        <v>35517</v>
      </c>
      <c r="E13" s="50">
        <v>0.95238899681842493</v>
      </c>
      <c r="F13" s="58">
        <v>-1691</v>
      </c>
      <c r="G13" s="61">
        <v>38586</v>
      </c>
      <c r="H13" s="62">
        <v>38232</v>
      </c>
      <c r="I13" s="50">
        <v>1.0092592592592593</v>
      </c>
      <c r="J13" s="58">
        <v>354</v>
      </c>
      <c r="K13" s="51">
        <v>0.87663919556315761</v>
      </c>
      <c r="L13" s="63">
        <v>0.92898618957940993</v>
      </c>
      <c r="M13" s="59">
        <v>-5.2346994016252313E-2</v>
      </c>
    </row>
    <row r="14" spans="1:15" ht="18" customHeight="1">
      <c r="A14" s="16" t="s">
        <v>179</v>
      </c>
      <c r="B14" s="17"/>
      <c r="C14" s="18">
        <v>142613</v>
      </c>
      <c r="D14" s="19">
        <v>135029</v>
      </c>
      <c r="E14" s="20">
        <v>1.0561657125506372</v>
      </c>
      <c r="F14" s="21">
        <v>7584</v>
      </c>
      <c r="G14" s="18">
        <v>155582</v>
      </c>
      <c r="H14" s="19">
        <v>159774</v>
      </c>
      <c r="I14" s="20">
        <v>0.97376294015296605</v>
      </c>
      <c r="J14" s="21">
        <v>-4192</v>
      </c>
      <c r="K14" s="42">
        <v>0.91664202799809746</v>
      </c>
      <c r="L14" s="43">
        <v>0.84512498904702893</v>
      </c>
      <c r="M14" s="44">
        <v>7.1517038951068534E-2</v>
      </c>
    </row>
    <row r="15" spans="1:15" ht="18" customHeight="1">
      <c r="A15" s="10"/>
      <c r="B15" s="26" t="s">
        <v>176</v>
      </c>
      <c r="C15" s="27">
        <v>23224</v>
      </c>
      <c r="D15" s="28">
        <v>21089</v>
      </c>
      <c r="E15" s="29">
        <v>1.1012376120252265</v>
      </c>
      <c r="F15" s="30">
        <v>2135</v>
      </c>
      <c r="G15" s="27">
        <v>24198</v>
      </c>
      <c r="H15" s="28">
        <v>24242</v>
      </c>
      <c r="I15" s="29">
        <v>0.99818496823694414</v>
      </c>
      <c r="J15" s="30">
        <v>-44</v>
      </c>
      <c r="K15" s="45">
        <v>0.95974873956525331</v>
      </c>
      <c r="L15" s="46">
        <v>0.86993647388829309</v>
      </c>
      <c r="M15" s="33">
        <v>8.9812265676960212E-2</v>
      </c>
    </row>
    <row r="16" spans="1:15" ht="18" customHeight="1">
      <c r="A16" s="10"/>
      <c r="B16" s="34" t="s">
        <v>177</v>
      </c>
      <c r="C16" s="35">
        <v>23565</v>
      </c>
      <c r="D16" s="36">
        <v>20655</v>
      </c>
      <c r="E16" s="37">
        <v>1.1408859840232388</v>
      </c>
      <c r="F16" s="38">
        <v>2910</v>
      </c>
      <c r="G16" s="35">
        <v>25575</v>
      </c>
      <c r="H16" s="36">
        <v>25410</v>
      </c>
      <c r="I16" s="37">
        <v>1.0064935064935066</v>
      </c>
      <c r="J16" s="38">
        <v>165</v>
      </c>
      <c r="K16" s="39">
        <v>0.92140762463343107</v>
      </c>
      <c r="L16" s="40">
        <v>0.81286894923258557</v>
      </c>
      <c r="M16" s="41">
        <v>0.1085386754008455</v>
      </c>
    </row>
    <row r="17" spans="1:13" ht="18" customHeight="1">
      <c r="A17" s="10"/>
      <c r="B17" s="34" t="s">
        <v>188</v>
      </c>
      <c r="C17" s="35">
        <v>66625</v>
      </c>
      <c r="D17" s="36">
        <v>64888</v>
      </c>
      <c r="E17" s="37">
        <v>1.0267692023178401</v>
      </c>
      <c r="F17" s="38">
        <v>1737</v>
      </c>
      <c r="G17" s="35">
        <v>72087</v>
      </c>
      <c r="H17" s="36">
        <v>77929</v>
      </c>
      <c r="I17" s="37">
        <v>0.92503432611736325</v>
      </c>
      <c r="J17" s="38">
        <v>-5842</v>
      </c>
      <c r="K17" s="39">
        <v>0.92423044376933428</v>
      </c>
      <c r="L17" s="40">
        <v>0.8326553657816731</v>
      </c>
      <c r="M17" s="41">
        <v>9.157507798766118E-2</v>
      </c>
    </row>
    <row r="18" spans="1:13" ht="18" customHeight="1">
      <c r="A18" s="10"/>
      <c r="B18" s="34" t="s">
        <v>180</v>
      </c>
      <c r="C18" s="35">
        <v>5677</v>
      </c>
      <c r="D18" s="36">
        <v>4045</v>
      </c>
      <c r="E18" s="37">
        <v>1.4034610630407911</v>
      </c>
      <c r="F18" s="38">
        <v>1632</v>
      </c>
      <c r="G18" s="35">
        <v>6287</v>
      </c>
      <c r="H18" s="36">
        <v>4758</v>
      </c>
      <c r="I18" s="37">
        <v>1.3213535098781</v>
      </c>
      <c r="J18" s="38">
        <v>1529</v>
      </c>
      <c r="K18" s="39">
        <v>0.90297439160171789</v>
      </c>
      <c r="L18" s="40">
        <v>0.85014712063892395</v>
      </c>
      <c r="M18" s="41">
        <v>5.2827270962793937E-2</v>
      </c>
    </row>
    <row r="19" spans="1:13" ht="18" customHeight="1">
      <c r="A19" s="12"/>
      <c r="B19" s="60" t="s">
        <v>178</v>
      </c>
      <c r="C19" s="61">
        <v>23522</v>
      </c>
      <c r="D19" s="62">
        <v>24352</v>
      </c>
      <c r="E19" s="50">
        <v>0.96591655716162939</v>
      </c>
      <c r="F19" s="58">
        <v>-830</v>
      </c>
      <c r="G19" s="61">
        <v>27435</v>
      </c>
      <c r="H19" s="62">
        <v>27435</v>
      </c>
      <c r="I19" s="50">
        <v>1</v>
      </c>
      <c r="J19" s="58">
        <v>0</v>
      </c>
      <c r="K19" s="51">
        <v>0.85737197011117183</v>
      </c>
      <c r="L19" s="63">
        <v>0.88762529615454711</v>
      </c>
      <c r="M19" s="59">
        <v>-3.0253326043375273E-2</v>
      </c>
    </row>
    <row r="20" spans="1:13" ht="18" customHeight="1">
      <c r="A20" s="16" t="s">
        <v>181</v>
      </c>
      <c r="B20" s="17"/>
      <c r="C20" s="18">
        <v>87627</v>
      </c>
      <c r="D20" s="19">
        <v>82308</v>
      </c>
      <c r="E20" s="20">
        <v>1.0646231229042133</v>
      </c>
      <c r="F20" s="21">
        <v>5319</v>
      </c>
      <c r="G20" s="18">
        <v>99656</v>
      </c>
      <c r="H20" s="22">
        <v>105899</v>
      </c>
      <c r="I20" s="20">
        <v>0.94104760196035842</v>
      </c>
      <c r="J20" s="21">
        <v>-6243</v>
      </c>
      <c r="K20" s="42">
        <v>0.87929477402263789</v>
      </c>
      <c r="L20" s="43">
        <v>0.7772311353270569</v>
      </c>
      <c r="M20" s="25">
        <v>0.10206363869558099</v>
      </c>
    </row>
    <row r="21" spans="1:13" ht="18" customHeight="1">
      <c r="A21" s="10"/>
      <c r="B21" s="26" t="s">
        <v>176</v>
      </c>
      <c r="C21" s="27">
        <v>0</v>
      </c>
      <c r="D21" s="28">
        <v>0</v>
      </c>
      <c r="E21" s="29" t="e">
        <v>#DIV/0!</v>
      </c>
      <c r="F21" s="30">
        <v>0</v>
      </c>
      <c r="G21" s="27">
        <v>0</v>
      </c>
      <c r="H21" s="28">
        <v>0</v>
      </c>
      <c r="I21" s="29" t="e">
        <v>#DIV/0!</v>
      </c>
      <c r="J21" s="30">
        <v>0</v>
      </c>
      <c r="K21" s="45" t="s">
        <v>32</v>
      </c>
      <c r="L21" s="46" t="s">
        <v>32</v>
      </c>
      <c r="M21" s="33" t="e">
        <v>#VALUE!</v>
      </c>
    </row>
    <row r="22" spans="1:13" ht="18" customHeight="1">
      <c r="A22" s="10"/>
      <c r="B22" s="34" t="s">
        <v>177</v>
      </c>
      <c r="C22" s="35">
        <v>28494</v>
      </c>
      <c r="D22" s="36">
        <v>25517</v>
      </c>
      <c r="E22" s="37">
        <v>1.1166673198259984</v>
      </c>
      <c r="F22" s="38">
        <v>2977</v>
      </c>
      <c r="G22" s="35">
        <v>31515</v>
      </c>
      <c r="H22" s="36">
        <v>30525</v>
      </c>
      <c r="I22" s="37">
        <v>1.0324324324324323</v>
      </c>
      <c r="J22" s="38">
        <v>990</v>
      </c>
      <c r="K22" s="39">
        <v>0.90414088529271774</v>
      </c>
      <c r="L22" s="40">
        <v>0.83593775593775599</v>
      </c>
      <c r="M22" s="41">
        <v>6.8203129354961756E-2</v>
      </c>
    </row>
    <row r="23" spans="1:13" ht="18" customHeight="1">
      <c r="A23" s="10"/>
      <c r="B23" s="34" t="s">
        <v>188</v>
      </c>
      <c r="C23" s="35">
        <v>40329</v>
      </c>
      <c r="D23" s="36">
        <v>39916</v>
      </c>
      <c r="E23" s="37">
        <v>1.010346728129071</v>
      </c>
      <c r="F23" s="38">
        <v>413</v>
      </c>
      <c r="G23" s="35">
        <v>46808</v>
      </c>
      <c r="H23" s="36">
        <v>54935</v>
      </c>
      <c r="I23" s="37">
        <v>0.85206152725948847</v>
      </c>
      <c r="J23" s="38">
        <v>-8127</v>
      </c>
      <c r="K23" s="39">
        <v>0.86158349000170908</v>
      </c>
      <c r="L23" s="40">
        <v>0.72660416856284704</v>
      </c>
      <c r="M23" s="41">
        <v>0.13497932143886204</v>
      </c>
    </row>
    <row r="24" spans="1:13" ht="18" customHeight="1">
      <c r="A24" s="10"/>
      <c r="B24" s="34" t="s">
        <v>187</v>
      </c>
      <c r="C24" s="35">
        <v>4070</v>
      </c>
      <c r="D24" s="36">
        <v>3480</v>
      </c>
      <c r="E24" s="37">
        <v>1.1695402298850575</v>
      </c>
      <c r="F24" s="38">
        <v>590</v>
      </c>
      <c r="G24" s="35">
        <v>4872</v>
      </c>
      <c r="H24" s="36">
        <v>4863</v>
      </c>
      <c r="I24" s="37">
        <v>1.0018507094386182</v>
      </c>
      <c r="J24" s="38">
        <v>9</v>
      </c>
      <c r="K24" s="39">
        <v>0.83538587848932677</v>
      </c>
      <c r="L24" s="40">
        <v>0.71560764959901291</v>
      </c>
      <c r="M24" s="41">
        <v>0.11977822889031386</v>
      </c>
    </row>
    <row r="25" spans="1:13" ht="18" customHeight="1">
      <c r="A25" s="10"/>
      <c r="B25" s="34" t="s">
        <v>178</v>
      </c>
      <c r="C25" s="47">
        <v>14734</v>
      </c>
      <c r="D25" s="64">
        <v>13395</v>
      </c>
      <c r="E25" s="49">
        <v>1.0999626726390443</v>
      </c>
      <c r="F25" s="57">
        <v>1339</v>
      </c>
      <c r="G25" s="47">
        <v>16461</v>
      </c>
      <c r="H25" s="64">
        <v>15576</v>
      </c>
      <c r="I25" s="49">
        <v>1.0568181818181819</v>
      </c>
      <c r="J25" s="57">
        <v>885</v>
      </c>
      <c r="K25" s="39">
        <v>0.89508535325921879</v>
      </c>
      <c r="L25" s="40">
        <v>0.85997688751926038</v>
      </c>
      <c r="M25" s="41">
        <v>3.5108465739958405E-2</v>
      </c>
    </row>
    <row r="26" spans="1:13" ht="18" customHeight="1">
      <c r="A26" s="65"/>
      <c r="B26" s="66" t="s">
        <v>189</v>
      </c>
      <c r="C26" s="61">
        <v>0</v>
      </c>
      <c r="D26" s="67">
        <v>0</v>
      </c>
      <c r="E26" s="49" t="e">
        <v>#DIV/0!</v>
      </c>
      <c r="F26" s="57">
        <v>0</v>
      </c>
      <c r="G26" s="61">
        <v>0</v>
      </c>
      <c r="H26" s="62">
        <v>0</v>
      </c>
      <c r="I26" s="49" t="e">
        <v>#DIV/0!</v>
      </c>
      <c r="J26" s="57">
        <v>0</v>
      </c>
      <c r="K26" s="39" t="s">
        <v>32</v>
      </c>
      <c r="L26" s="63" t="s">
        <v>190</v>
      </c>
      <c r="M26" s="41" t="e">
        <v>#VALUE!</v>
      </c>
    </row>
    <row r="27" spans="1:13" ht="18" customHeight="1">
      <c r="A27" s="16" t="s">
        <v>182</v>
      </c>
      <c r="B27" s="17"/>
      <c r="C27" s="18">
        <v>59676</v>
      </c>
      <c r="D27" s="19">
        <v>58248</v>
      </c>
      <c r="E27" s="20">
        <v>1.0245158632056037</v>
      </c>
      <c r="F27" s="21">
        <v>1428</v>
      </c>
      <c r="G27" s="18">
        <v>66897</v>
      </c>
      <c r="H27" s="22">
        <v>65265</v>
      </c>
      <c r="I27" s="20">
        <v>1.0250057458055619</v>
      </c>
      <c r="J27" s="21">
        <v>1632</v>
      </c>
      <c r="K27" s="42">
        <v>0.89205793981792902</v>
      </c>
      <c r="L27" s="43">
        <v>0.89248448632498278</v>
      </c>
      <c r="M27" s="44">
        <v>-4.2654650705375996E-4</v>
      </c>
    </row>
    <row r="28" spans="1:13" ht="18" customHeight="1">
      <c r="A28" s="10"/>
      <c r="B28" s="68" t="s">
        <v>176</v>
      </c>
      <c r="C28" s="27">
        <v>0</v>
      </c>
      <c r="D28" s="28">
        <v>0</v>
      </c>
      <c r="E28" s="29" t="e">
        <v>#DIV/0!</v>
      </c>
      <c r="F28" s="30">
        <v>0</v>
      </c>
      <c r="G28" s="27">
        <v>0</v>
      </c>
      <c r="H28" s="28">
        <v>0</v>
      </c>
      <c r="I28" s="29" t="e">
        <v>#DIV/0!</v>
      </c>
      <c r="J28" s="30">
        <v>0</v>
      </c>
      <c r="K28" s="45" t="s">
        <v>32</v>
      </c>
      <c r="L28" s="46" t="s">
        <v>32</v>
      </c>
      <c r="M28" s="33" t="e">
        <v>#VALUE!</v>
      </c>
    </row>
    <row r="29" spans="1:13" ht="18" customHeight="1">
      <c r="A29" s="10"/>
      <c r="B29" s="34" t="s">
        <v>177</v>
      </c>
      <c r="C29" s="35">
        <v>19832</v>
      </c>
      <c r="D29" s="36">
        <v>18291</v>
      </c>
      <c r="E29" s="37">
        <v>1.0842490842490842</v>
      </c>
      <c r="F29" s="38">
        <v>1541</v>
      </c>
      <c r="G29" s="35">
        <v>21945</v>
      </c>
      <c r="H29" s="36">
        <v>20460</v>
      </c>
      <c r="I29" s="37">
        <v>1.0725806451612903</v>
      </c>
      <c r="J29" s="38">
        <v>1485</v>
      </c>
      <c r="K29" s="39">
        <v>0.90371383002961947</v>
      </c>
      <c r="L29" s="40">
        <v>0.89398826979472146</v>
      </c>
      <c r="M29" s="41">
        <v>9.7255602348980119E-3</v>
      </c>
    </row>
    <row r="30" spans="1:13" ht="18" customHeight="1">
      <c r="A30" s="10"/>
      <c r="B30" s="34" t="s">
        <v>188</v>
      </c>
      <c r="C30" s="35">
        <v>28209</v>
      </c>
      <c r="D30" s="36">
        <v>23453</v>
      </c>
      <c r="E30" s="37">
        <v>1.2027885558350744</v>
      </c>
      <c r="F30" s="38">
        <v>4756</v>
      </c>
      <c r="G30" s="35">
        <v>31296</v>
      </c>
      <c r="H30" s="36">
        <v>27200</v>
      </c>
      <c r="I30" s="37">
        <v>1.1505882352941177</v>
      </c>
      <c r="J30" s="38">
        <v>4096</v>
      </c>
      <c r="K30" s="39">
        <v>0.90136119631901845</v>
      </c>
      <c r="L30" s="40">
        <v>0.86224264705882347</v>
      </c>
      <c r="M30" s="41">
        <v>3.9118549260194979E-2</v>
      </c>
    </row>
    <row r="31" spans="1:13" ht="18" customHeight="1">
      <c r="A31" s="69"/>
      <c r="B31" s="34" t="s">
        <v>178</v>
      </c>
      <c r="C31" s="47">
        <v>10210</v>
      </c>
      <c r="D31" s="64">
        <v>15431</v>
      </c>
      <c r="E31" s="49">
        <v>0.66165510984382092</v>
      </c>
      <c r="F31" s="57">
        <v>-5221</v>
      </c>
      <c r="G31" s="47">
        <v>12036</v>
      </c>
      <c r="H31" s="64">
        <v>16461</v>
      </c>
      <c r="I31" s="49">
        <v>0.73118279569892475</v>
      </c>
      <c r="J31" s="57">
        <v>-4425</v>
      </c>
      <c r="K31" s="39">
        <v>0.84828846792954471</v>
      </c>
      <c r="L31" s="70">
        <v>0.93742785978980625</v>
      </c>
      <c r="M31" s="41">
        <v>-8.9139391860261541E-2</v>
      </c>
    </row>
    <row r="32" spans="1:13" ht="18" customHeight="1">
      <c r="A32" s="10"/>
      <c r="B32" s="60" t="s">
        <v>180</v>
      </c>
      <c r="C32" s="61">
        <v>1425</v>
      </c>
      <c r="D32" s="62">
        <v>1073</v>
      </c>
      <c r="E32" s="49">
        <v>1.3280521901211557</v>
      </c>
      <c r="F32" s="58">
        <v>352</v>
      </c>
      <c r="G32" s="61">
        <v>1620</v>
      </c>
      <c r="H32" s="48">
        <v>1144</v>
      </c>
      <c r="I32" s="49">
        <v>1.416083916083916</v>
      </c>
      <c r="J32" s="58">
        <v>476</v>
      </c>
      <c r="K32" s="51">
        <v>0.87962962962962965</v>
      </c>
      <c r="L32" s="40">
        <v>0.93793706293706292</v>
      </c>
      <c r="M32" s="59">
        <v>-5.8307433307433265E-2</v>
      </c>
    </row>
    <row r="33" spans="1:13" ht="18" customHeight="1">
      <c r="A33" s="16" t="s">
        <v>183</v>
      </c>
      <c r="B33" s="17"/>
      <c r="C33" s="18">
        <v>71551</v>
      </c>
      <c r="D33" s="19">
        <v>69408</v>
      </c>
      <c r="E33" s="20">
        <v>1.0308754034117105</v>
      </c>
      <c r="F33" s="21">
        <v>2143</v>
      </c>
      <c r="G33" s="18">
        <v>80218</v>
      </c>
      <c r="H33" s="19">
        <v>84501</v>
      </c>
      <c r="I33" s="20">
        <v>0.94931420929929822</v>
      </c>
      <c r="J33" s="21">
        <v>-4283</v>
      </c>
      <c r="K33" s="42">
        <v>0.89195691740008476</v>
      </c>
      <c r="L33" s="43">
        <v>0.82138672915113431</v>
      </c>
      <c r="M33" s="25">
        <v>7.057018824895045E-2</v>
      </c>
    </row>
    <row r="34" spans="1:13" ht="18" customHeight="1">
      <c r="A34" s="10"/>
      <c r="B34" s="26" t="s">
        <v>176</v>
      </c>
      <c r="C34" s="27">
        <v>0</v>
      </c>
      <c r="D34" s="28">
        <v>0</v>
      </c>
      <c r="E34" s="29" t="e">
        <v>#DIV/0!</v>
      </c>
      <c r="F34" s="30">
        <v>0</v>
      </c>
      <c r="G34" s="27">
        <v>0</v>
      </c>
      <c r="H34" s="28">
        <v>0</v>
      </c>
      <c r="I34" s="29" t="e">
        <v>#DIV/0!</v>
      </c>
      <c r="J34" s="30">
        <v>0</v>
      </c>
      <c r="K34" s="45" t="s">
        <v>32</v>
      </c>
      <c r="L34" s="46" t="s">
        <v>32</v>
      </c>
      <c r="M34" s="33" t="e">
        <v>#VALUE!</v>
      </c>
    </row>
    <row r="35" spans="1:13" ht="18" customHeight="1">
      <c r="A35" s="10"/>
      <c r="B35" s="34" t="s">
        <v>177</v>
      </c>
      <c r="C35" s="35">
        <v>9208</v>
      </c>
      <c r="D35" s="36">
        <v>9064</v>
      </c>
      <c r="E35" s="37">
        <v>1.0158870255957635</v>
      </c>
      <c r="F35" s="38">
        <v>144</v>
      </c>
      <c r="G35" s="35">
        <v>10230</v>
      </c>
      <c r="H35" s="36">
        <v>10230</v>
      </c>
      <c r="I35" s="37">
        <v>1</v>
      </c>
      <c r="J35" s="38">
        <v>0</v>
      </c>
      <c r="K35" s="39">
        <v>0.90009775171065498</v>
      </c>
      <c r="L35" s="40">
        <v>0.88602150537634405</v>
      </c>
      <c r="M35" s="41">
        <v>1.4076246334310927E-2</v>
      </c>
    </row>
    <row r="36" spans="1:13" ht="18" customHeight="1">
      <c r="A36" s="10"/>
      <c r="B36" s="34" t="s">
        <v>184</v>
      </c>
      <c r="C36" s="35">
        <v>1375</v>
      </c>
      <c r="D36" s="36">
        <v>1241</v>
      </c>
      <c r="E36" s="37">
        <v>1.1079774375503626</v>
      </c>
      <c r="F36" s="38">
        <v>134</v>
      </c>
      <c r="G36" s="35">
        <v>1550</v>
      </c>
      <c r="H36" s="36">
        <v>1400</v>
      </c>
      <c r="I36" s="37">
        <v>1.1071428571428572</v>
      </c>
      <c r="J36" s="38">
        <v>150</v>
      </c>
      <c r="K36" s="39">
        <v>0.88709677419354838</v>
      </c>
      <c r="L36" s="40">
        <v>0.88642857142857145</v>
      </c>
      <c r="M36" s="41">
        <v>6.6820276497692177E-4</v>
      </c>
    </row>
    <row r="37" spans="1:13" ht="18" customHeight="1">
      <c r="A37" s="10"/>
      <c r="B37" s="52" t="s">
        <v>185</v>
      </c>
      <c r="C37" s="35">
        <v>2416</v>
      </c>
      <c r="D37" s="36">
        <v>2428</v>
      </c>
      <c r="E37" s="37">
        <v>0.99505766062602963</v>
      </c>
      <c r="F37" s="38">
        <v>-12</v>
      </c>
      <c r="G37" s="35">
        <v>2928</v>
      </c>
      <c r="H37" s="36">
        <v>2880</v>
      </c>
      <c r="I37" s="37">
        <v>1.0166666666666666</v>
      </c>
      <c r="J37" s="38">
        <v>48</v>
      </c>
      <c r="K37" s="39">
        <v>0.82513661202185795</v>
      </c>
      <c r="L37" s="40">
        <v>0.84305555555555556</v>
      </c>
      <c r="M37" s="41">
        <v>-1.7918943533697607E-2</v>
      </c>
    </row>
    <row r="38" spans="1:13" ht="18" customHeight="1">
      <c r="A38" s="10"/>
      <c r="B38" s="34" t="s">
        <v>188</v>
      </c>
      <c r="C38" s="35">
        <v>48427</v>
      </c>
      <c r="D38" s="36">
        <v>47657</v>
      </c>
      <c r="E38" s="37">
        <v>1.0161571227731498</v>
      </c>
      <c r="F38" s="38">
        <v>770</v>
      </c>
      <c r="G38" s="35">
        <v>53584</v>
      </c>
      <c r="H38" s="36">
        <v>59681</v>
      </c>
      <c r="I38" s="37">
        <v>0.89784018364303542</v>
      </c>
      <c r="J38" s="38">
        <v>-6097</v>
      </c>
      <c r="K38" s="39">
        <v>0.90375858465213499</v>
      </c>
      <c r="L38" s="40">
        <v>0.79852884502605515</v>
      </c>
      <c r="M38" s="41">
        <v>0.10522973962607984</v>
      </c>
    </row>
    <row r="39" spans="1:13" ht="18" customHeight="1">
      <c r="A39" s="10"/>
      <c r="B39" s="34" t="s">
        <v>180</v>
      </c>
      <c r="C39" s="35">
        <v>5490</v>
      </c>
      <c r="D39" s="36">
        <v>4099</v>
      </c>
      <c r="E39" s="37">
        <v>1.3393510612344475</v>
      </c>
      <c r="F39" s="38">
        <v>1391</v>
      </c>
      <c r="G39" s="35">
        <v>6439</v>
      </c>
      <c r="H39" s="36">
        <v>4823</v>
      </c>
      <c r="I39" s="37">
        <v>1.3350611652498445</v>
      </c>
      <c r="J39" s="38">
        <v>1616</v>
      </c>
      <c r="K39" s="39">
        <v>0.85261686597297714</v>
      </c>
      <c r="L39" s="40">
        <v>0.84988596309351028</v>
      </c>
      <c r="M39" s="41">
        <v>2.7309028794668677E-3</v>
      </c>
    </row>
    <row r="40" spans="1:13" ht="18" customHeight="1">
      <c r="A40" s="10"/>
      <c r="B40" s="34" t="s">
        <v>178</v>
      </c>
      <c r="C40" s="47">
        <v>4635</v>
      </c>
      <c r="D40" s="64">
        <v>4919</v>
      </c>
      <c r="E40" s="49">
        <v>0.94226468794470419</v>
      </c>
      <c r="F40" s="57">
        <v>-284</v>
      </c>
      <c r="G40" s="47">
        <v>5487</v>
      </c>
      <c r="H40" s="64">
        <v>5487</v>
      </c>
      <c r="I40" s="49">
        <v>1</v>
      </c>
      <c r="J40" s="57">
        <v>0</v>
      </c>
      <c r="K40" s="39">
        <v>0.84472389283761617</v>
      </c>
      <c r="L40" s="40">
        <v>0.89648259522507745</v>
      </c>
      <c r="M40" s="41">
        <v>-5.1758702387461275E-2</v>
      </c>
    </row>
    <row r="41" spans="1:13" ht="18" customHeight="1" thickBot="1">
      <c r="A41" s="12"/>
      <c r="B41" s="60" t="s">
        <v>186</v>
      </c>
      <c r="C41" s="61">
        <v>0</v>
      </c>
      <c r="D41" s="62">
        <v>0</v>
      </c>
      <c r="E41" s="50" t="e">
        <v>#DIV/0!</v>
      </c>
      <c r="F41" s="58">
        <v>0</v>
      </c>
      <c r="G41" s="61">
        <v>0</v>
      </c>
      <c r="H41" s="62">
        <v>0</v>
      </c>
      <c r="I41" s="50" t="e">
        <v>#DIV/0!</v>
      </c>
      <c r="J41" s="58">
        <v>0</v>
      </c>
      <c r="K41" s="71" t="s">
        <v>32</v>
      </c>
      <c r="L41" s="72" t="s">
        <v>32</v>
      </c>
      <c r="M41" s="73" t="e">
        <v>#VALUE!</v>
      </c>
    </row>
    <row r="42" spans="1:13">
      <c r="C42" s="54"/>
      <c r="G42" s="54"/>
    </row>
    <row r="43" spans="1:13">
      <c r="C43" s="54"/>
      <c r="G43" s="54"/>
    </row>
    <row r="44" spans="1:13">
      <c r="C44" s="54"/>
      <c r="G44" s="56"/>
    </row>
    <row r="45" spans="1:13">
      <c r="C45" s="54"/>
      <c r="G45" s="54"/>
    </row>
    <row r="46" spans="1:13">
      <c r="C46" s="54"/>
      <c r="G46" s="54"/>
    </row>
    <row r="47" spans="1:13">
      <c r="C47" s="54"/>
      <c r="G47" s="54"/>
    </row>
    <row r="48" spans="1:13">
      <c r="C48" s="54"/>
      <c r="G48" s="54"/>
    </row>
    <row r="49" spans="3:7">
      <c r="C49" s="54"/>
      <c r="G49" s="54"/>
    </row>
    <row r="50" spans="3:7">
      <c r="C50" s="54"/>
      <c r="G50" s="54"/>
    </row>
    <row r="51" spans="3:7">
      <c r="C51" s="54"/>
      <c r="G51" s="54"/>
    </row>
    <row r="52" spans="3:7">
      <c r="C52" s="54"/>
      <c r="G52" s="54"/>
    </row>
    <row r="53" spans="3:7">
      <c r="C53" s="54"/>
      <c r="G53" s="54"/>
    </row>
    <row r="54" spans="3:7">
      <c r="C54" s="54"/>
      <c r="G54" s="54"/>
    </row>
    <row r="55" spans="3:7">
      <c r="C55" s="54"/>
      <c r="G55" s="54"/>
    </row>
    <row r="56" spans="3:7">
      <c r="C56" s="54"/>
      <c r="G56" s="54"/>
    </row>
    <row r="57" spans="3:7">
      <c r="C57" s="54"/>
      <c r="G57" s="54"/>
    </row>
    <row r="58" spans="3:7">
      <c r="C58" s="54"/>
      <c r="G58" s="54"/>
    </row>
    <row r="59" spans="3:7">
      <c r="C59" s="54"/>
      <c r="G59" s="54"/>
    </row>
    <row r="60" spans="3:7">
      <c r="C60" s="54"/>
      <c r="G60" s="54"/>
    </row>
    <row r="61" spans="3:7">
      <c r="C61" s="54"/>
      <c r="G61" s="54"/>
    </row>
    <row r="62" spans="3:7">
      <c r="C62" s="54"/>
      <c r="G62" s="54"/>
    </row>
    <row r="63" spans="3:7">
      <c r="C63" s="54"/>
      <c r="G63" s="54"/>
    </row>
    <row r="64" spans="3:7">
      <c r="C64" s="54"/>
      <c r="G64" s="54"/>
    </row>
    <row r="65" spans="3:7">
      <c r="C65" s="54"/>
      <c r="G65" s="54"/>
    </row>
    <row r="66" spans="3:7">
      <c r="C66" s="54"/>
      <c r="G66" s="54"/>
    </row>
    <row r="67" spans="3:7">
      <c r="C67" s="54"/>
      <c r="G67" s="54"/>
    </row>
    <row r="68" spans="3:7">
      <c r="C68" s="54"/>
      <c r="G68" s="54"/>
    </row>
    <row r="69" spans="3:7">
      <c r="C69" s="54"/>
      <c r="G69" s="54"/>
    </row>
    <row r="70" spans="3:7">
      <c r="C70" s="54"/>
      <c r="G70" s="54"/>
    </row>
    <row r="71" spans="3:7">
      <c r="C71" s="54"/>
      <c r="G71" s="54"/>
    </row>
    <row r="72" spans="3:7">
      <c r="C72" s="54"/>
      <c r="G72" s="54"/>
    </row>
    <row r="73" spans="3:7">
      <c r="C73" s="54"/>
      <c r="G73" s="54"/>
    </row>
    <row r="74" spans="3:7">
      <c r="C74" s="54"/>
      <c r="G74" s="54"/>
    </row>
    <row r="75" spans="3:7">
      <c r="C75" s="54"/>
      <c r="G75" s="54"/>
    </row>
    <row r="76" spans="3:7">
      <c r="C76" s="54"/>
      <c r="G76" s="54"/>
    </row>
    <row r="77" spans="3:7">
      <c r="C77" s="54"/>
      <c r="G77" s="54"/>
    </row>
  </sheetData>
  <mergeCells count="26">
    <mergeCell ref="A1:D1"/>
    <mergeCell ref="I6:I7"/>
    <mergeCell ref="J6:J7"/>
    <mergeCell ref="K6:K7"/>
    <mergeCell ref="L6:L7"/>
    <mergeCell ref="C3:F3"/>
    <mergeCell ref="G3:J3"/>
    <mergeCell ref="K3:M3"/>
    <mergeCell ref="H4:H5"/>
    <mergeCell ref="I4:J4"/>
    <mergeCell ref="M6:M7"/>
    <mergeCell ref="A7:B7"/>
    <mergeCell ref="K4:K5"/>
    <mergeCell ref="L4:L5"/>
    <mergeCell ref="M4:M5"/>
    <mergeCell ref="A6:B6"/>
    <mergeCell ref="H6:H7"/>
    <mergeCell ref="C4:C5"/>
    <mergeCell ref="D4:D5"/>
    <mergeCell ref="E4:F4"/>
    <mergeCell ref="G4:G5"/>
    <mergeCell ref="C6:C7"/>
    <mergeCell ref="D6:D7"/>
    <mergeCell ref="E6:E7"/>
    <mergeCell ref="F6:F7"/>
    <mergeCell ref="G6:G7"/>
  </mergeCells>
  <phoneticPr fontId="3"/>
  <hyperlinks>
    <hyperlink ref="A1:D1" location="'R７'!A1" display="'R７'!A1" xr:uid="{AD2EB5EA-7A53-45CE-868C-020F26CC428D}"/>
  </hyperlinks>
  <printOptions horizontalCentered="1"/>
  <pageMargins left="0.59055118110236227" right="0.59055118110236227" top="0.59055118110236227" bottom="0.59055118110236227" header="0.39370078740157483" footer="0.3937007874015748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T125"/>
  <sheetViews>
    <sheetView showGridLines="0" zoomScale="80" zoomScaleNormal="80" zoomScaleSheetLayoutView="90" workbookViewId="0">
      <pane xSplit="6" ySplit="5" topLeftCell="G102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9" defaultRowHeight="13"/>
  <cols>
    <col min="1" max="1" width="2.08203125" style="1" customWidth="1"/>
    <col min="2" max="2" width="1.33203125" style="1" customWidth="1"/>
    <col min="3" max="3" width="7" style="1" customWidth="1"/>
    <col min="4" max="4" width="2.58203125" style="1" bestFit="1" customWidth="1"/>
    <col min="5" max="5" width="7.08203125" style="1" bestFit="1" customWidth="1"/>
    <col min="6" max="6" width="6.33203125" style="1" customWidth="1"/>
    <col min="7" max="8" width="12.75" style="1" bestFit="1" customWidth="1"/>
    <col min="9" max="9" width="7.58203125" style="1" customWidth="1"/>
    <col min="10" max="10" width="9.58203125" style="1" customWidth="1"/>
    <col min="11" max="12" width="12.75" style="1" bestFit="1" customWidth="1"/>
    <col min="13" max="13" width="7.58203125" style="1" customWidth="1"/>
    <col min="14" max="15" width="9.58203125" style="1" customWidth="1"/>
    <col min="16" max="16" width="10.58203125" style="1" customWidth="1"/>
    <col min="17" max="17" width="8.58203125" style="1" customWidth="1"/>
    <col min="18" max="16384" width="9" style="1"/>
  </cols>
  <sheetData>
    <row r="1" spans="1:19" ht="17.25" customHeight="1" thickBot="1">
      <c r="A1" s="261" t="str">
        <f>'R７'!A1</f>
        <v>令和７年度</v>
      </c>
      <c r="B1" s="261"/>
      <c r="C1" s="261"/>
      <c r="D1" s="261"/>
      <c r="E1" s="74"/>
      <c r="F1" s="74"/>
      <c r="G1" s="74"/>
      <c r="H1" s="74"/>
      <c r="I1" s="74"/>
      <c r="J1" s="77" t="str">
        <f ca="1">RIGHT(CELL("filename",$A$1),LEN(CELL("filename",$A$1))-FIND("]",CELL("filename",$A$1)))</f>
        <v>11月（月間）</v>
      </c>
      <c r="K1" s="78" t="s">
        <v>222</v>
      </c>
      <c r="L1" s="74"/>
      <c r="M1" s="74"/>
      <c r="N1" s="74"/>
      <c r="O1" s="74"/>
      <c r="P1" s="74"/>
      <c r="Q1" s="74"/>
    </row>
    <row r="2" spans="1:19">
      <c r="A2" s="266">
        <v>7</v>
      </c>
      <c r="B2" s="267"/>
      <c r="C2" s="115">
        <v>2025</v>
      </c>
      <c r="D2" s="116" t="s">
        <v>0</v>
      </c>
      <c r="E2" s="232">
        <v>11</v>
      </c>
      <c r="F2" s="116" t="s">
        <v>1</v>
      </c>
      <c r="G2" s="270" t="s">
        <v>2</v>
      </c>
      <c r="H2" s="271"/>
      <c r="I2" s="271"/>
      <c r="J2" s="283"/>
      <c r="K2" s="270" t="s">
        <v>3</v>
      </c>
      <c r="L2" s="271"/>
      <c r="M2" s="271"/>
      <c r="N2" s="283"/>
      <c r="O2" s="270" t="s">
        <v>4</v>
      </c>
      <c r="P2" s="271"/>
      <c r="Q2" s="272"/>
    </row>
    <row r="3" spans="1:19" ht="13.5" customHeight="1">
      <c r="A3" s="324" t="s">
        <v>5</v>
      </c>
      <c r="B3" s="325"/>
      <c r="C3" s="325"/>
      <c r="D3" s="325"/>
      <c r="E3" s="325"/>
      <c r="F3" s="326"/>
      <c r="G3" s="277" t="s">
        <v>330</v>
      </c>
      <c r="H3" s="279" t="s">
        <v>331</v>
      </c>
      <c r="I3" s="328" t="s">
        <v>6</v>
      </c>
      <c r="J3" s="329"/>
      <c r="K3" s="277" t="s">
        <v>330</v>
      </c>
      <c r="L3" s="279" t="s">
        <v>331</v>
      </c>
      <c r="M3" s="328" t="s">
        <v>6</v>
      </c>
      <c r="N3" s="329"/>
      <c r="O3" s="273" t="s">
        <v>330</v>
      </c>
      <c r="P3" s="275" t="s">
        <v>331</v>
      </c>
      <c r="Q3" s="268" t="s">
        <v>7</v>
      </c>
    </row>
    <row r="4" spans="1:19" ht="18.5" thickBot="1">
      <c r="A4" s="264"/>
      <c r="B4" s="265"/>
      <c r="C4" s="265"/>
      <c r="D4" s="265"/>
      <c r="E4" s="265"/>
      <c r="F4" s="327"/>
      <c r="G4" s="278"/>
      <c r="H4" s="280"/>
      <c r="I4" s="117" t="s">
        <v>8</v>
      </c>
      <c r="J4" s="118" t="s">
        <v>7</v>
      </c>
      <c r="K4" s="278"/>
      <c r="L4" s="280"/>
      <c r="M4" s="117" t="s">
        <v>8</v>
      </c>
      <c r="N4" s="118" t="s">
        <v>7</v>
      </c>
      <c r="O4" s="274"/>
      <c r="P4" s="276"/>
      <c r="Q4" s="269"/>
    </row>
    <row r="5" spans="1:19">
      <c r="A5" s="119" t="s">
        <v>101</v>
      </c>
      <c r="B5" s="120"/>
      <c r="C5" s="120"/>
      <c r="D5" s="120"/>
      <c r="E5" s="120"/>
      <c r="F5" s="120"/>
      <c r="G5" s="121">
        <v>698434</v>
      </c>
      <c r="H5" s="122">
        <v>668434</v>
      </c>
      <c r="I5" s="123">
        <v>1.0448810204148802</v>
      </c>
      <c r="J5" s="124">
        <v>30000</v>
      </c>
      <c r="K5" s="121">
        <v>803422</v>
      </c>
      <c r="L5" s="122">
        <v>793395</v>
      </c>
      <c r="M5" s="123">
        <v>1.0126380932574568</v>
      </c>
      <c r="N5" s="124">
        <v>10027</v>
      </c>
      <c r="O5" s="125">
        <v>0.86932396673230261</v>
      </c>
      <c r="P5" s="126">
        <v>0.84249837722698029</v>
      </c>
      <c r="Q5" s="127">
        <v>2.6825589505322323E-2</v>
      </c>
      <c r="R5" s="2"/>
      <c r="S5" s="2"/>
    </row>
    <row r="6" spans="1:19">
      <c r="A6" s="128" t="s">
        <v>9</v>
      </c>
      <c r="B6" s="129" t="s">
        <v>10</v>
      </c>
      <c r="C6" s="129"/>
      <c r="D6" s="129"/>
      <c r="E6" s="129"/>
      <c r="F6" s="129"/>
      <c r="G6" s="130">
        <v>237887</v>
      </c>
      <c r="H6" s="131">
        <v>228070</v>
      </c>
      <c r="I6" s="132">
        <v>1.0430438023413864</v>
      </c>
      <c r="J6" s="133">
        <v>9817</v>
      </c>
      <c r="K6" s="134">
        <v>265129</v>
      </c>
      <c r="L6" s="131">
        <v>256421</v>
      </c>
      <c r="M6" s="132">
        <v>1.0339597770853401</v>
      </c>
      <c r="N6" s="133">
        <v>8708</v>
      </c>
      <c r="O6" s="135">
        <v>0.89725001791580705</v>
      </c>
      <c r="P6" s="136">
        <v>0.88943573264280229</v>
      </c>
      <c r="Q6" s="137">
        <v>7.8142852730047618E-3</v>
      </c>
      <c r="R6" s="2"/>
      <c r="S6" s="2"/>
    </row>
    <row r="7" spans="1:19" ht="18">
      <c r="A7" s="138"/>
      <c r="B7" s="128" t="s">
        <v>11</v>
      </c>
      <c r="C7" s="129"/>
      <c r="D7" s="129"/>
      <c r="E7" s="129"/>
      <c r="F7" s="129"/>
      <c r="G7" s="130">
        <v>144355</v>
      </c>
      <c r="H7" s="131">
        <v>140425</v>
      </c>
      <c r="I7" s="132">
        <v>1.0279864696457184</v>
      </c>
      <c r="J7" s="133">
        <v>3930</v>
      </c>
      <c r="K7" s="130">
        <v>156263</v>
      </c>
      <c r="L7" s="131">
        <v>152856</v>
      </c>
      <c r="M7" s="132">
        <v>1.0222889516930969</v>
      </c>
      <c r="N7" s="133">
        <v>3407</v>
      </c>
      <c r="O7" s="135">
        <v>0.92379514024433163</v>
      </c>
      <c r="P7" s="136">
        <v>0.91867509289789084</v>
      </c>
      <c r="Q7" s="137">
        <v>5.1200473464407814E-3</v>
      </c>
      <c r="R7" s="2"/>
      <c r="S7" s="2"/>
    </row>
    <row r="8" spans="1:19" ht="18">
      <c r="A8" s="138"/>
      <c r="B8" s="139" t="s">
        <v>12</v>
      </c>
      <c r="C8" s="140" t="s">
        <v>13</v>
      </c>
      <c r="D8" s="141"/>
      <c r="E8" s="142"/>
      <c r="F8" s="143" t="s">
        <v>14</v>
      </c>
      <c r="G8" s="144">
        <v>122620</v>
      </c>
      <c r="H8" s="145">
        <v>119195</v>
      </c>
      <c r="I8" s="146">
        <v>1.0287344267796468</v>
      </c>
      <c r="J8" s="147">
        <v>3425</v>
      </c>
      <c r="K8" s="144">
        <v>132803</v>
      </c>
      <c r="L8" s="149">
        <v>129241</v>
      </c>
      <c r="M8" s="146">
        <v>1.0275609133324564</v>
      </c>
      <c r="N8" s="147">
        <v>3562</v>
      </c>
      <c r="O8" s="150">
        <v>0.92332251530462417</v>
      </c>
      <c r="P8" s="151">
        <v>0.92226924892255557</v>
      </c>
      <c r="Q8" s="152">
        <v>1.0532663820685961E-3</v>
      </c>
      <c r="R8" s="2"/>
      <c r="S8" s="2"/>
    </row>
    <row r="9" spans="1:19" ht="18">
      <c r="A9" s="138"/>
      <c r="B9" s="139" t="s">
        <v>15</v>
      </c>
      <c r="C9" s="140" t="s">
        <v>16</v>
      </c>
      <c r="D9" s="142"/>
      <c r="E9" s="142"/>
      <c r="F9" s="143" t="s">
        <v>14</v>
      </c>
      <c r="G9" s="144">
        <v>21735</v>
      </c>
      <c r="H9" s="145">
        <v>21051</v>
      </c>
      <c r="I9" s="146">
        <v>1.0324925181701581</v>
      </c>
      <c r="J9" s="147">
        <v>684</v>
      </c>
      <c r="K9" s="144">
        <v>23460</v>
      </c>
      <c r="L9" s="149">
        <v>23416</v>
      </c>
      <c r="M9" s="146">
        <v>1.0018790570550051</v>
      </c>
      <c r="N9" s="147">
        <v>44</v>
      </c>
      <c r="O9" s="150">
        <v>0.92647058823529416</v>
      </c>
      <c r="P9" s="151">
        <v>0.8990006832934746</v>
      </c>
      <c r="Q9" s="152">
        <v>2.7469904941819556E-2</v>
      </c>
      <c r="R9" s="2"/>
      <c r="S9" s="2"/>
    </row>
    <row r="10" spans="1:19" ht="18">
      <c r="A10" s="138"/>
      <c r="B10" s="139" t="s">
        <v>17</v>
      </c>
      <c r="C10" s="140" t="s">
        <v>18</v>
      </c>
      <c r="D10" s="142"/>
      <c r="E10" s="142"/>
      <c r="F10" s="153"/>
      <c r="G10" s="144">
        <v>0</v>
      </c>
      <c r="H10" s="145">
        <v>0</v>
      </c>
      <c r="I10" s="146" t="e">
        <v>#DIV/0!</v>
      </c>
      <c r="J10" s="147">
        <v>0</v>
      </c>
      <c r="K10" s="144">
        <v>0</v>
      </c>
      <c r="L10" s="149">
        <v>0</v>
      </c>
      <c r="M10" s="146" t="e">
        <v>#DIV/0!</v>
      </c>
      <c r="N10" s="147">
        <v>0</v>
      </c>
      <c r="O10" s="150" t="e">
        <v>#DIV/0!</v>
      </c>
      <c r="P10" s="151" t="e">
        <v>#DIV/0!</v>
      </c>
      <c r="Q10" s="152" t="e">
        <v>#DIV/0!</v>
      </c>
      <c r="R10" s="2"/>
      <c r="S10" s="2"/>
    </row>
    <row r="11" spans="1:19" ht="18">
      <c r="A11" s="138"/>
      <c r="B11" s="139" t="s">
        <v>19</v>
      </c>
      <c r="C11" s="140" t="s">
        <v>20</v>
      </c>
      <c r="D11" s="142"/>
      <c r="E11" s="142"/>
      <c r="F11" s="153"/>
      <c r="G11" s="144">
        <v>0</v>
      </c>
      <c r="H11" s="145">
        <v>0</v>
      </c>
      <c r="I11" s="146" t="e">
        <v>#DIV/0!</v>
      </c>
      <c r="J11" s="147">
        <v>0</v>
      </c>
      <c r="K11" s="144">
        <v>0</v>
      </c>
      <c r="L11" s="149">
        <v>0</v>
      </c>
      <c r="M11" s="146" t="e">
        <v>#DIV/0!</v>
      </c>
      <c r="N11" s="147">
        <v>0</v>
      </c>
      <c r="O11" s="150" t="e">
        <v>#DIV/0!</v>
      </c>
      <c r="P11" s="151" t="e">
        <v>#DIV/0!</v>
      </c>
      <c r="Q11" s="152" t="e">
        <v>#DIV/0!</v>
      </c>
      <c r="R11" s="2"/>
      <c r="S11" s="2"/>
    </row>
    <row r="12" spans="1:19" ht="18">
      <c r="A12" s="138"/>
      <c r="B12" s="139" t="s">
        <v>21</v>
      </c>
      <c r="C12" s="140" t="s">
        <v>22</v>
      </c>
      <c r="D12" s="142"/>
      <c r="E12" s="142"/>
      <c r="F12" s="153"/>
      <c r="G12" s="144">
        <v>0</v>
      </c>
      <c r="H12" s="145">
        <v>0</v>
      </c>
      <c r="I12" s="146" t="e">
        <v>#DIV/0!</v>
      </c>
      <c r="J12" s="147">
        <v>0</v>
      </c>
      <c r="K12" s="144">
        <v>0</v>
      </c>
      <c r="L12" s="149">
        <v>0</v>
      </c>
      <c r="M12" s="146" t="e">
        <v>#DIV/0!</v>
      </c>
      <c r="N12" s="147">
        <v>0</v>
      </c>
      <c r="O12" s="150" t="e">
        <v>#DIV/0!</v>
      </c>
      <c r="P12" s="151" t="e">
        <v>#DIV/0!</v>
      </c>
      <c r="Q12" s="152" t="e">
        <v>#DIV/0!</v>
      </c>
      <c r="R12" s="2"/>
      <c r="S12" s="2"/>
    </row>
    <row r="13" spans="1:19" ht="18">
      <c r="A13" s="138"/>
      <c r="B13" s="139" t="s">
        <v>23</v>
      </c>
      <c r="C13" s="140" t="s">
        <v>24</v>
      </c>
      <c r="D13" s="142"/>
      <c r="E13" s="142"/>
      <c r="F13" s="143"/>
      <c r="G13" s="144">
        <v>0</v>
      </c>
      <c r="H13" s="145">
        <v>0</v>
      </c>
      <c r="I13" s="146" t="e">
        <v>#DIV/0!</v>
      </c>
      <c r="J13" s="147">
        <v>0</v>
      </c>
      <c r="K13" s="144">
        <v>0</v>
      </c>
      <c r="L13" s="149">
        <v>0</v>
      </c>
      <c r="M13" s="146" t="e">
        <v>#DIV/0!</v>
      </c>
      <c r="N13" s="147">
        <v>0</v>
      </c>
      <c r="O13" s="150" t="e">
        <v>#DIV/0!</v>
      </c>
      <c r="P13" s="151" t="e">
        <v>#DIV/0!</v>
      </c>
      <c r="Q13" s="152" t="e">
        <v>#DIV/0!</v>
      </c>
      <c r="R13" s="2"/>
      <c r="S13" s="2"/>
    </row>
    <row r="14" spans="1:19" ht="18">
      <c r="A14" s="138"/>
      <c r="B14" s="139" t="s">
        <v>25</v>
      </c>
      <c r="C14" s="140" t="s">
        <v>26</v>
      </c>
      <c r="D14" s="142"/>
      <c r="E14" s="142"/>
      <c r="F14" s="153"/>
      <c r="G14" s="144">
        <v>0</v>
      </c>
      <c r="H14" s="145">
        <v>0</v>
      </c>
      <c r="I14" s="146" t="e">
        <v>#DIV/0!</v>
      </c>
      <c r="J14" s="147">
        <v>0</v>
      </c>
      <c r="K14" s="144">
        <v>0</v>
      </c>
      <c r="L14" s="149">
        <v>0</v>
      </c>
      <c r="M14" s="146" t="e">
        <v>#DIV/0!</v>
      </c>
      <c r="N14" s="147">
        <v>0</v>
      </c>
      <c r="O14" s="150" t="e">
        <v>#DIV/0!</v>
      </c>
      <c r="P14" s="151" t="e">
        <v>#DIV/0!</v>
      </c>
      <c r="Q14" s="152" t="e">
        <v>#DIV/0!</v>
      </c>
      <c r="R14" s="2"/>
      <c r="S14" s="2"/>
    </row>
    <row r="15" spans="1:19" ht="18">
      <c r="A15" s="138"/>
      <c r="B15" s="139" t="s">
        <v>27</v>
      </c>
      <c r="C15" s="140" t="s">
        <v>28</v>
      </c>
      <c r="D15" s="142"/>
      <c r="E15" s="142"/>
      <c r="F15" s="153"/>
      <c r="G15" s="144">
        <v>0</v>
      </c>
      <c r="H15" s="145">
        <v>0</v>
      </c>
      <c r="I15" s="146" t="e">
        <v>#DIV/0!</v>
      </c>
      <c r="J15" s="147">
        <v>0</v>
      </c>
      <c r="K15" s="144">
        <v>0</v>
      </c>
      <c r="L15" s="149">
        <v>0</v>
      </c>
      <c r="M15" s="146" t="e">
        <v>#DIV/0!</v>
      </c>
      <c r="N15" s="147">
        <v>0</v>
      </c>
      <c r="O15" s="150" t="e">
        <v>#DIV/0!</v>
      </c>
      <c r="P15" s="151" t="e">
        <v>#DIV/0!</v>
      </c>
      <c r="Q15" s="152" t="e">
        <v>#DIV/0!</v>
      </c>
      <c r="R15" s="2"/>
      <c r="S15" s="2"/>
    </row>
    <row r="16" spans="1:19" ht="18">
      <c r="A16" s="138"/>
      <c r="B16" s="139" t="s">
        <v>29</v>
      </c>
      <c r="C16" s="154" t="s">
        <v>30</v>
      </c>
      <c r="D16" s="155"/>
      <c r="E16" s="155"/>
      <c r="F16" s="156"/>
      <c r="G16" s="157">
        <v>0</v>
      </c>
      <c r="H16" s="145">
        <v>0</v>
      </c>
      <c r="I16" s="146" t="e">
        <v>#DIV/0!</v>
      </c>
      <c r="J16" s="147">
        <v>0</v>
      </c>
      <c r="K16" s="157">
        <v>0</v>
      </c>
      <c r="L16" s="149">
        <v>0</v>
      </c>
      <c r="M16" s="146" t="e">
        <v>#DIV/0!</v>
      </c>
      <c r="N16" s="147">
        <v>0</v>
      </c>
      <c r="O16" s="150" t="e">
        <v>#DIV/0!</v>
      </c>
      <c r="P16" s="151" t="e">
        <v>#DIV/0!</v>
      </c>
      <c r="Q16" s="152" t="e">
        <v>#DIV/0!</v>
      </c>
      <c r="R16" s="2"/>
      <c r="S16" s="2"/>
    </row>
    <row r="17" spans="1:19" ht="18">
      <c r="A17" s="138"/>
      <c r="B17" s="139" t="s">
        <v>31</v>
      </c>
      <c r="C17" s="154" t="s">
        <v>13</v>
      </c>
      <c r="D17" s="155" t="s">
        <v>32</v>
      </c>
      <c r="E17" s="155" t="s">
        <v>33</v>
      </c>
      <c r="F17" s="156"/>
      <c r="G17" s="157">
        <v>0</v>
      </c>
      <c r="H17" s="145">
        <v>0</v>
      </c>
      <c r="I17" s="158" t="e">
        <v>#DIV/0!</v>
      </c>
      <c r="J17" s="159">
        <v>0</v>
      </c>
      <c r="K17" s="157">
        <v>0</v>
      </c>
      <c r="L17" s="149">
        <v>0</v>
      </c>
      <c r="M17" s="158" t="e">
        <v>#DIV/0!</v>
      </c>
      <c r="N17" s="159">
        <v>0</v>
      </c>
      <c r="O17" s="161" t="e">
        <v>#DIV/0!</v>
      </c>
      <c r="P17" s="162" t="e">
        <v>#DIV/0!</v>
      </c>
      <c r="Q17" s="163" t="e">
        <v>#DIV/0!</v>
      </c>
      <c r="R17" s="2"/>
      <c r="S17" s="2"/>
    </row>
    <row r="18" spans="1:19" ht="18">
      <c r="A18" s="138"/>
      <c r="B18" s="139" t="s">
        <v>34</v>
      </c>
      <c r="C18" s="154" t="s">
        <v>13</v>
      </c>
      <c r="D18" s="155" t="s">
        <v>32</v>
      </c>
      <c r="E18" s="142" t="s">
        <v>35</v>
      </c>
      <c r="F18" s="156"/>
      <c r="G18" s="157">
        <v>0</v>
      </c>
      <c r="H18" s="145">
        <v>179</v>
      </c>
      <c r="I18" s="158">
        <v>0</v>
      </c>
      <c r="J18" s="159">
        <v>-179</v>
      </c>
      <c r="K18" s="157">
        <v>0</v>
      </c>
      <c r="L18" s="149">
        <v>199</v>
      </c>
      <c r="M18" s="158">
        <v>0</v>
      </c>
      <c r="N18" s="159">
        <v>-199</v>
      </c>
      <c r="O18" s="161" t="e">
        <v>#DIV/0!</v>
      </c>
      <c r="P18" s="162">
        <v>0.89949748743718594</v>
      </c>
      <c r="Q18" s="163" t="e">
        <v>#DIV/0!</v>
      </c>
      <c r="R18" s="2"/>
      <c r="S18" s="2"/>
    </row>
    <row r="19" spans="1:19" ht="18">
      <c r="A19" s="138"/>
      <c r="B19" s="139" t="s">
        <v>224</v>
      </c>
      <c r="C19" s="154" t="s">
        <v>13</v>
      </c>
      <c r="D19" s="155" t="s">
        <v>32</v>
      </c>
      <c r="E19" s="142" t="s">
        <v>223</v>
      </c>
      <c r="F19" s="156"/>
      <c r="G19" s="157">
        <v>0</v>
      </c>
      <c r="H19" s="145">
        <v>0</v>
      </c>
      <c r="I19" s="158" t="e">
        <v>#DIV/0!</v>
      </c>
      <c r="J19" s="159">
        <v>0</v>
      </c>
      <c r="K19" s="157">
        <v>0</v>
      </c>
      <c r="L19" s="149">
        <v>0</v>
      </c>
      <c r="M19" s="158" t="e">
        <v>#DIV/0!</v>
      </c>
      <c r="N19" s="159">
        <v>0</v>
      </c>
      <c r="O19" s="161" t="e">
        <v>#DIV/0!</v>
      </c>
      <c r="P19" s="162" t="e">
        <v>#DIV/0!</v>
      </c>
      <c r="Q19" s="163" t="e">
        <v>#DIV/0!</v>
      </c>
      <c r="R19" s="2"/>
      <c r="S19" s="2"/>
    </row>
    <row r="20" spans="1:19" ht="18">
      <c r="A20" s="138"/>
      <c r="B20" s="139" t="s">
        <v>36</v>
      </c>
      <c r="C20" s="164" t="s">
        <v>37</v>
      </c>
      <c r="D20" s="165"/>
      <c r="E20" s="165"/>
      <c r="F20" s="166"/>
      <c r="G20" s="167">
        <v>0</v>
      </c>
      <c r="H20" s="145">
        <v>0</v>
      </c>
      <c r="I20" s="168" t="e">
        <v>#DIV/0!</v>
      </c>
      <c r="J20" s="169">
        <v>0</v>
      </c>
      <c r="K20" s="167">
        <v>0</v>
      </c>
      <c r="L20" s="149">
        <v>0</v>
      </c>
      <c r="M20" s="168" t="e">
        <v>#DIV/0!</v>
      </c>
      <c r="N20" s="169">
        <v>0</v>
      </c>
      <c r="O20" s="171" t="e">
        <v>#DIV/0!</v>
      </c>
      <c r="P20" s="172" t="e">
        <v>#DIV/0!</v>
      </c>
      <c r="Q20" s="173" t="e">
        <v>#DIV/0!</v>
      </c>
      <c r="R20" s="2"/>
      <c r="S20" s="2"/>
    </row>
    <row r="21" spans="1:19" ht="18">
      <c r="A21" s="138"/>
      <c r="B21" s="128" t="s">
        <v>38</v>
      </c>
      <c r="C21" s="129"/>
      <c r="D21" s="129"/>
      <c r="E21" s="129"/>
      <c r="F21" s="174"/>
      <c r="G21" s="130">
        <v>89753</v>
      </c>
      <c r="H21" s="131">
        <v>83734</v>
      </c>
      <c r="I21" s="132">
        <v>1.0718823894714213</v>
      </c>
      <c r="J21" s="133">
        <v>6019</v>
      </c>
      <c r="K21" s="130">
        <v>104280</v>
      </c>
      <c r="L21" s="246">
        <v>98835</v>
      </c>
      <c r="M21" s="132">
        <v>1.0550918196994992</v>
      </c>
      <c r="N21" s="133">
        <v>5445</v>
      </c>
      <c r="O21" s="135">
        <v>0.86069236670502491</v>
      </c>
      <c r="P21" s="136">
        <v>0.8472099964587444</v>
      </c>
      <c r="Q21" s="137">
        <v>1.3482370246280517E-2</v>
      </c>
      <c r="R21" s="2"/>
      <c r="S21" s="2"/>
    </row>
    <row r="22" spans="1:19" ht="18">
      <c r="A22" s="138"/>
      <c r="B22" s="139" t="s">
        <v>39</v>
      </c>
      <c r="C22" s="140" t="s">
        <v>13</v>
      </c>
      <c r="D22" s="142"/>
      <c r="E22" s="142"/>
      <c r="F22" s="153"/>
      <c r="G22" s="148">
        <v>0</v>
      </c>
      <c r="H22" s="149">
        <v>0</v>
      </c>
      <c r="I22" s="146" t="e">
        <v>#DIV/0!</v>
      </c>
      <c r="J22" s="147">
        <v>0</v>
      </c>
      <c r="K22" s="148">
        <v>0</v>
      </c>
      <c r="L22" s="149">
        <v>0</v>
      </c>
      <c r="M22" s="146" t="e">
        <v>#DIV/0!</v>
      </c>
      <c r="N22" s="147">
        <v>0</v>
      </c>
      <c r="O22" s="150" t="e">
        <v>#DIV/0!</v>
      </c>
      <c r="P22" s="151" t="e">
        <v>#DIV/0!</v>
      </c>
      <c r="Q22" s="152" t="e">
        <v>#DIV/0!</v>
      </c>
      <c r="R22" s="2"/>
      <c r="S22" s="2"/>
    </row>
    <row r="23" spans="1:19" ht="18">
      <c r="A23" s="138"/>
      <c r="B23" s="139" t="s">
        <v>40</v>
      </c>
      <c r="C23" s="140" t="s">
        <v>18</v>
      </c>
      <c r="D23" s="142"/>
      <c r="E23" s="142"/>
      <c r="F23" s="143" t="s">
        <v>14</v>
      </c>
      <c r="G23" s="148">
        <v>12649</v>
      </c>
      <c r="H23" s="149">
        <v>11540</v>
      </c>
      <c r="I23" s="146">
        <v>1.0961005199306759</v>
      </c>
      <c r="J23" s="147">
        <v>1109</v>
      </c>
      <c r="K23" s="148">
        <v>14850</v>
      </c>
      <c r="L23" s="149">
        <v>14850</v>
      </c>
      <c r="M23" s="146">
        <v>1</v>
      </c>
      <c r="N23" s="147">
        <v>0</v>
      </c>
      <c r="O23" s="150">
        <v>0.85178451178451176</v>
      </c>
      <c r="P23" s="151">
        <v>0.77710437710437708</v>
      </c>
      <c r="Q23" s="152">
        <v>7.468013468013468E-2</v>
      </c>
      <c r="R23" s="2"/>
      <c r="S23" s="2"/>
    </row>
    <row r="24" spans="1:19" ht="18">
      <c r="A24" s="138"/>
      <c r="B24" s="139" t="s">
        <v>41</v>
      </c>
      <c r="C24" s="140" t="s">
        <v>20</v>
      </c>
      <c r="D24" s="142"/>
      <c r="E24" s="142"/>
      <c r="F24" s="143" t="s">
        <v>14</v>
      </c>
      <c r="G24" s="148">
        <v>29645</v>
      </c>
      <c r="H24" s="149">
        <v>25938</v>
      </c>
      <c r="I24" s="146">
        <v>1.1429177268871926</v>
      </c>
      <c r="J24" s="147">
        <v>3707</v>
      </c>
      <c r="K24" s="148">
        <v>34650</v>
      </c>
      <c r="L24" s="149">
        <v>29700</v>
      </c>
      <c r="M24" s="146">
        <v>1.1666666666666667</v>
      </c>
      <c r="N24" s="147">
        <v>4950</v>
      </c>
      <c r="O24" s="150">
        <v>0.85555555555555551</v>
      </c>
      <c r="P24" s="151">
        <v>0.87333333333333329</v>
      </c>
      <c r="Q24" s="152">
        <v>-1.7777777777777781E-2</v>
      </c>
      <c r="R24" s="2"/>
      <c r="S24" s="2"/>
    </row>
    <row r="25" spans="1:19" ht="18">
      <c r="A25" s="138"/>
      <c r="B25" s="139" t="s">
        <v>42</v>
      </c>
      <c r="C25" s="140" t="s">
        <v>13</v>
      </c>
      <c r="D25" s="141" t="s">
        <v>43</v>
      </c>
      <c r="E25" s="142" t="s">
        <v>33</v>
      </c>
      <c r="F25" s="143" t="s">
        <v>14</v>
      </c>
      <c r="G25" s="148">
        <v>8433</v>
      </c>
      <c r="H25" s="149">
        <v>8827</v>
      </c>
      <c r="I25" s="146">
        <v>0.95536422340546057</v>
      </c>
      <c r="J25" s="147">
        <v>-394</v>
      </c>
      <c r="K25" s="148">
        <v>9735</v>
      </c>
      <c r="L25" s="149">
        <v>9900</v>
      </c>
      <c r="M25" s="146">
        <v>0.98333333333333328</v>
      </c>
      <c r="N25" s="147">
        <v>-165</v>
      </c>
      <c r="O25" s="150">
        <v>0.86625577812018495</v>
      </c>
      <c r="P25" s="151">
        <v>0.89161616161616164</v>
      </c>
      <c r="Q25" s="152">
        <v>-2.5360383495976691E-2</v>
      </c>
      <c r="R25" s="2"/>
      <c r="S25" s="2"/>
    </row>
    <row r="26" spans="1:19" ht="18">
      <c r="A26" s="138"/>
      <c r="B26" s="139" t="s">
        <v>44</v>
      </c>
      <c r="C26" s="140" t="s">
        <v>13</v>
      </c>
      <c r="D26" s="141" t="s">
        <v>43</v>
      </c>
      <c r="E26" s="142" t="s">
        <v>35</v>
      </c>
      <c r="F26" s="143" t="s">
        <v>14</v>
      </c>
      <c r="G26" s="148">
        <v>4565</v>
      </c>
      <c r="H26" s="149">
        <v>4325</v>
      </c>
      <c r="I26" s="146">
        <v>1.0554913294797688</v>
      </c>
      <c r="J26" s="147">
        <v>240</v>
      </c>
      <c r="K26" s="148">
        <v>4950</v>
      </c>
      <c r="L26" s="149">
        <v>4785</v>
      </c>
      <c r="M26" s="146">
        <v>1.0344827586206897</v>
      </c>
      <c r="N26" s="147">
        <v>165</v>
      </c>
      <c r="O26" s="150">
        <v>0.92222222222222228</v>
      </c>
      <c r="P26" s="151">
        <v>0.90386624869383492</v>
      </c>
      <c r="Q26" s="152">
        <v>1.8355973528387359E-2</v>
      </c>
      <c r="R26" s="2"/>
      <c r="S26" s="2"/>
    </row>
    <row r="27" spans="1:19" ht="18">
      <c r="A27" s="138"/>
      <c r="B27" s="139" t="s">
        <v>45</v>
      </c>
      <c r="C27" s="140" t="s">
        <v>13</v>
      </c>
      <c r="D27" s="141" t="s">
        <v>43</v>
      </c>
      <c r="E27" s="142" t="s">
        <v>46</v>
      </c>
      <c r="F27" s="143" t="s">
        <v>47</v>
      </c>
      <c r="G27" s="148">
        <v>0</v>
      </c>
      <c r="H27" s="149">
        <v>0</v>
      </c>
      <c r="I27" s="146" t="e">
        <v>#DIV/0!</v>
      </c>
      <c r="J27" s="147">
        <v>0</v>
      </c>
      <c r="K27" s="148">
        <v>0</v>
      </c>
      <c r="L27" s="149">
        <v>0</v>
      </c>
      <c r="M27" s="146" t="e">
        <v>#DIV/0!</v>
      </c>
      <c r="N27" s="147">
        <v>0</v>
      </c>
      <c r="O27" s="150" t="e">
        <v>#DIV/0!</v>
      </c>
      <c r="P27" s="151" t="e">
        <v>#DIV/0!</v>
      </c>
      <c r="Q27" s="152" t="e">
        <v>#DIV/0!</v>
      </c>
      <c r="R27" s="2"/>
      <c r="S27" s="2"/>
    </row>
    <row r="28" spans="1:19" ht="18">
      <c r="A28" s="138"/>
      <c r="B28" s="139" t="s">
        <v>48</v>
      </c>
      <c r="C28" s="140" t="s">
        <v>18</v>
      </c>
      <c r="D28" s="141" t="s">
        <v>43</v>
      </c>
      <c r="E28" s="142" t="s">
        <v>33</v>
      </c>
      <c r="F28" s="143" t="s">
        <v>14</v>
      </c>
      <c r="G28" s="148">
        <v>4285</v>
      </c>
      <c r="H28" s="149">
        <v>4191</v>
      </c>
      <c r="I28" s="146">
        <v>1.0224290145549988</v>
      </c>
      <c r="J28" s="147">
        <v>94</v>
      </c>
      <c r="K28" s="148">
        <v>4950</v>
      </c>
      <c r="L28" s="149">
        <v>4950</v>
      </c>
      <c r="M28" s="146">
        <v>1</v>
      </c>
      <c r="N28" s="147">
        <v>0</v>
      </c>
      <c r="O28" s="150">
        <v>0.86565656565656568</v>
      </c>
      <c r="P28" s="151">
        <v>0.84666666666666668</v>
      </c>
      <c r="Q28" s="152">
        <v>1.8989898989899001E-2</v>
      </c>
      <c r="R28" s="2"/>
      <c r="S28" s="2"/>
    </row>
    <row r="29" spans="1:19" ht="18">
      <c r="A29" s="138"/>
      <c r="B29" s="139" t="s">
        <v>49</v>
      </c>
      <c r="C29" s="140" t="s">
        <v>18</v>
      </c>
      <c r="D29" s="141" t="s">
        <v>43</v>
      </c>
      <c r="E29" s="142" t="s">
        <v>35</v>
      </c>
      <c r="F29" s="153"/>
      <c r="G29" s="148">
        <v>3841</v>
      </c>
      <c r="H29" s="149">
        <v>3789</v>
      </c>
      <c r="I29" s="146">
        <v>1.0137239377144365</v>
      </c>
      <c r="J29" s="147">
        <v>52</v>
      </c>
      <c r="K29" s="148">
        <v>4950</v>
      </c>
      <c r="L29" s="149">
        <v>4950</v>
      </c>
      <c r="M29" s="146">
        <v>1</v>
      </c>
      <c r="N29" s="147">
        <v>0</v>
      </c>
      <c r="O29" s="150">
        <v>0.77595959595959596</v>
      </c>
      <c r="P29" s="151">
        <v>0.7654545454545455</v>
      </c>
      <c r="Q29" s="152">
        <v>1.0505050505050462E-2</v>
      </c>
      <c r="R29" s="2"/>
      <c r="S29" s="2"/>
    </row>
    <row r="30" spans="1:19" ht="18">
      <c r="A30" s="138"/>
      <c r="B30" s="139" t="s">
        <v>50</v>
      </c>
      <c r="C30" s="140" t="s">
        <v>28</v>
      </c>
      <c r="D30" s="141" t="s">
        <v>43</v>
      </c>
      <c r="E30" s="142" t="s">
        <v>33</v>
      </c>
      <c r="F30" s="153"/>
      <c r="G30" s="148">
        <v>0</v>
      </c>
      <c r="H30" s="149">
        <v>0</v>
      </c>
      <c r="I30" s="146" t="e">
        <v>#DIV/0!</v>
      </c>
      <c r="J30" s="147">
        <v>0</v>
      </c>
      <c r="K30" s="148">
        <v>0</v>
      </c>
      <c r="L30" s="149">
        <v>0</v>
      </c>
      <c r="M30" s="146" t="e">
        <v>#DIV/0!</v>
      </c>
      <c r="N30" s="147">
        <v>0</v>
      </c>
      <c r="O30" s="150" t="e">
        <v>#DIV/0!</v>
      </c>
      <c r="P30" s="151" t="e">
        <v>#DIV/0!</v>
      </c>
      <c r="Q30" s="152" t="e">
        <v>#DIV/0!</v>
      </c>
      <c r="R30" s="2"/>
      <c r="S30" s="2"/>
    </row>
    <row r="31" spans="1:19" ht="18">
      <c r="A31" s="138"/>
      <c r="B31" s="139" t="s">
        <v>51</v>
      </c>
      <c r="C31" s="140" t="s">
        <v>22</v>
      </c>
      <c r="D31" s="141" t="s">
        <v>43</v>
      </c>
      <c r="E31" s="142" t="s">
        <v>33</v>
      </c>
      <c r="F31" s="153"/>
      <c r="G31" s="148">
        <v>0</v>
      </c>
      <c r="H31" s="149">
        <v>0</v>
      </c>
      <c r="I31" s="146" t="e">
        <v>#DIV/0!</v>
      </c>
      <c r="J31" s="147">
        <v>0</v>
      </c>
      <c r="K31" s="148">
        <v>0</v>
      </c>
      <c r="L31" s="149">
        <v>0</v>
      </c>
      <c r="M31" s="146" t="e">
        <v>#DIV/0!</v>
      </c>
      <c r="N31" s="147">
        <v>0</v>
      </c>
      <c r="O31" s="150" t="e">
        <v>#DIV/0!</v>
      </c>
      <c r="P31" s="151" t="e">
        <v>#DIV/0!</v>
      </c>
      <c r="Q31" s="152" t="e">
        <v>#DIV/0!</v>
      </c>
      <c r="R31" s="2"/>
      <c r="S31" s="2"/>
    </row>
    <row r="32" spans="1:19" ht="18">
      <c r="A32" s="138"/>
      <c r="B32" s="139" t="s">
        <v>52</v>
      </c>
      <c r="C32" s="140" t="s">
        <v>22</v>
      </c>
      <c r="D32" s="141" t="s">
        <v>43</v>
      </c>
      <c r="E32" s="142" t="s">
        <v>35</v>
      </c>
      <c r="F32" s="153"/>
      <c r="G32" s="148">
        <v>0</v>
      </c>
      <c r="H32" s="149">
        <v>0</v>
      </c>
      <c r="I32" s="146" t="e">
        <v>#DIV/0!</v>
      </c>
      <c r="J32" s="147">
        <v>0</v>
      </c>
      <c r="K32" s="148">
        <v>0</v>
      </c>
      <c r="L32" s="149">
        <v>0</v>
      </c>
      <c r="M32" s="146" t="e">
        <v>#DIV/0!</v>
      </c>
      <c r="N32" s="147">
        <v>0</v>
      </c>
      <c r="O32" s="150" t="e">
        <v>#DIV/0!</v>
      </c>
      <c r="P32" s="151" t="e">
        <v>#DIV/0!</v>
      </c>
      <c r="Q32" s="152" t="e">
        <v>#DIV/0!</v>
      </c>
      <c r="R32" s="2"/>
      <c r="S32" s="2"/>
    </row>
    <row r="33" spans="1:19" ht="18">
      <c r="A33" s="138"/>
      <c r="B33" s="139" t="s">
        <v>53</v>
      </c>
      <c r="C33" s="140" t="s">
        <v>26</v>
      </c>
      <c r="D33" s="142"/>
      <c r="E33" s="142"/>
      <c r="F33" s="153"/>
      <c r="G33" s="148">
        <v>0</v>
      </c>
      <c r="H33" s="149">
        <v>0</v>
      </c>
      <c r="I33" s="146" t="e">
        <v>#DIV/0!</v>
      </c>
      <c r="J33" s="147">
        <v>0</v>
      </c>
      <c r="K33" s="148">
        <v>0</v>
      </c>
      <c r="L33" s="149">
        <v>0</v>
      </c>
      <c r="M33" s="146" t="e">
        <v>#DIV/0!</v>
      </c>
      <c r="N33" s="147">
        <v>0</v>
      </c>
      <c r="O33" s="150" t="e">
        <v>#DIV/0!</v>
      </c>
      <c r="P33" s="151" t="e">
        <v>#DIV/0!</v>
      </c>
      <c r="Q33" s="152" t="e">
        <v>#DIV/0!</v>
      </c>
      <c r="R33" s="2"/>
      <c r="S33" s="2"/>
    </row>
    <row r="34" spans="1:19" ht="18">
      <c r="A34" s="138"/>
      <c r="B34" s="139" t="s">
        <v>54</v>
      </c>
      <c r="C34" s="140" t="s">
        <v>55</v>
      </c>
      <c r="D34" s="142"/>
      <c r="E34" s="142"/>
      <c r="F34" s="153"/>
      <c r="G34" s="148">
        <v>0</v>
      </c>
      <c r="H34" s="149">
        <v>0</v>
      </c>
      <c r="I34" s="146" t="e">
        <v>#DIV/0!</v>
      </c>
      <c r="J34" s="147">
        <v>0</v>
      </c>
      <c r="K34" s="148">
        <v>0</v>
      </c>
      <c r="L34" s="149">
        <v>0</v>
      </c>
      <c r="M34" s="146" t="e">
        <v>#DIV/0!</v>
      </c>
      <c r="N34" s="147">
        <v>0</v>
      </c>
      <c r="O34" s="150" t="e">
        <v>#DIV/0!</v>
      </c>
      <c r="P34" s="151" t="e">
        <v>#DIV/0!</v>
      </c>
      <c r="Q34" s="152" t="e">
        <v>#DIV/0!</v>
      </c>
      <c r="R34" s="2"/>
      <c r="S34" s="2"/>
    </row>
    <row r="35" spans="1:19" ht="18">
      <c r="A35" s="138"/>
      <c r="B35" s="139" t="s">
        <v>56</v>
      </c>
      <c r="C35" s="140" t="s">
        <v>57</v>
      </c>
      <c r="D35" s="142"/>
      <c r="E35" s="142"/>
      <c r="F35" s="153"/>
      <c r="G35" s="148">
        <v>0</v>
      </c>
      <c r="H35" s="149">
        <v>0</v>
      </c>
      <c r="I35" s="146" t="e">
        <v>#DIV/0!</v>
      </c>
      <c r="J35" s="147">
        <v>0</v>
      </c>
      <c r="K35" s="148">
        <v>0</v>
      </c>
      <c r="L35" s="149">
        <v>0</v>
      </c>
      <c r="M35" s="146" t="e">
        <v>#DIV/0!</v>
      </c>
      <c r="N35" s="147">
        <v>0</v>
      </c>
      <c r="O35" s="150" t="e">
        <v>#DIV/0!</v>
      </c>
      <c r="P35" s="151" t="e">
        <v>#DIV/0!</v>
      </c>
      <c r="Q35" s="152" t="e">
        <v>#DIV/0!</v>
      </c>
      <c r="R35" s="2"/>
      <c r="S35" s="2"/>
    </row>
    <row r="36" spans="1:19" ht="18">
      <c r="A36" s="138"/>
      <c r="B36" s="139" t="s">
        <v>58</v>
      </c>
      <c r="C36" s="140" t="s">
        <v>59</v>
      </c>
      <c r="D36" s="142"/>
      <c r="E36" s="142"/>
      <c r="F36" s="143" t="s">
        <v>14</v>
      </c>
      <c r="G36" s="148">
        <v>4563</v>
      </c>
      <c r="H36" s="149">
        <v>4294</v>
      </c>
      <c r="I36" s="146">
        <v>1.0626455519329296</v>
      </c>
      <c r="J36" s="147">
        <v>269</v>
      </c>
      <c r="K36" s="148">
        <v>4950</v>
      </c>
      <c r="L36" s="149">
        <v>4950</v>
      </c>
      <c r="M36" s="146">
        <v>1</v>
      </c>
      <c r="N36" s="147">
        <v>0</v>
      </c>
      <c r="O36" s="150">
        <v>0.92181818181818187</v>
      </c>
      <c r="P36" s="151">
        <v>0.86747474747474751</v>
      </c>
      <c r="Q36" s="152">
        <v>5.434343434343436E-2</v>
      </c>
      <c r="R36" s="2"/>
      <c r="S36" s="2"/>
    </row>
    <row r="37" spans="1:19" ht="18">
      <c r="A37" s="138"/>
      <c r="B37" s="139" t="s">
        <v>60</v>
      </c>
      <c r="C37" s="140" t="s">
        <v>61</v>
      </c>
      <c r="D37" s="142"/>
      <c r="E37" s="142"/>
      <c r="F37" s="153"/>
      <c r="G37" s="148">
        <v>0</v>
      </c>
      <c r="H37" s="149">
        <v>0</v>
      </c>
      <c r="I37" s="146" t="e">
        <v>#DIV/0!</v>
      </c>
      <c r="J37" s="147">
        <v>0</v>
      </c>
      <c r="K37" s="148">
        <v>0</v>
      </c>
      <c r="L37" s="149">
        <v>0</v>
      </c>
      <c r="M37" s="146" t="e">
        <v>#DIV/0!</v>
      </c>
      <c r="N37" s="147">
        <v>0</v>
      </c>
      <c r="O37" s="150" t="e">
        <v>#DIV/0!</v>
      </c>
      <c r="P37" s="151" t="e">
        <v>#DIV/0!</v>
      </c>
      <c r="Q37" s="152" t="e">
        <v>#DIV/0!</v>
      </c>
      <c r="R37" s="2"/>
      <c r="S37" s="2"/>
    </row>
    <row r="38" spans="1:19" ht="18">
      <c r="A38" s="138"/>
      <c r="B38" s="139" t="s">
        <v>62</v>
      </c>
      <c r="C38" s="140" t="s">
        <v>63</v>
      </c>
      <c r="D38" s="142"/>
      <c r="E38" s="142"/>
      <c r="F38" s="143" t="s">
        <v>14</v>
      </c>
      <c r="G38" s="148">
        <v>4418</v>
      </c>
      <c r="H38" s="149">
        <v>4230</v>
      </c>
      <c r="I38" s="146">
        <v>1.0444444444444445</v>
      </c>
      <c r="J38" s="147">
        <v>188</v>
      </c>
      <c r="K38" s="148">
        <v>4950</v>
      </c>
      <c r="L38" s="149">
        <v>4950</v>
      </c>
      <c r="M38" s="146">
        <v>1</v>
      </c>
      <c r="N38" s="147">
        <v>0</v>
      </c>
      <c r="O38" s="150">
        <v>0.8925252525252525</v>
      </c>
      <c r="P38" s="151">
        <v>0.8545454545454545</v>
      </c>
      <c r="Q38" s="152">
        <v>3.7979797979798002E-2</v>
      </c>
      <c r="R38" s="2"/>
      <c r="S38" s="2"/>
    </row>
    <row r="39" spans="1:19" ht="18">
      <c r="A39" s="138"/>
      <c r="B39" s="139" t="s">
        <v>64</v>
      </c>
      <c r="C39" s="140" t="s">
        <v>65</v>
      </c>
      <c r="D39" s="142"/>
      <c r="E39" s="142"/>
      <c r="F39" s="153"/>
      <c r="G39" s="148">
        <v>0</v>
      </c>
      <c r="H39" s="149">
        <v>0</v>
      </c>
      <c r="I39" s="146" t="e">
        <v>#DIV/0!</v>
      </c>
      <c r="J39" s="147">
        <v>0</v>
      </c>
      <c r="K39" s="148">
        <v>0</v>
      </c>
      <c r="L39" s="149">
        <v>0</v>
      </c>
      <c r="M39" s="146" t="e">
        <v>#DIV/0!</v>
      </c>
      <c r="N39" s="147">
        <v>0</v>
      </c>
      <c r="O39" s="150" t="e">
        <v>#DIV/0!</v>
      </c>
      <c r="P39" s="151" t="e">
        <v>#DIV/0!</v>
      </c>
      <c r="Q39" s="152" t="e">
        <v>#DIV/0!</v>
      </c>
      <c r="R39" s="2"/>
      <c r="S39" s="2"/>
    </row>
    <row r="40" spans="1:19" ht="18">
      <c r="A40" s="138"/>
      <c r="B40" s="139" t="s">
        <v>66</v>
      </c>
      <c r="C40" s="140" t="s">
        <v>28</v>
      </c>
      <c r="D40" s="142"/>
      <c r="E40" s="142"/>
      <c r="F40" s="153"/>
      <c r="G40" s="148">
        <v>0</v>
      </c>
      <c r="H40" s="149">
        <v>0</v>
      </c>
      <c r="I40" s="146" t="e">
        <v>#DIV/0!</v>
      </c>
      <c r="J40" s="147">
        <v>0</v>
      </c>
      <c r="K40" s="148">
        <v>0</v>
      </c>
      <c r="L40" s="149">
        <v>0</v>
      </c>
      <c r="M40" s="146" t="e">
        <v>#DIV/0!</v>
      </c>
      <c r="N40" s="147">
        <v>0</v>
      </c>
      <c r="O40" s="150" t="e">
        <v>#DIV/0!</v>
      </c>
      <c r="P40" s="151" t="e">
        <v>#DIV/0!</v>
      </c>
      <c r="Q40" s="152" t="e">
        <v>#DIV/0!</v>
      </c>
      <c r="R40" s="2"/>
      <c r="S40" s="2"/>
    </row>
    <row r="41" spans="1:19" ht="18">
      <c r="A41" s="138"/>
      <c r="B41" s="176" t="s">
        <v>67</v>
      </c>
      <c r="C41" s="164" t="s">
        <v>22</v>
      </c>
      <c r="D41" s="165"/>
      <c r="E41" s="165"/>
      <c r="F41" s="143" t="s">
        <v>14</v>
      </c>
      <c r="G41" s="170">
        <v>17354</v>
      </c>
      <c r="H41" s="149">
        <v>16600</v>
      </c>
      <c r="I41" s="168">
        <v>1.0454216867469879</v>
      </c>
      <c r="J41" s="169">
        <v>754</v>
      </c>
      <c r="K41" s="170">
        <v>20295</v>
      </c>
      <c r="L41" s="149">
        <v>19800</v>
      </c>
      <c r="M41" s="168">
        <v>1.0249999999999999</v>
      </c>
      <c r="N41" s="169">
        <v>495</v>
      </c>
      <c r="O41" s="171">
        <v>0.85508745996550872</v>
      </c>
      <c r="P41" s="172">
        <v>0.83838383838383834</v>
      </c>
      <c r="Q41" s="173">
        <v>1.670362158167038E-2</v>
      </c>
      <c r="R41" s="2"/>
      <c r="S41" s="2"/>
    </row>
    <row r="42" spans="1:19" ht="18">
      <c r="A42" s="138"/>
      <c r="B42" s="128" t="s">
        <v>68</v>
      </c>
      <c r="C42" s="129"/>
      <c r="D42" s="129"/>
      <c r="E42" s="129"/>
      <c r="F42" s="174"/>
      <c r="G42" s="130">
        <v>1392</v>
      </c>
      <c r="H42" s="131">
        <v>1351</v>
      </c>
      <c r="I42" s="132">
        <v>1.0303478904515173</v>
      </c>
      <c r="J42" s="133">
        <v>41</v>
      </c>
      <c r="K42" s="130">
        <v>1850</v>
      </c>
      <c r="L42" s="247">
        <v>1850</v>
      </c>
      <c r="M42" s="132">
        <v>1</v>
      </c>
      <c r="N42" s="133">
        <v>0</v>
      </c>
      <c r="O42" s="135">
        <v>0.75243243243243241</v>
      </c>
      <c r="P42" s="136">
        <v>0.73027027027027025</v>
      </c>
      <c r="Q42" s="137">
        <v>2.2162162162162158E-2</v>
      </c>
      <c r="R42" s="2"/>
      <c r="S42" s="2"/>
    </row>
    <row r="43" spans="1:19" ht="18">
      <c r="A43" s="138"/>
      <c r="B43" s="139" t="s">
        <v>69</v>
      </c>
      <c r="C43" s="140" t="s">
        <v>70</v>
      </c>
      <c r="D43" s="142"/>
      <c r="E43" s="142"/>
      <c r="F43" s="143" t="s">
        <v>14</v>
      </c>
      <c r="G43" s="148">
        <v>1392</v>
      </c>
      <c r="H43" s="149">
        <v>1351</v>
      </c>
      <c r="I43" s="146">
        <v>1.0303478904515173</v>
      </c>
      <c r="J43" s="147">
        <v>41</v>
      </c>
      <c r="K43" s="148">
        <v>1850</v>
      </c>
      <c r="L43" s="149">
        <v>1850</v>
      </c>
      <c r="M43" s="146">
        <v>1</v>
      </c>
      <c r="N43" s="147">
        <v>0</v>
      </c>
      <c r="O43" s="150">
        <v>0.75243243243243241</v>
      </c>
      <c r="P43" s="151">
        <v>0.73027027027027025</v>
      </c>
      <c r="Q43" s="152">
        <v>2.2162162162162158E-2</v>
      </c>
      <c r="R43" s="2"/>
      <c r="S43" s="2"/>
    </row>
    <row r="44" spans="1:19" ht="18">
      <c r="A44" s="138"/>
      <c r="B44" s="176" t="s">
        <v>71</v>
      </c>
      <c r="C44" s="177" t="s">
        <v>72</v>
      </c>
      <c r="D44" s="178"/>
      <c r="E44" s="178"/>
      <c r="F44" s="143" t="s">
        <v>14</v>
      </c>
      <c r="G44" s="179">
        <v>0</v>
      </c>
      <c r="H44" s="149">
        <v>0</v>
      </c>
      <c r="I44" s="180" t="e">
        <v>#DIV/0!</v>
      </c>
      <c r="J44" s="181">
        <v>0</v>
      </c>
      <c r="K44" s="179">
        <v>0</v>
      </c>
      <c r="L44" s="149">
        <v>0</v>
      </c>
      <c r="M44" s="180" t="e">
        <v>#DIV/0!</v>
      </c>
      <c r="N44" s="181">
        <v>0</v>
      </c>
      <c r="O44" s="182" t="e">
        <v>#DIV/0!</v>
      </c>
      <c r="P44" s="183" t="e">
        <v>#DIV/0!</v>
      </c>
      <c r="Q44" s="184" t="e">
        <v>#DIV/0!</v>
      </c>
      <c r="R44" s="2"/>
      <c r="S44" s="2"/>
    </row>
    <row r="45" spans="1:19" ht="18">
      <c r="A45" s="138"/>
      <c r="B45" s="128" t="s">
        <v>73</v>
      </c>
      <c r="C45" s="129"/>
      <c r="D45" s="129"/>
      <c r="E45" s="129"/>
      <c r="F45" s="174"/>
      <c r="G45" s="130">
        <v>2387</v>
      </c>
      <c r="H45" s="131">
        <v>2560</v>
      </c>
      <c r="I45" s="132">
        <v>0.93242187499999996</v>
      </c>
      <c r="J45" s="133">
        <v>-173</v>
      </c>
      <c r="K45" s="233">
        <v>2736</v>
      </c>
      <c r="L45" s="234">
        <v>2880</v>
      </c>
      <c r="M45" s="132">
        <v>0.95</v>
      </c>
      <c r="N45" s="133">
        <v>-144</v>
      </c>
      <c r="O45" s="135">
        <v>0.8724415204678363</v>
      </c>
      <c r="P45" s="136">
        <v>0.88888888888888884</v>
      </c>
      <c r="Q45" s="137">
        <v>-1.6447368421052544E-2</v>
      </c>
      <c r="R45" s="2"/>
      <c r="S45" s="2"/>
    </row>
    <row r="46" spans="1:19" ht="18">
      <c r="A46" s="185"/>
      <c r="B46" s="186" t="s">
        <v>74</v>
      </c>
      <c r="C46" s="140" t="s">
        <v>37</v>
      </c>
      <c r="D46" s="142"/>
      <c r="E46" s="142"/>
      <c r="F46" s="143" t="s">
        <v>14</v>
      </c>
      <c r="G46" s="148">
        <v>1129</v>
      </c>
      <c r="H46" s="149">
        <v>1211</v>
      </c>
      <c r="I46" s="146">
        <v>0.93228736581337734</v>
      </c>
      <c r="J46" s="147">
        <v>-82</v>
      </c>
      <c r="K46" s="148">
        <v>1344</v>
      </c>
      <c r="L46" s="149">
        <v>1440</v>
      </c>
      <c r="M46" s="146">
        <v>0.93333333333333335</v>
      </c>
      <c r="N46" s="147">
        <v>-96</v>
      </c>
      <c r="O46" s="150">
        <v>0.84002976190476186</v>
      </c>
      <c r="P46" s="151">
        <v>0.84097222222222223</v>
      </c>
      <c r="Q46" s="152">
        <v>-9.4246031746036962E-4</v>
      </c>
      <c r="R46" s="2"/>
      <c r="S46" s="2"/>
    </row>
    <row r="47" spans="1:19" ht="18">
      <c r="A47" s="185"/>
      <c r="B47" s="186" t="s">
        <v>228</v>
      </c>
      <c r="C47" s="140" t="s">
        <v>70</v>
      </c>
      <c r="D47" s="142"/>
      <c r="E47" s="142"/>
      <c r="F47" s="143" t="s">
        <v>14</v>
      </c>
      <c r="G47" s="148">
        <v>1258</v>
      </c>
      <c r="H47" s="149">
        <v>1349</v>
      </c>
      <c r="I47" s="146">
        <v>0.93254262416604894</v>
      </c>
      <c r="J47" s="147">
        <v>-91</v>
      </c>
      <c r="K47" s="148">
        <v>1392</v>
      </c>
      <c r="L47" s="149">
        <v>1440</v>
      </c>
      <c r="M47" s="146">
        <v>0.96666666666666667</v>
      </c>
      <c r="N47" s="147">
        <v>-48</v>
      </c>
      <c r="O47" s="150">
        <v>0.90373563218390807</v>
      </c>
      <c r="P47" s="151">
        <v>0.93680555555555556</v>
      </c>
      <c r="Q47" s="152">
        <v>-3.3069923371647492E-2</v>
      </c>
      <c r="R47" s="2"/>
      <c r="S47" s="2"/>
    </row>
    <row r="48" spans="1:19" ht="18">
      <c r="A48" s="187"/>
      <c r="B48" s="186" t="s">
        <v>230</v>
      </c>
      <c r="C48" s="188" t="s">
        <v>72</v>
      </c>
      <c r="D48" s="189"/>
      <c r="E48" s="189"/>
      <c r="F48" s="190"/>
      <c r="G48" s="179">
        <v>0</v>
      </c>
      <c r="H48" s="149">
        <v>0</v>
      </c>
      <c r="I48" s="146" t="e">
        <v>#DIV/0!</v>
      </c>
      <c r="J48" s="147">
        <v>0</v>
      </c>
      <c r="K48" s="179">
        <v>0</v>
      </c>
      <c r="L48" s="149">
        <v>0</v>
      </c>
      <c r="M48" s="195" t="e">
        <v>#DIV/0!</v>
      </c>
      <c r="N48" s="196">
        <v>0</v>
      </c>
      <c r="O48" s="197" t="e">
        <v>#DIV/0!</v>
      </c>
      <c r="P48" s="198" t="e">
        <v>#DIV/0!</v>
      </c>
      <c r="Q48" s="199" t="e">
        <v>#DIV/0!</v>
      </c>
      <c r="R48" s="2"/>
      <c r="S48" s="2"/>
    </row>
    <row r="49" spans="1:19">
      <c r="A49" s="128" t="s">
        <v>75</v>
      </c>
      <c r="B49" s="129" t="s">
        <v>102</v>
      </c>
      <c r="C49" s="129"/>
      <c r="D49" s="129"/>
      <c r="E49" s="129"/>
      <c r="F49" s="174"/>
      <c r="G49" s="130">
        <v>379612</v>
      </c>
      <c r="H49" s="131">
        <v>360340</v>
      </c>
      <c r="I49" s="132">
        <v>1.0534828217794305</v>
      </c>
      <c r="J49" s="133">
        <v>19272</v>
      </c>
      <c r="K49" s="130">
        <v>437757</v>
      </c>
      <c r="L49" s="248">
        <v>441571</v>
      </c>
      <c r="M49" s="132">
        <v>0.99136265742089036</v>
      </c>
      <c r="N49" s="133">
        <v>-3814</v>
      </c>
      <c r="O49" s="135">
        <v>0.86717516795847926</v>
      </c>
      <c r="P49" s="136">
        <v>0.81604090848357347</v>
      </c>
      <c r="Q49" s="137">
        <v>5.1134259474905797E-2</v>
      </c>
      <c r="R49" s="2"/>
      <c r="S49" s="2"/>
    </row>
    <row r="50" spans="1:19">
      <c r="A50" s="119"/>
      <c r="B50" s="128" t="s">
        <v>291</v>
      </c>
      <c r="C50" s="129"/>
      <c r="D50" s="129"/>
      <c r="E50" s="129"/>
      <c r="F50" s="174"/>
      <c r="G50" s="130">
        <v>352839</v>
      </c>
      <c r="H50" s="131">
        <v>336055</v>
      </c>
      <c r="I50" s="132">
        <v>1.0499442055615895</v>
      </c>
      <c r="J50" s="133">
        <v>16784</v>
      </c>
      <c r="K50" s="130">
        <v>405347</v>
      </c>
      <c r="L50" s="247">
        <v>411478</v>
      </c>
      <c r="M50" s="132">
        <v>0.98510005395185163</v>
      </c>
      <c r="N50" s="133">
        <v>-6131</v>
      </c>
      <c r="O50" s="135">
        <v>0.87046160450182186</v>
      </c>
      <c r="P50" s="136">
        <v>0.8167022295238141</v>
      </c>
      <c r="Q50" s="137">
        <v>5.3759374978007757E-2</v>
      </c>
      <c r="R50" s="2"/>
      <c r="S50" s="2"/>
    </row>
    <row r="51" spans="1:19" ht="18">
      <c r="A51" s="138"/>
      <c r="B51" s="139" t="s">
        <v>103</v>
      </c>
      <c r="C51" s="140" t="s">
        <v>13</v>
      </c>
      <c r="D51" s="142"/>
      <c r="E51" s="142"/>
      <c r="F51" s="143" t="s">
        <v>14</v>
      </c>
      <c r="G51" s="148">
        <v>140224</v>
      </c>
      <c r="H51" s="149">
        <v>131130</v>
      </c>
      <c r="I51" s="146">
        <v>1.0693510256996874</v>
      </c>
      <c r="J51" s="147">
        <v>9094</v>
      </c>
      <c r="K51" s="144">
        <v>157699</v>
      </c>
      <c r="L51" s="149">
        <v>154222</v>
      </c>
      <c r="M51" s="146">
        <v>1.0225454215351895</v>
      </c>
      <c r="N51" s="147">
        <v>3477</v>
      </c>
      <c r="O51" s="150">
        <v>0.88918762959815856</v>
      </c>
      <c r="P51" s="151">
        <v>0.85026779577492184</v>
      </c>
      <c r="Q51" s="152">
        <v>3.8919833823236716E-2</v>
      </c>
      <c r="R51" s="2"/>
      <c r="S51" s="2"/>
    </row>
    <row r="52" spans="1:19" ht="18">
      <c r="A52" s="138"/>
      <c r="B52" s="139" t="s">
        <v>104</v>
      </c>
      <c r="C52" s="140" t="s">
        <v>16</v>
      </c>
      <c r="D52" s="142"/>
      <c r="E52" s="142"/>
      <c r="F52" s="143" t="s">
        <v>14</v>
      </c>
      <c r="G52" s="148">
        <v>32046</v>
      </c>
      <c r="H52" s="149">
        <v>30449</v>
      </c>
      <c r="I52" s="146">
        <v>1.0524483562678577</v>
      </c>
      <c r="J52" s="147">
        <v>1597</v>
      </c>
      <c r="K52" s="144">
        <v>35249</v>
      </c>
      <c r="L52" s="149">
        <v>35250</v>
      </c>
      <c r="M52" s="146">
        <v>0.99997163120567378</v>
      </c>
      <c r="N52" s="147">
        <v>-1</v>
      </c>
      <c r="O52" s="150">
        <v>0.90913217396238188</v>
      </c>
      <c r="P52" s="151">
        <v>0.86380141843971636</v>
      </c>
      <c r="Q52" s="152">
        <v>4.5330755522665522E-2</v>
      </c>
      <c r="R52" s="2"/>
      <c r="S52" s="2"/>
    </row>
    <row r="53" spans="1:19" ht="18">
      <c r="A53" s="138"/>
      <c r="B53" s="139" t="s">
        <v>105</v>
      </c>
      <c r="C53" s="140" t="s">
        <v>18</v>
      </c>
      <c r="D53" s="142"/>
      <c r="E53" s="142"/>
      <c r="F53" s="143" t="s">
        <v>14</v>
      </c>
      <c r="G53" s="148">
        <v>12924</v>
      </c>
      <c r="H53" s="149">
        <v>15520</v>
      </c>
      <c r="I53" s="146">
        <v>0.83273195876288664</v>
      </c>
      <c r="J53" s="147">
        <v>-2596</v>
      </c>
      <c r="K53" s="144">
        <v>16130</v>
      </c>
      <c r="L53" s="149">
        <v>19920</v>
      </c>
      <c r="M53" s="146">
        <v>0.80973895582329314</v>
      </c>
      <c r="N53" s="147">
        <v>-3790</v>
      </c>
      <c r="O53" s="150">
        <v>0.80123992560446378</v>
      </c>
      <c r="P53" s="151">
        <v>0.77911646586345384</v>
      </c>
      <c r="Q53" s="152">
        <v>2.2123459741009932E-2</v>
      </c>
      <c r="R53" s="2"/>
      <c r="S53" s="2"/>
    </row>
    <row r="54" spans="1:19" ht="18">
      <c r="A54" s="138"/>
      <c r="B54" s="139" t="s">
        <v>106</v>
      </c>
      <c r="C54" s="140" t="s">
        <v>28</v>
      </c>
      <c r="D54" s="142"/>
      <c r="E54" s="142"/>
      <c r="F54" s="143" t="s">
        <v>14</v>
      </c>
      <c r="G54" s="148">
        <v>8156</v>
      </c>
      <c r="H54" s="149">
        <v>8451</v>
      </c>
      <c r="I54" s="146">
        <v>0.96509288841557217</v>
      </c>
      <c r="J54" s="147">
        <v>-295</v>
      </c>
      <c r="K54" s="144">
        <v>9786</v>
      </c>
      <c r="L54" s="149">
        <v>11281</v>
      </c>
      <c r="M54" s="146">
        <v>0.86747628756315931</v>
      </c>
      <c r="N54" s="147">
        <v>-1495</v>
      </c>
      <c r="O54" s="150">
        <v>0.83343552013079913</v>
      </c>
      <c r="P54" s="151">
        <v>0.74913571491889019</v>
      </c>
      <c r="Q54" s="152">
        <v>8.429980521190894E-2</v>
      </c>
      <c r="R54" s="2"/>
      <c r="S54" s="2"/>
    </row>
    <row r="55" spans="1:19" ht="18">
      <c r="A55" s="138"/>
      <c r="B55" s="139" t="s">
        <v>107</v>
      </c>
      <c r="C55" s="140" t="s">
        <v>22</v>
      </c>
      <c r="D55" s="142"/>
      <c r="E55" s="142"/>
      <c r="F55" s="143" t="s">
        <v>14</v>
      </c>
      <c r="G55" s="148">
        <v>21030</v>
      </c>
      <c r="H55" s="149">
        <v>20642</v>
      </c>
      <c r="I55" s="146">
        <v>1.0187966282336982</v>
      </c>
      <c r="J55" s="147">
        <v>388</v>
      </c>
      <c r="K55" s="144">
        <v>24808</v>
      </c>
      <c r="L55" s="149">
        <v>25355</v>
      </c>
      <c r="M55" s="146">
        <v>0.97842634588838495</v>
      </c>
      <c r="N55" s="147">
        <v>-547</v>
      </c>
      <c r="O55" s="150">
        <v>0.84771041599484043</v>
      </c>
      <c r="P55" s="151">
        <v>0.81411950305659631</v>
      </c>
      <c r="Q55" s="152">
        <v>3.3590912938244122E-2</v>
      </c>
      <c r="R55" s="2"/>
      <c r="S55" s="2"/>
    </row>
    <row r="56" spans="1:19" ht="18">
      <c r="A56" s="138"/>
      <c r="B56" s="139" t="s">
        <v>108</v>
      </c>
      <c r="C56" s="140" t="s">
        <v>20</v>
      </c>
      <c r="D56" s="142"/>
      <c r="E56" s="142"/>
      <c r="F56" s="143" t="s">
        <v>14</v>
      </c>
      <c r="G56" s="148">
        <v>38992</v>
      </c>
      <c r="H56" s="149">
        <v>38541</v>
      </c>
      <c r="I56" s="146">
        <v>1.0117018240315507</v>
      </c>
      <c r="J56" s="147">
        <v>451</v>
      </c>
      <c r="K56" s="144">
        <v>45240</v>
      </c>
      <c r="L56" s="149">
        <v>49532</v>
      </c>
      <c r="M56" s="146">
        <v>0.9133489461358314</v>
      </c>
      <c r="N56" s="147">
        <v>-4292</v>
      </c>
      <c r="O56" s="150">
        <v>0.86189213085764815</v>
      </c>
      <c r="P56" s="151">
        <v>0.77810304449648715</v>
      </c>
      <c r="Q56" s="152">
        <v>8.3789086361161003E-2</v>
      </c>
      <c r="R56" s="2"/>
      <c r="S56" s="2"/>
    </row>
    <row r="57" spans="1:19" ht="18">
      <c r="A57" s="138"/>
      <c r="B57" s="139" t="s">
        <v>109</v>
      </c>
      <c r="C57" s="140" t="s">
        <v>24</v>
      </c>
      <c r="D57" s="142"/>
      <c r="E57" s="142"/>
      <c r="F57" s="200" t="s">
        <v>14</v>
      </c>
      <c r="G57" s="347">
        <v>0</v>
      </c>
      <c r="H57" s="149">
        <v>0</v>
      </c>
      <c r="I57" s="146" t="e">
        <v>#DIV/0!</v>
      </c>
      <c r="J57" s="147">
        <v>0</v>
      </c>
      <c r="K57" s="144">
        <v>0</v>
      </c>
      <c r="L57" s="149">
        <v>0</v>
      </c>
      <c r="M57" s="146" t="e">
        <v>#DIV/0!</v>
      </c>
      <c r="N57" s="147">
        <v>0</v>
      </c>
      <c r="O57" s="150" t="e">
        <v>#DIV/0!</v>
      </c>
      <c r="P57" s="151" t="e">
        <v>#DIV/0!</v>
      </c>
      <c r="Q57" s="152" t="e">
        <v>#DIV/0!</v>
      </c>
      <c r="R57" s="2"/>
      <c r="S57" s="2"/>
    </row>
    <row r="58" spans="1:19" ht="18">
      <c r="A58" s="138"/>
      <c r="B58" s="139" t="s">
        <v>110</v>
      </c>
      <c r="C58" s="140" t="s">
        <v>76</v>
      </c>
      <c r="D58" s="142"/>
      <c r="E58" s="142"/>
      <c r="F58" s="200" t="s">
        <v>14</v>
      </c>
      <c r="G58" s="148">
        <v>0</v>
      </c>
      <c r="H58" s="149">
        <v>0</v>
      </c>
      <c r="I58" s="146" t="e">
        <v>#DIV/0!</v>
      </c>
      <c r="J58" s="147">
        <v>0</v>
      </c>
      <c r="K58" s="144">
        <v>0</v>
      </c>
      <c r="L58" s="149">
        <v>0</v>
      </c>
      <c r="M58" s="146" t="e">
        <v>#DIV/0!</v>
      </c>
      <c r="N58" s="147">
        <v>0</v>
      </c>
      <c r="O58" s="150" t="e">
        <v>#DIV/0!</v>
      </c>
      <c r="P58" s="151" t="e">
        <v>#DIV/0!</v>
      </c>
      <c r="Q58" s="152" t="e">
        <v>#DIV/0!</v>
      </c>
      <c r="R58" s="2"/>
      <c r="S58" s="2"/>
    </row>
    <row r="59" spans="1:19" ht="18">
      <c r="A59" s="139"/>
      <c r="B59" s="139" t="s">
        <v>111</v>
      </c>
      <c r="C59" s="140" t="s">
        <v>26</v>
      </c>
      <c r="D59" s="142"/>
      <c r="E59" s="142"/>
      <c r="F59" s="143" t="s">
        <v>14</v>
      </c>
      <c r="G59" s="148">
        <v>7247</v>
      </c>
      <c r="H59" s="149">
        <v>6328</v>
      </c>
      <c r="I59" s="146">
        <v>1.1452275600505688</v>
      </c>
      <c r="J59" s="147">
        <v>919</v>
      </c>
      <c r="K59" s="144">
        <v>8100</v>
      </c>
      <c r="L59" s="149">
        <v>8099</v>
      </c>
      <c r="M59" s="146">
        <v>1.0001234720335843</v>
      </c>
      <c r="N59" s="147">
        <v>1</v>
      </c>
      <c r="O59" s="150">
        <v>0.89469135802469135</v>
      </c>
      <c r="P59" s="151">
        <v>0.78133102852203973</v>
      </c>
      <c r="Q59" s="152">
        <v>0.11336032950265162</v>
      </c>
      <c r="R59" s="2"/>
      <c r="S59" s="2"/>
    </row>
    <row r="60" spans="1:19" ht="18">
      <c r="A60" s="138"/>
      <c r="B60" s="139" t="s">
        <v>112</v>
      </c>
      <c r="C60" s="140" t="s">
        <v>77</v>
      </c>
      <c r="D60" s="142"/>
      <c r="E60" s="142"/>
      <c r="F60" s="143" t="s">
        <v>47</v>
      </c>
      <c r="G60" s="148">
        <v>3675</v>
      </c>
      <c r="H60" s="149">
        <v>3079</v>
      </c>
      <c r="I60" s="146">
        <v>1.193569340695031</v>
      </c>
      <c r="J60" s="147">
        <v>596</v>
      </c>
      <c r="K60" s="144">
        <v>4980</v>
      </c>
      <c r="L60" s="149">
        <v>4980</v>
      </c>
      <c r="M60" s="146">
        <v>1</v>
      </c>
      <c r="N60" s="147">
        <v>0</v>
      </c>
      <c r="O60" s="150">
        <v>0.73795180722891562</v>
      </c>
      <c r="P60" s="151">
        <v>0.61827309236947792</v>
      </c>
      <c r="Q60" s="152">
        <v>0.11967871485943771</v>
      </c>
      <c r="R60" s="2"/>
      <c r="S60" s="2"/>
    </row>
    <row r="61" spans="1:19" ht="18">
      <c r="A61" s="138"/>
      <c r="B61" s="139" t="s">
        <v>113</v>
      </c>
      <c r="C61" s="140" t="s">
        <v>78</v>
      </c>
      <c r="D61" s="142"/>
      <c r="E61" s="142"/>
      <c r="F61" s="143" t="s">
        <v>14</v>
      </c>
      <c r="G61" s="148">
        <v>4376</v>
      </c>
      <c r="H61" s="149">
        <v>3156</v>
      </c>
      <c r="I61" s="146">
        <v>1.3865652724968314</v>
      </c>
      <c r="J61" s="147">
        <v>1220</v>
      </c>
      <c r="K61" s="144">
        <v>4980</v>
      </c>
      <c r="L61" s="149">
        <v>4814</v>
      </c>
      <c r="M61" s="146">
        <v>1.0344827586206897</v>
      </c>
      <c r="N61" s="147">
        <v>166</v>
      </c>
      <c r="O61" s="150">
        <v>0.87871485943775096</v>
      </c>
      <c r="P61" s="151">
        <v>0.6555878687162443</v>
      </c>
      <c r="Q61" s="152">
        <v>0.22312699072150666</v>
      </c>
      <c r="R61" s="2"/>
      <c r="S61" s="2"/>
    </row>
    <row r="62" spans="1:19" ht="18">
      <c r="A62" s="138"/>
      <c r="B62" s="139" t="s">
        <v>114</v>
      </c>
      <c r="C62" s="140" t="s">
        <v>79</v>
      </c>
      <c r="D62" s="142"/>
      <c r="E62" s="142"/>
      <c r="F62" s="143" t="s">
        <v>14</v>
      </c>
      <c r="G62" s="148">
        <v>6858</v>
      </c>
      <c r="H62" s="149">
        <v>5922</v>
      </c>
      <c r="I62" s="146">
        <v>1.1580547112462005</v>
      </c>
      <c r="J62" s="147">
        <v>936</v>
      </c>
      <c r="K62" s="144">
        <v>8100</v>
      </c>
      <c r="L62" s="149">
        <v>7996</v>
      </c>
      <c r="M62" s="146">
        <v>1.0130065032516258</v>
      </c>
      <c r="N62" s="147">
        <v>104</v>
      </c>
      <c r="O62" s="150">
        <v>0.84666666666666668</v>
      </c>
      <c r="P62" s="151">
        <v>0.74062031015507757</v>
      </c>
      <c r="Q62" s="152">
        <v>0.10604635651158911</v>
      </c>
      <c r="R62" s="2"/>
      <c r="S62" s="2"/>
    </row>
    <row r="63" spans="1:19" ht="18">
      <c r="A63" s="138"/>
      <c r="B63" s="139" t="s">
        <v>115</v>
      </c>
      <c r="C63" s="140" t="s">
        <v>80</v>
      </c>
      <c r="D63" s="142"/>
      <c r="E63" s="142"/>
      <c r="F63" s="143" t="s">
        <v>47</v>
      </c>
      <c r="G63" s="148">
        <v>3978</v>
      </c>
      <c r="H63" s="149">
        <v>3722</v>
      </c>
      <c r="I63" s="146">
        <v>1.0687802256851155</v>
      </c>
      <c r="J63" s="147">
        <v>256</v>
      </c>
      <c r="K63" s="144">
        <v>4980</v>
      </c>
      <c r="L63" s="149">
        <v>4980</v>
      </c>
      <c r="M63" s="146">
        <v>1</v>
      </c>
      <c r="N63" s="147">
        <v>0</v>
      </c>
      <c r="O63" s="150">
        <v>0.79879518072289157</v>
      </c>
      <c r="P63" s="151">
        <v>0.74738955823293174</v>
      </c>
      <c r="Q63" s="152">
        <v>5.1405622489959835E-2</v>
      </c>
      <c r="R63" s="2"/>
      <c r="S63" s="2"/>
    </row>
    <row r="64" spans="1:19" ht="18">
      <c r="A64" s="138"/>
      <c r="B64" s="139" t="s">
        <v>116</v>
      </c>
      <c r="C64" s="140" t="s">
        <v>81</v>
      </c>
      <c r="D64" s="142"/>
      <c r="E64" s="142"/>
      <c r="F64" s="143" t="s">
        <v>14</v>
      </c>
      <c r="G64" s="148">
        <v>4459</v>
      </c>
      <c r="H64" s="149">
        <v>4238</v>
      </c>
      <c r="I64" s="146">
        <v>1.0521472392638036</v>
      </c>
      <c r="J64" s="147">
        <v>221</v>
      </c>
      <c r="K64" s="144">
        <v>5456</v>
      </c>
      <c r="L64" s="149">
        <v>5817</v>
      </c>
      <c r="M64" s="146">
        <v>0.93794051916795596</v>
      </c>
      <c r="N64" s="147">
        <v>-361</v>
      </c>
      <c r="O64" s="150">
        <v>0.81726539589442815</v>
      </c>
      <c r="P64" s="151">
        <v>0.72855423757950832</v>
      </c>
      <c r="Q64" s="152">
        <v>8.8711158314919825E-2</v>
      </c>
      <c r="R64" s="2"/>
      <c r="S64" s="2"/>
    </row>
    <row r="65" spans="1:19" ht="18">
      <c r="A65" s="138"/>
      <c r="B65" s="139" t="s">
        <v>117</v>
      </c>
      <c r="C65" s="140" t="s">
        <v>55</v>
      </c>
      <c r="D65" s="142"/>
      <c r="E65" s="142"/>
      <c r="F65" s="143" t="s">
        <v>14</v>
      </c>
      <c r="G65" s="148">
        <v>4154</v>
      </c>
      <c r="H65" s="149">
        <v>3990</v>
      </c>
      <c r="I65" s="146">
        <v>1.0411027568922306</v>
      </c>
      <c r="J65" s="147">
        <v>164</v>
      </c>
      <c r="K65" s="144">
        <v>4980</v>
      </c>
      <c r="L65" s="149">
        <v>4979</v>
      </c>
      <c r="M65" s="146">
        <v>1.0002008435428802</v>
      </c>
      <c r="N65" s="147">
        <v>1</v>
      </c>
      <c r="O65" s="150">
        <v>0.83413654618473898</v>
      </c>
      <c r="P65" s="151">
        <v>0.80136573609158468</v>
      </c>
      <c r="Q65" s="152">
        <v>3.2770810093154301E-2</v>
      </c>
      <c r="R65" s="2"/>
      <c r="S65" s="2"/>
    </row>
    <row r="66" spans="1:19" ht="18">
      <c r="A66" s="138"/>
      <c r="B66" s="139" t="s">
        <v>118</v>
      </c>
      <c r="C66" s="140" t="s">
        <v>65</v>
      </c>
      <c r="D66" s="202"/>
      <c r="E66" s="142"/>
      <c r="F66" s="143" t="s">
        <v>47</v>
      </c>
      <c r="G66" s="148">
        <v>0</v>
      </c>
      <c r="H66" s="149">
        <v>0</v>
      </c>
      <c r="I66" s="146" t="e">
        <v>#DIV/0!</v>
      </c>
      <c r="J66" s="147">
        <v>0</v>
      </c>
      <c r="K66" s="144">
        <v>0</v>
      </c>
      <c r="L66" s="149">
        <v>0</v>
      </c>
      <c r="M66" s="146" t="e">
        <v>#DIV/0!</v>
      </c>
      <c r="N66" s="147">
        <v>0</v>
      </c>
      <c r="O66" s="150" t="e">
        <v>#DIV/0!</v>
      </c>
      <c r="P66" s="151" t="e">
        <v>#DIV/0!</v>
      </c>
      <c r="Q66" s="152" t="e">
        <v>#DIV/0!</v>
      </c>
      <c r="R66" s="2"/>
      <c r="S66" s="2"/>
    </row>
    <row r="67" spans="1:19" ht="18">
      <c r="A67" s="138"/>
      <c r="B67" s="139" t="s">
        <v>119</v>
      </c>
      <c r="C67" s="140" t="s">
        <v>82</v>
      </c>
      <c r="D67" s="142"/>
      <c r="E67" s="142"/>
      <c r="F67" s="143" t="s">
        <v>14</v>
      </c>
      <c r="G67" s="148">
        <v>4371</v>
      </c>
      <c r="H67" s="149">
        <v>4391</v>
      </c>
      <c r="I67" s="146">
        <v>0.99544522887724896</v>
      </c>
      <c r="J67" s="147">
        <v>-20</v>
      </c>
      <c r="K67" s="144">
        <v>4980</v>
      </c>
      <c r="L67" s="149">
        <v>4980</v>
      </c>
      <c r="M67" s="146">
        <v>1</v>
      </c>
      <c r="N67" s="147">
        <v>0</v>
      </c>
      <c r="O67" s="150">
        <v>0.87771084337349392</v>
      </c>
      <c r="P67" s="151">
        <v>0.88172690763052208</v>
      </c>
      <c r="Q67" s="152">
        <v>-4.0160642570281624E-3</v>
      </c>
      <c r="R67" s="2"/>
      <c r="S67" s="2"/>
    </row>
    <row r="68" spans="1:19" ht="18">
      <c r="A68" s="138"/>
      <c r="B68" s="139" t="s">
        <v>120</v>
      </c>
      <c r="C68" s="140" t="s">
        <v>83</v>
      </c>
      <c r="D68" s="142"/>
      <c r="E68" s="142"/>
      <c r="F68" s="143" t="s">
        <v>14</v>
      </c>
      <c r="G68" s="148">
        <v>0</v>
      </c>
      <c r="H68" s="149">
        <v>0</v>
      </c>
      <c r="I68" s="146" t="e">
        <v>#DIV/0!</v>
      </c>
      <c r="J68" s="147">
        <v>0</v>
      </c>
      <c r="K68" s="144">
        <v>0</v>
      </c>
      <c r="L68" s="149">
        <v>0</v>
      </c>
      <c r="M68" s="146" t="e">
        <v>#DIV/0!</v>
      </c>
      <c r="N68" s="147">
        <v>0</v>
      </c>
      <c r="O68" s="150" t="e">
        <v>#DIV/0!</v>
      </c>
      <c r="P68" s="151" t="e">
        <v>#DIV/0!</v>
      </c>
      <c r="Q68" s="152" t="e">
        <v>#DIV/0!</v>
      </c>
      <c r="R68" s="2"/>
      <c r="S68" s="2"/>
    </row>
    <row r="69" spans="1:19" ht="18">
      <c r="A69" s="138"/>
      <c r="B69" s="139" t="s">
        <v>121</v>
      </c>
      <c r="C69" s="140" t="s">
        <v>84</v>
      </c>
      <c r="D69" s="142"/>
      <c r="E69" s="142"/>
      <c r="F69" s="143" t="s">
        <v>14</v>
      </c>
      <c r="G69" s="148">
        <v>2884</v>
      </c>
      <c r="H69" s="149">
        <v>2728</v>
      </c>
      <c r="I69" s="146">
        <v>1.0571847507331378</v>
      </c>
      <c r="J69" s="147">
        <v>156</v>
      </c>
      <c r="K69" s="144">
        <v>3191</v>
      </c>
      <c r="L69" s="149">
        <v>3660</v>
      </c>
      <c r="M69" s="146">
        <v>0.87185792349726776</v>
      </c>
      <c r="N69" s="147">
        <v>-469</v>
      </c>
      <c r="O69" s="150">
        <v>0.90379191476026322</v>
      </c>
      <c r="P69" s="151">
        <v>0.74535519125683058</v>
      </c>
      <c r="Q69" s="152">
        <v>0.15843672350343263</v>
      </c>
      <c r="R69" s="2"/>
      <c r="S69" s="2"/>
    </row>
    <row r="70" spans="1:19" ht="18">
      <c r="A70" s="138"/>
      <c r="B70" s="139" t="s">
        <v>122</v>
      </c>
      <c r="C70" s="140" t="s">
        <v>85</v>
      </c>
      <c r="D70" s="142"/>
      <c r="E70" s="142"/>
      <c r="F70" s="143" t="s">
        <v>14</v>
      </c>
      <c r="G70" s="148">
        <v>5616</v>
      </c>
      <c r="H70" s="149">
        <v>5729</v>
      </c>
      <c r="I70" s="146">
        <v>0.98027578984115904</v>
      </c>
      <c r="J70" s="147">
        <v>-113</v>
      </c>
      <c r="K70" s="144">
        <v>6301</v>
      </c>
      <c r="L70" s="149">
        <v>7316</v>
      </c>
      <c r="M70" s="146">
        <v>0.86126298523783484</v>
      </c>
      <c r="N70" s="147">
        <v>-1015</v>
      </c>
      <c r="O70" s="150">
        <v>0.89128709728614508</v>
      </c>
      <c r="P70" s="151">
        <v>0.78307818480043745</v>
      </c>
      <c r="Q70" s="152">
        <v>0.10820891248570763</v>
      </c>
      <c r="R70" s="2"/>
      <c r="S70" s="2"/>
    </row>
    <row r="71" spans="1:19" ht="18">
      <c r="A71" s="138"/>
      <c r="B71" s="139" t="s">
        <v>123</v>
      </c>
      <c r="C71" s="140" t="s">
        <v>13</v>
      </c>
      <c r="D71" s="141" t="s">
        <v>43</v>
      </c>
      <c r="E71" s="142" t="s">
        <v>33</v>
      </c>
      <c r="F71" s="143" t="s">
        <v>14</v>
      </c>
      <c r="G71" s="148">
        <v>18873</v>
      </c>
      <c r="H71" s="149">
        <v>17252</v>
      </c>
      <c r="I71" s="146">
        <v>1.0939601205657314</v>
      </c>
      <c r="J71" s="147">
        <v>1621</v>
      </c>
      <c r="K71" s="144">
        <v>22127</v>
      </c>
      <c r="L71" s="149">
        <v>21185</v>
      </c>
      <c r="M71" s="146">
        <v>1.044465423648808</v>
      </c>
      <c r="N71" s="147">
        <v>942</v>
      </c>
      <c r="O71" s="150">
        <v>0.85293984724544669</v>
      </c>
      <c r="P71" s="151">
        <v>0.81434977578475332</v>
      </c>
      <c r="Q71" s="152">
        <v>3.8590071460693376E-2</v>
      </c>
      <c r="R71" s="2"/>
      <c r="S71" s="2"/>
    </row>
    <row r="72" spans="1:19" ht="18">
      <c r="A72" s="138"/>
      <c r="B72" s="139" t="s">
        <v>124</v>
      </c>
      <c r="C72" s="140" t="s">
        <v>13</v>
      </c>
      <c r="D72" s="141" t="s">
        <v>43</v>
      </c>
      <c r="E72" s="142" t="s">
        <v>35</v>
      </c>
      <c r="F72" s="143" t="s">
        <v>14</v>
      </c>
      <c r="G72" s="148">
        <v>15974</v>
      </c>
      <c r="H72" s="149">
        <v>15447</v>
      </c>
      <c r="I72" s="146">
        <v>1.0341166569560432</v>
      </c>
      <c r="J72" s="147">
        <v>527</v>
      </c>
      <c r="K72" s="144">
        <v>18340</v>
      </c>
      <c r="L72" s="149">
        <v>18120</v>
      </c>
      <c r="M72" s="146">
        <v>1.0121412803532008</v>
      </c>
      <c r="N72" s="147">
        <v>220</v>
      </c>
      <c r="O72" s="150">
        <v>0.87099236641221378</v>
      </c>
      <c r="P72" s="151">
        <v>0.85248344370860929</v>
      </c>
      <c r="Q72" s="152">
        <v>1.8508922703604491E-2</v>
      </c>
      <c r="R72" s="2"/>
      <c r="S72" s="2"/>
    </row>
    <row r="73" spans="1:19" ht="18">
      <c r="A73" s="138"/>
      <c r="B73" s="139" t="s">
        <v>125</v>
      </c>
      <c r="C73" s="140" t="s">
        <v>18</v>
      </c>
      <c r="D73" s="141" t="s">
        <v>43</v>
      </c>
      <c r="E73" s="142" t="s">
        <v>33</v>
      </c>
      <c r="F73" s="143" t="s">
        <v>14</v>
      </c>
      <c r="G73" s="148">
        <v>4265</v>
      </c>
      <c r="H73" s="149">
        <v>3637</v>
      </c>
      <c r="I73" s="146">
        <v>1.1726697827880121</v>
      </c>
      <c r="J73" s="147">
        <v>628</v>
      </c>
      <c r="K73" s="144">
        <v>4980</v>
      </c>
      <c r="L73" s="149">
        <v>4440</v>
      </c>
      <c r="M73" s="146">
        <v>1.1216216216216217</v>
      </c>
      <c r="N73" s="147">
        <v>540</v>
      </c>
      <c r="O73" s="150">
        <v>0.85642570281124497</v>
      </c>
      <c r="P73" s="151">
        <v>0.81914414414414416</v>
      </c>
      <c r="Q73" s="152">
        <v>3.7281558667100811E-2</v>
      </c>
      <c r="R73" s="2"/>
      <c r="S73" s="2"/>
    </row>
    <row r="74" spans="1:19" ht="18">
      <c r="A74" s="138"/>
      <c r="B74" s="139" t="s">
        <v>126</v>
      </c>
      <c r="C74" s="140" t="s">
        <v>18</v>
      </c>
      <c r="D74" s="141" t="s">
        <v>43</v>
      </c>
      <c r="E74" s="142" t="s">
        <v>35</v>
      </c>
      <c r="F74" s="143" t="s">
        <v>14</v>
      </c>
      <c r="G74" s="148">
        <v>4272</v>
      </c>
      <c r="H74" s="149">
        <v>3731</v>
      </c>
      <c r="I74" s="146">
        <v>1.1450013401232912</v>
      </c>
      <c r="J74" s="147">
        <v>541</v>
      </c>
      <c r="K74" s="144">
        <v>4980</v>
      </c>
      <c r="L74" s="149">
        <v>4592</v>
      </c>
      <c r="M74" s="146">
        <v>1.0844947735191637</v>
      </c>
      <c r="N74" s="147">
        <v>388</v>
      </c>
      <c r="O74" s="150">
        <v>0.85783132530120487</v>
      </c>
      <c r="P74" s="151">
        <v>0.8125</v>
      </c>
      <c r="Q74" s="152">
        <v>4.5331325301204872E-2</v>
      </c>
      <c r="R74" s="2"/>
      <c r="S74" s="2"/>
    </row>
    <row r="75" spans="1:19" ht="18">
      <c r="A75" s="138"/>
      <c r="B75" s="139" t="s">
        <v>127</v>
      </c>
      <c r="C75" s="140" t="s">
        <v>16</v>
      </c>
      <c r="D75" s="142" t="s">
        <v>43</v>
      </c>
      <c r="E75" s="142" t="s">
        <v>33</v>
      </c>
      <c r="F75" s="143" t="s">
        <v>47</v>
      </c>
      <c r="G75" s="148">
        <v>0</v>
      </c>
      <c r="H75" s="149">
        <v>0</v>
      </c>
      <c r="I75" s="146" t="e">
        <v>#DIV/0!</v>
      </c>
      <c r="J75" s="147">
        <v>0</v>
      </c>
      <c r="K75" s="144">
        <v>0</v>
      </c>
      <c r="L75" s="149">
        <v>0</v>
      </c>
      <c r="M75" s="146" t="e">
        <v>#DIV/0!</v>
      </c>
      <c r="N75" s="147">
        <v>0</v>
      </c>
      <c r="O75" s="150" t="e">
        <v>#DIV/0!</v>
      </c>
      <c r="P75" s="151" t="e">
        <v>#DIV/0!</v>
      </c>
      <c r="Q75" s="152" t="e">
        <v>#DIV/0!</v>
      </c>
      <c r="R75" s="2"/>
      <c r="S75" s="2"/>
    </row>
    <row r="76" spans="1:19" ht="18">
      <c r="A76" s="138"/>
      <c r="B76" s="139" t="s">
        <v>128</v>
      </c>
      <c r="C76" s="140" t="s">
        <v>16</v>
      </c>
      <c r="D76" s="142" t="s">
        <v>43</v>
      </c>
      <c r="E76" s="142" t="s">
        <v>35</v>
      </c>
      <c r="F76" s="143" t="s">
        <v>47</v>
      </c>
      <c r="G76" s="148">
        <v>0</v>
      </c>
      <c r="H76" s="149">
        <v>0</v>
      </c>
      <c r="I76" s="146" t="e">
        <v>#DIV/0!</v>
      </c>
      <c r="J76" s="147">
        <v>0</v>
      </c>
      <c r="K76" s="144">
        <v>0</v>
      </c>
      <c r="L76" s="149">
        <v>0</v>
      </c>
      <c r="M76" s="146" t="e">
        <v>#DIV/0!</v>
      </c>
      <c r="N76" s="147">
        <v>0</v>
      </c>
      <c r="O76" s="150" t="e">
        <v>#DIV/0!</v>
      </c>
      <c r="P76" s="151" t="e">
        <v>#DIV/0!</v>
      </c>
      <c r="Q76" s="152" t="e">
        <v>#DIV/0!</v>
      </c>
      <c r="R76" s="2"/>
      <c r="S76" s="2"/>
    </row>
    <row r="77" spans="1:19" ht="18">
      <c r="A77" s="138"/>
      <c r="B77" s="139" t="s">
        <v>129</v>
      </c>
      <c r="C77" s="140" t="s">
        <v>22</v>
      </c>
      <c r="D77" s="141" t="s">
        <v>43</v>
      </c>
      <c r="E77" s="142" t="s">
        <v>33</v>
      </c>
      <c r="F77" s="143" t="s">
        <v>14</v>
      </c>
      <c r="G77" s="148">
        <v>4171</v>
      </c>
      <c r="H77" s="149">
        <v>3826</v>
      </c>
      <c r="I77" s="146">
        <v>1.0901725039205437</v>
      </c>
      <c r="J77" s="147">
        <v>345</v>
      </c>
      <c r="K77" s="144">
        <v>4980</v>
      </c>
      <c r="L77" s="149">
        <v>4980</v>
      </c>
      <c r="M77" s="146">
        <v>1</v>
      </c>
      <c r="N77" s="147">
        <v>0</v>
      </c>
      <c r="O77" s="150">
        <v>0.83755020080321285</v>
      </c>
      <c r="P77" s="151">
        <v>0.76827309236947794</v>
      </c>
      <c r="Q77" s="152">
        <v>6.9277108433734913E-2</v>
      </c>
      <c r="R77" s="2"/>
      <c r="S77" s="2"/>
    </row>
    <row r="78" spans="1:19" ht="18">
      <c r="A78" s="138"/>
      <c r="B78" s="139" t="s">
        <v>130</v>
      </c>
      <c r="C78" s="140" t="s">
        <v>22</v>
      </c>
      <c r="D78" s="141" t="s">
        <v>43</v>
      </c>
      <c r="E78" s="142" t="s">
        <v>35</v>
      </c>
      <c r="F78" s="143" t="s">
        <v>14</v>
      </c>
      <c r="G78" s="148">
        <v>4294</v>
      </c>
      <c r="H78" s="149">
        <v>4146</v>
      </c>
      <c r="I78" s="146">
        <v>1.0356970574047275</v>
      </c>
      <c r="J78" s="147">
        <v>148</v>
      </c>
      <c r="K78" s="144">
        <v>4980</v>
      </c>
      <c r="L78" s="149">
        <v>4980</v>
      </c>
      <c r="M78" s="146">
        <v>1</v>
      </c>
      <c r="N78" s="147">
        <v>0</v>
      </c>
      <c r="O78" s="150">
        <v>0.86224899598393578</v>
      </c>
      <c r="P78" s="151">
        <v>0.83253012048192776</v>
      </c>
      <c r="Q78" s="152">
        <v>2.9718875502008024E-2</v>
      </c>
      <c r="R78" s="2"/>
      <c r="S78" s="2"/>
    </row>
    <row r="79" spans="1:19" ht="18">
      <c r="A79" s="138"/>
      <c r="B79" s="139" t="s">
        <v>131</v>
      </c>
      <c r="C79" s="140" t="s">
        <v>20</v>
      </c>
      <c r="D79" s="141" t="s">
        <v>43</v>
      </c>
      <c r="E79" s="142" t="s">
        <v>33</v>
      </c>
      <c r="F79" s="143" t="s">
        <v>14</v>
      </c>
      <c r="G79" s="148">
        <v>0</v>
      </c>
      <c r="H79" s="149">
        <v>0</v>
      </c>
      <c r="I79" s="146" t="e">
        <v>#DIV/0!</v>
      </c>
      <c r="J79" s="147">
        <v>0</v>
      </c>
      <c r="K79" s="144">
        <v>0</v>
      </c>
      <c r="L79" s="149">
        <v>0</v>
      </c>
      <c r="M79" s="146" t="e">
        <v>#DIV/0!</v>
      </c>
      <c r="N79" s="147">
        <v>0</v>
      </c>
      <c r="O79" s="150" t="e">
        <v>#DIV/0!</v>
      </c>
      <c r="P79" s="151" t="e">
        <v>#DIV/0!</v>
      </c>
      <c r="Q79" s="152" t="e">
        <v>#DIV/0!</v>
      </c>
      <c r="R79" s="2"/>
      <c r="S79" s="2"/>
    </row>
    <row r="80" spans="1:19" ht="18">
      <c r="A80" s="138"/>
      <c r="B80" s="139" t="s">
        <v>132</v>
      </c>
      <c r="C80" s="140" t="s">
        <v>20</v>
      </c>
      <c r="D80" s="141" t="s">
        <v>43</v>
      </c>
      <c r="E80" s="142" t="s">
        <v>35</v>
      </c>
      <c r="F80" s="143" t="s">
        <v>47</v>
      </c>
      <c r="G80" s="148">
        <v>0</v>
      </c>
      <c r="H80" s="149">
        <v>0</v>
      </c>
      <c r="I80" s="146" t="e">
        <v>#DIV/0!</v>
      </c>
      <c r="J80" s="147">
        <v>0</v>
      </c>
      <c r="K80" s="144">
        <v>0</v>
      </c>
      <c r="L80" s="149">
        <v>0</v>
      </c>
      <c r="M80" s="146" t="e">
        <v>#DIV/0!</v>
      </c>
      <c r="N80" s="147">
        <v>0</v>
      </c>
      <c r="O80" s="150" t="e">
        <v>#DIV/0!</v>
      </c>
      <c r="P80" s="151" t="e">
        <v>#DIV/0!</v>
      </c>
      <c r="Q80" s="152" t="e">
        <v>#DIV/0!</v>
      </c>
      <c r="R80" s="2"/>
      <c r="S80" s="2"/>
    </row>
    <row r="81" spans="1:20" ht="18">
      <c r="A81" s="138"/>
      <c r="B81" s="139" t="s">
        <v>232</v>
      </c>
      <c r="C81" s="203" t="s">
        <v>37</v>
      </c>
      <c r="D81" s="141" t="s">
        <v>32</v>
      </c>
      <c r="E81" s="142" t="s">
        <v>229</v>
      </c>
      <c r="F81" s="204"/>
      <c r="G81" s="348" t="s">
        <v>43</v>
      </c>
      <c r="H81" s="249" t="s">
        <v>43</v>
      </c>
      <c r="I81" s="249" t="s">
        <v>43</v>
      </c>
      <c r="J81" s="249" t="s">
        <v>43</v>
      </c>
      <c r="K81" s="348" t="s">
        <v>43</v>
      </c>
      <c r="L81" s="249" t="s">
        <v>43</v>
      </c>
      <c r="M81" s="250" t="s">
        <v>43</v>
      </c>
      <c r="N81" s="252" t="s">
        <v>43</v>
      </c>
      <c r="O81" s="250" t="s">
        <v>43</v>
      </c>
      <c r="P81" s="250" t="s">
        <v>43</v>
      </c>
      <c r="Q81" s="252" t="s">
        <v>43</v>
      </c>
      <c r="R81" s="2"/>
      <c r="S81" s="2"/>
    </row>
    <row r="82" spans="1:20" ht="18">
      <c r="A82" s="138"/>
      <c r="B82" s="139" t="s">
        <v>233</v>
      </c>
      <c r="C82" s="177" t="s">
        <v>72</v>
      </c>
      <c r="D82" s="205" t="s">
        <v>32</v>
      </c>
      <c r="E82" s="178" t="s">
        <v>229</v>
      </c>
      <c r="F82" s="206"/>
      <c r="G82" s="349" t="s">
        <v>43</v>
      </c>
      <c r="H82" s="249" t="s">
        <v>43</v>
      </c>
      <c r="I82" s="251" t="s">
        <v>43</v>
      </c>
      <c r="J82" s="251" t="s">
        <v>43</v>
      </c>
      <c r="K82" s="349" t="s">
        <v>43</v>
      </c>
      <c r="L82" s="249" t="s">
        <v>43</v>
      </c>
      <c r="M82" s="251" t="s">
        <v>43</v>
      </c>
      <c r="N82" s="253" t="s">
        <v>43</v>
      </c>
      <c r="O82" s="254" t="s">
        <v>43</v>
      </c>
      <c r="P82" s="251" t="s">
        <v>43</v>
      </c>
      <c r="Q82" s="253" t="s">
        <v>43</v>
      </c>
      <c r="R82" s="2"/>
      <c r="S82" s="106"/>
      <c r="T82" s="107"/>
    </row>
    <row r="83" spans="1:20" ht="18">
      <c r="A83" s="138"/>
      <c r="B83" s="212" t="s">
        <v>86</v>
      </c>
      <c r="C83" s="129"/>
      <c r="D83" s="213"/>
      <c r="E83" s="129"/>
      <c r="F83" s="174"/>
      <c r="G83" s="130">
        <v>26773</v>
      </c>
      <c r="H83" s="131">
        <v>24285</v>
      </c>
      <c r="I83" s="132">
        <v>1.1024500720609429</v>
      </c>
      <c r="J83" s="133">
        <v>2488</v>
      </c>
      <c r="K83" s="130">
        <v>32410</v>
      </c>
      <c r="L83" s="247">
        <v>30093</v>
      </c>
      <c r="M83" s="132">
        <v>1.0769946499185856</v>
      </c>
      <c r="N83" s="133">
        <v>2317</v>
      </c>
      <c r="O83" s="135">
        <v>0.82607219993829062</v>
      </c>
      <c r="P83" s="136">
        <v>0.80699830525371352</v>
      </c>
      <c r="Q83" s="137">
        <v>1.9073894684577097E-2</v>
      </c>
      <c r="R83" s="2"/>
      <c r="S83" s="106"/>
      <c r="T83" s="107"/>
    </row>
    <row r="84" spans="1:20" ht="18">
      <c r="A84" s="138"/>
      <c r="B84" s="139" t="s">
        <v>93</v>
      </c>
      <c r="C84" s="140" t="s">
        <v>13</v>
      </c>
      <c r="D84" s="142"/>
      <c r="E84" s="142"/>
      <c r="F84" s="214"/>
      <c r="G84" s="145">
        <v>12207</v>
      </c>
      <c r="H84" s="149">
        <v>12190</v>
      </c>
      <c r="I84" s="146">
        <v>1.0013945857260049</v>
      </c>
      <c r="J84" s="147">
        <v>17</v>
      </c>
      <c r="K84" s="149">
        <v>14072</v>
      </c>
      <c r="L84" s="149">
        <v>14375</v>
      </c>
      <c r="M84" s="146">
        <v>0.97892173913043479</v>
      </c>
      <c r="N84" s="147">
        <v>-303</v>
      </c>
      <c r="O84" s="150">
        <v>0.86746731097214325</v>
      </c>
      <c r="P84" s="151">
        <v>0.84799999999999998</v>
      </c>
      <c r="Q84" s="152">
        <v>1.946731097214327E-2</v>
      </c>
      <c r="R84" s="2"/>
      <c r="S84" s="106"/>
      <c r="T84" s="107"/>
    </row>
    <row r="85" spans="1:20" ht="18">
      <c r="A85" s="138"/>
      <c r="B85" s="139" t="s">
        <v>87</v>
      </c>
      <c r="C85" s="140" t="s">
        <v>84</v>
      </c>
      <c r="D85" s="142"/>
      <c r="E85" s="142"/>
      <c r="F85" s="215"/>
      <c r="G85" s="145">
        <v>1528</v>
      </c>
      <c r="H85" s="149">
        <v>1274</v>
      </c>
      <c r="I85" s="146">
        <v>1.1993720565149137</v>
      </c>
      <c r="J85" s="147">
        <v>254</v>
      </c>
      <c r="K85" s="149">
        <v>2037</v>
      </c>
      <c r="L85" s="149">
        <v>1562</v>
      </c>
      <c r="M85" s="146">
        <v>1.3040973111395646</v>
      </c>
      <c r="N85" s="147">
        <v>475</v>
      </c>
      <c r="O85" s="150">
        <v>0.7501227295041728</v>
      </c>
      <c r="P85" s="151">
        <v>0.81562099871959026</v>
      </c>
      <c r="Q85" s="152">
        <v>-6.5498269215417459E-2</v>
      </c>
      <c r="R85" s="2"/>
      <c r="S85" s="106"/>
      <c r="T85" s="107"/>
    </row>
    <row r="86" spans="1:20" ht="18">
      <c r="A86" s="138"/>
      <c r="B86" s="139" t="s">
        <v>91</v>
      </c>
      <c r="C86" s="140" t="s">
        <v>85</v>
      </c>
      <c r="D86" s="142"/>
      <c r="E86" s="142"/>
      <c r="F86" s="215"/>
      <c r="G86" s="145">
        <v>3603</v>
      </c>
      <c r="H86" s="149">
        <v>2663</v>
      </c>
      <c r="I86" s="146">
        <v>1.3529853548629365</v>
      </c>
      <c r="J86" s="147">
        <v>940</v>
      </c>
      <c r="K86" s="149">
        <v>4147</v>
      </c>
      <c r="L86" s="149">
        <v>3132</v>
      </c>
      <c r="M86" s="146">
        <v>1.3240740740740742</v>
      </c>
      <c r="N86" s="147">
        <v>1015</v>
      </c>
      <c r="O86" s="150">
        <v>0.86882083433807566</v>
      </c>
      <c r="P86" s="151">
        <v>0.85025542784163477</v>
      </c>
      <c r="Q86" s="152">
        <v>1.8565406496440895E-2</v>
      </c>
      <c r="R86" s="2"/>
      <c r="S86" s="106"/>
      <c r="T86" s="107"/>
    </row>
    <row r="87" spans="1:20" ht="18">
      <c r="A87" s="138"/>
      <c r="B87" s="139" t="s">
        <v>92</v>
      </c>
      <c r="C87" s="140" t="s">
        <v>28</v>
      </c>
      <c r="D87" s="142"/>
      <c r="E87" s="142"/>
      <c r="F87" s="214"/>
      <c r="G87" s="145">
        <v>4826</v>
      </c>
      <c r="H87" s="149">
        <v>3898</v>
      </c>
      <c r="I87" s="146">
        <v>1.2380708055413032</v>
      </c>
      <c r="J87" s="147">
        <v>928</v>
      </c>
      <c r="K87" s="149">
        <v>5882</v>
      </c>
      <c r="L87" s="149">
        <v>4915</v>
      </c>
      <c r="M87" s="146">
        <v>1.1967446592065107</v>
      </c>
      <c r="N87" s="147">
        <v>967</v>
      </c>
      <c r="O87" s="150">
        <v>0.82046922815368917</v>
      </c>
      <c r="P87" s="151">
        <v>0.79308240081383519</v>
      </c>
      <c r="Q87" s="152">
        <v>2.7386827339853981E-2</v>
      </c>
      <c r="R87" s="2"/>
      <c r="S87" s="106"/>
      <c r="T87" s="106"/>
    </row>
    <row r="88" spans="1:20" ht="18">
      <c r="A88" s="138"/>
      <c r="B88" s="139" t="s">
        <v>90</v>
      </c>
      <c r="C88" s="140" t="s">
        <v>22</v>
      </c>
      <c r="D88" s="142"/>
      <c r="E88" s="142"/>
      <c r="F88" s="214"/>
      <c r="G88" s="145">
        <v>1320</v>
      </c>
      <c r="H88" s="149">
        <v>1029</v>
      </c>
      <c r="I88" s="146">
        <v>1.282798833819242</v>
      </c>
      <c r="J88" s="147">
        <v>291</v>
      </c>
      <c r="K88" s="149">
        <v>1598</v>
      </c>
      <c r="L88" s="149">
        <v>1395</v>
      </c>
      <c r="M88" s="146">
        <v>1.1455197132616488</v>
      </c>
      <c r="N88" s="147">
        <v>203</v>
      </c>
      <c r="O88" s="150">
        <v>0.82603254067584475</v>
      </c>
      <c r="P88" s="151">
        <v>0.73763440860215057</v>
      </c>
      <c r="Q88" s="152">
        <v>8.839813207369418E-2</v>
      </c>
      <c r="R88" s="2"/>
      <c r="S88" s="106"/>
      <c r="T88" s="106"/>
    </row>
    <row r="89" spans="1:20" ht="18">
      <c r="A89" s="138"/>
      <c r="B89" s="139" t="s">
        <v>94</v>
      </c>
      <c r="C89" s="140" t="s">
        <v>95</v>
      </c>
      <c r="D89" s="142"/>
      <c r="E89" s="142"/>
      <c r="F89" s="214"/>
      <c r="G89" s="145">
        <v>3289</v>
      </c>
      <c r="H89" s="149">
        <v>3231</v>
      </c>
      <c r="I89" s="146">
        <v>1.0179510987310429</v>
      </c>
      <c r="J89" s="147">
        <v>58</v>
      </c>
      <c r="K89" s="149">
        <v>4674</v>
      </c>
      <c r="L89" s="149">
        <v>4714</v>
      </c>
      <c r="M89" s="146">
        <v>0.99151463725074251</v>
      </c>
      <c r="N89" s="147">
        <v>-40</v>
      </c>
      <c r="O89" s="150">
        <v>0.70367993153615749</v>
      </c>
      <c r="P89" s="151">
        <v>0.68540517607127704</v>
      </c>
      <c r="Q89" s="152">
        <v>1.8274755464880443E-2</v>
      </c>
      <c r="R89" s="2"/>
      <c r="S89" s="106"/>
      <c r="T89" s="106"/>
    </row>
    <row r="90" spans="1:20" ht="18">
      <c r="A90" s="185"/>
      <c r="B90" s="186" t="s">
        <v>88</v>
      </c>
      <c r="C90" s="140" t="s">
        <v>82</v>
      </c>
      <c r="D90" s="142"/>
      <c r="E90" s="142"/>
      <c r="F90" s="214"/>
      <c r="G90" s="149">
        <v>0</v>
      </c>
      <c r="H90" s="149">
        <v>0</v>
      </c>
      <c r="I90" s="146" t="e">
        <v>#DIV/0!</v>
      </c>
      <c r="J90" s="147">
        <v>0</v>
      </c>
      <c r="K90" s="149">
        <v>0</v>
      </c>
      <c r="L90" s="149">
        <v>0</v>
      </c>
      <c r="M90" s="146" t="e">
        <v>#DIV/0!</v>
      </c>
      <c r="N90" s="147">
        <v>0</v>
      </c>
      <c r="O90" s="150" t="e">
        <v>#DIV/0!</v>
      </c>
      <c r="P90" s="151" t="e">
        <v>#DIV/0!</v>
      </c>
      <c r="Q90" s="152" t="e">
        <v>#DIV/0!</v>
      </c>
      <c r="R90" s="2"/>
      <c r="S90" s="106"/>
      <c r="T90" s="106"/>
    </row>
    <row r="91" spans="1:20" ht="18">
      <c r="A91" s="187"/>
      <c r="B91" s="176" t="s">
        <v>89</v>
      </c>
      <c r="C91" s="177" t="s">
        <v>83</v>
      </c>
      <c r="D91" s="178"/>
      <c r="E91" s="178"/>
      <c r="F91" s="216"/>
      <c r="G91" s="244">
        <v>0</v>
      </c>
      <c r="H91" s="149">
        <v>0</v>
      </c>
      <c r="I91" s="180" t="e">
        <v>#DIV/0!</v>
      </c>
      <c r="J91" s="181">
        <v>0</v>
      </c>
      <c r="K91" s="244">
        <v>0</v>
      </c>
      <c r="L91" s="149">
        <v>0</v>
      </c>
      <c r="M91" s="180" t="e">
        <v>#DIV/0!</v>
      </c>
      <c r="N91" s="181">
        <v>0</v>
      </c>
      <c r="O91" s="182" t="e">
        <v>#DIV/0!</v>
      </c>
      <c r="P91" s="183" t="e">
        <v>#DIV/0!</v>
      </c>
      <c r="Q91" s="184" t="e">
        <v>#DIV/0!</v>
      </c>
    </row>
    <row r="92" spans="1:20">
      <c r="A92" s="128" t="s">
        <v>133</v>
      </c>
      <c r="B92" s="129" t="s">
        <v>134</v>
      </c>
      <c r="C92" s="129"/>
      <c r="D92" s="129"/>
      <c r="E92" s="129"/>
      <c r="F92" s="129"/>
      <c r="G92" s="130">
        <v>80935</v>
      </c>
      <c r="H92" s="131">
        <v>80024</v>
      </c>
      <c r="I92" s="132">
        <v>1.0113840847745676</v>
      </c>
      <c r="J92" s="133">
        <v>911</v>
      </c>
      <c r="K92" s="130">
        <v>100536</v>
      </c>
      <c r="L92" s="247">
        <v>95403</v>
      </c>
      <c r="M92" s="132">
        <v>1.0538033395176252</v>
      </c>
      <c r="N92" s="133">
        <v>5133</v>
      </c>
      <c r="O92" s="135">
        <v>0.8050350123338903</v>
      </c>
      <c r="P92" s="136">
        <v>0.83879961846063544</v>
      </c>
      <c r="Q92" s="137">
        <v>-3.3764606126745145E-2</v>
      </c>
      <c r="R92" s="2"/>
      <c r="S92" s="2"/>
    </row>
    <row r="93" spans="1:20" ht="18">
      <c r="A93" s="138"/>
      <c r="B93" s="217" t="s">
        <v>135</v>
      </c>
      <c r="C93" s="142" t="s">
        <v>13</v>
      </c>
      <c r="D93" s="142"/>
      <c r="E93" s="142"/>
      <c r="F93" s="143" t="s">
        <v>14</v>
      </c>
      <c r="G93" s="148">
        <v>25583</v>
      </c>
      <c r="H93" s="149">
        <v>28091</v>
      </c>
      <c r="I93" s="146">
        <v>0.9107187355380727</v>
      </c>
      <c r="J93" s="147">
        <v>-2508</v>
      </c>
      <c r="K93" s="148">
        <v>31506</v>
      </c>
      <c r="L93" s="149">
        <v>31860</v>
      </c>
      <c r="M93" s="146">
        <v>0.98888888888888893</v>
      </c>
      <c r="N93" s="147">
        <v>-354</v>
      </c>
      <c r="O93" s="150">
        <v>0.81200406271821235</v>
      </c>
      <c r="P93" s="151">
        <v>0.88170119271814185</v>
      </c>
      <c r="Q93" s="152">
        <v>-6.9697129999929497E-2</v>
      </c>
      <c r="R93" s="2"/>
      <c r="S93" s="2"/>
    </row>
    <row r="94" spans="1:20" ht="18">
      <c r="A94" s="138"/>
      <c r="B94" s="217" t="s">
        <v>136</v>
      </c>
      <c r="C94" s="142" t="s">
        <v>24</v>
      </c>
      <c r="D94" s="142"/>
      <c r="E94" s="142"/>
      <c r="F94" s="143"/>
      <c r="G94" s="148">
        <v>0</v>
      </c>
      <c r="H94" s="149">
        <v>0</v>
      </c>
      <c r="I94" s="146" t="e">
        <v>#DIV/0!</v>
      </c>
      <c r="J94" s="147">
        <v>0</v>
      </c>
      <c r="K94" s="148">
        <v>0</v>
      </c>
      <c r="L94" s="149">
        <v>0</v>
      </c>
      <c r="M94" s="146" t="e">
        <v>#DIV/0!</v>
      </c>
      <c r="N94" s="147">
        <v>0</v>
      </c>
      <c r="O94" s="150" t="e">
        <v>#DIV/0!</v>
      </c>
      <c r="P94" s="151" t="e">
        <v>#DIV/0!</v>
      </c>
      <c r="Q94" s="152" t="e">
        <v>#DIV/0!</v>
      </c>
      <c r="R94" s="2"/>
      <c r="S94" s="2"/>
    </row>
    <row r="95" spans="1:20" ht="18">
      <c r="A95" s="138"/>
      <c r="B95" s="217" t="s">
        <v>137</v>
      </c>
      <c r="C95" s="142" t="s">
        <v>20</v>
      </c>
      <c r="D95" s="142"/>
      <c r="E95" s="142"/>
      <c r="F95" s="143" t="s">
        <v>14</v>
      </c>
      <c r="G95" s="148">
        <v>13922</v>
      </c>
      <c r="H95" s="149">
        <v>8623</v>
      </c>
      <c r="I95" s="146">
        <v>1.6145193088252348</v>
      </c>
      <c r="J95" s="147">
        <v>5299</v>
      </c>
      <c r="K95" s="148">
        <v>15930</v>
      </c>
      <c r="L95" s="149">
        <v>10620</v>
      </c>
      <c r="M95" s="146">
        <v>1.5</v>
      </c>
      <c r="N95" s="147">
        <v>5310</v>
      </c>
      <c r="O95" s="150">
        <v>0.8739485247959824</v>
      </c>
      <c r="P95" s="151">
        <v>0.8119585687382298</v>
      </c>
      <c r="Q95" s="152">
        <v>6.1989956057752593E-2</v>
      </c>
      <c r="R95" s="2"/>
      <c r="S95" s="2"/>
    </row>
    <row r="96" spans="1:20" ht="18">
      <c r="A96" s="138"/>
      <c r="B96" s="217" t="s">
        <v>138</v>
      </c>
      <c r="C96" s="142" t="s">
        <v>18</v>
      </c>
      <c r="D96" s="142"/>
      <c r="E96" s="142"/>
      <c r="F96" s="143"/>
      <c r="G96" s="148">
        <v>0</v>
      </c>
      <c r="H96" s="149">
        <v>0</v>
      </c>
      <c r="I96" s="146" t="e">
        <v>#DIV/0!</v>
      </c>
      <c r="J96" s="147">
        <v>0</v>
      </c>
      <c r="K96" s="148">
        <v>0</v>
      </c>
      <c r="L96" s="149">
        <v>0</v>
      </c>
      <c r="M96" s="146" t="e">
        <v>#DIV/0!</v>
      </c>
      <c r="N96" s="147">
        <v>0</v>
      </c>
      <c r="O96" s="150" t="e">
        <v>#DIV/0!</v>
      </c>
      <c r="P96" s="151" t="e">
        <v>#DIV/0!</v>
      </c>
      <c r="Q96" s="152" t="e">
        <v>#DIV/0!</v>
      </c>
      <c r="R96" s="2"/>
      <c r="S96" s="2"/>
    </row>
    <row r="97" spans="1:19" ht="18">
      <c r="A97" s="138"/>
      <c r="B97" s="217" t="s">
        <v>139</v>
      </c>
      <c r="C97" s="142" t="s">
        <v>28</v>
      </c>
      <c r="D97" s="142"/>
      <c r="E97" s="142"/>
      <c r="F97" s="143" t="s">
        <v>14</v>
      </c>
      <c r="G97" s="148">
        <v>16891</v>
      </c>
      <c r="H97" s="149">
        <v>17360</v>
      </c>
      <c r="I97" s="146">
        <v>0.97298387096774197</v>
      </c>
      <c r="J97" s="147">
        <v>-469</v>
      </c>
      <c r="K97" s="148">
        <v>21240</v>
      </c>
      <c r="L97" s="149">
        <v>21240</v>
      </c>
      <c r="M97" s="146">
        <v>1</v>
      </c>
      <c r="N97" s="147">
        <v>0</v>
      </c>
      <c r="O97" s="150">
        <v>0.79524482109227868</v>
      </c>
      <c r="P97" s="151">
        <v>0.81732580037664782</v>
      </c>
      <c r="Q97" s="152">
        <v>-2.208097928436914E-2</v>
      </c>
      <c r="R97" s="2"/>
      <c r="S97" s="2"/>
    </row>
    <row r="98" spans="1:19" ht="18">
      <c r="A98" s="138"/>
      <c r="B98" s="217" t="s">
        <v>140</v>
      </c>
      <c r="C98" s="142" t="s">
        <v>141</v>
      </c>
      <c r="D98" s="142"/>
      <c r="E98" s="142"/>
      <c r="F98" s="143" t="s">
        <v>47</v>
      </c>
      <c r="G98" s="148">
        <v>4075</v>
      </c>
      <c r="H98" s="149">
        <v>4295</v>
      </c>
      <c r="I98" s="146">
        <v>0.94877764842840517</v>
      </c>
      <c r="J98" s="147">
        <v>-220</v>
      </c>
      <c r="K98" s="148">
        <v>5310</v>
      </c>
      <c r="L98" s="149">
        <v>5310</v>
      </c>
      <c r="M98" s="146">
        <v>1</v>
      </c>
      <c r="N98" s="147">
        <v>0</v>
      </c>
      <c r="O98" s="150">
        <v>0.76741996233521659</v>
      </c>
      <c r="P98" s="151">
        <v>0.8088512241054614</v>
      </c>
      <c r="Q98" s="152">
        <v>-4.1431261770244809E-2</v>
      </c>
      <c r="R98" s="2"/>
      <c r="S98" s="2"/>
    </row>
    <row r="99" spans="1:19" ht="18">
      <c r="A99" s="138"/>
      <c r="B99" s="217" t="s">
        <v>142</v>
      </c>
      <c r="C99" s="142" t="s">
        <v>65</v>
      </c>
      <c r="D99" s="142"/>
      <c r="E99" s="142"/>
      <c r="F99" s="143"/>
      <c r="G99" s="148">
        <v>0</v>
      </c>
      <c r="H99" s="149">
        <v>0</v>
      </c>
      <c r="I99" s="146" t="e">
        <v>#DIV/0!</v>
      </c>
      <c r="J99" s="147">
        <v>0</v>
      </c>
      <c r="K99" s="148">
        <v>0</v>
      </c>
      <c r="L99" s="149">
        <v>0</v>
      </c>
      <c r="M99" s="146" t="e">
        <v>#DIV/0!</v>
      </c>
      <c r="N99" s="147">
        <v>0</v>
      </c>
      <c r="O99" s="150" t="e">
        <v>#DIV/0!</v>
      </c>
      <c r="P99" s="151" t="e">
        <v>#DIV/0!</v>
      </c>
      <c r="Q99" s="152" t="e">
        <v>#DIV/0!</v>
      </c>
      <c r="R99" s="2"/>
      <c r="S99" s="2"/>
    </row>
    <row r="100" spans="1:19" ht="18">
      <c r="A100" s="138"/>
      <c r="B100" s="217" t="s">
        <v>143</v>
      </c>
      <c r="C100" s="142" t="s">
        <v>22</v>
      </c>
      <c r="D100" s="142"/>
      <c r="E100" s="142"/>
      <c r="F100" s="143" t="s">
        <v>14</v>
      </c>
      <c r="G100" s="148">
        <v>12387</v>
      </c>
      <c r="H100" s="149">
        <v>13035</v>
      </c>
      <c r="I100" s="146">
        <v>0.95028768699654775</v>
      </c>
      <c r="J100" s="147">
        <v>-648</v>
      </c>
      <c r="K100" s="148">
        <v>15930</v>
      </c>
      <c r="L100" s="149">
        <v>15753</v>
      </c>
      <c r="M100" s="146">
        <v>1.0112359550561798</v>
      </c>
      <c r="N100" s="147">
        <v>177</v>
      </c>
      <c r="O100" s="150">
        <v>0.77758945386064027</v>
      </c>
      <c r="P100" s="151">
        <v>0.82746143591696819</v>
      </c>
      <c r="Q100" s="152">
        <v>-4.9871982056327924E-2</v>
      </c>
      <c r="R100" s="2"/>
      <c r="S100" s="2"/>
    </row>
    <row r="101" spans="1:19" ht="18">
      <c r="A101" s="138"/>
      <c r="B101" s="217" t="s">
        <v>144</v>
      </c>
      <c r="C101" s="142" t="s">
        <v>145</v>
      </c>
      <c r="D101" s="142"/>
      <c r="E101" s="142"/>
      <c r="F101" s="143" t="s">
        <v>47</v>
      </c>
      <c r="G101" s="148">
        <v>0</v>
      </c>
      <c r="H101" s="149">
        <v>0</v>
      </c>
      <c r="I101" s="146" t="e">
        <v>#DIV/0!</v>
      </c>
      <c r="J101" s="147">
        <v>0</v>
      </c>
      <c r="K101" s="148">
        <v>0</v>
      </c>
      <c r="L101" s="149">
        <v>0</v>
      </c>
      <c r="M101" s="146" t="e">
        <v>#DIV/0!</v>
      </c>
      <c r="N101" s="147">
        <v>0</v>
      </c>
      <c r="O101" s="150" t="e">
        <v>#DIV/0!</v>
      </c>
      <c r="P101" s="151" t="e">
        <v>#DIV/0!</v>
      </c>
      <c r="Q101" s="152" t="e">
        <v>#DIV/0!</v>
      </c>
      <c r="R101" s="2"/>
      <c r="S101" s="2"/>
    </row>
    <row r="102" spans="1:19" ht="18">
      <c r="A102" s="138"/>
      <c r="B102" s="217" t="s">
        <v>146</v>
      </c>
      <c r="C102" s="142" t="s">
        <v>147</v>
      </c>
      <c r="D102" s="142"/>
      <c r="E102" s="142"/>
      <c r="F102" s="143"/>
      <c r="G102" s="148">
        <v>0</v>
      </c>
      <c r="H102" s="149">
        <v>0</v>
      </c>
      <c r="I102" s="146" t="e">
        <v>#DIV/0!</v>
      </c>
      <c r="J102" s="147">
        <v>0</v>
      </c>
      <c r="K102" s="148">
        <v>0</v>
      </c>
      <c r="L102" s="149">
        <v>0</v>
      </c>
      <c r="M102" s="146" t="e">
        <v>#DIV/0!</v>
      </c>
      <c r="N102" s="147">
        <v>0</v>
      </c>
      <c r="O102" s="150" t="e">
        <v>#DIV/0!</v>
      </c>
      <c r="P102" s="151" t="e">
        <v>#DIV/0!</v>
      </c>
      <c r="Q102" s="152" t="e">
        <v>#DIV/0!</v>
      </c>
      <c r="R102" s="2"/>
      <c r="S102" s="2"/>
    </row>
    <row r="103" spans="1:19" ht="18">
      <c r="A103" s="138"/>
      <c r="B103" s="218" t="s">
        <v>148</v>
      </c>
      <c r="C103" s="219" t="s">
        <v>149</v>
      </c>
      <c r="D103" s="219"/>
      <c r="E103" s="219"/>
      <c r="F103" s="143"/>
      <c r="G103" s="148">
        <v>0</v>
      </c>
      <c r="H103" s="149">
        <v>0</v>
      </c>
      <c r="I103" s="146" t="e">
        <v>#DIV/0!</v>
      </c>
      <c r="J103" s="147">
        <v>0</v>
      </c>
      <c r="K103" s="148">
        <v>0</v>
      </c>
      <c r="L103" s="149">
        <v>0</v>
      </c>
      <c r="M103" s="146" t="e">
        <v>#DIV/0!</v>
      </c>
      <c r="N103" s="147">
        <v>0</v>
      </c>
      <c r="O103" s="150" t="e">
        <v>#DIV/0!</v>
      </c>
      <c r="P103" s="151" t="e">
        <v>#DIV/0!</v>
      </c>
      <c r="Q103" s="152" t="e">
        <v>#DIV/0!</v>
      </c>
      <c r="R103" s="2"/>
      <c r="S103" s="2"/>
    </row>
    <row r="104" spans="1:19" ht="18">
      <c r="A104" s="138"/>
      <c r="B104" s="218" t="s">
        <v>150</v>
      </c>
      <c r="C104" s="219" t="s">
        <v>13</v>
      </c>
      <c r="D104" s="219" t="s">
        <v>43</v>
      </c>
      <c r="E104" s="219" t="s">
        <v>151</v>
      </c>
      <c r="F104" s="143"/>
      <c r="G104" s="148">
        <v>4234</v>
      </c>
      <c r="H104" s="149">
        <v>4653</v>
      </c>
      <c r="I104" s="146">
        <v>0.90995056952503761</v>
      </c>
      <c r="J104" s="147">
        <v>-419</v>
      </c>
      <c r="K104" s="148">
        <v>5310</v>
      </c>
      <c r="L104" s="149">
        <v>5310</v>
      </c>
      <c r="M104" s="146">
        <v>1</v>
      </c>
      <c r="N104" s="147">
        <v>0</v>
      </c>
      <c r="O104" s="150">
        <v>0.79736346516007528</v>
      </c>
      <c r="P104" s="151">
        <v>0.87627118644067792</v>
      </c>
      <c r="Q104" s="152">
        <v>-7.8907721280602638E-2</v>
      </c>
      <c r="R104" s="2"/>
      <c r="S104" s="2"/>
    </row>
    <row r="105" spans="1:19" ht="18">
      <c r="A105" s="138"/>
      <c r="B105" s="218" t="s">
        <v>152</v>
      </c>
      <c r="C105" s="219" t="s">
        <v>28</v>
      </c>
      <c r="D105" s="219" t="s">
        <v>43</v>
      </c>
      <c r="E105" s="219" t="s">
        <v>151</v>
      </c>
      <c r="F105" s="143"/>
      <c r="G105" s="148">
        <v>3843</v>
      </c>
      <c r="H105" s="149">
        <v>3967</v>
      </c>
      <c r="I105" s="146">
        <v>0.96874212251071334</v>
      </c>
      <c r="J105" s="147">
        <v>-124</v>
      </c>
      <c r="K105" s="148">
        <v>5310</v>
      </c>
      <c r="L105" s="149">
        <v>5310</v>
      </c>
      <c r="M105" s="146">
        <v>1</v>
      </c>
      <c r="N105" s="147">
        <v>0</v>
      </c>
      <c r="O105" s="150">
        <v>0.72372881355932206</v>
      </c>
      <c r="P105" s="151">
        <v>0.74708097928436912</v>
      </c>
      <c r="Q105" s="152">
        <v>-2.3352165725047058E-2</v>
      </c>
      <c r="R105" s="2"/>
      <c r="S105" s="2"/>
    </row>
    <row r="106" spans="1:19" ht="18">
      <c r="A106" s="138"/>
      <c r="B106" s="218" t="s">
        <v>235</v>
      </c>
      <c r="C106" s="219" t="s">
        <v>95</v>
      </c>
      <c r="D106" s="219" t="s">
        <v>43</v>
      </c>
      <c r="E106" s="219" t="s">
        <v>151</v>
      </c>
      <c r="F106" s="143"/>
      <c r="G106" s="148">
        <v>0</v>
      </c>
      <c r="H106" s="149">
        <v>0</v>
      </c>
      <c r="I106" s="146" t="e">
        <v>#DIV/0!</v>
      </c>
      <c r="J106" s="147">
        <v>0</v>
      </c>
      <c r="K106" s="148">
        <v>0</v>
      </c>
      <c r="L106" s="149">
        <v>0</v>
      </c>
      <c r="M106" s="146" t="e">
        <v>#DIV/0!</v>
      </c>
      <c r="N106" s="147">
        <v>0</v>
      </c>
      <c r="O106" s="150" t="e">
        <v>#DIV/0!</v>
      </c>
      <c r="P106" s="151" t="e">
        <v>#DIV/0!</v>
      </c>
      <c r="Q106" s="152" t="e">
        <v>#DIV/0!</v>
      </c>
      <c r="R106" s="2"/>
      <c r="S106" s="2"/>
    </row>
    <row r="107" spans="1:19" ht="18">
      <c r="A107" s="138"/>
      <c r="B107" s="217" t="s">
        <v>153</v>
      </c>
      <c r="C107" s="142" t="s">
        <v>24</v>
      </c>
      <c r="D107" s="141" t="s">
        <v>43</v>
      </c>
      <c r="E107" s="142" t="s">
        <v>33</v>
      </c>
      <c r="F107" s="143"/>
      <c r="G107" s="148">
        <v>0</v>
      </c>
      <c r="H107" s="149">
        <v>0</v>
      </c>
      <c r="I107" s="146" t="e">
        <v>#DIV/0!</v>
      </c>
      <c r="J107" s="147">
        <v>0</v>
      </c>
      <c r="K107" s="148">
        <v>0</v>
      </c>
      <c r="L107" s="149">
        <v>0</v>
      </c>
      <c r="M107" s="146" t="e">
        <v>#DIV/0!</v>
      </c>
      <c r="N107" s="147">
        <v>0</v>
      </c>
      <c r="O107" s="150" t="e">
        <v>#DIV/0!</v>
      </c>
      <c r="P107" s="151" t="e">
        <v>#DIV/0!</v>
      </c>
      <c r="Q107" s="152" t="e">
        <v>#DIV/0!</v>
      </c>
      <c r="R107" s="2"/>
      <c r="S107" s="2"/>
    </row>
    <row r="108" spans="1:19" ht="18">
      <c r="A108" s="187"/>
      <c r="B108" s="220" t="s">
        <v>154</v>
      </c>
      <c r="C108" s="165" t="s">
        <v>28</v>
      </c>
      <c r="D108" s="221" t="s">
        <v>43</v>
      </c>
      <c r="E108" s="165" t="s">
        <v>33</v>
      </c>
      <c r="F108" s="143"/>
      <c r="G108" s="170">
        <v>0</v>
      </c>
      <c r="H108" s="149">
        <v>0</v>
      </c>
      <c r="I108" s="168" t="e">
        <v>#DIV/0!</v>
      </c>
      <c r="J108" s="169">
        <v>0</v>
      </c>
      <c r="K108" s="170">
        <v>0</v>
      </c>
      <c r="L108" s="149">
        <v>0</v>
      </c>
      <c r="M108" s="168" t="e">
        <v>#DIV/0!</v>
      </c>
      <c r="N108" s="169">
        <v>0</v>
      </c>
      <c r="O108" s="171" t="e">
        <v>#DIV/0!</v>
      </c>
      <c r="P108" s="172" t="e">
        <v>#DIV/0!</v>
      </c>
      <c r="Q108" s="173" t="e">
        <v>#DIV/0!</v>
      </c>
      <c r="R108" s="2"/>
      <c r="S108" s="2"/>
    </row>
    <row r="109" spans="1:19">
      <c r="A109" s="128" t="s">
        <v>155</v>
      </c>
      <c r="B109" s="129" t="s">
        <v>156</v>
      </c>
      <c r="C109" s="129"/>
      <c r="D109" s="129"/>
      <c r="E109" s="129"/>
      <c r="F109" s="129"/>
      <c r="G109" s="130">
        <v>0</v>
      </c>
      <c r="H109" s="131">
        <v>0</v>
      </c>
      <c r="I109" s="132" t="e">
        <v>#DIV/0!</v>
      </c>
      <c r="J109" s="133">
        <v>0</v>
      </c>
      <c r="K109" s="130">
        <v>0</v>
      </c>
      <c r="L109" s="247">
        <v>0</v>
      </c>
      <c r="M109" s="132" t="e">
        <v>#DIV/0!</v>
      </c>
      <c r="N109" s="133">
        <v>0</v>
      </c>
      <c r="O109" s="135" t="e">
        <v>#DIV/0!</v>
      </c>
      <c r="P109" s="136" t="e">
        <v>#DIV/0!</v>
      </c>
      <c r="Q109" s="137" t="e">
        <v>#DIV/0!</v>
      </c>
      <c r="R109" s="2"/>
      <c r="S109" s="2"/>
    </row>
    <row r="110" spans="1:19" ht="18">
      <c r="A110" s="187"/>
      <c r="B110" s="220" t="s">
        <v>157</v>
      </c>
      <c r="C110" s="223" t="s">
        <v>158</v>
      </c>
      <c r="D110" s="165"/>
      <c r="E110" s="165"/>
      <c r="F110" s="224"/>
      <c r="G110" s="170">
        <v>0</v>
      </c>
      <c r="H110" s="222">
        <v>0</v>
      </c>
      <c r="I110" s="168" t="e">
        <v>#DIV/0!</v>
      </c>
      <c r="J110" s="169">
        <v>0</v>
      </c>
      <c r="K110" s="170">
        <v>0</v>
      </c>
      <c r="L110" s="245">
        <v>0</v>
      </c>
      <c r="M110" s="168" t="e">
        <v>#DIV/0!</v>
      </c>
      <c r="N110" s="169">
        <v>0</v>
      </c>
      <c r="O110" s="171" t="e">
        <v>#DIV/0!</v>
      </c>
      <c r="P110" s="172" t="e">
        <v>#DIV/0!</v>
      </c>
      <c r="Q110" s="173" t="e">
        <v>#DIV/0!</v>
      </c>
      <c r="R110" s="2"/>
      <c r="S110" s="2"/>
    </row>
    <row r="111" spans="1:19">
      <c r="A111" s="128" t="s">
        <v>159</v>
      </c>
      <c r="B111" s="129" t="s">
        <v>160</v>
      </c>
      <c r="C111" s="129"/>
      <c r="D111" s="129"/>
      <c r="E111" s="129"/>
      <c r="F111" s="129"/>
      <c r="G111" s="130">
        <v>0</v>
      </c>
      <c r="H111" s="131">
        <v>0</v>
      </c>
      <c r="I111" s="132" t="e">
        <v>#DIV/0!</v>
      </c>
      <c r="J111" s="133">
        <v>0</v>
      </c>
      <c r="K111" s="130">
        <v>0</v>
      </c>
      <c r="L111" s="247">
        <v>0</v>
      </c>
      <c r="M111" s="132" t="e">
        <v>#DIV/0!</v>
      </c>
      <c r="N111" s="133">
        <v>0</v>
      </c>
      <c r="O111" s="135" t="e">
        <v>#DIV/0!</v>
      </c>
      <c r="P111" s="136" t="e">
        <v>#DIV/0!</v>
      </c>
      <c r="Q111" s="137" t="e">
        <v>#DIV/0!</v>
      </c>
    </row>
    <row r="112" spans="1:19" ht="18">
      <c r="A112" s="187"/>
      <c r="B112" s="220" t="s">
        <v>161</v>
      </c>
      <c r="C112" s="223" t="s">
        <v>65</v>
      </c>
      <c r="D112" s="225"/>
      <c r="E112" s="165"/>
      <c r="F112" s="224" t="s">
        <v>47</v>
      </c>
      <c r="G112" s="170">
        <v>0</v>
      </c>
      <c r="H112" s="222">
        <v>0</v>
      </c>
      <c r="I112" s="168" t="e">
        <v>#DIV/0!</v>
      </c>
      <c r="J112" s="169">
        <v>0</v>
      </c>
      <c r="K112" s="170">
        <v>0</v>
      </c>
      <c r="L112" s="222">
        <v>0</v>
      </c>
      <c r="M112" s="168" t="e">
        <v>#DIV/0!</v>
      </c>
      <c r="N112" s="169">
        <v>0</v>
      </c>
      <c r="O112" s="171" t="e">
        <v>#DIV/0!</v>
      </c>
      <c r="P112" s="172" t="e">
        <v>#DIV/0!</v>
      </c>
      <c r="Q112" s="173" t="e">
        <v>#DIV/0!</v>
      </c>
    </row>
    <row r="113" spans="1:17" ht="18">
      <c r="A113" s="226"/>
      <c r="B113" s="227" t="s">
        <v>161</v>
      </c>
      <c r="C113" s="226"/>
      <c r="D113" s="226"/>
      <c r="E113" s="226"/>
      <c r="F113" s="226"/>
      <c r="G113" s="228"/>
      <c r="H113" s="228"/>
      <c r="I113" s="228"/>
      <c r="J113" s="228"/>
      <c r="K113" s="228"/>
      <c r="L113" s="228"/>
      <c r="M113" s="228"/>
      <c r="N113" s="228"/>
      <c r="O113" s="229"/>
      <c r="P113" s="229"/>
      <c r="Q113" s="229"/>
    </row>
    <row r="114" spans="1:17" ht="18">
      <c r="A114" s="226"/>
      <c r="B114" s="227" t="s">
        <v>162</v>
      </c>
      <c r="C114" s="230" t="s">
        <v>96</v>
      </c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6"/>
    </row>
    <row r="115" spans="1:17" ht="18">
      <c r="A115" s="226"/>
      <c r="B115" s="227" t="s">
        <v>163</v>
      </c>
      <c r="C115" s="231" t="s">
        <v>97</v>
      </c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</row>
    <row r="116" spans="1:17" ht="18">
      <c r="A116" s="226"/>
      <c r="B116" s="227" t="s">
        <v>164</v>
      </c>
      <c r="C116" s="230" t="s">
        <v>98</v>
      </c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</row>
    <row r="117" spans="1:17" ht="18">
      <c r="A117" s="226"/>
      <c r="B117" s="227" t="s">
        <v>234</v>
      </c>
      <c r="C117" s="230" t="s">
        <v>231</v>
      </c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  <c r="N117" s="226"/>
      <c r="O117" s="226"/>
      <c r="P117" s="226"/>
      <c r="Q117" s="226"/>
    </row>
    <row r="118" spans="1:17">
      <c r="B118" s="3" t="str">
        <f>$B$117&amp;C118&amp;E118</f>
        <v>スターフライヤー北九州※本土発沖縄向け（定期路線、下り便）の航空旅客輸送実績※データは、航空会社のデータ修正等により、過去に遡って変更されることがある。</v>
      </c>
    </row>
    <row r="119" spans="1:17">
      <c r="B119" s="3" t="str">
        <f>$B$118&amp;C119&amp;E119</f>
        <v>スターフライヤー北九州※本土発沖縄向け（定期路線、下り便）の航空旅客輸送実績※データは、航空会社のデータ修正等により、過去に遡って変更されることがある。</v>
      </c>
    </row>
    <row r="120" spans="1:17">
      <c r="B120" s="3" t="str">
        <f t="shared" ref="B120:B123" si="0">$B$118&amp;C120&amp;E120</f>
        <v>スターフライヤー北九州※本土発沖縄向け（定期路線、下り便）の航空旅客輸送実績※データは、航空会社のデータ修正等により、過去に遡って変更されることがある。</v>
      </c>
    </row>
    <row r="121" spans="1:17">
      <c r="B121" s="3" t="str">
        <f t="shared" si="0"/>
        <v>スターフライヤー北九州※本土発沖縄向け（定期路線、下り便）の航空旅客輸送実績※データは、航空会社のデータ修正等により、過去に遡って変更されることがある。</v>
      </c>
    </row>
    <row r="122" spans="1:17">
      <c r="B122" s="3" t="str">
        <f t="shared" si="0"/>
        <v>スターフライヤー北九州※本土発沖縄向け（定期路線、下り便）の航空旅客輸送実績※データは、航空会社のデータ修正等により、過去に遡って変更されることがある。</v>
      </c>
    </row>
    <row r="123" spans="1:17">
      <c r="B123" s="3" t="str">
        <f t="shared" si="0"/>
        <v>スターフライヤー北九州※本土発沖縄向け（定期路線、下り便）の航空旅客輸送実績※データは、航空会社のデータ修正等により、過去に遡って変更されることがある。</v>
      </c>
    </row>
    <row r="124" spans="1:17">
      <c r="B124" s="3" t="str">
        <f t="shared" ref="B124:B125" si="1">$B$120&amp;C124&amp;E124</f>
        <v>スターフライヤー北九州※本土発沖縄向け（定期路線、下り便）の航空旅客輸送実績※データは、航空会社のデータ修正等により、過去に遡って変更されることがある。</v>
      </c>
    </row>
    <row r="125" spans="1:17">
      <c r="B125" s="3" t="str">
        <f t="shared" si="1"/>
        <v>スターフライヤー北九州※本土発沖縄向け（定期路線、下り便）の航空旅客輸送実績※データは、航空会社のデータ修正等により、過去に遡って変更されることがある。</v>
      </c>
    </row>
  </sheetData>
  <mergeCells count="15">
    <mergeCell ref="L3:L4"/>
    <mergeCell ref="M3:N3"/>
    <mergeCell ref="O3:O4"/>
    <mergeCell ref="P3:P4"/>
    <mergeCell ref="Q3:Q4"/>
    <mergeCell ref="A1:D1"/>
    <mergeCell ref="A2:B2"/>
    <mergeCell ref="G2:J2"/>
    <mergeCell ref="K2:N2"/>
    <mergeCell ref="O2:Q2"/>
    <mergeCell ref="A3:F4"/>
    <mergeCell ref="G3:G4"/>
    <mergeCell ref="H3:H4"/>
    <mergeCell ref="I3:J3"/>
    <mergeCell ref="K3:K4"/>
  </mergeCells>
  <phoneticPr fontId="3"/>
  <hyperlinks>
    <hyperlink ref="A1:D1" location="'R７'!A1" display="'R７'!A1" xr:uid="{00C969C9-F1EE-4EE7-B680-466B89C07187}"/>
  </hyperlinks>
  <printOptions horizontalCentered="1"/>
  <pageMargins left="0.78740157480314965" right="0.39370078740157483" top="0.39370078740157483" bottom="0.39370078740157483" header="0.39370078740157483" footer="0.39370078740157483"/>
  <headerFooter alignWithMargins="0">
    <oddFooter>&amp;L&amp;D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3" tint="0.39997558519241921"/>
    <pageSetUpPr fitToPage="1"/>
  </sheetPr>
  <dimension ref="A1:O77"/>
  <sheetViews>
    <sheetView showGridLines="0" zoomScale="90" zoomScaleNormal="90" zoomScaleSheetLayoutView="90" workbookViewId="0">
      <pane xSplit="2" ySplit="5" topLeftCell="C6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9" defaultRowHeight="13"/>
  <cols>
    <col min="1" max="1" width="3.25" style="53" customWidth="1"/>
    <col min="2" max="2" width="20.75" style="53" customWidth="1"/>
    <col min="3" max="4" width="11.58203125" style="9" customWidth="1"/>
    <col min="5" max="5" width="8.58203125" style="9" customWidth="1"/>
    <col min="6" max="6" width="10.58203125" style="9" customWidth="1"/>
    <col min="7" max="8" width="11.58203125" style="9" customWidth="1"/>
    <col min="9" max="9" width="8.58203125" style="9" customWidth="1"/>
    <col min="10" max="10" width="10.58203125" style="9" customWidth="1"/>
    <col min="11" max="11" width="9.58203125" style="55" customWidth="1"/>
    <col min="12" max="12" width="9.58203125" style="9" customWidth="1"/>
    <col min="13" max="13" width="8.58203125" style="9" customWidth="1"/>
    <col min="14" max="16384" width="9" style="9"/>
  </cols>
  <sheetData>
    <row r="1" spans="1:15" s="4" customFormat="1" ht="18">
      <c r="A1" s="346" t="str">
        <f>'R７'!A1</f>
        <v>令和７年度</v>
      </c>
      <c r="B1" s="346"/>
      <c r="C1" s="346"/>
      <c r="D1" s="346"/>
      <c r="E1" s="75"/>
      <c r="F1" s="80" t="s">
        <v>284</v>
      </c>
      <c r="G1" s="79" t="s">
        <v>221</v>
      </c>
      <c r="H1" s="75"/>
      <c r="I1" s="75"/>
      <c r="J1" s="75"/>
      <c r="K1" s="75"/>
      <c r="L1" s="75"/>
      <c r="M1" s="75"/>
    </row>
    <row r="2" spans="1:15" s="4" customFormat="1" ht="18.5" thickBot="1">
      <c r="A2" s="6" t="s">
        <v>299</v>
      </c>
      <c r="B2" s="243" t="s">
        <v>300</v>
      </c>
      <c r="C2" s="243">
        <v>11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5" ht="17.149999999999999" customHeight="1">
      <c r="A3" s="7"/>
      <c r="B3" s="8"/>
      <c r="C3" s="313" t="s">
        <v>166</v>
      </c>
      <c r="D3" s="314"/>
      <c r="E3" s="315"/>
      <c r="F3" s="316"/>
      <c r="G3" s="313" t="s">
        <v>167</v>
      </c>
      <c r="H3" s="314"/>
      <c r="I3" s="315"/>
      <c r="J3" s="316"/>
      <c r="K3" s="297" t="s">
        <v>168</v>
      </c>
      <c r="L3" s="298"/>
      <c r="M3" s="299"/>
    </row>
    <row r="4" spans="1:15" ht="17.149999999999999" customHeight="1">
      <c r="A4" s="10"/>
      <c r="B4" s="11"/>
      <c r="C4" s="317" t="s">
        <v>332</v>
      </c>
      <c r="D4" s="331" t="s">
        <v>297</v>
      </c>
      <c r="E4" s="333" t="s">
        <v>169</v>
      </c>
      <c r="F4" s="334"/>
      <c r="G4" s="287" t="s">
        <v>332</v>
      </c>
      <c r="H4" s="289" t="s">
        <v>297</v>
      </c>
      <c r="I4" s="333" t="s">
        <v>169</v>
      </c>
      <c r="J4" s="334"/>
      <c r="K4" s="287" t="s">
        <v>332</v>
      </c>
      <c r="L4" s="289" t="s">
        <v>297</v>
      </c>
      <c r="M4" s="302" t="s">
        <v>170</v>
      </c>
    </row>
    <row r="5" spans="1:15" ht="17.149999999999999" customHeight="1">
      <c r="A5" s="12"/>
      <c r="B5" s="13"/>
      <c r="C5" s="330"/>
      <c r="D5" s="332"/>
      <c r="E5" s="14" t="s">
        <v>171</v>
      </c>
      <c r="F5" s="15" t="s">
        <v>172</v>
      </c>
      <c r="G5" s="335"/>
      <c r="H5" s="341"/>
      <c r="I5" s="14" t="s">
        <v>171</v>
      </c>
      <c r="J5" s="15" t="s">
        <v>172</v>
      </c>
      <c r="K5" s="335"/>
      <c r="L5" s="341"/>
      <c r="M5" s="344"/>
    </row>
    <row r="6" spans="1:15">
      <c r="A6" s="322" t="s">
        <v>173</v>
      </c>
      <c r="B6" s="323"/>
      <c r="C6" s="307">
        <v>698434</v>
      </c>
      <c r="D6" s="285">
        <v>668434</v>
      </c>
      <c r="E6" s="311">
        <v>1.0448810204148802</v>
      </c>
      <c r="F6" s="318">
        <v>30000</v>
      </c>
      <c r="G6" s="307">
        <v>803422</v>
      </c>
      <c r="H6" s="285">
        <v>793395</v>
      </c>
      <c r="I6" s="311">
        <v>1.0126380932574568</v>
      </c>
      <c r="J6" s="318">
        <v>10027</v>
      </c>
      <c r="K6" s="291">
        <v>0.86932396673230261</v>
      </c>
      <c r="L6" s="338">
        <v>0.84249837722698029</v>
      </c>
      <c r="M6" s="295">
        <v>2.6825589505322323E-2</v>
      </c>
    </row>
    <row r="7" spans="1:15">
      <c r="A7" s="320" t="s">
        <v>174</v>
      </c>
      <c r="B7" s="321"/>
      <c r="C7" s="308"/>
      <c r="D7" s="286"/>
      <c r="E7" s="336"/>
      <c r="F7" s="337"/>
      <c r="G7" s="308"/>
      <c r="H7" s="286"/>
      <c r="I7" s="336"/>
      <c r="J7" s="337"/>
      <c r="K7" s="292"/>
      <c r="L7" s="339"/>
      <c r="M7" s="342"/>
    </row>
    <row r="8" spans="1:15" ht="18" customHeight="1">
      <c r="A8" s="16" t="s">
        <v>175</v>
      </c>
      <c r="B8" s="17"/>
      <c r="C8" s="18">
        <v>352713</v>
      </c>
      <c r="D8" s="19">
        <v>341289</v>
      </c>
      <c r="E8" s="20">
        <v>1.0334730975800568</v>
      </c>
      <c r="F8" s="21">
        <v>11424</v>
      </c>
      <c r="G8" s="18">
        <v>396542</v>
      </c>
      <c r="H8" s="22">
        <v>389197</v>
      </c>
      <c r="I8" s="20">
        <v>1.0188721906900617</v>
      </c>
      <c r="J8" s="21">
        <v>7345</v>
      </c>
      <c r="K8" s="23">
        <v>0.88947198531303118</v>
      </c>
      <c r="L8" s="24">
        <v>0.8769055259932631</v>
      </c>
      <c r="M8" s="25">
        <v>1.2566459319768075E-2</v>
      </c>
    </row>
    <row r="9" spans="1:15" ht="18" customHeight="1">
      <c r="A9" s="10"/>
      <c r="B9" s="26" t="s">
        <v>176</v>
      </c>
      <c r="C9" s="27">
        <v>122620</v>
      </c>
      <c r="D9" s="28">
        <v>119374</v>
      </c>
      <c r="E9" s="29">
        <v>1.027191850821787</v>
      </c>
      <c r="F9" s="30">
        <v>3246</v>
      </c>
      <c r="G9" s="27">
        <v>132803</v>
      </c>
      <c r="H9" s="28">
        <v>129440</v>
      </c>
      <c r="I9" s="29">
        <v>1.0259811495673672</v>
      </c>
      <c r="J9" s="30">
        <v>3363</v>
      </c>
      <c r="K9" s="31">
        <v>0.92332251530462417</v>
      </c>
      <c r="L9" s="32">
        <v>0.92223423980222496</v>
      </c>
      <c r="M9" s="33">
        <v>1.0882755023992052E-3</v>
      </c>
    </row>
    <row r="10" spans="1:15" ht="18" customHeight="1">
      <c r="A10" s="10"/>
      <c r="B10" s="34" t="s">
        <v>177</v>
      </c>
      <c r="C10" s="35">
        <v>12998</v>
      </c>
      <c r="D10" s="36">
        <v>13152</v>
      </c>
      <c r="E10" s="37">
        <v>0.98829075425790758</v>
      </c>
      <c r="F10" s="38">
        <v>-154</v>
      </c>
      <c r="G10" s="35">
        <v>14685</v>
      </c>
      <c r="H10" s="36">
        <v>14685</v>
      </c>
      <c r="I10" s="37">
        <v>1</v>
      </c>
      <c r="J10" s="38">
        <v>0</v>
      </c>
      <c r="K10" s="39">
        <v>0.88512087163772557</v>
      </c>
      <c r="L10" s="40">
        <v>0.89560776302349332</v>
      </c>
      <c r="M10" s="41">
        <v>-1.0486891385767749E-2</v>
      </c>
    </row>
    <row r="11" spans="1:15" ht="18" customHeight="1">
      <c r="A11" s="10"/>
      <c r="B11" s="34" t="s">
        <v>188</v>
      </c>
      <c r="C11" s="35">
        <v>175071</v>
      </c>
      <c r="D11" s="36">
        <v>163829</v>
      </c>
      <c r="E11" s="37">
        <v>1.068620329734052</v>
      </c>
      <c r="F11" s="38">
        <v>11242</v>
      </c>
      <c r="G11" s="35">
        <v>198166</v>
      </c>
      <c r="H11" s="36">
        <v>193527</v>
      </c>
      <c r="I11" s="37">
        <v>1.023970815441773</v>
      </c>
      <c r="J11" s="38">
        <v>4639</v>
      </c>
      <c r="K11" s="39">
        <v>0.88345629421797889</v>
      </c>
      <c r="L11" s="40">
        <v>0.84654337637642296</v>
      </c>
      <c r="M11" s="41">
        <v>3.6912917841555926E-2</v>
      </c>
      <c r="O11" s="54"/>
    </row>
    <row r="12" spans="1:15" ht="18" customHeight="1">
      <c r="A12" s="10"/>
      <c r="B12" s="34" t="s">
        <v>187</v>
      </c>
      <c r="C12" s="35">
        <v>12207</v>
      </c>
      <c r="D12" s="36">
        <v>12190</v>
      </c>
      <c r="E12" s="37">
        <v>1.0013945857260049</v>
      </c>
      <c r="F12" s="38">
        <v>17</v>
      </c>
      <c r="G12" s="35">
        <v>14072</v>
      </c>
      <c r="H12" s="36">
        <v>14375</v>
      </c>
      <c r="I12" s="37">
        <v>0.97892173913043479</v>
      </c>
      <c r="J12" s="38">
        <v>-303</v>
      </c>
      <c r="K12" s="39">
        <v>0.86746731097214325</v>
      </c>
      <c r="L12" s="40">
        <v>0.84799999999999998</v>
      </c>
      <c r="M12" s="41">
        <v>1.946731097214327E-2</v>
      </c>
    </row>
    <row r="13" spans="1:15" ht="18" customHeight="1">
      <c r="A13" s="10"/>
      <c r="B13" s="60" t="s">
        <v>178</v>
      </c>
      <c r="C13" s="61">
        <v>29817</v>
      </c>
      <c r="D13" s="62">
        <v>32744</v>
      </c>
      <c r="E13" s="50">
        <v>0.91060957732714387</v>
      </c>
      <c r="F13" s="58">
        <v>-2927</v>
      </c>
      <c r="G13" s="61">
        <v>36816</v>
      </c>
      <c r="H13" s="62">
        <v>37170</v>
      </c>
      <c r="I13" s="50">
        <v>0.99047619047619051</v>
      </c>
      <c r="J13" s="58">
        <v>-354</v>
      </c>
      <c r="K13" s="51">
        <v>0.80989243807040412</v>
      </c>
      <c r="L13" s="63">
        <v>0.88092547753564698</v>
      </c>
      <c r="M13" s="59">
        <v>-7.1033039465242864E-2</v>
      </c>
    </row>
    <row r="14" spans="1:15" ht="18" customHeight="1">
      <c r="A14" s="16" t="s">
        <v>179</v>
      </c>
      <c r="B14" s="17"/>
      <c r="C14" s="18">
        <v>129733</v>
      </c>
      <c r="D14" s="19">
        <v>127584</v>
      </c>
      <c r="E14" s="20">
        <v>1.0168438048658139</v>
      </c>
      <c r="F14" s="21">
        <v>2149</v>
      </c>
      <c r="G14" s="18">
        <v>151767</v>
      </c>
      <c r="H14" s="19">
        <v>155114</v>
      </c>
      <c r="I14" s="20">
        <v>0.97842232164730458</v>
      </c>
      <c r="J14" s="21">
        <v>-3347</v>
      </c>
      <c r="K14" s="42">
        <v>0.85481692331007397</v>
      </c>
      <c r="L14" s="43">
        <v>0.8225176321930967</v>
      </c>
      <c r="M14" s="44">
        <v>3.2299291116977269E-2</v>
      </c>
    </row>
    <row r="15" spans="1:15" ht="18" customHeight="1">
      <c r="A15" s="10"/>
      <c r="B15" s="26" t="s">
        <v>176</v>
      </c>
      <c r="C15" s="27">
        <v>21735</v>
      </c>
      <c r="D15" s="28">
        <v>21051</v>
      </c>
      <c r="E15" s="29">
        <v>1.0324925181701581</v>
      </c>
      <c r="F15" s="30">
        <v>684</v>
      </c>
      <c r="G15" s="27">
        <v>23460</v>
      </c>
      <c r="H15" s="28">
        <v>23416</v>
      </c>
      <c r="I15" s="29">
        <v>1.0018790570550051</v>
      </c>
      <c r="J15" s="30">
        <v>44</v>
      </c>
      <c r="K15" s="45">
        <v>0.92647058823529416</v>
      </c>
      <c r="L15" s="46">
        <v>0.8990006832934746</v>
      </c>
      <c r="M15" s="33">
        <v>2.7469904941819556E-2</v>
      </c>
    </row>
    <row r="16" spans="1:15" ht="18" customHeight="1">
      <c r="A16" s="10"/>
      <c r="B16" s="34" t="s">
        <v>177</v>
      </c>
      <c r="C16" s="35">
        <v>20775</v>
      </c>
      <c r="D16" s="36">
        <v>19520</v>
      </c>
      <c r="E16" s="37">
        <v>1.0642930327868851</v>
      </c>
      <c r="F16" s="38">
        <v>1255</v>
      </c>
      <c r="G16" s="35">
        <v>24750</v>
      </c>
      <c r="H16" s="36">
        <v>24750</v>
      </c>
      <c r="I16" s="37">
        <v>1</v>
      </c>
      <c r="J16" s="38">
        <v>0</v>
      </c>
      <c r="K16" s="39">
        <v>0.83939393939393936</v>
      </c>
      <c r="L16" s="40">
        <v>0.78868686868686866</v>
      </c>
      <c r="M16" s="41">
        <v>5.0707070707070701E-2</v>
      </c>
    </row>
    <row r="17" spans="1:13" ht="18" customHeight="1">
      <c r="A17" s="10"/>
      <c r="B17" s="34" t="s">
        <v>188</v>
      </c>
      <c r="C17" s="35">
        <v>61663</v>
      </c>
      <c r="D17" s="36">
        <v>61788</v>
      </c>
      <c r="E17" s="37">
        <v>0.99797695345374504</v>
      </c>
      <c r="F17" s="38">
        <v>-125</v>
      </c>
      <c r="G17" s="35">
        <v>71125</v>
      </c>
      <c r="H17" s="36">
        <v>75483</v>
      </c>
      <c r="I17" s="37">
        <v>0.94226514579441734</v>
      </c>
      <c r="J17" s="38">
        <v>-4358</v>
      </c>
      <c r="K17" s="39">
        <v>0.86696660808435855</v>
      </c>
      <c r="L17" s="40">
        <v>0.818568419379198</v>
      </c>
      <c r="M17" s="41">
        <v>4.839818870516055E-2</v>
      </c>
    </row>
    <row r="18" spans="1:13" ht="18" customHeight="1">
      <c r="A18" s="10"/>
      <c r="B18" s="34" t="s">
        <v>180</v>
      </c>
      <c r="C18" s="35">
        <v>4826</v>
      </c>
      <c r="D18" s="36">
        <v>3898</v>
      </c>
      <c r="E18" s="37">
        <v>1.2380708055413032</v>
      </c>
      <c r="F18" s="38">
        <v>928</v>
      </c>
      <c r="G18" s="35">
        <v>5882</v>
      </c>
      <c r="H18" s="36">
        <v>4915</v>
      </c>
      <c r="I18" s="37">
        <v>1.1967446592065107</v>
      </c>
      <c r="J18" s="38">
        <v>967</v>
      </c>
      <c r="K18" s="39">
        <v>0.82046922815368917</v>
      </c>
      <c r="L18" s="40">
        <v>0.79308240081383519</v>
      </c>
      <c r="M18" s="41">
        <v>2.7386827339853981E-2</v>
      </c>
    </row>
    <row r="19" spans="1:13" ht="18" customHeight="1">
      <c r="A19" s="12"/>
      <c r="B19" s="60" t="s">
        <v>178</v>
      </c>
      <c r="C19" s="61">
        <v>20734</v>
      </c>
      <c r="D19" s="62">
        <v>21327</v>
      </c>
      <c r="E19" s="50">
        <v>0.97219487035213581</v>
      </c>
      <c r="F19" s="58">
        <v>-593</v>
      </c>
      <c r="G19" s="61">
        <v>26550</v>
      </c>
      <c r="H19" s="62">
        <v>26550</v>
      </c>
      <c r="I19" s="50">
        <v>1</v>
      </c>
      <c r="J19" s="58">
        <v>0</v>
      </c>
      <c r="K19" s="51">
        <v>0.78094161958568742</v>
      </c>
      <c r="L19" s="63">
        <v>0.80327683615819212</v>
      </c>
      <c r="M19" s="59">
        <v>-2.2335216572504701E-2</v>
      </c>
    </row>
    <row r="20" spans="1:13" ht="18" customHeight="1">
      <c r="A20" s="16" t="s">
        <v>181</v>
      </c>
      <c r="B20" s="17"/>
      <c r="C20" s="18">
        <v>85848</v>
      </c>
      <c r="D20" s="19">
        <v>76333</v>
      </c>
      <c r="E20" s="20">
        <v>1.1246511993502155</v>
      </c>
      <c r="F20" s="21">
        <v>9515</v>
      </c>
      <c r="G20" s="18">
        <v>100494</v>
      </c>
      <c r="H20" s="22">
        <v>94566</v>
      </c>
      <c r="I20" s="20">
        <v>1.0626863777679081</v>
      </c>
      <c r="J20" s="21">
        <v>5928</v>
      </c>
      <c r="K20" s="42">
        <v>0.85425995581825775</v>
      </c>
      <c r="L20" s="43">
        <v>0.80719286001311252</v>
      </c>
      <c r="M20" s="25">
        <v>4.7067095805145232E-2</v>
      </c>
    </row>
    <row r="21" spans="1:13" ht="18" customHeight="1">
      <c r="A21" s="10"/>
      <c r="B21" s="26" t="s">
        <v>176</v>
      </c>
      <c r="C21" s="27">
        <v>0</v>
      </c>
      <c r="D21" s="28">
        <v>0</v>
      </c>
      <c r="E21" s="29" t="e">
        <v>#DIV/0!</v>
      </c>
      <c r="F21" s="30">
        <v>0</v>
      </c>
      <c r="G21" s="27">
        <v>0</v>
      </c>
      <c r="H21" s="28">
        <v>0</v>
      </c>
      <c r="I21" s="29" t="e">
        <v>#DIV/0!</v>
      </c>
      <c r="J21" s="30">
        <v>0</v>
      </c>
      <c r="K21" s="45" t="s">
        <v>32</v>
      </c>
      <c r="L21" s="46" t="s">
        <v>32</v>
      </c>
      <c r="M21" s="33" t="e">
        <v>#VALUE!</v>
      </c>
    </row>
    <row r="22" spans="1:13" ht="18" customHeight="1">
      <c r="A22" s="10"/>
      <c r="B22" s="34" t="s">
        <v>177</v>
      </c>
      <c r="C22" s="35">
        <v>29645</v>
      </c>
      <c r="D22" s="36">
        <v>25938</v>
      </c>
      <c r="E22" s="37">
        <v>1.1429177268871926</v>
      </c>
      <c r="F22" s="38">
        <v>3707</v>
      </c>
      <c r="G22" s="35">
        <v>34650</v>
      </c>
      <c r="H22" s="36">
        <v>29700</v>
      </c>
      <c r="I22" s="37">
        <v>1.1666666666666667</v>
      </c>
      <c r="J22" s="38">
        <v>4950</v>
      </c>
      <c r="K22" s="39">
        <v>0.85555555555555551</v>
      </c>
      <c r="L22" s="40">
        <v>0.87333333333333329</v>
      </c>
      <c r="M22" s="41">
        <v>-1.7777777777777781E-2</v>
      </c>
    </row>
    <row r="23" spans="1:13" ht="18" customHeight="1">
      <c r="A23" s="10"/>
      <c r="B23" s="34" t="s">
        <v>188</v>
      </c>
      <c r="C23" s="35">
        <v>38992</v>
      </c>
      <c r="D23" s="36">
        <v>38541</v>
      </c>
      <c r="E23" s="37">
        <v>1.0117018240315507</v>
      </c>
      <c r="F23" s="38">
        <v>451</v>
      </c>
      <c r="G23" s="35">
        <v>45240</v>
      </c>
      <c r="H23" s="36">
        <v>49532</v>
      </c>
      <c r="I23" s="37">
        <v>0.9133489461358314</v>
      </c>
      <c r="J23" s="38">
        <v>-4292</v>
      </c>
      <c r="K23" s="39">
        <v>0.86189213085764815</v>
      </c>
      <c r="L23" s="40">
        <v>0.77810304449648715</v>
      </c>
      <c r="M23" s="41">
        <v>8.3789086361161003E-2</v>
      </c>
    </row>
    <row r="24" spans="1:13" ht="18" customHeight="1">
      <c r="A24" s="10"/>
      <c r="B24" s="34" t="s">
        <v>187</v>
      </c>
      <c r="C24" s="35">
        <v>3289</v>
      </c>
      <c r="D24" s="36">
        <v>3231</v>
      </c>
      <c r="E24" s="37">
        <v>1.0179510987310429</v>
      </c>
      <c r="F24" s="38">
        <v>58</v>
      </c>
      <c r="G24" s="35">
        <v>4674</v>
      </c>
      <c r="H24" s="36">
        <v>4714</v>
      </c>
      <c r="I24" s="37">
        <v>0.99151463725074251</v>
      </c>
      <c r="J24" s="38">
        <v>-40</v>
      </c>
      <c r="K24" s="39">
        <v>0.70367993153615749</v>
      </c>
      <c r="L24" s="40">
        <v>0.68540517607127704</v>
      </c>
      <c r="M24" s="41">
        <v>1.8274755464880443E-2</v>
      </c>
    </row>
    <row r="25" spans="1:13" ht="18" customHeight="1">
      <c r="A25" s="10"/>
      <c r="B25" s="34" t="s">
        <v>178</v>
      </c>
      <c r="C25" s="47">
        <v>13922</v>
      </c>
      <c r="D25" s="64">
        <v>8623</v>
      </c>
      <c r="E25" s="49">
        <v>1.6145193088252348</v>
      </c>
      <c r="F25" s="57">
        <v>5299</v>
      </c>
      <c r="G25" s="47">
        <v>15930</v>
      </c>
      <c r="H25" s="64">
        <v>10620</v>
      </c>
      <c r="I25" s="49">
        <v>1.5</v>
      </c>
      <c r="J25" s="57">
        <v>5310</v>
      </c>
      <c r="K25" s="39">
        <v>0.8739485247959824</v>
      </c>
      <c r="L25" s="40">
        <v>0.8119585687382298</v>
      </c>
      <c r="M25" s="41">
        <v>6.1989956057752593E-2</v>
      </c>
    </row>
    <row r="26" spans="1:13" ht="18" customHeight="1">
      <c r="A26" s="65"/>
      <c r="B26" s="66" t="s">
        <v>189</v>
      </c>
      <c r="C26" s="61">
        <v>0</v>
      </c>
      <c r="D26" s="67">
        <v>0</v>
      </c>
      <c r="E26" s="49" t="e">
        <v>#DIV/0!</v>
      </c>
      <c r="F26" s="57">
        <v>0</v>
      </c>
      <c r="G26" s="61">
        <v>0</v>
      </c>
      <c r="H26" s="62">
        <v>0</v>
      </c>
      <c r="I26" s="49" t="e">
        <v>#DIV/0!</v>
      </c>
      <c r="J26" s="57">
        <v>0</v>
      </c>
      <c r="K26" s="39" t="s">
        <v>32</v>
      </c>
      <c r="L26" s="63" t="s">
        <v>190</v>
      </c>
      <c r="M26" s="41" t="e">
        <v>#VALUE!</v>
      </c>
    </row>
    <row r="27" spans="1:13" ht="18" customHeight="1">
      <c r="A27" s="16" t="s">
        <v>182</v>
      </c>
      <c r="B27" s="17"/>
      <c r="C27" s="18">
        <v>60556</v>
      </c>
      <c r="D27" s="19">
        <v>59278</v>
      </c>
      <c r="E27" s="20">
        <v>1.0215594318296839</v>
      </c>
      <c r="F27" s="21">
        <v>1278</v>
      </c>
      <c r="G27" s="18">
        <v>72591</v>
      </c>
      <c r="H27" s="22">
        <v>72263</v>
      </c>
      <c r="I27" s="20">
        <v>1.0045389756860357</v>
      </c>
      <c r="J27" s="21">
        <v>328</v>
      </c>
      <c r="K27" s="42">
        <v>0.83420809742254554</v>
      </c>
      <c r="L27" s="43">
        <v>0.82030914852690862</v>
      </c>
      <c r="M27" s="44">
        <v>1.389894889563692E-2</v>
      </c>
    </row>
    <row r="28" spans="1:13" ht="18" customHeight="1">
      <c r="A28" s="10"/>
      <c r="B28" s="68" t="s">
        <v>176</v>
      </c>
      <c r="C28" s="27">
        <v>0</v>
      </c>
      <c r="D28" s="28">
        <v>0</v>
      </c>
      <c r="E28" s="29" t="e">
        <v>#DIV/0!</v>
      </c>
      <c r="F28" s="30">
        <v>0</v>
      </c>
      <c r="G28" s="27">
        <v>0</v>
      </c>
      <c r="H28" s="28">
        <v>0</v>
      </c>
      <c r="I28" s="29" t="e">
        <v>#DIV/0!</v>
      </c>
      <c r="J28" s="30">
        <v>0</v>
      </c>
      <c r="K28" s="45" t="s">
        <v>32</v>
      </c>
      <c r="L28" s="46" t="s">
        <v>32</v>
      </c>
      <c r="M28" s="33" t="e">
        <v>#VALUE!</v>
      </c>
    </row>
    <row r="29" spans="1:13" ht="18" customHeight="1">
      <c r="A29" s="10"/>
      <c r="B29" s="34" t="s">
        <v>177</v>
      </c>
      <c r="C29" s="35">
        <v>17354</v>
      </c>
      <c r="D29" s="36">
        <v>16600</v>
      </c>
      <c r="E29" s="37">
        <v>1.0454216867469879</v>
      </c>
      <c r="F29" s="38">
        <v>754</v>
      </c>
      <c r="G29" s="35">
        <v>20295</v>
      </c>
      <c r="H29" s="36">
        <v>19800</v>
      </c>
      <c r="I29" s="37">
        <v>1.0249999999999999</v>
      </c>
      <c r="J29" s="38">
        <v>495</v>
      </c>
      <c r="K29" s="39">
        <v>0.85508745996550872</v>
      </c>
      <c r="L29" s="40">
        <v>0.83838383838383834</v>
      </c>
      <c r="M29" s="41">
        <v>1.670362158167038E-2</v>
      </c>
    </row>
    <row r="30" spans="1:13" ht="18" customHeight="1">
      <c r="A30" s="10"/>
      <c r="B30" s="34" t="s">
        <v>188</v>
      </c>
      <c r="C30" s="35">
        <v>29495</v>
      </c>
      <c r="D30" s="36">
        <v>28614</v>
      </c>
      <c r="E30" s="37">
        <v>1.0307891242049347</v>
      </c>
      <c r="F30" s="38">
        <v>881</v>
      </c>
      <c r="G30" s="35">
        <v>34768</v>
      </c>
      <c r="H30" s="36">
        <v>35315</v>
      </c>
      <c r="I30" s="37">
        <v>0.98451083109160409</v>
      </c>
      <c r="J30" s="38">
        <v>-547</v>
      </c>
      <c r="K30" s="39">
        <v>0.84833755177174408</v>
      </c>
      <c r="L30" s="40">
        <v>0.81025060172731134</v>
      </c>
      <c r="M30" s="41">
        <v>3.8086950044432744E-2</v>
      </c>
    </row>
    <row r="31" spans="1:13" ht="18" customHeight="1">
      <c r="A31" s="69"/>
      <c r="B31" s="34" t="s">
        <v>178</v>
      </c>
      <c r="C31" s="47">
        <v>12387</v>
      </c>
      <c r="D31" s="64">
        <v>13035</v>
      </c>
      <c r="E31" s="49">
        <v>0.95028768699654775</v>
      </c>
      <c r="F31" s="57">
        <v>-648</v>
      </c>
      <c r="G31" s="47">
        <v>15930</v>
      </c>
      <c r="H31" s="64">
        <v>15753</v>
      </c>
      <c r="I31" s="49">
        <v>1.0112359550561798</v>
      </c>
      <c r="J31" s="57">
        <v>177</v>
      </c>
      <c r="K31" s="39">
        <v>0.77758945386064027</v>
      </c>
      <c r="L31" s="70">
        <v>0.82746143591696819</v>
      </c>
      <c r="M31" s="41">
        <v>-4.9871982056327924E-2</v>
      </c>
    </row>
    <row r="32" spans="1:13" ht="18" customHeight="1">
      <c r="A32" s="10"/>
      <c r="B32" s="60" t="s">
        <v>180</v>
      </c>
      <c r="C32" s="61">
        <v>1320</v>
      </c>
      <c r="D32" s="62">
        <v>1029</v>
      </c>
      <c r="E32" s="49">
        <v>1.282798833819242</v>
      </c>
      <c r="F32" s="58">
        <v>291</v>
      </c>
      <c r="G32" s="61">
        <v>1598</v>
      </c>
      <c r="H32" s="48">
        <v>1395</v>
      </c>
      <c r="I32" s="49">
        <v>1.1455197132616488</v>
      </c>
      <c r="J32" s="58">
        <v>203</v>
      </c>
      <c r="K32" s="51">
        <v>0.82603254067584475</v>
      </c>
      <c r="L32" s="40">
        <v>0.73763440860215057</v>
      </c>
      <c r="M32" s="59">
        <v>8.839813207369418E-2</v>
      </c>
    </row>
    <row r="33" spans="1:13" ht="18" customHeight="1">
      <c r="A33" s="16" t="s">
        <v>183</v>
      </c>
      <c r="B33" s="17"/>
      <c r="C33" s="18">
        <v>69584</v>
      </c>
      <c r="D33" s="19">
        <v>63950</v>
      </c>
      <c r="E33" s="20">
        <v>1.0881000781860828</v>
      </c>
      <c r="F33" s="21">
        <v>5634</v>
      </c>
      <c r="G33" s="18">
        <v>82028</v>
      </c>
      <c r="H33" s="19">
        <v>82255</v>
      </c>
      <c r="I33" s="20">
        <v>0.9972402893441128</v>
      </c>
      <c r="J33" s="21">
        <v>-227</v>
      </c>
      <c r="K33" s="42">
        <v>0.8482957039059833</v>
      </c>
      <c r="L33" s="43">
        <v>0.77746033675764392</v>
      </c>
      <c r="M33" s="25">
        <v>7.0835367148339379E-2</v>
      </c>
    </row>
    <row r="34" spans="1:13" ht="18" customHeight="1">
      <c r="A34" s="10"/>
      <c r="B34" s="26" t="s">
        <v>176</v>
      </c>
      <c r="C34" s="27">
        <v>0</v>
      </c>
      <c r="D34" s="28">
        <v>0</v>
      </c>
      <c r="E34" s="29" t="e">
        <v>#DIV/0!</v>
      </c>
      <c r="F34" s="30">
        <v>0</v>
      </c>
      <c r="G34" s="27">
        <v>0</v>
      </c>
      <c r="H34" s="28">
        <v>0</v>
      </c>
      <c r="I34" s="29" t="e">
        <v>#DIV/0!</v>
      </c>
      <c r="J34" s="30">
        <v>0</v>
      </c>
      <c r="K34" s="45" t="s">
        <v>32</v>
      </c>
      <c r="L34" s="46" t="s">
        <v>32</v>
      </c>
      <c r="M34" s="33" t="e">
        <v>#VALUE!</v>
      </c>
    </row>
    <row r="35" spans="1:13" ht="18" customHeight="1">
      <c r="A35" s="10"/>
      <c r="B35" s="34" t="s">
        <v>177</v>
      </c>
      <c r="C35" s="35">
        <v>8981</v>
      </c>
      <c r="D35" s="36">
        <v>8524</v>
      </c>
      <c r="E35" s="37">
        <v>1.0536133270764898</v>
      </c>
      <c r="F35" s="38">
        <v>457</v>
      </c>
      <c r="G35" s="35">
        <v>9900</v>
      </c>
      <c r="H35" s="36">
        <v>9900</v>
      </c>
      <c r="I35" s="37">
        <v>1</v>
      </c>
      <c r="J35" s="38">
        <v>0</v>
      </c>
      <c r="K35" s="39">
        <v>0.90717171717171718</v>
      </c>
      <c r="L35" s="40">
        <v>0.861010101010101</v>
      </c>
      <c r="M35" s="41">
        <v>4.6161616161616181E-2</v>
      </c>
    </row>
    <row r="36" spans="1:13" ht="18" customHeight="1">
      <c r="A36" s="10"/>
      <c r="B36" s="34" t="s">
        <v>184</v>
      </c>
      <c r="C36" s="35">
        <v>1392</v>
      </c>
      <c r="D36" s="36">
        <v>1351</v>
      </c>
      <c r="E36" s="37">
        <v>1.0303478904515173</v>
      </c>
      <c r="F36" s="38">
        <v>41</v>
      </c>
      <c r="G36" s="35">
        <v>1850</v>
      </c>
      <c r="H36" s="36">
        <v>1850</v>
      </c>
      <c r="I36" s="37">
        <v>1</v>
      </c>
      <c r="J36" s="38">
        <v>0</v>
      </c>
      <c r="K36" s="39">
        <v>0.75243243243243241</v>
      </c>
      <c r="L36" s="40">
        <v>0.73027027027027025</v>
      </c>
      <c r="M36" s="41">
        <v>2.2162162162162158E-2</v>
      </c>
    </row>
    <row r="37" spans="1:13" ht="18" customHeight="1">
      <c r="A37" s="10"/>
      <c r="B37" s="52" t="s">
        <v>185</v>
      </c>
      <c r="C37" s="35">
        <v>2387</v>
      </c>
      <c r="D37" s="36">
        <v>2560</v>
      </c>
      <c r="E37" s="37">
        <v>0.93242187499999996</v>
      </c>
      <c r="F37" s="38">
        <v>-173</v>
      </c>
      <c r="G37" s="35">
        <v>2736</v>
      </c>
      <c r="H37" s="36">
        <v>2880</v>
      </c>
      <c r="I37" s="37">
        <v>0.95</v>
      </c>
      <c r="J37" s="38">
        <v>-144</v>
      </c>
      <c r="K37" s="39">
        <v>0.8724415204678363</v>
      </c>
      <c r="L37" s="40">
        <v>0.88888888888888884</v>
      </c>
      <c r="M37" s="41">
        <v>-1.6447368421052544E-2</v>
      </c>
    </row>
    <row r="38" spans="1:13" ht="18" customHeight="1">
      <c r="A38" s="10"/>
      <c r="B38" s="34" t="s">
        <v>188</v>
      </c>
      <c r="C38" s="35">
        <v>47618</v>
      </c>
      <c r="D38" s="36">
        <v>43283</v>
      </c>
      <c r="E38" s="37">
        <v>1.1001547951851767</v>
      </c>
      <c r="F38" s="38">
        <v>4335</v>
      </c>
      <c r="G38" s="35">
        <v>56048</v>
      </c>
      <c r="H38" s="36">
        <v>57621</v>
      </c>
      <c r="I38" s="37">
        <v>0.97270092500997896</v>
      </c>
      <c r="J38" s="38">
        <v>-1573</v>
      </c>
      <c r="K38" s="39">
        <v>0.84959320582357978</v>
      </c>
      <c r="L38" s="40">
        <v>0.7511671092136547</v>
      </c>
      <c r="M38" s="41">
        <v>9.8426096609925073E-2</v>
      </c>
    </row>
    <row r="39" spans="1:13" ht="18" customHeight="1">
      <c r="A39" s="10"/>
      <c r="B39" s="34" t="s">
        <v>180</v>
      </c>
      <c r="C39" s="35">
        <v>5131</v>
      </c>
      <c r="D39" s="36">
        <v>3937</v>
      </c>
      <c r="E39" s="37">
        <v>1.3032766065532131</v>
      </c>
      <c r="F39" s="38">
        <v>1194</v>
      </c>
      <c r="G39" s="35">
        <v>6184</v>
      </c>
      <c r="H39" s="36">
        <v>4694</v>
      </c>
      <c r="I39" s="37">
        <v>1.3174265019173412</v>
      </c>
      <c r="J39" s="38">
        <v>1490</v>
      </c>
      <c r="K39" s="39">
        <v>0.82972186287192751</v>
      </c>
      <c r="L39" s="40">
        <v>0.83873029399233068</v>
      </c>
      <c r="M39" s="41">
        <v>-9.0084311204031708E-3</v>
      </c>
    </row>
    <row r="40" spans="1:13" ht="18" customHeight="1">
      <c r="A40" s="10"/>
      <c r="B40" s="34" t="s">
        <v>178</v>
      </c>
      <c r="C40" s="47">
        <v>4075</v>
      </c>
      <c r="D40" s="64">
        <v>4295</v>
      </c>
      <c r="E40" s="49">
        <v>0.94877764842840517</v>
      </c>
      <c r="F40" s="57">
        <v>-220</v>
      </c>
      <c r="G40" s="47">
        <v>5310</v>
      </c>
      <c r="H40" s="64">
        <v>5310</v>
      </c>
      <c r="I40" s="49">
        <v>1</v>
      </c>
      <c r="J40" s="57">
        <v>0</v>
      </c>
      <c r="K40" s="39">
        <v>0.76741996233521659</v>
      </c>
      <c r="L40" s="40">
        <v>0.8088512241054614</v>
      </c>
      <c r="M40" s="41">
        <v>-4.1431261770244809E-2</v>
      </c>
    </row>
    <row r="41" spans="1:13" ht="18" customHeight="1" thickBot="1">
      <c r="A41" s="12"/>
      <c r="B41" s="60" t="s">
        <v>186</v>
      </c>
      <c r="C41" s="61">
        <v>0</v>
      </c>
      <c r="D41" s="62">
        <v>0</v>
      </c>
      <c r="E41" s="50" t="e">
        <v>#DIV/0!</v>
      </c>
      <c r="F41" s="58">
        <v>0</v>
      </c>
      <c r="G41" s="61">
        <v>0</v>
      </c>
      <c r="H41" s="62">
        <v>0</v>
      </c>
      <c r="I41" s="50" t="e">
        <v>#DIV/0!</v>
      </c>
      <c r="J41" s="58">
        <v>0</v>
      </c>
      <c r="K41" s="71" t="s">
        <v>32</v>
      </c>
      <c r="L41" s="72" t="s">
        <v>32</v>
      </c>
      <c r="M41" s="73" t="e">
        <v>#VALUE!</v>
      </c>
    </row>
    <row r="42" spans="1:13">
      <c r="C42" s="54"/>
      <c r="G42" s="54"/>
    </row>
    <row r="43" spans="1:13">
      <c r="C43" s="54"/>
      <c r="G43" s="54"/>
    </row>
    <row r="44" spans="1:13">
      <c r="C44" s="54"/>
      <c r="G44" s="56"/>
    </row>
    <row r="45" spans="1:13">
      <c r="C45" s="54"/>
      <c r="G45" s="54"/>
    </row>
    <row r="46" spans="1:13">
      <c r="C46" s="54"/>
      <c r="G46" s="54"/>
    </row>
    <row r="47" spans="1:13">
      <c r="C47" s="54"/>
      <c r="G47" s="54"/>
    </row>
    <row r="48" spans="1:13">
      <c r="C48" s="54"/>
      <c r="G48" s="54"/>
    </row>
    <row r="49" spans="3:7">
      <c r="C49" s="54"/>
      <c r="G49" s="54"/>
    </row>
    <row r="50" spans="3:7">
      <c r="C50" s="54"/>
      <c r="G50" s="54"/>
    </row>
    <row r="51" spans="3:7">
      <c r="C51" s="54"/>
      <c r="G51" s="54"/>
    </row>
    <row r="52" spans="3:7">
      <c r="C52" s="54"/>
      <c r="G52" s="54"/>
    </row>
    <row r="53" spans="3:7">
      <c r="C53" s="54"/>
      <c r="G53" s="54"/>
    </row>
    <row r="54" spans="3:7">
      <c r="C54" s="54"/>
      <c r="G54" s="54"/>
    </row>
    <row r="55" spans="3:7">
      <c r="C55" s="54"/>
      <c r="G55" s="54"/>
    </row>
    <row r="56" spans="3:7">
      <c r="C56" s="54"/>
      <c r="G56" s="54"/>
    </row>
    <row r="57" spans="3:7">
      <c r="C57" s="54"/>
      <c r="G57" s="54"/>
    </row>
    <row r="58" spans="3:7">
      <c r="C58" s="54"/>
      <c r="G58" s="54"/>
    </row>
    <row r="59" spans="3:7">
      <c r="C59" s="54"/>
      <c r="G59" s="54"/>
    </row>
    <row r="60" spans="3:7">
      <c r="C60" s="54"/>
      <c r="G60" s="54"/>
    </row>
    <row r="61" spans="3:7">
      <c r="C61" s="54"/>
      <c r="G61" s="54"/>
    </row>
    <row r="62" spans="3:7">
      <c r="C62" s="54"/>
      <c r="G62" s="54"/>
    </row>
    <row r="63" spans="3:7">
      <c r="C63" s="54"/>
      <c r="G63" s="54"/>
    </row>
    <row r="64" spans="3:7">
      <c r="C64" s="54"/>
      <c r="G64" s="54"/>
    </row>
    <row r="65" spans="3:7">
      <c r="C65" s="54"/>
      <c r="G65" s="54"/>
    </row>
    <row r="66" spans="3:7">
      <c r="C66" s="54"/>
      <c r="G66" s="54"/>
    </row>
    <row r="67" spans="3:7">
      <c r="C67" s="54"/>
      <c r="G67" s="54"/>
    </row>
    <row r="68" spans="3:7">
      <c r="C68" s="54"/>
      <c r="G68" s="54"/>
    </row>
    <row r="69" spans="3:7">
      <c r="C69" s="54"/>
      <c r="G69" s="54"/>
    </row>
    <row r="70" spans="3:7">
      <c r="C70" s="54"/>
      <c r="G70" s="54"/>
    </row>
    <row r="71" spans="3:7">
      <c r="C71" s="54"/>
      <c r="G71" s="54"/>
    </row>
    <row r="72" spans="3:7">
      <c r="C72" s="54"/>
      <c r="G72" s="54"/>
    </row>
    <row r="73" spans="3:7">
      <c r="C73" s="54"/>
      <c r="G73" s="54"/>
    </row>
    <row r="74" spans="3:7">
      <c r="C74" s="54"/>
      <c r="G74" s="54"/>
    </row>
    <row r="75" spans="3:7">
      <c r="C75" s="54"/>
      <c r="G75" s="54"/>
    </row>
    <row r="76" spans="3:7">
      <c r="C76" s="54"/>
      <c r="G76" s="54"/>
    </row>
    <row r="77" spans="3:7">
      <c r="C77" s="54"/>
      <c r="G77" s="54"/>
    </row>
  </sheetData>
  <mergeCells count="26">
    <mergeCell ref="A1:D1"/>
    <mergeCell ref="I6:I7"/>
    <mergeCell ref="J6:J7"/>
    <mergeCell ref="K6:K7"/>
    <mergeCell ref="L6:L7"/>
    <mergeCell ref="C3:F3"/>
    <mergeCell ref="G3:J3"/>
    <mergeCell ref="K3:M3"/>
    <mergeCell ref="H4:H5"/>
    <mergeCell ref="I4:J4"/>
    <mergeCell ref="M6:M7"/>
    <mergeCell ref="A7:B7"/>
    <mergeCell ref="K4:K5"/>
    <mergeCell ref="L4:L5"/>
    <mergeCell ref="M4:M5"/>
    <mergeCell ref="A6:B6"/>
    <mergeCell ref="H6:H7"/>
    <mergeCell ref="C4:C5"/>
    <mergeCell ref="D4:D5"/>
    <mergeCell ref="E4:F4"/>
    <mergeCell ref="G4:G5"/>
    <mergeCell ref="C6:C7"/>
    <mergeCell ref="D6:D7"/>
    <mergeCell ref="E6:E7"/>
    <mergeCell ref="F6:F7"/>
    <mergeCell ref="G6:G7"/>
  </mergeCells>
  <phoneticPr fontId="3"/>
  <hyperlinks>
    <hyperlink ref="A1:D1" location="'R７'!A1" display="'R７'!A1" xr:uid="{50ADDE97-39BF-4FAA-9C87-15142D84FA5F}"/>
  </hyperlinks>
  <printOptions horizontalCentered="1"/>
  <pageMargins left="0.59055118110236227" right="0.59055118110236227" top="0.59055118110236227" bottom="0.59055118110236227" header="0.39370078740157483" footer="0.3937007874015748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T126"/>
  <sheetViews>
    <sheetView showGridLines="0" zoomScale="80" zoomScaleNormal="80" zoomScaleSheetLayoutView="90" workbookViewId="0">
      <pane xSplit="6" ySplit="5" topLeftCell="G88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9" defaultRowHeight="13"/>
  <cols>
    <col min="1" max="1" width="2.08203125" style="1" customWidth="1"/>
    <col min="2" max="2" width="1.33203125" style="1" customWidth="1"/>
    <col min="3" max="3" width="7" style="1" customWidth="1"/>
    <col min="4" max="4" width="2.58203125" style="1" bestFit="1" customWidth="1"/>
    <col min="5" max="5" width="7.08203125" style="1" bestFit="1" customWidth="1"/>
    <col min="6" max="6" width="6.33203125" style="1" customWidth="1"/>
    <col min="7" max="8" width="12.75" style="1" bestFit="1" customWidth="1"/>
    <col min="9" max="9" width="7.58203125" style="1" customWidth="1"/>
    <col min="10" max="10" width="9.58203125" style="1" customWidth="1"/>
    <col min="11" max="12" width="12.75" style="1" bestFit="1" customWidth="1"/>
    <col min="13" max="13" width="7.58203125" style="1" customWidth="1"/>
    <col min="14" max="15" width="9.58203125" style="1" customWidth="1"/>
    <col min="16" max="16" width="10.58203125" style="1" customWidth="1"/>
    <col min="17" max="17" width="8.58203125" style="1" customWidth="1"/>
    <col min="18" max="16384" width="9" style="1"/>
  </cols>
  <sheetData>
    <row r="1" spans="1:19" ht="17.25" customHeight="1" thickBot="1">
      <c r="A1" s="261" t="str">
        <f>'R７'!A1</f>
        <v>令和７年度</v>
      </c>
      <c r="B1" s="261"/>
      <c r="C1" s="261"/>
      <c r="D1" s="261"/>
      <c r="E1" s="74"/>
      <c r="F1" s="74"/>
      <c r="G1" s="74"/>
      <c r="H1" s="74"/>
      <c r="I1" s="74"/>
      <c r="J1" s="77" t="s">
        <v>283</v>
      </c>
      <c r="K1" s="78" t="s">
        <v>222</v>
      </c>
      <c r="L1" s="74"/>
      <c r="M1" s="74"/>
      <c r="N1" s="74"/>
      <c r="O1" s="74"/>
      <c r="P1" s="74"/>
      <c r="Q1" s="74"/>
    </row>
    <row r="2" spans="1:19">
      <c r="A2" s="266">
        <v>7</v>
      </c>
      <c r="B2" s="267"/>
      <c r="C2" s="115">
        <v>2025</v>
      </c>
      <c r="D2" s="116" t="s">
        <v>0</v>
      </c>
      <c r="E2" s="232">
        <v>12</v>
      </c>
      <c r="F2" s="116" t="s">
        <v>1</v>
      </c>
      <c r="G2" s="270" t="s">
        <v>2</v>
      </c>
      <c r="H2" s="271"/>
      <c r="I2" s="271"/>
      <c r="J2" s="283"/>
      <c r="K2" s="270" t="s">
        <v>3</v>
      </c>
      <c r="L2" s="271"/>
      <c r="M2" s="271"/>
      <c r="N2" s="283"/>
      <c r="O2" s="270" t="s">
        <v>4</v>
      </c>
      <c r="P2" s="271"/>
      <c r="Q2" s="272"/>
    </row>
    <row r="3" spans="1:19" ht="13.5" customHeight="1">
      <c r="A3" s="324" t="s">
        <v>5</v>
      </c>
      <c r="B3" s="325"/>
      <c r="C3" s="325"/>
      <c r="D3" s="325"/>
      <c r="E3" s="325"/>
      <c r="F3" s="326"/>
      <c r="G3" s="277" t="s">
        <v>333</v>
      </c>
      <c r="H3" s="279" t="s">
        <v>334</v>
      </c>
      <c r="I3" s="328" t="s">
        <v>6</v>
      </c>
      <c r="J3" s="329"/>
      <c r="K3" s="277" t="s">
        <v>333</v>
      </c>
      <c r="L3" s="279" t="s">
        <v>334</v>
      </c>
      <c r="M3" s="328" t="s">
        <v>6</v>
      </c>
      <c r="N3" s="329"/>
      <c r="O3" s="273" t="s">
        <v>333</v>
      </c>
      <c r="P3" s="275" t="s">
        <v>334</v>
      </c>
      <c r="Q3" s="268" t="s">
        <v>7</v>
      </c>
    </row>
    <row r="4" spans="1:19" ht="18.5" thickBot="1">
      <c r="A4" s="264"/>
      <c r="B4" s="265"/>
      <c r="C4" s="265"/>
      <c r="D4" s="265"/>
      <c r="E4" s="265"/>
      <c r="F4" s="327"/>
      <c r="G4" s="278"/>
      <c r="H4" s="280"/>
      <c r="I4" s="117" t="s">
        <v>8</v>
      </c>
      <c r="J4" s="118" t="s">
        <v>7</v>
      </c>
      <c r="K4" s="278"/>
      <c r="L4" s="280"/>
      <c r="M4" s="117" t="s">
        <v>8</v>
      </c>
      <c r="N4" s="118" t="s">
        <v>7</v>
      </c>
      <c r="O4" s="274"/>
      <c r="P4" s="276"/>
      <c r="Q4" s="269"/>
    </row>
    <row r="5" spans="1:19">
      <c r="A5" s="119" t="s">
        <v>101</v>
      </c>
      <c r="B5" s="120"/>
      <c r="C5" s="120"/>
      <c r="D5" s="120"/>
      <c r="E5" s="120"/>
      <c r="F5" s="120"/>
      <c r="G5" s="121">
        <v>671104</v>
      </c>
      <c r="H5" s="122">
        <v>643745</v>
      </c>
      <c r="I5" s="123">
        <v>1.0424997475708548</v>
      </c>
      <c r="J5" s="124">
        <v>27359</v>
      </c>
      <c r="K5" s="121">
        <v>830205</v>
      </c>
      <c r="L5" s="122">
        <v>818897</v>
      </c>
      <c r="M5" s="123">
        <v>1.0138088184472529</v>
      </c>
      <c r="N5" s="124">
        <v>11308</v>
      </c>
      <c r="O5" s="125">
        <v>0.80835938111671213</v>
      </c>
      <c r="P5" s="126">
        <v>0.78611229495284507</v>
      </c>
      <c r="Q5" s="127">
        <v>2.2247086163867058E-2</v>
      </c>
      <c r="R5" s="2"/>
      <c r="S5" s="2"/>
    </row>
    <row r="6" spans="1:19">
      <c r="A6" s="128" t="s">
        <v>9</v>
      </c>
      <c r="B6" s="129" t="s">
        <v>10</v>
      </c>
      <c r="C6" s="129"/>
      <c r="D6" s="129"/>
      <c r="E6" s="129"/>
      <c r="F6" s="129"/>
      <c r="G6" s="130">
        <v>230241</v>
      </c>
      <c r="H6" s="131">
        <v>225053</v>
      </c>
      <c r="I6" s="132">
        <v>1.0230523476692157</v>
      </c>
      <c r="J6" s="133">
        <v>5188</v>
      </c>
      <c r="K6" s="134">
        <v>277059</v>
      </c>
      <c r="L6" s="131">
        <v>269646</v>
      </c>
      <c r="M6" s="132">
        <v>1.0274916000979062</v>
      </c>
      <c r="N6" s="133">
        <v>7413</v>
      </c>
      <c r="O6" s="135">
        <v>0.83101794202678847</v>
      </c>
      <c r="P6" s="136">
        <v>0.83462391431729011</v>
      </c>
      <c r="Q6" s="137">
        <v>-3.6059722905016356E-3</v>
      </c>
      <c r="R6" s="2"/>
      <c r="S6" s="2"/>
    </row>
    <row r="7" spans="1:19" ht="18">
      <c r="A7" s="138"/>
      <c r="B7" s="128" t="s">
        <v>11</v>
      </c>
      <c r="C7" s="129"/>
      <c r="D7" s="129"/>
      <c r="E7" s="129"/>
      <c r="F7" s="129"/>
      <c r="G7" s="130">
        <v>147372</v>
      </c>
      <c r="H7" s="131">
        <v>142745</v>
      </c>
      <c r="I7" s="132">
        <v>1.0324144453395916</v>
      </c>
      <c r="J7" s="133">
        <v>4627</v>
      </c>
      <c r="K7" s="130">
        <v>167923</v>
      </c>
      <c r="L7" s="131">
        <v>161930</v>
      </c>
      <c r="M7" s="132">
        <v>1.0370098190576176</v>
      </c>
      <c r="N7" s="133">
        <v>5993</v>
      </c>
      <c r="O7" s="135">
        <v>0.87761652662232092</v>
      </c>
      <c r="P7" s="136">
        <v>0.88152288025690118</v>
      </c>
      <c r="Q7" s="137">
        <v>-3.9063536345802508E-3</v>
      </c>
      <c r="R7" s="2"/>
      <c r="S7" s="2"/>
    </row>
    <row r="8" spans="1:19" ht="18">
      <c r="A8" s="138"/>
      <c r="B8" s="139" t="s">
        <v>12</v>
      </c>
      <c r="C8" s="140" t="s">
        <v>13</v>
      </c>
      <c r="D8" s="141"/>
      <c r="E8" s="142"/>
      <c r="F8" s="143" t="s">
        <v>14</v>
      </c>
      <c r="G8" s="144">
        <v>120672</v>
      </c>
      <c r="H8" s="145">
        <v>117295</v>
      </c>
      <c r="I8" s="146">
        <v>1.0287906560381943</v>
      </c>
      <c r="J8" s="147">
        <v>3377</v>
      </c>
      <c r="K8" s="144">
        <v>137261</v>
      </c>
      <c r="L8" s="149">
        <v>131838</v>
      </c>
      <c r="M8" s="146">
        <v>1.0411338157435641</v>
      </c>
      <c r="N8" s="147">
        <v>5423</v>
      </c>
      <c r="O8" s="150">
        <v>0.87914265523346036</v>
      </c>
      <c r="P8" s="151">
        <v>0.88969037758461145</v>
      </c>
      <c r="Q8" s="152">
        <v>-1.054772235115109E-2</v>
      </c>
      <c r="R8" s="2"/>
      <c r="S8" s="2"/>
    </row>
    <row r="9" spans="1:19" ht="18">
      <c r="A9" s="138"/>
      <c r="B9" s="139" t="s">
        <v>15</v>
      </c>
      <c r="C9" s="140" t="s">
        <v>16</v>
      </c>
      <c r="D9" s="142"/>
      <c r="E9" s="142"/>
      <c r="F9" s="143" t="s">
        <v>14</v>
      </c>
      <c r="G9" s="144">
        <v>22491</v>
      </c>
      <c r="H9" s="145">
        <v>21999</v>
      </c>
      <c r="I9" s="146">
        <v>1.02236465293877</v>
      </c>
      <c r="J9" s="147">
        <v>492</v>
      </c>
      <c r="K9" s="144">
        <v>26321</v>
      </c>
      <c r="L9" s="149">
        <v>26222</v>
      </c>
      <c r="M9" s="146">
        <v>1.0037754557242011</v>
      </c>
      <c r="N9" s="147">
        <v>99</v>
      </c>
      <c r="O9" s="150">
        <v>0.85448881121537934</v>
      </c>
      <c r="P9" s="151">
        <v>0.83895202501716115</v>
      </c>
      <c r="Q9" s="152">
        <v>1.5536786198218189E-2</v>
      </c>
      <c r="R9" s="2"/>
      <c r="S9" s="2"/>
    </row>
    <row r="10" spans="1:19" ht="18">
      <c r="A10" s="138"/>
      <c r="B10" s="139" t="s">
        <v>17</v>
      </c>
      <c r="C10" s="140" t="s">
        <v>18</v>
      </c>
      <c r="D10" s="142"/>
      <c r="E10" s="142"/>
      <c r="F10" s="153"/>
      <c r="G10" s="144">
        <v>0</v>
      </c>
      <c r="H10" s="145">
        <v>0</v>
      </c>
      <c r="I10" s="146" t="e">
        <v>#DIV/0!</v>
      </c>
      <c r="J10" s="147">
        <v>0</v>
      </c>
      <c r="K10" s="144">
        <v>0</v>
      </c>
      <c r="L10" s="149">
        <v>0</v>
      </c>
      <c r="M10" s="146" t="e">
        <v>#DIV/0!</v>
      </c>
      <c r="N10" s="147">
        <v>0</v>
      </c>
      <c r="O10" s="150" t="e">
        <v>#DIV/0!</v>
      </c>
      <c r="P10" s="151" t="e">
        <v>#DIV/0!</v>
      </c>
      <c r="Q10" s="152" t="e">
        <v>#DIV/0!</v>
      </c>
      <c r="R10" s="2"/>
      <c r="S10" s="2"/>
    </row>
    <row r="11" spans="1:19" ht="18">
      <c r="A11" s="138"/>
      <c r="B11" s="139" t="s">
        <v>19</v>
      </c>
      <c r="C11" s="140" t="s">
        <v>20</v>
      </c>
      <c r="D11" s="142"/>
      <c r="E11" s="142"/>
      <c r="F11" s="153"/>
      <c r="G11" s="144">
        <v>0</v>
      </c>
      <c r="H11" s="145">
        <v>0</v>
      </c>
      <c r="I11" s="146" t="e">
        <v>#DIV/0!</v>
      </c>
      <c r="J11" s="147">
        <v>0</v>
      </c>
      <c r="K11" s="144">
        <v>0</v>
      </c>
      <c r="L11" s="149">
        <v>0</v>
      </c>
      <c r="M11" s="146" t="e">
        <v>#DIV/0!</v>
      </c>
      <c r="N11" s="147">
        <v>0</v>
      </c>
      <c r="O11" s="150" t="e">
        <v>#DIV/0!</v>
      </c>
      <c r="P11" s="151" t="e">
        <v>#DIV/0!</v>
      </c>
      <c r="Q11" s="152" t="e">
        <v>#DIV/0!</v>
      </c>
      <c r="R11" s="2"/>
      <c r="S11" s="2"/>
    </row>
    <row r="12" spans="1:19" ht="18">
      <c r="A12" s="138"/>
      <c r="B12" s="139" t="s">
        <v>21</v>
      </c>
      <c r="C12" s="140" t="s">
        <v>22</v>
      </c>
      <c r="D12" s="142"/>
      <c r="E12" s="142"/>
      <c r="F12" s="153"/>
      <c r="G12" s="144">
        <v>0</v>
      </c>
      <c r="H12" s="145">
        <v>0</v>
      </c>
      <c r="I12" s="146" t="e">
        <v>#DIV/0!</v>
      </c>
      <c r="J12" s="147">
        <v>0</v>
      </c>
      <c r="K12" s="144">
        <v>0</v>
      </c>
      <c r="L12" s="149">
        <v>0</v>
      </c>
      <c r="M12" s="146" t="e">
        <v>#DIV/0!</v>
      </c>
      <c r="N12" s="147">
        <v>0</v>
      </c>
      <c r="O12" s="150" t="e">
        <v>#DIV/0!</v>
      </c>
      <c r="P12" s="151" t="e">
        <v>#DIV/0!</v>
      </c>
      <c r="Q12" s="152" t="e">
        <v>#DIV/0!</v>
      </c>
      <c r="R12" s="2"/>
      <c r="S12" s="2"/>
    </row>
    <row r="13" spans="1:19" ht="18">
      <c r="A13" s="138"/>
      <c r="B13" s="139" t="s">
        <v>23</v>
      </c>
      <c r="C13" s="140" t="s">
        <v>24</v>
      </c>
      <c r="D13" s="142"/>
      <c r="E13" s="142"/>
      <c r="F13" s="143"/>
      <c r="G13" s="144">
        <v>0</v>
      </c>
      <c r="H13" s="145">
        <v>0</v>
      </c>
      <c r="I13" s="146" t="e">
        <v>#DIV/0!</v>
      </c>
      <c r="J13" s="147">
        <v>0</v>
      </c>
      <c r="K13" s="144">
        <v>0</v>
      </c>
      <c r="L13" s="149">
        <v>0</v>
      </c>
      <c r="M13" s="146" t="e">
        <v>#DIV/0!</v>
      </c>
      <c r="N13" s="147">
        <v>0</v>
      </c>
      <c r="O13" s="150" t="e">
        <v>#DIV/0!</v>
      </c>
      <c r="P13" s="151" t="e">
        <v>#DIV/0!</v>
      </c>
      <c r="Q13" s="152" t="e">
        <v>#DIV/0!</v>
      </c>
      <c r="R13" s="2"/>
      <c r="S13" s="2"/>
    </row>
    <row r="14" spans="1:19" ht="18">
      <c r="A14" s="138"/>
      <c r="B14" s="139" t="s">
        <v>25</v>
      </c>
      <c r="C14" s="140" t="s">
        <v>26</v>
      </c>
      <c r="D14" s="142"/>
      <c r="E14" s="142"/>
      <c r="F14" s="153"/>
      <c r="G14" s="144">
        <v>0</v>
      </c>
      <c r="H14" s="145">
        <v>0</v>
      </c>
      <c r="I14" s="146" t="e">
        <v>#DIV/0!</v>
      </c>
      <c r="J14" s="147">
        <v>0</v>
      </c>
      <c r="K14" s="144">
        <v>0</v>
      </c>
      <c r="L14" s="149">
        <v>0</v>
      </c>
      <c r="M14" s="146" t="e">
        <v>#DIV/0!</v>
      </c>
      <c r="N14" s="147">
        <v>0</v>
      </c>
      <c r="O14" s="150" t="e">
        <v>#DIV/0!</v>
      </c>
      <c r="P14" s="151" t="e">
        <v>#DIV/0!</v>
      </c>
      <c r="Q14" s="152" t="e">
        <v>#DIV/0!</v>
      </c>
      <c r="R14" s="2"/>
      <c r="S14" s="2"/>
    </row>
    <row r="15" spans="1:19" ht="18">
      <c r="A15" s="138"/>
      <c r="B15" s="139" t="s">
        <v>27</v>
      </c>
      <c r="C15" s="140" t="s">
        <v>28</v>
      </c>
      <c r="D15" s="142"/>
      <c r="E15" s="142"/>
      <c r="F15" s="153"/>
      <c r="G15" s="144">
        <v>0</v>
      </c>
      <c r="H15" s="145">
        <v>0</v>
      </c>
      <c r="I15" s="146" t="e">
        <v>#DIV/0!</v>
      </c>
      <c r="J15" s="147">
        <v>0</v>
      </c>
      <c r="K15" s="144">
        <v>0</v>
      </c>
      <c r="L15" s="149">
        <v>0</v>
      </c>
      <c r="M15" s="146" t="e">
        <v>#DIV/0!</v>
      </c>
      <c r="N15" s="147">
        <v>0</v>
      </c>
      <c r="O15" s="150" t="e">
        <v>#DIV/0!</v>
      </c>
      <c r="P15" s="151" t="e">
        <v>#DIV/0!</v>
      </c>
      <c r="Q15" s="152" t="e">
        <v>#DIV/0!</v>
      </c>
      <c r="R15" s="2"/>
      <c r="S15" s="2"/>
    </row>
    <row r="16" spans="1:19" ht="18">
      <c r="A16" s="138"/>
      <c r="B16" s="139" t="s">
        <v>29</v>
      </c>
      <c r="C16" s="154" t="s">
        <v>30</v>
      </c>
      <c r="D16" s="155"/>
      <c r="E16" s="155"/>
      <c r="F16" s="156"/>
      <c r="G16" s="157">
        <v>0</v>
      </c>
      <c r="H16" s="145">
        <v>0</v>
      </c>
      <c r="I16" s="146" t="e">
        <v>#DIV/0!</v>
      </c>
      <c r="J16" s="147">
        <v>0</v>
      </c>
      <c r="K16" s="157">
        <v>0</v>
      </c>
      <c r="L16" s="149">
        <v>0</v>
      </c>
      <c r="M16" s="146" t="e">
        <v>#DIV/0!</v>
      </c>
      <c r="N16" s="147">
        <v>0</v>
      </c>
      <c r="O16" s="150" t="e">
        <v>#DIV/0!</v>
      </c>
      <c r="P16" s="151" t="e">
        <v>#DIV/0!</v>
      </c>
      <c r="Q16" s="152" t="e">
        <v>#DIV/0!</v>
      </c>
      <c r="R16" s="2"/>
      <c r="S16" s="2"/>
    </row>
    <row r="17" spans="1:19" ht="18">
      <c r="A17" s="138"/>
      <c r="B17" s="139" t="s">
        <v>31</v>
      </c>
      <c r="C17" s="154" t="s">
        <v>13</v>
      </c>
      <c r="D17" s="155" t="s">
        <v>32</v>
      </c>
      <c r="E17" s="155" t="s">
        <v>33</v>
      </c>
      <c r="F17" s="156"/>
      <c r="G17" s="157">
        <v>2666</v>
      </c>
      <c r="H17" s="145">
        <v>2228</v>
      </c>
      <c r="I17" s="158">
        <v>1.196588868940754</v>
      </c>
      <c r="J17" s="159">
        <v>438</v>
      </c>
      <c r="K17" s="157">
        <v>2775</v>
      </c>
      <c r="L17" s="149">
        <v>2610</v>
      </c>
      <c r="M17" s="158">
        <v>1.0632183908045978</v>
      </c>
      <c r="N17" s="159">
        <v>165</v>
      </c>
      <c r="O17" s="161">
        <v>0.96072072072072068</v>
      </c>
      <c r="P17" s="162">
        <v>0.85363984674329507</v>
      </c>
      <c r="Q17" s="163">
        <v>0.10708087397742561</v>
      </c>
      <c r="R17" s="2"/>
      <c r="S17" s="2"/>
    </row>
    <row r="18" spans="1:19" ht="18">
      <c r="A18" s="138"/>
      <c r="B18" s="139" t="s">
        <v>34</v>
      </c>
      <c r="C18" s="154" t="s">
        <v>13</v>
      </c>
      <c r="D18" s="155" t="s">
        <v>32</v>
      </c>
      <c r="E18" s="142" t="s">
        <v>35</v>
      </c>
      <c r="F18" s="156"/>
      <c r="G18" s="157">
        <v>1543</v>
      </c>
      <c r="H18" s="145">
        <v>1223</v>
      </c>
      <c r="I18" s="158">
        <v>1.2616516762060508</v>
      </c>
      <c r="J18" s="159">
        <v>320</v>
      </c>
      <c r="K18" s="157">
        <v>1566</v>
      </c>
      <c r="L18" s="149">
        <v>1260</v>
      </c>
      <c r="M18" s="158">
        <v>1.2428571428571429</v>
      </c>
      <c r="N18" s="159">
        <v>306</v>
      </c>
      <c r="O18" s="161">
        <v>0.9853128991060025</v>
      </c>
      <c r="P18" s="162">
        <v>0.97063492063492063</v>
      </c>
      <c r="Q18" s="163">
        <v>1.4677978471081876E-2</v>
      </c>
      <c r="R18" s="2"/>
      <c r="S18" s="2"/>
    </row>
    <row r="19" spans="1:19" ht="18">
      <c r="A19" s="138"/>
      <c r="B19" s="139" t="s">
        <v>224</v>
      </c>
      <c r="C19" s="154" t="s">
        <v>13</v>
      </c>
      <c r="D19" s="155" t="s">
        <v>32</v>
      </c>
      <c r="E19" s="142" t="s">
        <v>223</v>
      </c>
      <c r="F19" s="156"/>
      <c r="G19" s="157">
        <v>0</v>
      </c>
      <c r="H19" s="145">
        <v>0</v>
      </c>
      <c r="I19" s="158" t="e">
        <v>#DIV/0!</v>
      </c>
      <c r="J19" s="159">
        <v>0</v>
      </c>
      <c r="K19" s="157">
        <v>0</v>
      </c>
      <c r="L19" s="149">
        <v>0</v>
      </c>
      <c r="M19" s="158" t="e">
        <v>#DIV/0!</v>
      </c>
      <c r="N19" s="159">
        <v>0</v>
      </c>
      <c r="O19" s="161" t="e">
        <v>#DIV/0!</v>
      </c>
      <c r="P19" s="162" t="e">
        <v>#DIV/0!</v>
      </c>
      <c r="Q19" s="163" t="e">
        <v>#DIV/0!</v>
      </c>
      <c r="R19" s="2"/>
      <c r="S19" s="2"/>
    </row>
    <row r="20" spans="1:19" ht="18">
      <c r="A20" s="138"/>
      <c r="B20" s="139" t="s">
        <v>36</v>
      </c>
      <c r="C20" s="164" t="s">
        <v>37</v>
      </c>
      <c r="D20" s="165"/>
      <c r="E20" s="165"/>
      <c r="F20" s="166"/>
      <c r="G20" s="167">
        <v>0</v>
      </c>
      <c r="H20" s="145">
        <v>0</v>
      </c>
      <c r="I20" s="168" t="e">
        <v>#DIV/0!</v>
      </c>
      <c r="J20" s="169">
        <v>0</v>
      </c>
      <c r="K20" s="167">
        <v>0</v>
      </c>
      <c r="L20" s="149">
        <v>0</v>
      </c>
      <c r="M20" s="168" t="e">
        <v>#DIV/0!</v>
      </c>
      <c r="N20" s="169">
        <v>0</v>
      </c>
      <c r="O20" s="171" t="e">
        <v>#DIV/0!</v>
      </c>
      <c r="P20" s="172" t="e">
        <v>#DIV/0!</v>
      </c>
      <c r="Q20" s="173" t="e">
        <v>#DIV/0!</v>
      </c>
      <c r="R20" s="2"/>
      <c r="S20" s="2"/>
    </row>
    <row r="21" spans="1:19" ht="18">
      <c r="A21" s="138"/>
      <c r="B21" s="128" t="s">
        <v>38</v>
      </c>
      <c r="C21" s="129"/>
      <c r="D21" s="129"/>
      <c r="E21" s="129"/>
      <c r="F21" s="174"/>
      <c r="G21" s="130">
        <v>79831</v>
      </c>
      <c r="H21" s="131">
        <v>78210</v>
      </c>
      <c r="I21" s="132">
        <v>1.0207262498401739</v>
      </c>
      <c r="J21" s="133">
        <v>1621</v>
      </c>
      <c r="K21" s="130">
        <v>104610</v>
      </c>
      <c r="L21" s="246">
        <v>101640</v>
      </c>
      <c r="M21" s="132">
        <v>1.0292207792207793</v>
      </c>
      <c r="N21" s="133">
        <v>2970</v>
      </c>
      <c r="O21" s="135">
        <v>0.76312971991205425</v>
      </c>
      <c r="P21" s="136">
        <v>0.76948051948051943</v>
      </c>
      <c r="Q21" s="137">
        <v>-6.3507995684651819E-3</v>
      </c>
      <c r="R21" s="2"/>
      <c r="S21" s="2"/>
    </row>
    <row r="22" spans="1:19" ht="18">
      <c r="A22" s="138"/>
      <c r="B22" s="139" t="s">
        <v>39</v>
      </c>
      <c r="C22" s="140" t="s">
        <v>13</v>
      </c>
      <c r="D22" s="142"/>
      <c r="E22" s="142"/>
      <c r="F22" s="153"/>
      <c r="G22" s="148">
        <v>156</v>
      </c>
      <c r="H22" s="149">
        <v>0</v>
      </c>
      <c r="I22" s="146" t="e">
        <v>#DIV/0!</v>
      </c>
      <c r="J22" s="147">
        <v>156</v>
      </c>
      <c r="K22" s="148">
        <v>165</v>
      </c>
      <c r="L22" s="149">
        <v>0</v>
      </c>
      <c r="M22" s="146" t="e">
        <v>#DIV/0!</v>
      </c>
      <c r="N22" s="147">
        <v>165</v>
      </c>
      <c r="O22" s="150">
        <v>0.94545454545454544</v>
      </c>
      <c r="P22" s="151" t="e">
        <v>#DIV/0!</v>
      </c>
      <c r="Q22" s="152" t="e">
        <v>#DIV/0!</v>
      </c>
      <c r="R22" s="2"/>
      <c r="S22" s="2"/>
    </row>
    <row r="23" spans="1:19" ht="18">
      <c r="A23" s="138"/>
      <c r="B23" s="139" t="s">
        <v>40</v>
      </c>
      <c r="C23" s="140" t="s">
        <v>18</v>
      </c>
      <c r="D23" s="142"/>
      <c r="E23" s="142"/>
      <c r="F23" s="143" t="s">
        <v>14</v>
      </c>
      <c r="G23" s="148">
        <v>11294</v>
      </c>
      <c r="H23" s="149">
        <v>10447</v>
      </c>
      <c r="I23" s="146">
        <v>1.0810759069589355</v>
      </c>
      <c r="J23" s="147">
        <v>847</v>
      </c>
      <c r="K23" s="148">
        <v>15015</v>
      </c>
      <c r="L23" s="149">
        <v>15345</v>
      </c>
      <c r="M23" s="146">
        <v>0.978494623655914</v>
      </c>
      <c r="N23" s="147">
        <v>-330</v>
      </c>
      <c r="O23" s="150">
        <v>0.75218115218115222</v>
      </c>
      <c r="P23" s="151">
        <v>0.68080808080808086</v>
      </c>
      <c r="Q23" s="152">
        <v>7.1373071373071362E-2</v>
      </c>
      <c r="R23" s="2"/>
      <c r="S23" s="2"/>
    </row>
    <row r="24" spans="1:19" ht="18">
      <c r="A24" s="138"/>
      <c r="B24" s="139" t="s">
        <v>41</v>
      </c>
      <c r="C24" s="140" t="s">
        <v>20</v>
      </c>
      <c r="D24" s="142"/>
      <c r="E24" s="142"/>
      <c r="F24" s="143" t="s">
        <v>14</v>
      </c>
      <c r="G24" s="148">
        <v>27426</v>
      </c>
      <c r="H24" s="149">
        <v>25631</v>
      </c>
      <c r="I24" s="146">
        <v>1.0700323826616207</v>
      </c>
      <c r="J24" s="147">
        <v>1795</v>
      </c>
      <c r="K24" s="148">
        <v>35145</v>
      </c>
      <c r="L24" s="149">
        <v>30690</v>
      </c>
      <c r="M24" s="146">
        <v>1.1451612903225807</v>
      </c>
      <c r="N24" s="147">
        <v>4455</v>
      </c>
      <c r="O24" s="150">
        <v>0.78036705078958601</v>
      </c>
      <c r="P24" s="151">
        <v>0.83515803193222549</v>
      </c>
      <c r="Q24" s="152">
        <v>-5.4790981142639472E-2</v>
      </c>
      <c r="R24" s="2"/>
      <c r="S24" s="2"/>
    </row>
    <row r="25" spans="1:19" ht="18">
      <c r="A25" s="138"/>
      <c r="B25" s="139" t="s">
        <v>42</v>
      </c>
      <c r="C25" s="140" t="s">
        <v>13</v>
      </c>
      <c r="D25" s="141" t="s">
        <v>43</v>
      </c>
      <c r="E25" s="142" t="s">
        <v>33</v>
      </c>
      <c r="F25" s="143" t="s">
        <v>14</v>
      </c>
      <c r="G25" s="148">
        <v>6812</v>
      </c>
      <c r="H25" s="149">
        <v>6972</v>
      </c>
      <c r="I25" s="146">
        <v>0.9770510613884108</v>
      </c>
      <c r="J25" s="147">
        <v>-160</v>
      </c>
      <c r="K25" s="148">
        <v>8415</v>
      </c>
      <c r="L25" s="149">
        <v>8580</v>
      </c>
      <c r="M25" s="146">
        <v>0.98076923076923073</v>
      </c>
      <c r="N25" s="147">
        <v>-165</v>
      </c>
      <c r="O25" s="150">
        <v>0.80950683303624482</v>
      </c>
      <c r="P25" s="151">
        <v>0.81258741258741263</v>
      </c>
      <c r="Q25" s="152">
        <v>-3.0805795511678058E-3</v>
      </c>
      <c r="R25" s="2"/>
      <c r="S25" s="2"/>
    </row>
    <row r="26" spans="1:19" ht="18">
      <c r="A26" s="138"/>
      <c r="B26" s="139" t="s">
        <v>44</v>
      </c>
      <c r="C26" s="140" t="s">
        <v>13</v>
      </c>
      <c r="D26" s="141" t="s">
        <v>43</v>
      </c>
      <c r="E26" s="142" t="s">
        <v>35</v>
      </c>
      <c r="F26" s="143" t="s">
        <v>14</v>
      </c>
      <c r="G26" s="148">
        <v>3232</v>
      </c>
      <c r="H26" s="149">
        <v>3827</v>
      </c>
      <c r="I26" s="146">
        <v>0.84452573817611709</v>
      </c>
      <c r="J26" s="147">
        <v>-595</v>
      </c>
      <c r="K26" s="148">
        <v>4125</v>
      </c>
      <c r="L26" s="149">
        <v>4290</v>
      </c>
      <c r="M26" s="146">
        <v>0.96153846153846156</v>
      </c>
      <c r="N26" s="147">
        <v>-165</v>
      </c>
      <c r="O26" s="150">
        <v>0.7835151515151515</v>
      </c>
      <c r="P26" s="151">
        <v>0.89207459207459205</v>
      </c>
      <c r="Q26" s="152">
        <v>-0.10855944055944056</v>
      </c>
      <c r="R26" s="2"/>
      <c r="S26" s="2"/>
    </row>
    <row r="27" spans="1:19" ht="18">
      <c r="A27" s="138"/>
      <c r="B27" s="139" t="s">
        <v>45</v>
      </c>
      <c r="C27" s="140" t="s">
        <v>13</v>
      </c>
      <c r="D27" s="141" t="s">
        <v>43</v>
      </c>
      <c r="E27" s="142" t="s">
        <v>46</v>
      </c>
      <c r="F27" s="143" t="s">
        <v>47</v>
      </c>
      <c r="G27" s="148">
        <v>0</v>
      </c>
      <c r="H27" s="149">
        <v>0</v>
      </c>
      <c r="I27" s="146" t="e">
        <v>#DIV/0!</v>
      </c>
      <c r="J27" s="147">
        <v>0</v>
      </c>
      <c r="K27" s="148">
        <v>0</v>
      </c>
      <c r="L27" s="149">
        <v>0</v>
      </c>
      <c r="M27" s="146" t="e">
        <v>#DIV/0!</v>
      </c>
      <c r="N27" s="147">
        <v>0</v>
      </c>
      <c r="O27" s="150" t="e">
        <v>#DIV/0!</v>
      </c>
      <c r="P27" s="151" t="e">
        <v>#DIV/0!</v>
      </c>
      <c r="Q27" s="152" t="e">
        <v>#DIV/0!</v>
      </c>
      <c r="R27" s="2"/>
      <c r="S27" s="2"/>
    </row>
    <row r="28" spans="1:19" ht="18">
      <c r="A28" s="138"/>
      <c r="B28" s="139" t="s">
        <v>48</v>
      </c>
      <c r="C28" s="140" t="s">
        <v>18</v>
      </c>
      <c r="D28" s="141" t="s">
        <v>43</v>
      </c>
      <c r="E28" s="142" t="s">
        <v>33</v>
      </c>
      <c r="F28" s="143" t="s">
        <v>14</v>
      </c>
      <c r="G28" s="148">
        <v>3665</v>
      </c>
      <c r="H28" s="149">
        <v>3707</v>
      </c>
      <c r="I28" s="146">
        <v>0.98867008362557329</v>
      </c>
      <c r="J28" s="147">
        <v>-42</v>
      </c>
      <c r="K28" s="148">
        <v>5115</v>
      </c>
      <c r="L28" s="149">
        <v>5115</v>
      </c>
      <c r="M28" s="146">
        <v>1</v>
      </c>
      <c r="N28" s="147">
        <v>0</v>
      </c>
      <c r="O28" s="150">
        <v>0.71652003910068429</v>
      </c>
      <c r="P28" s="151">
        <v>0.72473118279569892</v>
      </c>
      <c r="Q28" s="152">
        <v>-8.2111436950146333E-3</v>
      </c>
      <c r="R28" s="2"/>
      <c r="S28" s="2"/>
    </row>
    <row r="29" spans="1:19" ht="18">
      <c r="A29" s="138"/>
      <c r="B29" s="139" t="s">
        <v>49</v>
      </c>
      <c r="C29" s="140" t="s">
        <v>18</v>
      </c>
      <c r="D29" s="141" t="s">
        <v>43</v>
      </c>
      <c r="E29" s="142" t="s">
        <v>35</v>
      </c>
      <c r="F29" s="153"/>
      <c r="G29" s="148">
        <v>2538</v>
      </c>
      <c r="H29" s="149">
        <v>2630</v>
      </c>
      <c r="I29" s="146">
        <v>0.9650190114068441</v>
      </c>
      <c r="J29" s="147">
        <v>-92</v>
      </c>
      <c r="K29" s="148">
        <v>5115</v>
      </c>
      <c r="L29" s="149">
        <v>5115</v>
      </c>
      <c r="M29" s="146">
        <v>1</v>
      </c>
      <c r="N29" s="147">
        <v>0</v>
      </c>
      <c r="O29" s="150">
        <v>0.4961876832844575</v>
      </c>
      <c r="P29" s="151">
        <v>0.51417399804496577</v>
      </c>
      <c r="Q29" s="152">
        <v>-1.7986314760508271E-2</v>
      </c>
      <c r="R29" s="2"/>
      <c r="S29" s="2"/>
    </row>
    <row r="30" spans="1:19" ht="18">
      <c r="A30" s="138"/>
      <c r="B30" s="139" t="s">
        <v>50</v>
      </c>
      <c r="C30" s="140" t="s">
        <v>28</v>
      </c>
      <c r="D30" s="141" t="s">
        <v>43</v>
      </c>
      <c r="E30" s="142" t="s">
        <v>33</v>
      </c>
      <c r="F30" s="153"/>
      <c r="G30" s="148">
        <v>0</v>
      </c>
      <c r="H30" s="149">
        <v>0</v>
      </c>
      <c r="I30" s="146" t="e">
        <v>#DIV/0!</v>
      </c>
      <c r="J30" s="147">
        <v>0</v>
      </c>
      <c r="K30" s="148">
        <v>0</v>
      </c>
      <c r="L30" s="149">
        <v>0</v>
      </c>
      <c r="M30" s="146" t="e">
        <v>#DIV/0!</v>
      </c>
      <c r="N30" s="147">
        <v>0</v>
      </c>
      <c r="O30" s="150" t="e">
        <v>#DIV/0!</v>
      </c>
      <c r="P30" s="151" t="e">
        <v>#DIV/0!</v>
      </c>
      <c r="Q30" s="152" t="e">
        <v>#DIV/0!</v>
      </c>
      <c r="R30" s="2"/>
      <c r="S30" s="2"/>
    </row>
    <row r="31" spans="1:19" ht="18">
      <c r="A31" s="138"/>
      <c r="B31" s="139" t="s">
        <v>51</v>
      </c>
      <c r="C31" s="140" t="s">
        <v>22</v>
      </c>
      <c r="D31" s="141" t="s">
        <v>43</v>
      </c>
      <c r="E31" s="142" t="s">
        <v>33</v>
      </c>
      <c r="F31" s="153"/>
      <c r="G31" s="148">
        <v>0</v>
      </c>
      <c r="H31" s="149">
        <v>760</v>
      </c>
      <c r="I31" s="146">
        <v>0</v>
      </c>
      <c r="J31" s="147">
        <v>-760</v>
      </c>
      <c r="K31" s="148">
        <v>0</v>
      </c>
      <c r="L31" s="149">
        <v>825</v>
      </c>
      <c r="M31" s="146">
        <v>0</v>
      </c>
      <c r="N31" s="147">
        <v>-825</v>
      </c>
      <c r="O31" s="150" t="e">
        <v>#DIV/0!</v>
      </c>
      <c r="P31" s="151">
        <v>0.92121212121212126</v>
      </c>
      <c r="Q31" s="152" t="e">
        <v>#DIV/0!</v>
      </c>
      <c r="R31" s="2"/>
      <c r="S31" s="2"/>
    </row>
    <row r="32" spans="1:19" ht="18">
      <c r="A32" s="138"/>
      <c r="B32" s="139" t="s">
        <v>52</v>
      </c>
      <c r="C32" s="140" t="s">
        <v>22</v>
      </c>
      <c r="D32" s="141" t="s">
        <v>43</v>
      </c>
      <c r="E32" s="142" t="s">
        <v>35</v>
      </c>
      <c r="F32" s="153"/>
      <c r="G32" s="148">
        <v>0</v>
      </c>
      <c r="H32" s="149">
        <v>625</v>
      </c>
      <c r="I32" s="146">
        <v>0</v>
      </c>
      <c r="J32" s="147">
        <v>-625</v>
      </c>
      <c r="K32" s="148">
        <v>0</v>
      </c>
      <c r="L32" s="149">
        <v>660</v>
      </c>
      <c r="M32" s="146">
        <v>0</v>
      </c>
      <c r="N32" s="147">
        <v>-660</v>
      </c>
      <c r="O32" s="150" t="e">
        <v>#DIV/0!</v>
      </c>
      <c r="P32" s="151">
        <v>0.94696969696969702</v>
      </c>
      <c r="Q32" s="152" t="e">
        <v>#DIV/0!</v>
      </c>
      <c r="R32" s="2"/>
      <c r="S32" s="2"/>
    </row>
    <row r="33" spans="1:19" ht="18">
      <c r="A33" s="138"/>
      <c r="B33" s="139" t="s">
        <v>53</v>
      </c>
      <c r="C33" s="140" t="s">
        <v>26</v>
      </c>
      <c r="D33" s="142"/>
      <c r="E33" s="142"/>
      <c r="F33" s="153"/>
      <c r="G33" s="148">
        <v>0</v>
      </c>
      <c r="H33" s="149">
        <v>0</v>
      </c>
      <c r="I33" s="146" t="e">
        <v>#DIV/0!</v>
      </c>
      <c r="J33" s="147">
        <v>0</v>
      </c>
      <c r="K33" s="148">
        <v>0</v>
      </c>
      <c r="L33" s="149">
        <v>0</v>
      </c>
      <c r="M33" s="146" t="e">
        <v>#DIV/0!</v>
      </c>
      <c r="N33" s="147">
        <v>0</v>
      </c>
      <c r="O33" s="150" t="e">
        <v>#DIV/0!</v>
      </c>
      <c r="P33" s="151" t="e">
        <v>#DIV/0!</v>
      </c>
      <c r="Q33" s="152" t="e">
        <v>#DIV/0!</v>
      </c>
      <c r="R33" s="2"/>
      <c r="S33" s="2"/>
    </row>
    <row r="34" spans="1:19" ht="18">
      <c r="A34" s="138"/>
      <c r="B34" s="139" t="s">
        <v>54</v>
      </c>
      <c r="C34" s="140" t="s">
        <v>55</v>
      </c>
      <c r="D34" s="142"/>
      <c r="E34" s="142"/>
      <c r="F34" s="153"/>
      <c r="G34" s="148">
        <v>0</v>
      </c>
      <c r="H34" s="149">
        <v>0</v>
      </c>
      <c r="I34" s="146" t="e">
        <v>#DIV/0!</v>
      </c>
      <c r="J34" s="147">
        <v>0</v>
      </c>
      <c r="K34" s="148">
        <v>0</v>
      </c>
      <c r="L34" s="149">
        <v>0</v>
      </c>
      <c r="M34" s="146" t="e">
        <v>#DIV/0!</v>
      </c>
      <c r="N34" s="147">
        <v>0</v>
      </c>
      <c r="O34" s="150" t="e">
        <v>#DIV/0!</v>
      </c>
      <c r="P34" s="151" t="e">
        <v>#DIV/0!</v>
      </c>
      <c r="Q34" s="152" t="e">
        <v>#DIV/0!</v>
      </c>
      <c r="R34" s="2"/>
      <c r="S34" s="2"/>
    </row>
    <row r="35" spans="1:19" ht="18">
      <c r="A35" s="138"/>
      <c r="B35" s="139" t="s">
        <v>56</v>
      </c>
      <c r="C35" s="140" t="s">
        <v>57</v>
      </c>
      <c r="D35" s="142"/>
      <c r="E35" s="142"/>
      <c r="F35" s="153"/>
      <c r="G35" s="148">
        <v>0</v>
      </c>
      <c r="H35" s="149">
        <v>0</v>
      </c>
      <c r="I35" s="146" t="e">
        <v>#DIV/0!</v>
      </c>
      <c r="J35" s="147">
        <v>0</v>
      </c>
      <c r="K35" s="148">
        <v>0</v>
      </c>
      <c r="L35" s="149">
        <v>0</v>
      </c>
      <c r="M35" s="146" t="e">
        <v>#DIV/0!</v>
      </c>
      <c r="N35" s="147">
        <v>0</v>
      </c>
      <c r="O35" s="150" t="e">
        <v>#DIV/0!</v>
      </c>
      <c r="P35" s="151" t="e">
        <v>#DIV/0!</v>
      </c>
      <c r="Q35" s="152" t="e">
        <v>#DIV/0!</v>
      </c>
      <c r="R35" s="2"/>
      <c r="S35" s="2"/>
    </row>
    <row r="36" spans="1:19" ht="18">
      <c r="A36" s="138"/>
      <c r="B36" s="139" t="s">
        <v>58</v>
      </c>
      <c r="C36" s="140" t="s">
        <v>59</v>
      </c>
      <c r="D36" s="142"/>
      <c r="E36" s="142"/>
      <c r="F36" s="143" t="s">
        <v>14</v>
      </c>
      <c r="G36" s="148">
        <v>3966</v>
      </c>
      <c r="H36" s="149">
        <v>3894</v>
      </c>
      <c r="I36" s="146">
        <v>1.0184899845916795</v>
      </c>
      <c r="J36" s="147">
        <v>72</v>
      </c>
      <c r="K36" s="148">
        <v>5115</v>
      </c>
      <c r="L36" s="149">
        <v>5115</v>
      </c>
      <c r="M36" s="146">
        <v>1</v>
      </c>
      <c r="N36" s="147">
        <v>0</v>
      </c>
      <c r="O36" s="150">
        <v>0.77536656891495603</v>
      </c>
      <c r="P36" s="151">
        <v>0.76129032258064511</v>
      </c>
      <c r="Q36" s="152">
        <v>1.4076246334310927E-2</v>
      </c>
      <c r="R36" s="2"/>
      <c r="S36" s="2"/>
    </row>
    <row r="37" spans="1:19" ht="18">
      <c r="A37" s="138"/>
      <c r="B37" s="139" t="s">
        <v>60</v>
      </c>
      <c r="C37" s="140" t="s">
        <v>61</v>
      </c>
      <c r="D37" s="142"/>
      <c r="E37" s="142"/>
      <c r="F37" s="153"/>
      <c r="G37" s="148">
        <v>0</v>
      </c>
      <c r="H37" s="149">
        <v>0</v>
      </c>
      <c r="I37" s="146" t="e">
        <v>#DIV/0!</v>
      </c>
      <c r="J37" s="147">
        <v>0</v>
      </c>
      <c r="K37" s="148">
        <v>0</v>
      </c>
      <c r="L37" s="149">
        <v>0</v>
      </c>
      <c r="M37" s="146" t="e">
        <v>#DIV/0!</v>
      </c>
      <c r="N37" s="147">
        <v>0</v>
      </c>
      <c r="O37" s="150" t="e">
        <v>#DIV/0!</v>
      </c>
      <c r="P37" s="151" t="e">
        <v>#DIV/0!</v>
      </c>
      <c r="Q37" s="152" t="e">
        <v>#DIV/0!</v>
      </c>
      <c r="R37" s="2"/>
      <c r="S37" s="2"/>
    </row>
    <row r="38" spans="1:19" ht="18">
      <c r="A38" s="138"/>
      <c r="B38" s="139" t="s">
        <v>62</v>
      </c>
      <c r="C38" s="140" t="s">
        <v>63</v>
      </c>
      <c r="D38" s="142"/>
      <c r="E38" s="142"/>
      <c r="F38" s="143" t="s">
        <v>14</v>
      </c>
      <c r="G38" s="148">
        <v>3938</v>
      </c>
      <c r="H38" s="149">
        <v>3504</v>
      </c>
      <c r="I38" s="146">
        <v>1.1238584474885844</v>
      </c>
      <c r="J38" s="147">
        <v>434</v>
      </c>
      <c r="K38" s="148">
        <v>5115</v>
      </c>
      <c r="L38" s="149">
        <v>5115</v>
      </c>
      <c r="M38" s="146">
        <v>1</v>
      </c>
      <c r="N38" s="147">
        <v>0</v>
      </c>
      <c r="O38" s="150">
        <v>0.76989247311827957</v>
      </c>
      <c r="P38" s="151">
        <v>0.68504398826979473</v>
      </c>
      <c r="Q38" s="152">
        <v>8.484848484848484E-2</v>
      </c>
      <c r="R38" s="2"/>
      <c r="S38" s="2"/>
    </row>
    <row r="39" spans="1:19" ht="18">
      <c r="A39" s="138"/>
      <c r="B39" s="139" t="s">
        <v>64</v>
      </c>
      <c r="C39" s="140" t="s">
        <v>65</v>
      </c>
      <c r="D39" s="142"/>
      <c r="E39" s="142"/>
      <c r="F39" s="153"/>
      <c r="G39" s="148">
        <v>0</v>
      </c>
      <c r="H39" s="149">
        <v>0</v>
      </c>
      <c r="I39" s="146" t="e">
        <v>#DIV/0!</v>
      </c>
      <c r="J39" s="147">
        <v>0</v>
      </c>
      <c r="K39" s="148">
        <v>0</v>
      </c>
      <c r="L39" s="149">
        <v>0</v>
      </c>
      <c r="M39" s="146" t="e">
        <v>#DIV/0!</v>
      </c>
      <c r="N39" s="147">
        <v>0</v>
      </c>
      <c r="O39" s="150" t="e">
        <v>#DIV/0!</v>
      </c>
      <c r="P39" s="151" t="e">
        <v>#DIV/0!</v>
      </c>
      <c r="Q39" s="152" t="e">
        <v>#DIV/0!</v>
      </c>
      <c r="R39" s="2"/>
      <c r="S39" s="2"/>
    </row>
    <row r="40" spans="1:19" ht="18">
      <c r="A40" s="138"/>
      <c r="B40" s="139" t="s">
        <v>66</v>
      </c>
      <c r="C40" s="140" t="s">
        <v>28</v>
      </c>
      <c r="D40" s="142"/>
      <c r="E40" s="142"/>
      <c r="F40" s="153"/>
      <c r="G40" s="148">
        <v>0</v>
      </c>
      <c r="H40" s="149">
        <v>0</v>
      </c>
      <c r="I40" s="146" t="e">
        <v>#DIV/0!</v>
      </c>
      <c r="J40" s="147">
        <v>0</v>
      </c>
      <c r="K40" s="148">
        <v>0</v>
      </c>
      <c r="L40" s="149">
        <v>0</v>
      </c>
      <c r="M40" s="146" t="e">
        <v>#DIV/0!</v>
      </c>
      <c r="N40" s="147">
        <v>0</v>
      </c>
      <c r="O40" s="150" t="e">
        <v>#DIV/0!</v>
      </c>
      <c r="P40" s="151" t="e">
        <v>#DIV/0!</v>
      </c>
      <c r="Q40" s="152" t="e">
        <v>#DIV/0!</v>
      </c>
      <c r="R40" s="2"/>
      <c r="S40" s="2"/>
    </row>
    <row r="41" spans="1:19" ht="18">
      <c r="A41" s="138"/>
      <c r="B41" s="176" t="s">
        <v>67</v>
      </c>
      <c r="C41" s="164" t="s">
        <v>22</v>
      </c>
      <c r="D41" s="165"/>
      <c r="E41" s="165"/>
      <c r="F41" s="143" t="s">
        <v>14</v>
      </c>
      <c r="G41" s="170">
        <v>16804</v>
      </c>
      <c r="H41" s="149">
        <v>16213</v>
      </c>
      <c r="I41" s="168">
        <v>1.0364522296922223</v>
      </c>
      <c r="J41" s="169">
        <v>591</v>
      </c>
      <c r="K41" s="170">
        <v>21285</v>
      </c>
      <c r="L41" s="149">
        <v>20790</v>
      </c>
      <c r="M41" s="168">
        <v>1.0238095238095237</v>
      </c>
      <c r="N41" s="169">
        <v>495</v>
      </c>
      <c r="O41" s="171">
        <v>0.78947615691801742</v>
      </c>
      <c r="P41" s="172">
        <v>0.7798460798460799</v>
      </c>
      <c r="Q41" s="173">
        <v>9.6300770719375262E-3</v>
      </c>
      <c r="R41" s="2"/>
      <c r="S41" s="2"/>
    </row>
    <row r="42" spans="1:19" ht="18">
      <c r="A42" s="138"/>
      <c r="B42" s="128" t="s">
        <v>68</v>
      </c>
      <c r="C42" s="129"/>
      <c r="D42" s="129"/>
      <c r="E42" s="129"/>
      <c r="F42" s="174"/>
      <c r="G42" s="130">
        <v>760</v>
      </c>
      <c r="H42" s="131">
        <v>1757</v>
      </c>
      <c r="I42" s="132">
        <v>0.43255549231644846</v>
      </c>
      <c r="J42" s="133">
        <v>-997</v>
      </c>
      <c r="K42" s="130">
        <v>1550</v>
      </c>
      <c r="L42" s="247">
        <v>3100</v>
      </c>
      <c r="M42" s="132">
        <v>0.5</v>
      </c>
      <c r="N42" s="133">
        <v>-1550</v>
      </c>
      <c r="O42" s="135">
        <v>0.49032258064516127</v>
      </c>
      <c r="P42" s="136">
        <v>0.5667741935483871</v>
      </c>
      <c r="Q42" s="137">
        <v>-7.645161290322583E-2</v>
      </c>
      <c r="R42" s="2"/>
      <c r="S42" s="2"/>
    </row>
    <row r="43" spans="1:19" ht="18">
      <c r="A43" s="138"/>
      <c r="B43" s="139" t="s">
        <v>69</v>
      </c>
      <c r="C43" s="140" t="s">
        <v>70</v>
      </c>
      <c r="D43" s="142"/>
      <c r="E43" s="142"/>
      <c r="F43" s="143" t="s">
        <v>14</v>
      </c>
      <c r="G43" s="148">
        <v>760</v>
      </c>
      <c r="H43" s="149">
        <v>783</v>
      </c>
      <c r="I43" s="146">
        <v>0.97062579821200512</v>
      </c>
      <c r="J43" s="147">
        <v>-23</v>
      </c>
      <c r="K43" s="148">
        <v>1550</v>
      </c>
      <c r="L43" s="149">
        <v>1550</v>
      </c>
      <c r="M43" s="146">
        <v>1</v>
      </c>
      <c r="N43" s="147">
        <v>0</v>
      </c>
      <c r="O43" s="150">
        <v>0.49032258064516127</v>
      </c>
      <c r="P43" s="151">
        <v>0.50516129032258061</v>
      </c>
      <c r="Q43" s="152">
        <v>-1.4838709677419348E-2</v>
      </c>
      <c r="R43" s="2"/>
      <c r="S43" s="2"/>
    </row>
    <row r="44" spans="1:19" ht="18">
      <c r="A44" s="138"/>
      <c r="B44" s="176" t="s">
        <v>71</v>
      </c>
      <c r="C44" s="177" t="s">
        <v>72</v>
      </c>
      <c r="D44" s="178"/>
      <c r="E44" s="178"/>
      <c r="F44" s="143" t="s">
        <v>14</v>
      </c>
      <c r="G44" s="179">
        <v>0</v>
      </c>
      <c r="H44" s="149">
        <v>974</v>
      </c>
      <c r="I44" s="180">
        <v>0</v>
      </c>
      <c r="J44" s="181">
        <v>-974</v>
      </c>
      <c r="K44" s="179">
        <v>0</v>
      </c>
      <c r="L44" s="149">
        <v>1550</v>
      </c>
      <c r="M44" s="180">
        <v>0</v>
      </c>
      <c r="N44" s="181">
        <v>-1550</v>
      </c>
      <c r="O44" s="182" t="e">
        <v>#DIV/0!</v>
      </c>
      <c r="P44" s="183">
        <v>0.62838709677419358</v>
      </c>
      <c r="Q44" s="184" t="e">
        <v>#DIV/0!</v>
      </c>
      <c r="R44" s="2"/>
      <c r="S44" s="2"/>
    </row>
    <row r="45" spans="1:19" ht="18">
      <c r="A45" s="138"/>
      <c r="B45" s="128" t="s">
        <v>73</v>
      </c>
      <c r="C45" s="129"/>
      <c r="D45" s="129"/>
      <c r="E45" s="129"/>
      <c r="F45" s="174"/>
      <c r="G45" s="130">
        <v>2278</v>
      </c>
      <c r="H45" s="131">
        <v>2341</v>
      </c>
      <c r="I45" s="132">
        <v>0.97308842375053395</v>
      </c>
      <c r="J45" s="133">
        <v>-63</v>
      </c>
      <c r="K45" s="233">
        <v>2976</v>
      </c>
      <c r="L45" s="234">
        <v>2976</v>
      </c>
      <c r="M45" s="132">
        <v>1</v>
      </c>
      <c r="N45" s="133">
        <v>0</v>
      </c>
      <c r="O45" s="135">
        <v>0.76545698924731187</v>
      </c>
      <c r="P45" s="136">
        <v>0.7866263440860215</v>
      </c>
      <c r="Q45" s="137">
        <v>-2.1169354838709631E-2</v>
      </c>
      <c r="R45" s="2"/>
      <c r="S45" s="2"/>
    </row>
    <row r="46" spans="1:19" ht="18">
      <c r="A46" s="185"/>
      <c r="B46" s="186" t="s">
        <v>74</v>
      </c>
      <c r="C46" s="140" t="s">
        <v>37</v>
      </c>
      <c r="D46" s="142"/>
      <c r="E46" s="142"/>
      <c r="F46" s="143" t="s">
        <v>14</v>
      </c>
      <c r="G46" s="148">
        <v>1065</v>
      </c>
      <c r="H46" s="149">
        <v>1077</v>
      </c>
      <c r="I46" s="146">
        <v>0.9888579387186629</v>
      </c>
      <c r="J46" s="147">
        <v>-12</v>
      </c>
      <c r="K46" s="148">
        <v>1488</v>
      </c>
      <c r="L46" s="149">
        <v>1488</v>
      </c>
      <c r="M46" s="146">
        <v>1</v>
      </c>
      <c r="N46" s="147">
        <v>0</v>
      </c>
      <c r="O46" s="150">
        <v>0.71572580645161288</v>
      </c>
      <c r="P46" s="151">
        <v>0.72379032258064513</v>
      </c>
      <c r="Q46" s="152">
        <v>-8.0645161290322509E-3</v>
      </c>
      <c r="R46" s="2"/>
      <c r="S46" s="2"/>
    </row>
    <row r="47" spans="1:19" ht="18">
      <c r="A47" s="185"/>
      <c r="B47" s="186" t="s">
        <v>228</v>
      </c>
      <c r="C47" s="140" t="s">
        <v>70</v>
      </c>
      <c r="D47" s="142"/>
      <c r="E47" s="142"/>
      <c r="F47" s="143" t="s">
        <v>14</v>
      </c>
      <c r="G47" s="148">
        <v>1213</v>
      </c>
      <c r="H47" s="149">
        <v>1264</v>
      </c>
      <c r="I47" s="146">
        <v>0.95965189873417722</v>
      </c>
      <c r="J47" s="147">
        <v>-51</v>
      </c>
      <c r="K47" s="148">
        <v>1488</v>
      </c>
      <c r="L47" s="149">
        <v>1488</v>
      </c>
      <c r="M47" s="146">
        <v>1</v>
      </c>
      <c r="N47" s="147">
        <v>0</v>
      </c>
      <c r="O47" s="150">
        <v>0.81518817204301075</v>
      </c>
      <c r="P47" s="151">
        <v>0.84946236559139787</v>
      </c>
      <c r="Q47" s="152">
        <v>-3.4274193548387122E-2</v>
      </c>
      <c r="R47" s="2"/>
      <c r="S47" s="2"/>
    </row>
    <row r="48" spans="1:19" ht="18">
      <c r="A48" s="187"/>
      <c r="B48" s="186" t="s">
        <v>230</v>
      </c>
      <c r="C48" s="188" t="s">
        <v>72</v>
      </c>
      <c r="D48" s="189"/>
      <c r="E48" s="189"/>
      <c r="F48" s="190"/>
      <c r="G48" s="179">
        <v>0</v>
      </c>
      <c r="H48" s="149">
        <v>0</v>
      </c>
      <c r="I48" s="146" t="e">
        <v>#DIV/0!</v>
      </c>
      <c r="J48" s="147">
        <v>0</v>
      </c>
      <c r="K48" s="179">
        <v>0</v>
      </c>
      <c r="L48" s="149">
        <v>0</v>
      </c>
      <c r="M48" s="195" t="e">
        <v>#DIV/0!</v>
      </c>
      <c r="N48" s="196">
        <v>0</v>
      </c>
      <c r="O48" s="197" t="e">
        <v>#DIV/0!</v>
      </c>
      <c r="P48" s="198" t="e">
        <v>#DIV/0!</v>
      </c>
      <c r="Q48" s="199" t="e">
        <v>#DIV/0!</v>
      </c>
      <c r="R48" s="108"/>
      <c r="S48" s="2"/>
    </row>
    <row r="49" spans="1:19">
      <c r="A49" s="128" t="s">
        <v>75</v>
      </c>
      <c r="B49" s="129" t="s">
        <v>102</v>
      </c>
      <c r="C49" s="129"/>
      <c r="D49" s="129"/>
      <c r="E49" s="129"/>
      <c r="F49" s="174"/>
      <c r="G49" s="130">
        <v>361965</v>
      </c>
      <c r="H49" s="131">
        <v>344531</v>
      </c>
      <c r="I49" s="132">
        <v>1.0506021228858942</v>
      </c>
      <c r="J49" s="133">
        <v>17434</v>
      </c>
      <c r="K49" s="130">
        <v>450663</v>
      </c>
      <c r="L49" s="248">
        <v>450485</v>
      </c>
      <c r="M49" s="132">
        <v>1.0003951296935525</v>
      </c>
      <c r="N49" s="133">
        <v>178</v>
      </c>
      <c r="O49" s="135">
        <v>0.80318330992337961</v>
      </c>
      <c r="P49" s="136">
        <v>0.76480015982774119</v>
      </c>
      <c r="Q49" s="137">
        <v>3.8383150095638419E-2</v>
      </c>
      <c r="R49" s="2"/>
      <c r="S49" s="2"/>
    </row>
    <row r="50" spans="1:19">
      <c r="A50" s="119"/>
      <c r="B50" s="128" t="s">
        <v>291</v>
      </c>
      <c r="C50" s="129"/>
      <c r="D50" s="129"/>
      <c r="E50" s="129"/>
      <c r="F50" s="174"/>
      <c r="G50" s="130">
        <v>337045</v>
      </c>
      <c r="H50" s="131">
        <v>320134</v>
      </c>
      <c r="I50" s="132">
        <v>1.0528247546339971</v>
      </c>
      <c r="J50" s="133">
        <v>16911</v>
      </c>
      <c r="K50" s="130">
        <v>417177</v>
      </c>
      <c r="L50" s="247">
        <v>420561</v>
      </c>
      <c r="M50" s="132">
        <v>0.99195360482783712</v>
      </c>
      <c r="N50" s="133">
        <v>-3384</v>
      </c>
      <c r="O50" s="135">
        <v>0.80791846146839352</v>
      </c>
      <c r="P50" s="136">
        <v>0.76120705438687852</v>
      </c>
      <c r="Q50" s="137">
        <v>4.6711407081515E-2</v>
      </c>
      <c r="R50" s="2"/>
      <c r="S50" s="2"/>
    </row>
    <row r="51" spans="1:19" ht="18">
      <c r="A51" s="138"/>
      <c r="B51" s="139" t="s">
        <v>103</v>
      </c>
      <c r="C51" s="140" t="s">
        <v>13</v>
      </c>
      <c r="D51" s="142"/>
      <c r="E51" s="142"/>
      <c r="F51" s="143" t="s">
        <v>14</v>
      </c>
      <c r="G51" s="148">
        <v>137088</v>
      </c>
      <c r="H51" s="149">
        <v>127432</v>
      </c>
      <c r="I51" s="146">
        <v>1.0757737459978656</v>
      </c>
      <c r="J51" s="147">
        <v>9656</v>
      </c>
      <c r="K51" s="144">
        <v>163858</v>
      </c>
      <c r="L51" s="149">
        <v>160707</v>
      </c>
      <c r="M51" s="146">
        <v>1.0196071110779243</v>
      </c>
      <c r="N51" s="147">
        <v>3151</v>
      </c>
      <c r="O51" s="150">
        <v>0.83662683543067773</v>
      </c>
      <c r="P51" s="151">
        <v>0.79294616911522209</v>
      </c>
      <c r="Q51" s="152">
        <v>4.3680666315455641E-2</v>
      </c>
      <c r="R51" s="2"/>
      <c r="S51" s="2"/>
    </row>
    <row r="52" spans="1:19" ht="18">
      <c r="A52" s="138"/>
      <c r="B52" s="139" t="s">
        <v>104</v>
      </c>
      <c r="C52" s="140" t="s">
        <v>16</v>
      </c>
      <c r="D52" s="142"/>
      <c r="E52" s="142"/>
      <c r="F52" s="143" t="s">
        <v>14</v>
      </c>
      <c r="G52" s="148">
        <v>31696</v>
      </c>
      <c r="H52" s="149">
        <v>30552</v>
      </c>
      <c r="I52" s="146">
        <v>1.0374443571615606</v>
      </c>
      <c r="J52" s="147">
        <v>1144</v>
      </c>
      <c r="K52" s="144">
        <v>37762</v>
      </c>
      <c r="L52" s="149">
        <v>38612</v>
      </c>
      <c r="M52" s="146">
        <v>0.97798611830519011</v>
      </c>
      <c r="N52" s="147">
        <v>-850</v>
      </c>
      <c r="O52" s="150">
        <v>0.83936232191091575</v>
      </c>
      <c r="P52" s="151">
        <v>0.79125660416450849</v>
      </c>
      <c r="Q52" s="152">
        <v>4.8105717746407262E-2</v>
      </c>
      <c r="R52" s="2"/>
      <c r="S52" s="2"/>
    </row>
    <row r="53" spans="1:19" ht="18">
      <c r="A53" s="138"/>
      <c r="B53" s="139" t="s">
        <v>105</v>
      </c>
      <c r="C53" s="140" t="s">
        <v>18</v>
      </c>
      <c r="D53" s="142"/>
      <c r="E53" s="142"/>
      <c r="F53" s="143" t="s">
        <v>14</v>
      </c>
      <c r="G53" s="148">
        <v>11921</v>
      </c>
      <c r="H53" s="149">
        <v>13816</v>
      </c>
      <c r="I53" s="146">
        <v>0.86284018529241457</v>
      </c>
      <c r="J53" s="147">
        <v>-1895</v>
      </c>
      <c r="K53" s="144">
        <v>15936</v>
      </c>
      <c r="L53" s="149">
        <v>20584</v>
      </c>
      <c r="M53" s="146">
        <v>0.77419354838709675</v>
      </c>
      <c r="N53" s="147">
        <v>-4648</v>
      </c>
      <c r="O53" s="150">
        <v>0.74805471887550201</v>
      </c>
      <c r="P53" s="151">
        <v>0.67120093276331128</v>
      </c>
      <c r="Q53" s="152">
        <v>7.6853786112190736E-2</v>
      </c>
      <c r="R53" s="2"/>
      <c r="S53" s="2"/>
    </row>
    <row r="54" spans="1:19" ht="18">
      <c r="A54" s="138"/>
      <c r="B54" s="139" t="s">
        <v>106</v>
      </c>
      <c r="C54" s="140" t="s">
        <v>28</v>
      </c>
      <c r="D54" s="142"/>
      <c r="E54" s="142"/>
      <c r="F54" s="143" t="s">
        <v>14</v>
      </c>
      <c r="G54" s="148">
        <v>7757</v>
      </c>
      <c r="H54" s="149">
        <v>7756</v>
      </c>
      <c r="I54" s="146">
        <v>1.0001289324394018</v>
      </c>
      <c r="J54" s="147">
        <v>1</v>
      </c>
      <c r="K54" s="144">
        <v>10000</v>
      </c>
      <c r="L54" s="149">
        <v>11326</v>
      </c>
      <c r="M54" s="146">
        <v>0.88292424509977041</v>
      </c>
      <c r="N54" s="147">
        <v>-1326</v>
      </c>
      <c r="O54" s="150">
        <v>0.77569999999999995</v>
      </c>
      <c r="P54" s="151">
        <v>0.68479604449938192</v>
      </c>
      <c r="Q54" s="152">
        <v>9.0903955500618028E-2</v>
      </c>
      <c r="R54" s="2"/>
      <c r="S54" s="2"/>
    </row>
    <row r="55" spans="1:19" ht="18">
      <c r="A55" s="138"/>
      <c r="B55" s="139" t="s">
        <v>107</v>
      </c>
      <c r="C55" s="140" t="s">
        <v>22</v>
      </c>
      <c r="D55" s="142"/>
      <c r="E55" s="142"/>
      <c r="F55" s="143" t="s">
        <v>14</v>
      </c>
      <c r="G55" s="148">
        <v>19261</v>
      </c>
      <c r="H55" s="149">
        <v>16460</v>
      </c>
      <c r="I55" s="146">
        <v>1.1701701093560146</v>
      </c>
      <c r="J55" s="147">
        <v>2801</v>
      </c>
      <c r="K55" s="144">
        <v>24394</v>
      </c>
      <c r="L55" s="149">
        <v>21393</v>
      </c>
      <c r="M55" s="146">
        <v>1.1402795306876081</v>
      </c>
      <c r="N55" s="147">
        <v>3001</v>
      </c>
      <c r="O55" s="150">
        <v>0.78957940477166522</v>
      </c>
      <c r="P55" s="151">
        <v>0.76941055485439158</v>
      </c>
      <c r="Q55" s="152">
        <v>2.0168849917273635E-2</v>
      </c>
      <c r="R55" s="2"/>
      <c r="S55" s="2"/>
    </row>
    <row r="56" spans="1:19" ht="18">
      <c r="A56" s="138"/>
      <c r="B56" s="139" t="s">
        <v>108</v>
      </c>
      <c r="C56" s="140" t="s">
        <v>20</v>
      </c>
      <c r="D56" s="142"/>
      <c r="E56" s="142"/>
      <c r="F56" s="143" t="s">
        <v>14</v>
      </c>
      <c r="G56" s="148">
        <v>36534</v>
      </c>
      <c r="H56" s="149">
        <v>37524</v>
      </c>
      <c r="I56" s="146">
        <v>0.97361688519347622</v>
      </c>
      <c r="J56" s="147">
        <v>-990</v>
      </c>
      <c r="K56" s="144">
        <v>46916</v>
      </c>
      <c r="L56" s="149">
        <v>50997</v>
      </c>
      <c r="M56" s="146">
        <v>0.91997568484420655</v>
      </c>
      <c r="N56" s="147">
        <v>-4081</v>
      </c>
      <c r="O56" s="150">
        <v>0.77871088754369511</v>
      </c>
      <c r="P56" s="151">
        <v>0.73580798870521791</v>
      </c>
      <c r="Q56" s="152">
        <v>4.2902898838477199E-2</v>
      </c>
      <c r="R56" s="2"/>
      <c r="S56" s="2"/>
    </row>
    <row r="57" spans="1:19" s="110" customFormat="1" ht="18">
      <c r="A57" s="138"/>
      <c r="B57" s="139" t="s">
        <v>109</v>
      </c>
      <c r="C57" s="140" t="s">
        <v>24</v>
      </c>
      <c r="D57" s="142"/>
      <c r="E57" s="142"/>
      <c r="F57" s="200" t="s">
        <v>14</v>
      </c>
      <c r="G57" s="347">
        <v>0</v>
      </c>
      <c r="H57" s="149">
        <v>0</v>
      </c>
      <c r="I57" s="146" t="e">
        <v>#DIV/0!</v>
      </c>
      <c r="J57" s="147">
        <v>0</v>
      </c>
      <c r="K57" s="144">
        <v>0</v>
      </c>
      <c r="L57" s="149">
        <v>0</v>
      </c>
      <c r="M57" s="146" t="e">
        <v>#DIV/0!</v>
      </c>
      <c r="N57" s="147">
        <v>0</v>
      </c>
      <c r="O57" s="150" t="e">
        <v>#DIV/0!</v>
      </c>
      <c r="P57" s="151" t="e">
        <v>#DIV/0!</v>
      </c>
      <c r="Q57" s="152" t="e">
        <v>#DIV/0!</v>
      </c>
      <c r="R57" s="109"/>
      <c r="S57" s="109"/>
    </row>
    <row r="58" spans="1:19" ht="18">
      <c r="A58" s="138"/>
      <c r="B58" s="139" t="s">
        <v>110</v>
      </c>
      <c r="C58" s="140" t="s">
        <v>76</v>
      </c>
      <c r="D58" s="142"/>
      <c r="E58" s="142"/>
      <c r="F58" s="200" t="s">
        <v>14</v>
      </c>
      <c r="G58" s="148">
        <v>0</v>
      </c>
      <c r="H58" s="149">
        <v>0</v>
      </c>
      <c r="I58" s="146" t="e">
        <v>#DIV/0!</v>
      </c>
      <c r="J58" s="147">
        <v>0</v>
      </c>
      <c r="K58" s="144">
        <v>0</v>
      </c>
      <c r="L58" s="149">
        <v>0</v>
      </c>
      <c r="M58" s="146" t="e">
        <v>#DIV/0!</v>
      </c>
      <c r="N58" s="147">
        <v>0</v>
      </c>
      <c r="O58" s="150" t="e">
        <v>#DIV/0!</v>
      </c>
      <c r="P58" s="151" t="e">
        <v>#DIV/0!</v>
      </c>
      <c r="Q58" s="152" t="e">
        <v>#DIV/0!</v>
      </c>
      <c r="R58" s="2"/>
      <c r="S58" s="2"/>
    </row>
    <row r="59" spans="1:19" ht="18">
      <c r="A59" s="139"/>
      <c r="B59" s="139" t="s">
        <v>111</v>
      </c>
      <c r="C59" s="140" t="s">
        <v>26</v>
      </c>
      <c r="D59" s="142"/>
      <c r="E59" s="142"/>
      <c r="F59" s="143" t="s">
        <v>14</v>
      </c>
      <c r="G59" s="148">
        <v>6226</v>
      </c>
      <c r="H59" s="149">
        <v>6348</v>
      </c>
      <c r="I59" s="146">
        <v>0.98078134845620668</v>
      </c>
      <c r="J59" s="147">
        <v>-122</v>
      </c>
      <c r="K59" s="144">
        <v>7381</v>
      </c>
      <c r="L59" s="149">
        <v>8368</v>
      </c>
      <c r="M59" s="146">
        <v>0.88205066921606123</v>
      </c>
      <c r="N59" s="147">
        <v>-987</v>
      </c>
      <c r="O59" s="150">
        <v>0.84351713859910582</v>
      </c>
      <c r="P59" s="151">
        <v>0.75860420650095606</v>
      </c>
      <c r="Q59" s="152">
        <v>8.4912932098149763E-2</v>
      </c>
      <c r="R59" s="2"/>
      <c r="S59" s="2"/>
    </row>
    <row r="60" spans="1:19" ht="18">
      <c r="A60" s="138"/>
      <c r="B60" s="139" t="s">
        <v>112</v>
      </c>
      <c r="C60" s="140" t="s">
        <v>77</v>
      </c>
      <c r="D60" s="142"/>
      <c r="E60" s="142"/>
      <c r="F60" s="143" t="s">
        <v>47</v>
      </c>
      <c r="G60" s="148">
        <v>4273</v>
      </c>
      <c r="H60" s="149">
        <v>3483</v>
      </c>
      <c r="I60" s="146">
        <v>1.2268159632500717</v>
      </c>
      <c r="J60" s="147">
        <v>790</v>
      </c>
      <c r="K60" s="144">
        <v>5146</v>
      </c>
      <c r="L60" s="149">
        <v>5146</v>
      </c>
      <c r="M60" s="146">
        <v>1</v>
      </c>
      <c r="N60" s="147">
        <v>0</v>
      </c>
      <c r="O60" s="150">
        <v>0.83035367275553829</v>
      </c>
      <c r="P60" s="151">
        <v>0.67683637776914107</v>
      </c>
      <c r="Q60" s="152">
        <v>0.15351729498639721</v>
      </c>
      <c r="R60" s="2"/>
      <c r="S60" s="2"/>
    </row>
    <row r="61" spans="1:19" ht="18">
      <c r="A61" s="138"/>
      <c r="B61" s="139" t="s">
        <v>113</v>
      </c>
      <c r="C61" s="140" t="s">
        <v>78</v>
      </c>
      <c r="D61" s="142"/>
      <c r="E61" s="142"/>
      <c r="F61" s="143" t="s">
        <v>14</v>
      </c>
      <c r="G61" s="148">
        <v>3921</v>
      </c>
      <c r="H61" s="149">
        <v>3401</v>
      </c>
      <c r="I61" s="146">
        <v>1.1528962069979418</v>
      </c>
      <c r="J61" s="147">
        <v>520</v>
      </c>
      <c r="K61" s="144">
        <v>5146</v>
      </c>
      <c r="L61" s="149">
        <v>5146</v>
      </c>
      <c r="M61" s="146">
        <v>1</v>
      </c>
      <c r="N61" s="147">
        <v>0</v>
      </c>
      <c r="O61" s="150">
        <v>0.76195102992615626</v>
      </c>
      <c r="P61" s="151">
        <v>0.66090167120093279</v>
      </c>
      <c r="Q61" s="152">
        <v>0.10104935872522347</v>
      </c>
      <c r="R61" s="2"/>
      <c r="S61" s="2"/>
    </row>
    <row r="62" spans="1:19" ht="18">
      <c r="A62" s="138"/>
      <c r="B62" s="139" t="s">
        <v>114</v>
      </c>
      <c r="C62" s="140" t="s">
        <v>79</v>
      </c>
      <c r="D62" s="142"/>
      <c r="E62" s="142"/>
      <c r="F62" s="143" t="s">
        <v>14</v>
      </c>
      <c r="G62" s="148">
        <v>5520</v>
      </c>
      <c r="H62" s="149">
        <v>6575</v>
      </c>
      <c r="I62" s="146">
        <v>0.83954372623574147</v>
      </c>
      <c r="J62" s="147">
        <v>-1055</v>
      </c>
      <c r="K62" s="144">
        <v>7306</v>
      </c>
      <c r="L62" s="149">
        <v>8370</v>
      </c>
      <c r="M62" s="146">
        <v>0.87287933094384706</v>
      </c>
      <c r="N62" s="147">
        <v>-1064</v>
      </c>
      <c r="O62" s="150">
        <v>0.75554338899534634</v>
      </c>
      <c r="P62" s="151">
        <v>0.78554360812425328</v>
      </c>
      <c r="Q62" s="152">
        <v>-3.0000219128906935E-2</v>
      </c>
      <c r="R62" s="2"/>
      <c r="S62" s="2"/>
    </row>
    <row r="63" spans="1:19" ht="18">
      <c r="A63" s="138"/>
      <c r="B63" s="139" t="s">
        <v>115</v>
      </c>
      <c r="C63" s="140" t="s">
        <v>80</v>
      </c>
      <c r="D63" s="142"/>
      <c r="E63" s="142"/>
      <c r="F63" s="143" t="s">
        <v>47</v>
      </c>
      <c r="G63" s="148">
        <v>3715</v>
      </c>
      <c r="H63" s="149">
        <v>3406</v>
      </c>
      <c r="I63" s="146">
        <v>1.0907222548443922</v>
      </c>
      <c r="J63" s="147">
        <v>309</v>
      </c>
      <c r="K63" s="144">
        <v>5174</v>
      </c>
      <c r="L63" s="149">
        <v>5146</v>
      </c>
      <c r="M63" s="146">
        <v>1.0054411193159736</v>
      </c>
      <c r="N63" s="147">
        <v>28</v>
      </c>
      <c r="O63" s="150">
        <v>0.71801314263625826</v>
      </c>
      <c r="P63" s="151">
        <v>0.6618732996502138</v>
      </c>
      <c r="Q63" s="152">
        <v>5.6139842986044464E-2</v>
      </c>
      <c r="R63" s="2"/>
      <c r="S63" s="2"/>
    </row>
    <row r="64" spans="1:19" ht="18">
      <c r="A64" s="138"/>
      <c r="B64" s="139" t="s">
        <v>116</v>
      </c>
      <c r="C64" s="140" t="s">
        <v>81</v>
      </c>
      <c r="D64" s="142"/>
      <c r="E64" s="142"/>
      <c r="F64" s="143" t="s">
        <v>14</v>
      </c>
      <c r="G64" s="148">
        <v>4308</v>
      </c>
      <c r="H64" s="149">
        <v>4649</v>
      </c>
      <c r="I64" s="146">
        <v>0.92665089266508927</v>
      </c>
      <c r="J64" s="147">
        <v>-341</v>
      </c>
      <c r="K64" s="144">
        <v>5350</v>
      </c>
      <c r="L64" s="149">
        <v>6014</v>
      </c>
      <c r="M64" s="146">
        <v>0.88959095443964087</v>
      </c>
      <c r="N64" s="147">
        <v>-664</v>
      </c>
      <c r="O64" s="150">
        <v>0.80523364485981308</v>
      </c>
      <c r="P64" s="151">
        <v>0.77302959760558698</v>
      </c>
      <c r="Q64" s="152">
        <v>3.2204047254226098E-2</v>
      </c>
      <c r="R64" s="2"/>
      <c r="S64" s="2"/>
    </row>
    <row r="65" spans="1:19" ht="18">
      <c r="A65" s="138"/>
      <c r="B65" s="139" t="s">
        <v>117</v>
      </c>
      <c r="C65" s="140" t="s">
        <v>55</v>
      </c>
      <c r="D65" s="142"/>
      <c r="E65" s="142"/>
      <c r="F65" s="143" t="s">
        <v>14</v>
      </c>
      <c r="G65" s="148">
        <v>3893</v>
      </c>
      <c r="H65" s="149">
        <v>3453</v>
      </c>
      <c r="I65" s="146">
        <v>1.1274254271647843</v>
      </c>
      <c r="J65" s="147">
        <v>440</v>
      </c>
      <c r="K65" s="144">
        <v>5146</v>
      </c>
      <c r="L65" s="149">
        <v>5146</v>
      </c>
      <c r="M65" s="146">
        <v>1</v>
      </c>
      <c r="N65" s="147">
        <v>0</v>
      </c>
      <c r="O65" s="150">
        <v>0.75650991061018269</v>
      </c>
      <c r="P65" s="151">
        <v>0.67100660707345516</v>
      </c>
      <c r="Q65" s="152">
        <v>8.5503303536727526E-2</v>
      </c>
      <c r="R65" s="2"/>
      <c r="S65" s="2"/>
    </row>
    <row r="66" spans="1:19" ht="18">
      <c r="A66" s="138"/>
      <c r="B66" s="139" t="s">
        <v>118</v>
      </c>
      <c r="C66" s="140" t="s">
        <v>65</v>
      </c>
      <c r="D66" s="202"/>
      <c r="E66" s="142"/>
      <c r="F66" s="143" t="s">
        <v>47</v>
      </c>
      <c r="G66" s="148">
        <v>0</v>
      </c>
      <c r="H66" s="149">
        <v>0</v>
      </c>
      <c r="I66" s="146" t="e">
        <v>#DIV/0!</v>
      </c>
      <c r="J66" s="147">
        <v>0</v>
      </c>
      <c r="K66" s="144">
        <v>0</v>
      </c>
      <c r="L66" s="149">
        <v>0</v>
      </c>
      <c r="M66" s="146" t="e">
        <v>#DIV/0!</v>
      </c>
      <c r="N66" s="147">
        <v>0</v>
      </c>
      <c r="O66" s="150" t="e">
        <v>#DIV/0!</v>
      </c>
      <c r="P66" s="151" t="e">
        <v>#DIV/0!</v>
      </c>
      <c r="Q66" s="152" t="e">
        <v>#DIV/0!</v>
      </c>
      <c r="R66" s="2"/>
      <c r="S66" s="2"/>
    </row>
    <row r="67" spans="1:19" ht="18">
      <c r="A67" s="138"/>
      <c r="B67" s="139" t="s">
        <v>119</v>
      </c>
      <c r="C67" s="140" t="s">
        <v>82</v>
      </c>
      <c r="D67" s="142"/>
      <c r="E67" s="142"/>
      <c r="F67" s="143" t="s">
        <v>14</v>
      </c>
      <c r="G67" s="148">
        <v>4141</v>
      </c>
      <c r="H67" s="149">
        <v>4289</v>
      </c>
      <c r="I67" s="146">
        <v>0.96549312193984616</v>
      </c>
      <c r="J67" s="147">
        <v>-148</v>
      </c>
      <c r="K67" s="144">
        <v>5146</v>
      </c>
      <c r="L67" s="149">
        <v>5146</v>
      </c>
      <c r="M67" s="146">
        <v>1</v>
      </c>
      <c r="N67" s="147">
        <v>0</v>
      </c>
      <c r="O67" s="150">
        <v>0.80470268169451997</v>
      </c>
      <c r="P67" s="151">
        <v>0.83346288379323752</v>
      </c>
      <c r="Q67" s="152">
        <v>-2.8760202098717547E-2</v>
      </c>
      <c r="R67" s="2"/>
      <c r="S67" s="2"/>
    </row>
    <row r="68" spans="1:19" ht="18">
      <c r="A68" s="138"/>
      <c r="B68" s="139" t="s">
        <v>120</v>
      </c>
      <c r="C68" s="140" t="s">
        <v>83</v>
      </c>
      <c r="D68" s="142"/>
      <c r="E68" s="142"/>
      <c r="F68" s="143" t="s">
        <v>14</v>
      </c>
      <c r="G68" s="148">
        <v>0</v>
      </c>
      <c r="H68" s="149">
        <v>0</v>
      </c>
      <c r="I68" s="146" t="e">
        <v>#DIV/0!</v>
      </c>
      <c r="J68" s="147">
        <v>0</v>
      </c>
      <c r="K68" s="144">
        <v>0</v>
      </c>
      <c r="L68" s="149">
        <v>0</v>
      </c>
      <c r="M68" s="146" t="e">
        <v>#DIV/0!</v>
      </c>
      <c r="N68" s="147">
        <v>0</v>
      </c>
      <c r="O68" s="150" t="e">
        <v>#DIV/0!</v>
      </c>
      <c r="P68" s="151" t="e">
        <v>#DIV/0!</v>
      </c>
      <c r="Q68" s="152" t="e">
        <v>#DIV/0!</v>
      </c>
      <c r="R68" s="2"/>
      <c r="S68" s="2"/>
    </row>
    <row r="69" spans="1:19" ht="18">
      <c r="A69" s="138"/>
      <c r="B69" s="139" t="s">
        <v>121</v>
      </c>
      <c r="C69" s="140" t="s">
        <v>84</v>
      </c>
      <c r="D69" s="142"/>
      <c r="E69" s="142"/>
      <c r="F69" s="143" t="s">
        <v>14</v>
      </c>
      <c r="G69" s="148">
        <v>2377</v>
      </c>
      <c r="H69" s="149">
        <v>2516</v>
      </c>
      <c r="I69" s="146">
        <v>0.94475357710651831</v>
      </c>
      <c r="J69" s="147">
        <v>-139</v>
      </c>
      <c r="K69" s="144">
        <v>3255</v>
      </c>
      <c r="L69" s="149">
        <v>3811</v>
      </c>
      <c r="M69" s="146">
        <v>0.85410653371818424</v>
      </c>
      <c r="N69" s="147">
        <v>-556</v>
      </c>
      <c r="O69" s="150">
        <v>0.73026113671274961</v>
      </c>
      <c r="P69" s="151">
        <v>0.66019417475728159</v>
      </c>
      <c r="Q69" s="152">
        <v>7.0066961955468021E-2</v>
      </c>
      <c r="R69" s="2"/>
      <c r="S69" s="2"/>
    </row>
    <row r="70" spans="1:19" ht="18">
      <c r="A70" s="138"/>
      <c r="B70" s="139" t="s">
        <v>122</v>
      </c>
      <c r="C70" s="140" t="s">
        <v>85</v>
      </c>
      <c r="D70" s="142"/>
      <c r="E70" s="142"/>
      <c r="F70" s="143" t="s">
        <v>14</v>
      </c>
      <c r="G70" s="148">
        <v>5056</v>
      </c>
      <c r="H70" s="149">
        <v>5179</v>
      </c>
      <c r="I70" s="146">
        <v>0.9762502413593358</v>
      </c>
      <c r="J70" s="147">
        <v>-123</v>
      </c>
      <c r="K70" s="144">
        <v>6510</v>
      </c>
      <c r="L70" s="149">
        <v>7563</v>
      </c>
      <c r="M70" s="146">
        <v>0.86076953589845295</v>
      </c>
      <c r="N70" s="147">
        <v>-1053</v>
      </c>
      <c r="O70" s="150">
        <v>0.77665130568356378</v>
      </c>
      <c r="P70" s="151">
        <v>0.68478117149279383</v>
      </c>
      <c r="Q70" s="152">
        <v>9.1870134190769948E-2</v>
      </c>
      <c r="R70" s="2"/>
      <c r="S70" s="2"/>
    </row>
    <row r="71" spans="1:19" ht="18">
      <c r="A71" s="138"/>
      <c r="B71" s="139" t="s">
        <v>123</v>
      </c>
      <c r="C71" s="140" t="s">
        <v>13</v>
      </c>
      <c r="D71" s="141" t="s">
        <v>43</v>
      </c>
      <c r="E71" s="142" t="s">
        <v>33</v>
      </c>
      <c r="F71" s="143" t="s">
        <v>14</v>
      </c>
      <c r="G71" s="148">
        <v>18705</v>
      </c>
      <c r="H71" s="149">
        <v>14946</v>
      </c>
      <c r="I71" s="146">
        <v>1.2515054195102369</v>
      </c>
      <c r="J71" s="147">
        <v>3759</v>
      </c>
      <c r="K71" s="144">
        <v>22837</v>
      </c>
      <c r="L71" s="149">
        <v>19013</v>
      </c>
      <c r="M71" s="146">
        <v>1.201125545679272</v>
      </c>
      <c r="N71" s="147">
        <v>3824</v>
      </c>
      <c r="O71" s="150">
        <v>0.81906555151727456</v>
      </c>
      <c r="P71" s="151">
        <v>0.78609372534581601</v>
      </c>
      <c r="Q71" s="152">
        <v>3.2971826171458551E-2</v>
      </c>
      <c r="R71" s="2"/>
      <c r="S71" s="2"/>
    </row>
    <row r="72" spans="1:19" ht="18">
      <c r="A72" s="138"/>
      <c r="B72" s="139" t="s">
        <v>124</v>
      </c>
      <c r="C72" s="140" t="s">
        <v>13</v>
      </c>
      <c r="D72" s="141" t="s">
        <v>43</v>
      </c>
      <c r="E72" s="142" t="s">
        <v>35</v>
      </c>
      <c r="F72" s="143" t="s">
        <v>14</v>
      </c>
      <c r="G72" s="148">
        <v>15000</v>
      </c>
      <c r="H72" s="149">
        <v>13691</v>
      </c>
      <c r="I72" s="146">
        <v>1.0956102549119859</v>
      </c>
      <c r="J72" s="147">
        <v>1309</v>
      </c>
      <c r="K72" s="144">
        <v>19198</v>
      </c>
      <c r="L72" s="149">
        <v>18689</v>
      </c>
      <c r="M72" s="146">
        <v>1.0272352720851838</v>
      </c>
      <c r="N72" s="147">
        <v>509</v>
      </c>
      <c r="O72" s="150">
        <v>0.78133138868632146</v>
      </c>
      <c r="P72" s="151">
        <v>0.73256996093959015</v>
      </c>
      <c r="Q72" s="152">
        <v>4.8761427746731312E-2</v>
      </c>
      <c r="R72" s="2"/>
      <c r="S72" s="2"/>
    </row>
    <row r="73" spans="1:19" ht="18">
      <c r="A73" s="138"/>
      <c r="B73" s="139" t="s">
        <v>125</v>
      </c>
      <c r="C73" s="140" t="s">
        <v>18</v>
      </c>
      <c r="D73" s="141" t="s">
        <v>43</v>
      </c>
      <c r="E73" s="142" t="s">
        <v>33</v>
      </c>
      <c r="F73" s="143" t="s">
        <v>14</v>
      </c>
      <c r="G73" s="148">
        <v>3995</v>
      </c>
      <c r="H73" s="149">
        <v>3364</v>
      </c>
      <c r="I73" s="146">
        <v>1.1875743162901309</v>
      </c>
      <c r="J73" s="147">
        <v>631</v>
      </c>
      <c r="K73" s="144">
        <v>5174</v>
      </c>
      <c r="L73" s="149">
        <v>4566</v>
      </c>
      <c r="M73" s="146">
        <v>1.1331581252737626</v>
      </c>
      <c r="N73" s="147">
        <v>608</v>
      </c>
      <c r="O73" s="150">
        <v>0.77212988017008122</v>
      </c>
      <c r="P73" s="151">
        <v>0.73674989049496276</v>
      </c>
      <c r="Q73" s="152">
        <v>3.5379989675118462E-2</v>
      </c>
      <c r="R73" s="2"/>
      <c r="S73" s="2"/>
    </row>
    <row r="74" spans="1:19" ht="18">
      <c r="A74" s="138"/>
      <c r="B74" s="139" t="s">
        <v>126</v>
      </c>
      <c r="C74" s="140" t="s">
        <v>18</v>
      </c>
      <c r="D74" s="141" t="s">
        <v>43</v>
      </c>
      <c r="E74" s="142" t="s">
        <v>35</v>
      </c>
      <c r="F74" s="143" t="s">
        <v>14</v>
      </c>
      <c r="G74" s="148">
        <v>3180</v>
      </c>
      <c r="H74" s="149">
        <v>3430</v>
      </c>
      <c r="I74" s="146">
        <v>0.92711370262390669</v>
      </c>
      <c r="J74" s="147">
        <v>-250</v>
      </c>
      <c r="K74" s="144">
        <v>5146</v>
      </c>
      <c r="L74" s="149">
        <v>4526</v>
      </c>
      <c r="M74" s="146">
        <v>1.1369863013698631</v>
      </c>
      <c r="N74" s="147">
        <v>620</v>
      </c>
      <c r="O74" s="150">
        <v>0.61795569374271275</v>
      </c>
      <c r="P74" s="151">
        <v>0.75784357048166151</v>
      </c>
      <c r="Q74" s="152">
        <v>-0.13988787673894876</v>
      </c>
      <c r="R74" s="2"/>
      <c r="S74" s="2"/>
    </row>
    <row r="75" spans="1:19" ht="18">
      <c r="A75" s="138"/>
      <c r="B75" s="139" t="s">
        <v>127</v>
      </c>
      <c r="C75" s="140" t="s">
        <v>16</v>
      </c>
      <c r="D75" s="142" t="s">
        <v>43</v>
      </c>
      <c r="E75" s="142" t="s">
        <v>33</v>
      </c>
      <c r="F75" s="143" t="s">
        <v>47</v>
      </c>
      <c r="G75" s="148">
        <v>0</v>
      </c>
      <c r="H75" s="149">
        <v>0</v>
      </c>
      <c r="I75" s="146" t="e">
        <v>#DIV/0!</v>
      </c>
      <c r="J75" s="147">
        <v>0</v>
      </c>
      <c r="K75" s="144">
        <v>0</v>
      </c>
      <c r="L75" s="149">
        <v>0</v>
      </c>
      <c r="M75" s="146" t="e">
        <v>#DIV/0!</v>
      </c>
      <c r="N75" s="147">
        <v>0</v>
      </c>
      <c r="O75" s="150" t="e">
        <v>#DIV/0!</v>
      </c>
      <c r="P75" s="151" t="e">
        <v>#DIV/0!</v>
      </c>
      <c r="Q75" s="152" t="e">
        <v>#DIV/0!</v>
      </c>
      <c r="R75" s="2"/>
      <c r="S75" s="2"/>
    </row>
    <row r="76" spans="1:19" ht="18">
      <c r="A76" s="138"/>
      <c r="B76" s="139" t="s">
        <v>128</v>
      </c>
      <c r="C76" s="140" t="s">
        <v>16</v>
      </c>
      <c r="D76" s="142" t="s">
        <v>43</v>
      </c>
      <c r="E76" s="142" t="s">
        <v>35</v>
      </c>
      <c r="F76" s="143" t="s">
        <v>47</v>
      </c>
      <c r="G76" s="148">
        <v>0</v>
      </c>
      <c r="H76" s="149">
        <v>0</v>
      </c>
      <c r="I76" s="146" t="e">
        <v>#DIV/0!</v>
      </c>
      <c r="J76" s="147">
        <v>0</v>
      </c>
      <c r="K76" s="144">
        <v>0</v>
      </c>
      <c r="L76" s="149">
        <v>0</v>
      </c>
      <c r="M76" s="146" t="e">
        <v>#DIV/0!</v>
      </c>
      <c r="N76" s="147">
        <v>0</v>
      </c>
      <c r="O76" s="150" t="e">
        <v>#DIV/0!</v>
      </c>
      <c r="P76" s="151" t="e">
        <v>#DIV/0!</v>
      </c>
      <c r="Q76" s="152" t="e">
        <v>#DIV/0!</v>
      </c>
      <c r="R76" s="2"/>
      <c r="S76" s="2"/>
    </row>
    <row r="77" spans="1:19" ht="18">
      <c r="A77" s="138"/>
      <c r="B77" s="139" t="s">
        <v>129</v>
      </c>
      <c r="C77" s="140" t="s">
        <v>22</v>
      </c>
      <c r="D77" s="141" t="s">
        <v>43</v>
      </c>
      <c r="E77" s="142" t="s">
        <v>33</v>
      </c>
      <c r="F77" s="143" t="s">
        <v>14</v>
      </c>
      <c r="G77" s="148">
        <v>4366</v>
      </c>
      <c r="H77" s="149">
        <v>3830</v>
      </c>
      <c r="I77" s="146">
        <v>1.1399477806788512</v>
      </c>
      <c r="J77" s="147">
        <v>536</v>
      </c>
      <c r="K77" s="144">
        <v>5146</v>
      </c>
      <c r="L77" s="149">
        <v>5146</v>
      </c>
      <c r="M77" s="146">
        <v>1</v>
      </c>
      <c r="N77" s="147">
        <v>0</v>
      </c>
      <c r="O77" s="150">
        <v>0.84842596191216479</v>
      </c>
      <c r="P77" s="151">
        <v>0.74426739214924209</v>
      </c>
      <c r="Q77" s="152">
        <v>0.1041585697629227</v>
      </c>
      <c r="R77" s="2"/>
      <c r="S77" s="2"/>
    </row>
    <row r="78" spans="1:19" ht="18">
      <c r="A78" s="138"/>
      <c r="B78" s="139" t="s">
        <v>130</v>
      </c>
      <c r="C78" s="140" t="s">
        <v>22</v>
      </c>
      <c r="D78" s="141" t="s">
        <v>43</v>
      </c>
      <c r="E78" s="142" t="s">
        <v>35</v>
      </c>
      <c r="F78" s="143" t="s">
        <v>14</v>
      </c>
      <c r="G78" s="148">
        <v>4112</v>
      </c>
      <c r="H78" s="149">
        <v>4034</v>
      </c>
      <c r="I78" s="146">
        <v>1.0193356470004957</v>
      </c>
      <c r="J78" s="147">
        <v>78</v>
      </c>
      <c r="K78" s="144">
        <v>5250</v>
      </c>
      <c r="L78" s="149">
        <v>5146</v>
      </c>
      <c r="M78" s="146">
        <v>1.0202098717450447</v>
      </c>
      <c r="N78" s="147">
        <v>104</v>
      </c>
      <c r="O78" s="150">
        <v>0.78323809523809529</v>
      </c>
      <c r="P78" s="151">
        <v>0.78390983287990668</v>
      </c>
      <c r="Q78" s="152">
        <v>-6.717376418113874E-4</v>
      </c>
      <c r="R78" s="2"/>
      <c r="S78" s="2"/>
    </row>
    <row r="79" spans="1:19" ht="18">
      <c r="A79" s="138"/>
      <c r="B79" s="139" t="s">
        <v>131</v>
      </c>
      <c r="C79" s="140" t="s">
        <v>20</v>
      </c>
      <c r="D79" s="141" t="s">
        <v>43</v>
      </c>
      <c r="E79" s="142" t="s">
        <v>33</v>
      </c>
      <c r="F79" s="143" t="s">
        <v>14</v>
      </c>
      <c r="G79" s="148">
        <v>0</v>
      </c>
      <c r="H79" s="149">
        <v>0</v>
      </c>
      <c r="I79" s="146" t="e">
        <v>#DIV/0!</v>
      </c>
      <c r="J79" s="147">
        <v>0</v>
      </c>
      <c r="K79" s="144">
        <v>0</v>
      </c>
      <c r="L79" s="149">
        <v>0</v>
      </c>
      <c r="M79" s="146" t="e">
        <v>#DIV/0!</v>
      </c>
      <c r="N79" s="147">
        <v>0</v>
      </c>
      <c r="O79" s="150" t="e">
        <v>#DIV/0!</v>
      </c>
      <c r="P79" s="151" t="e">
        <v>#DIV/0!</v>
      </c>
      <c r="Q79" s="152" t="e">
        <v>#DIV/0!</v>
      </c>
      <c r="R79" s="2"/>
      <c r="S79" s="2"/>
    </row>
    <row r="80" spans="1:19" ht="18">
      <c r="A80" s="138"/>
      <c r="B80" s="139" t="s">
        <v>132</v>
      </c>
      <c r="C80" s="140" t="s">
        <v>20</v>
      </c>
      <c r="D80" s="141" t="s">
        <v>43</v>
      </c>
      <c r="E80" s="142" t="s">
        <v>35</v>
      </c>
      <c r="F80" s="143" t="s">
        <v>47</v>
      </c>
      <c r="G80" s="148">
        <v>0</v>
      </c>
      <c r="H80" s="149">
        <v>0</v>
      </c>
      <c r="I80" s="146" t="e">
        <v>#DIV/0!</v>
      </c>
      <c r="J80" s="147">
        <v>0</v>
      </c>
      <c r="K80" s="144">
        <v>0</v>
      </c>
      <c r="L80" s="149">
        <v>0</v>
      </c>
      <c r="M80" s="146" t="e">
        <v>#DIV/0!</v>
      </c>
      <c r="N80" s="147">
        <v>0</v>
      </c>
      <c r="O80" s="150" t="e">
        <v>#DIV/0!</v>
      </c>
      <c r="P80" s="151" t="e">
        <v>#DIV/0!</v>
      </c>
      <c r="Q80" s="152" t="e">
        <v>#DIV/0!</v>
      </c>
      <c r="R80" s="2"/>
      <c r="S80" s="2"/>
    </row>
    <row r="81" spans="1:20" s="112" customFormat="1" ht="18">
      <c r="A81" s="138"/>
      <c r="B81" s="139" t="s">
        <v>232</v>
      </c>
      <c r="C81" s="203" t="s">
        <v>37</v>
      </c>
      <c r="D81" s="141" t="s">
        <v>32</v>
      </c>
      <c r="E81" s="142" t="s">
        <v>229</v>
      </c>
      <c r="F81" s="204"/>
      <c r="G81" s="348" t="s">
        <v>43</v>
      </c>
      <c r="H81" s="249" t="s">
        <v>43</v>
      </c>
      <c r="I81" s="249" t="s">
        <v>43</v>
      </c>
      <c r="J81" s="249" t="s">
        <v>43</v>
      </c>
      <c r="K81" s="348" t="s">
        <v>43</v>
      </c>
      <c r="L81" s="249" t="s">
        <v>43</v>
      </c>
      <c r="M81" s="250" t="s">
        <v>43</v>
      </c>
      <c r="N81" s="252" t="s">
        <v>43</v>
      </c>
      <c r="O81" s="250" t="s">
        <v>43</v>
      </c>
      <c r="P81" s="250" t="s">
        <v>43</v>
      </c>
      <c r="Q81" s="252" t="s">
        <v>43</v>
      </c>
      <c r="R81" s="111"/>
      <c r="S81" s="111"/>
    </row>
    <row r="82" spans="1:20" s="112" customFormat="1" ht="18">
      <c r="A82" s="138"/>
      <c r="B82" s="139" t="s">
        <v>233</v>
      </c>
      <c r="C82" s="177" t="s">
        <v>72</v>
      </c>
      <c r="D82" s="205" t="s">
        <v>32</v>
      </c>
      <c r="E82" s="178" t="s">
        <v>229</v>
      </c>
      <c r="F82" s="206"/>
      <c r="G82" s="349" t="s">
        <v>43</v>
      </c>
      <c r="H82" s="249" t="s">
        <v>43</v>
      </c>
      <c r="I82" s="251" t="s">
        <v>43</v>
      </c>
      <c r="J82" s="251" t="s">
        <v>43</v>
      </c>
      <c r="K82" s="349" t="s">
        <v>43</v>
      </c>
      <c r="L82" s="249" t="s">
        <v>43</v>
      </c>
      <c r="M82" s="251" t="s">
        <v>43</v>
      </c>
      <c r="N82" s="253" t="s">
        <v>43</v>
      </c>
      <c r="O82" s="254" t="s">
        <v>43</v>
      </c>
      <c r="P82" s="251" t="s">
        <v>43</v>
      </c>
      <c r="Q82" s="253" t="s">
        <v>43</v>
      </c>
      <c r="R82" s="111"/>
      <c r="S82" s="111"/>
    </row>
    <row r="83" spans="1:20" ht="18">
      <c r="A83" s="138"/>
      <c r="B83" s="212" t="s">
        <v>86</v>
      </c>
      <c r="C83" s="129"/>
      <c r="D83" s="213"/>
      <c r="E83" s="129"/>
      <c r="F83" s="174"/>
      <c r="G83" s="130">
        <v>24920</v>
      </c>
      <c r="H83" s="131">
        <v>24397</v>
      </c>
      <c r="I83" s="132">
        <v>1.0214370619338444</v>
      </c>
      <c r="J83" s="133">
        <v>523</v>
      </c>
      <c r="K83" s="130">
        <v>33486</v>
      </c>
      <c r="L83" s="247">
        <v>29924</v>
      </c>
      <c r="M83" s="132">
        <v>1.1190348883839059</v>
      </c>
      <c r="N83" s="133">
        <v>3562</v>
      </c>
      <c r="O83" s="135">
        <v>0.74419160246072991</v>
      </c>
      <c r="P83" s="136">
        <v>0.81529875685068842</v>
      </c>
      <c r="Q83" s="137">
        <v>-7.1107154389958516E-2</v>
      </c>
      <c r="R83" s="2"/>
      <c r="S83" s="106"/>
      <c r="T83" s="107"/>
    </row>
    <row r="84" spans="1:20" ht="18">
      <c r="A84" s="138"/>
      <c r="B84" s="139" t="s">
        <v>93</v>
      </c>
      <c r="C84" s="140" t="s">
        <v>13</v>
      </c>
      <c r="D84" s="142"/>
      <c r="E84" s="142"/>
      <c r="F84" s="214"/>
      <c r="G84" s="145">
        <v>11774</v>
      </c>
      <c r="H84" s="149">
        <v>12475</v>
      </c>
      <c r="I84" s="146">
        <v>0.94380761523046097</v>
      </c>
      <c r="J84" s="147">
        <v>-701</v>
      </c>
      <c r="K84" s="149">
        <v>14548</v>
      </c>
      <c r="L84" s="149">
        <v>14552</v>
      </c>
      <c r="M84" s="146">
        <v>0.99972512369433753</v>
      </c>
      <c r="N84" s="147">
        <v>-4</v>
      </c>
      <c r="O84" s="150">
        <v>0.80932086884795162</v>
      </c>
      <c r="P84" s="151">
        <v>0.85727047828477188</v>
      </c>
      <c r="Q84" s="152">
        <v>-4.7949609436820251E-2</v>
      </c>
      <c r="R84" s="2"/>
      <c r="S84" s="106"/>
      <c r="T84" s="107"/>
    </row>
    <row r="85" spans="1:20" ht="18">
      <c r="A85" s="138"/>
      <c r="B85" s="139" t="s">
        <v>87</v>
      </c>
      <c r="C85" s="140" t="s">
        <v>84</v>
      </c>
      <c r="D85" s="142"/>
      <c r="E85" s="142"/>
      <c r="F85" s="215"/>
      <c r="G85" s="145">
        <v>1343</v>
      </c>
      <c r="H85" s="149">
        <v>1218</v>
      </c>
      <c r="I85" s="146">
        <v>1.1026272577996716</v>
      </c>
      <c r="J85" s="147">
        <v>125</v>
      </c>
      <c r="K85" s="149">
        <v>2147</v>
      </c>
      <c r="L85" s="149">
        <v>1587</v>
      </c>
      <c r="M85" s="146">
        <v>1.3528670447385003</v>
      </c>
      <c r="N85" s="147">
        <v>560</v>
      </c>
      <c r="O85" s="150">
        <v>0.62552398695854683</v>
      </c>
      <c r="P85" s="151">
        <v>0.76748582230623819</v>
      </c>
      <c r="Q85" s="152">
        <v>-0.14196183534769136</v>
      </c>
      <c r="R85" s="2"/>
      <c r="S85" s="106"/>
      <c r="T85" s="107"/>
    </row>
    <row r="86" spans="1:20" ht="18">
      <c r="A86" s="138"/>
      <c r="B86" s="139" t="s">
        <v>91</v>
      </c>
      <c r="C86" s="140" t="s">
        <v>85</v>
      </c>
      <c r="D86" s="142"/>
      <c r="E86" s="142"/>
      <c r="F86" s="215"/>
      <c r="G86" s="145">
        <v>2904</v>
      </c>
      <c r="H86" s="149">
        <v>2540</v>
      </c>
      <c r="I86" s="146">
        <v>1.1433070866141732</v>
      </c>
      <c r="J86" s="147">
        <v>364</v>
      </c>
      <c r="K86" s="149">
        <v>4290</v>
      </c>
      <c r="L86" s="149">
        <v>3237</v>
      </c>
      <c r="M86" s="146">
        <v>1.3253012048192772</v>
      </c>
      <c r="N86" s="147">
        <v>1053</v>
      </c>
      <c r="O86" s="150">
        <v>0.67692307692307696</v>
      </c>
      <c r="P86" s="151">
        <v>0.78467717021933892</v>
      </c>
      <c r="Q86" s="152">
        <v>-0.10775409329626195</v>
      </c>
      <c r="R86" s="2"/>
      <c r="S86" s="106"/>
      <c r="T86" s="107"/>
    </row>
    <row r="87" spans="1:20" ht="18">
      <c r="A87" s="138"/>
      <c r="B87" s="139" t="s">
        <v>92</v>
      </c>
      <c r="C87" s="140" t="s">
        <v>28</v>
      </c>
      <c r="D87" s="142"/>
      <c r="E87" s="142"/>
      <c r="F87" s="214"/>
      <c r="G87" s="145">
        <v>4343</v>
      </c>
      <c r="H87" s="149">
        <v>3807</v>
      </c>
      <c r="I87" s="146">
        <v>1.1407932755450485</v>
      </c>
      <c r="J87" s="147">
        <v>536</v>
      </c>
      <c r="K87" s="149">
        <v>6034</v>
      </c>
      <c r="L87" s="149">
        <v>4690</v>
      </c>
      <c r="M87" s="146">
        <v>1.2865671641791045</v>
      </c>
      <c r="N87" s="147">
        <v>1344</v>
      </c>
      <c r="O87" s="150">
        <v>0.71975472323500167</v>
      </c>
      <c r="P87" s="151">
        <v>0.81172707889125795</v>
      </c>
      <c r="Q87" s="152">
        <v>-9.1972355656256277E-2</v>
      </c>
      <c r="R87" s="2"/>
      <c r="S87" s="106"/>
      <c r="T87" s="107"/>
    </row>
    <row r="88" spans="1:20" ht="18">
      <c r="A88" s="138"/>
      <c r="B88" s="139" t="s">
        <v>90</v>
      </c>
      <c r="C88" s="140" t="s">
        <v>22</v>
      </c>
      <c r="D88" s="142"/>
      <c r="E88" s="142"/>
      <c r="F88" s="214"/>
      <c r="G88" s="145">
        <v>1295</v>
      </c>
      <c r="H88" s="149">
        <v>1070</v>
      </c>
      <c r="I88" s="146">
        <v>1.2102803738317758</v>
      </c>
      <c r="J88" s="147">
        <v>225</v>
      </c>
      <c r="K88" s="149">
        <v>1615</v>
      </c>
      <c r="L88" s="149">
        <v>1146</v>
      </c>
      <c r="M88" s="146">
        <v>1.4092495636998255</v>
      </c>
      <c r="N88" s="147">
        <v>469</v>
      </c>
      <c r="O88" s="150">
        <v>0.80185758513931893</v>
      </c>
      <c r="P88" s="151">
        <v>0.93368237347294936</v>
      </c>
      <c r="Q88" s="152">
        <v>-0.13182478833363043</v>
      </c>
      <c r="R88" s="2"/>
      <c r="S88" s="106"/>
      <c r="T88" s="106"/>
    </row>
    <row r="89" spans="1:20" ht="18">
      <c r="A89" s="138"/>
      <c r="B89" s="139" t="s">
        <v>94</v>
      </c>
      <c r="C89" s="140" t="s">
        <v>95</v>
      </c>
      <c r="D89" s="142"/>
      <c r="E89" s="142"/>
      <c r="F89" s="214"/>
      <c r="G89" s="145">
        <v>3261</v>
      </c>
      <c r="H89" s="149">
        <v>3287</v>
      </c>
      <c r="I89" s="146">
        <v>0.99209005171889264</v>
      </c>
      <c r="J89" s="147">
        <v>-26</v>
      </c>
      <c r="K89" s="149">
        <v>4852</v>
      </c>
      <c r="L89" s="149">
        <v>4712</v>
      </c>
      <c r="M89" s="146">
        <v>1.029711375212224</v>
      </c>
      <c r="N89" s="147">
        <v>140</v>
      </c>
      <c r="O89" s="150">
        <v>0.67209398186314917</v>
      </c>
      <c r="P89" s="151">
        <v>0.69758064516129037</v>
      </c>
      <c r="Q89" s="152">
        <v>-2.5486663298141199E-2</v>
      </c>
      <c r="R89" s="2"/>
      <c r="S89" s="106"/>
      <c r="T89" s="106"/>
    </row>
    <row r="90" spans="1:20" ht="18">
      <c r="A90" s="185"/>
      <c r="B90" s="186" t="s">
        <v>88</v>
      </c>
      <c r="C90" s="140" t="s">
        <v>82</v>
      </c>
      <c r="D90" s="142"/>
      <c r="E90" s="142"/>
      <c r="F90" s="214"/>
      <c r="G90" s="149">
        <v>0</v>
      </c>
      <c r="H90" s="149">
        <v>0</v>
      </c>
      <c r="I90" s="146" t="e">
        <v>#DIV/0!</v>
      </c>
      <c r="J90" s="147">
        <v>0</v>
      </c>
      <c r="K90" s="149">
        <v>0</v>
      </c>
      <c r="L90" s="149">
        <v>0</v>
      </c>
      <c r="M90" s="146" t="e">
        <v>#DIV/0!</v>
      </c>
      <c r="N90" s="147">
        <v>0</v>
      </c>
      <c r="O90" s="150" t="e">
        <v>#DIV/0!</v>
      </c>
      <c r="P90" s="151" t="e">
        <v>#DIV/0!</v>
      </c>
      <c r="Q90" s="152" t="e">
        <v>#DIV/0!</v>
      </c>
      <c r="R90" s="2"/>
      <c r="S90" s="106"/>
      <c r="T90" s="106"/>
    </row>
    <row r="91" spans="1:20" ht="18">
      <c r="A91" s="187"/>
      <c r="B91" s="176" t="s">
        <v>89</v>
      </c>
      <c r="C91" s="177" t="s">
        <v>83</v>
      </c>
      <c r="D91" s="178"/>
      <c r="E91" s="178"/>
      <c r="F91" s="216"/>
      <c r="G91" s="244">
        <v>0</v>
      </c>
      <c r="H91" s="149">
        <v>0</v>
      </c>
      <c r="I91" s="180" t="e">
        <v>#DIV/0!</v>
      </c>
      <c r="J91" s="181">
        <v>0</v>
      </c>
      <c r="K91" s="244">
        <v>0</v>
      </c>
      <c r="L91" s="149">
        <v>0</v>
      </c>
      <c r="M91" s="180" t="e">
        <v>#DIV/0!</v>
      </c>
      <c r="N91" s="181">
        <v>0</v>
      </c>
      <c r="O91" s="182" t="e">
        <v>#DIV/0!</v>
      </c>
      <c r="P91" s="183" t="e">
        <v>#DIV/0!</v>
      </c>
      <c r="Q91" s="184" t="e">
        <v>#DIV/0!</v>
      </c>
      <c r="R91" s="2"/>
      <c r="S91" s="106"/>
      <c r="T91" s="106"/>
    </row>
    <row r="92" spans="1:20">
      <c r="A92" s="128" t="s">
        <v>133</v>
      </c>
      <c r="B92" s="129" t="s">
        <v>134</v>
      </c>
      <c r="C92" s="129"/>
      <c r="D92" s="129"/>
      <c r="E92" s="129"/>
      <c r="F92" s="129"/>
      <c r="G92" s="130">
        <v>78898</v>
      </c>
      <c r="H92" s="131">
        <v>74161</v>
      </c>
      <c r="I92" s="132">
        <v>1.0638745432235273</v>
      </c>
      <c r="J92" s="133">
        <v>4737</v>
      </c>
      <c r="K92" s="130">
        <v>102483</v>
      </c>
      <c r="L92" s="247">
        <v>98766</v>
      </c>
      <c r="M92" s="132">
        <v>1.0376344086021505</v>
      </c>
      <c r="N92" s="133">
        <v>3717</v>
      </c>
      <c r="O92" s="135">
        <v>0.76986427017163828</v>
      </c>
      <c r="P92" s="136">
        <v>0.75087580746410709</v>
      </c>
      <c r="Q92" s="137">
        <v>1.8988462707531184E-2</v>
      </c>
    </row>
    <row r="93" spans="1:20" ht="18">
      <c r="A93" s="138"/>
      <c r="B93" s="217" t="s">
        <v>135</v>
      </c>
      <c r="C93" s="142" t="s">
        <v>13</v>
      </c>
      <c r="D93" s="142"/>
      <c r="E93" s="142"/>
      <c r="F93" s="143" t="s">
        <v>14</v>
      </c>
      <c r="G93" s="148">
        <v>26906</v>
      </c>
      <c r="H93" s="149">
        <v>26882</v>
      </c>
      <c r="I93" s="146">
        <v>1.0008927907149765</v>
      </c>
      <c r="J93" s="147">
        <v>24</v>
      </c>
      <c r="K93" s="148">
        <v>32922</v>
      </c>
      <c r="L93" s="149">
        <v>32922</v>
      </c>
      <c r="M93" s="146">
        <v>1</v>
      </c>
      <c r="N93" s="147">
        <v>0</v>
      </c>
      <c r="O93" s="150">
        <v>0.81726505072595834</v>
      </c>
      <c r="P93" s="151">
        <v>0.81653605491768422</v>
      </c>
      <c r="Q93" s="152">
        <v>7.2899580827412436E-4</v>
      </c>
      <c r="R93" s="2"/>
      <c r="S93" s="2"/>
    </row>
    <row r="94" spans="1:20" ht="18">
      <c r="A94" s="138"/>
      <c r="B94" s="217" t="s">
        <v>136</v>
      </c>
      <c r="C94" s="142" t="s">
        <v>24</v>
      </c>
      <c r="D94" s="142"/>
      <c r="E94" s="142"/>
      <c r="F94" s="143"/>
      <c r="G94" s="148">
        <v>0</v>
      </c>
      <c r="H94" s="149">
        <v>0</v>
      </c>
      <c r="I94" s="146" t="e">
        <v>#DIV/0!</v>
      </c>
      <c r="J94" s="147">
        <v>0</v>
      </c>
      <c r="K94" s="148">
        <v>0</v>
      </c>
      <c r="L94" s="149">
        <v>0</v>
      </c>
      <c r="M94" s="146" t="e">
        <v>#DIV/0!</v>
      </c>
      <c r="N94" s="147">
        <v>0</v>
      </c>
      <c r="O94" s="150" t="e">
        <v>#DIV/0!</v>
      </c>
      <c r="P94" s="151" t="e">
        <v>#DIV/0!</v>
      </c>
      <c r="Q94" s="152" t="e">
        <v>#DIV/0!</v>
      </c>
      <c r="R94" s="2"/>
      <c r="S94" s="2"/>
    </row>
    <row r="95" spans="1:20" ht="18">
      <c r="A95" s="138"/>
      <c r="B95" s="217" t="s">
        <v>137</v>
      </c>
      <c r="C95" s="142" t="s">
        <v>20</v>
      </c>
      <c r="D95" s="142"/>
      <c r="E95" s="142"/>
      <c r="F95" s="143" t="s">
        <v>14</v>
      </c>
      <c r="G95" s="148">
        <v>11781</v>
      </c>
      <c r="H95" s="149">
        <v>8506</v>
      </c>
      <c r="I95" s="146">
        <v>1.3850223371737598</v>
      </c>
      <c r="J95" s="147">
        <v>3275</v>
      </c>
      <c r="K95" s="148">
        <v>14868</v>
      </c>
      <c r="L95" s="149">
        <v>10974</v>
      </c>
      <c r="M95" s="146">
        <v>1.3548387096774193</v>
      </c>
      <c r="N95" s="147">
        <v>3894</v>
      </c>
      <c r="O95" s="150">
        <v>0.7923728813559322</v>
      </c>
      <c r="P95" s="151">
        <v>0.77510479314743941</v>
      </c>
      <c r="Q95" s="152">
        <v>1.7268088208492793E-2</v>
      </c>
      <c r="R95" s="2"/>
      <c r="S95" s="2"/>
    </row>
    <row r="96" spans="1:20" ht="18">
      <c r="A96" s="138"/>
      <c r="B96" s="217" t="s">
        <v>138</v>
      </c>
      <c r="C96" s="142" t="s">
        <v>18</v>
      </c>
      <c r="D96" s="142"/>
      <c r="E96" s="142"/>
      <c r="F96" s="143"/>
      <c r="G96" s="148">
        <v>0</v>
      </c>
      <c r="H96" s="149">
        <v>0</v>
      </c>
      <c r="I96" s="146" t="e">
        <v>#DIV/0!</v>
      </c>
      <c r="J96" s="147">
        <v>0</v>
      </c>
      <c r="K96" s="148">
        <v>0</v>
      </c>
      <c r="L96" s="149">
        <v>0</v>
      </c>
      <c r="M96" s="146" t="e">
        <v>#DIV/0!</v>
      </c>
      <c r="N96" s="147">
        <v>0</v>
      </c>
      <c r="O96" s="150" t="e">
        <v>#DIV/0!</v>
      </c>
      <c r="P96" s="151" t="e">
        <v>#DIV/0!</v>
      </c>
      <c r="Q96" s="152" t="e">
        <v>#DIV/0!</v>
      </c>
      <c r="R96" s="2"/>
      <c r="S96" s="2"/>
    </row>
    <row r="97" spans="1:19" ht="18">
      <c r="A97" s="138"/>
      <c r="B97" s="217" t="s">
        <v>139</v>
      </c>
      <c r="C97" s="142" t="s">
        <v>28</v>
      </c>
      <c r="D97" s="142"/>
      <c r="E97" s="142"/>
      <c r="F97" s="143" t="s">
        <v>14</v>
      </c>
      <c r="G97" s="148">
        <v>16023</v>
      </c>
      <c r="H97" s="149">
        <v>14760</v>
      </c>
      <c r="I97" s="146">
        <v>1.0855691056910568</v>
      </c>
      <c r="J97" s="147">
        <v>1263</v>
      </c>
      <c r="K97" s="148">
        <v>21948</v>
      </c>
      <c r="L97" s="149">
        <v>21948</v>
      </c>
      <c r="M97" s="146">
        <v>1</v>
      </c>
      <c r="N97" s="147">
        <v>0</v>
      </c>
      <c r="O97" s="150">
        <v>0.73004373974849646</v>
      </c>
      <c r="P97" s="151">
        <v>0.67249863313285951</v>
      </c>
      <c r="Q97" s="152">
        <v>5.7545106615636943E-2</v>
      </c>
      <c r="R97" s="2"/>
      <c r="S97" s="2"/>
    </row>
    <row r="98" spans="1:19" ht="18">
      <c r="A98" s="138"/>
      <c r="B98" s="217" t="s">
        <v>140</v>
      </c>
      <c r="C98" s="142" t="s">
        <v>141</v>
      </c>
      <c r="D98" s="142"/>
      <c r="E98" s="142"/>
      <c r="F98" s="143" t="s">
        <v>47</v>
      </c>
      <c r="G98" s="148">
        <v>4201</v>
      </c>
      <c r="H98" s="149">
        <v>4419</v>
      </c>
      <c r="I98" s="146">
        <v>0.95066757184883455</v>
      </c>
      <c r="J98" s="147">
        <v>-218</v>
      </c>
      <c r="K98" s="148">
        <v>5487</v>
      </c>
      <c r="L98" s="149">
        <v>5487</v>
      </c>
      <c r="M98" s="146">
        <v>1</v>
      </c>
      <c r="N98" s="147">
        <v>0</v>
      </c>
      <c r="O98" s="150">
        <v>0.76562784763987612</v>
      </c>
      <c r="P98" s="151">
        <v>0.80535811919081468</v>
      </c>
      <c r="Q98" s="152">
        <v>-3.9730271550938556E-2</v>
      </c>
      <c r="R98" s="2"/>
      <c r="S98" s="2"/>
    </row>
    <row r="99" spans="1:19" ht="18">
      <c r="A99" s="138"/>
      <c r="B99" s="217" t="s">
        <v>142</v>
      </c>
      <c r="C99" s="142" t="s">
        <v>65</v>
      </c>
      <c r="D99" s="142"/>
      <c r="E99" s="142"/>
      <c r="F99" s="143"/>
      <c r="G99" s="148">
        <v>0</v>
      </c>
      <c r="H99" s="149">
        <v>0</v>
      </c>
      <c r="I99" s="146" t="e">
        <v>#DIV/0!</v>
      </c>
      <c r="J99" s="147">
        <v>0</v>
      </c>
      <c r="K99" s="148">
        <v>0</v>
      </c>
      <c r="L99" s="149">
        <v>0</v>
      </c>
      <c r="M99" s="146" t="e">
        <v>#DIV/0!</v>
      </c>
      <c r="N99" s="147">
        <v>0</v>
      </c>
      <c r="O99" s="150" t="e">
        <v>#DIV/0!</v>
      </c>
      <c r="P99" s="151" t="e">
        <v>#DIV/0!</v>
      </c>
      <c r="Q99" s="152" t="e">
        <v>#DIV/0!</v>
      </c>
      <c r="R99" s="2"/>
      <c r="S99" s="2"/>
    </row>
    <row r="100" spans="1:19" ht="18">
      <c r="A100" s="138"/>
      <c r="B100" s="217" t="s">
        <v>143</v>
      </c>
      <c r="C100" s="142" t="s">
        <v>22</v>
      </c>
      <c r="D100" s="142"/>
      <c r="E100" s="142"/>
      <c r="F100" s="143" t="s">
        <v>14</v>
      </c>
      <c r="G100" s="148">
        <v>12113</v>
      </c>
      <c r="H100" s="149">
        <v>11646</v>
      </c>
      <c r="I100" s="146">
        <v>1.0400996050145972</v>
      </c>
      <c r="J100" s="147">
        <v>467</v>
      </c>
      <c r="K100" s="148">
        <v>16284</v>
      </c>
      <c r="L100" s="149">
        <v>16461</v>
      </c>
      <c r="M100" s="146">
        <v>0.989247311827957</v>
      </c>
      <c r="N100" s="147">
        <v>-177</v>
      </c>
      <c r="O100" s="150">
        <v>0.74385900270203886</v>
      </c>
      <c r="P100" s="151">
        <v>0.70749043193001637</v>
      </c>
      <c r="Q100" s="152">
        <v>3.636857077202249E-2</v>
      </c>
      <c r="R100" s="2"/>
      <c r="S100" s="2"/>
    </row>
    <row r="101" spans="1:19" ht="18">
      <c r="A101" s="138"/>
      <c r="B101" s="217" t="s">
        <v>144</v>
      </c>
      <c r="C101" s="142" t="s">
        <v>145</v>
      </c>
      <c r="D101" s="142"/>
      <c r="E101" s="142"/>
      <c r="F101" s="143" t="s">
        <v>47</v>
      </c>
      <c r="G101" s="148">
        <v>0</v>
      </c>
      <c r="H101" s="149">
        <v>0</v>
      </c>
      <c r="I101" s="146" t="e">
        <v>#DIV/0!</v>
      </c>
      <c r="J101" s="147">
        <v>0</v>
      </c>
      <c r="K101" s="148">
        <v>0</v>
      </c>
      <c r="L101" s="149">
        <v>0</v>
      </c>
      <c r="M101" s="146" t="e">
        <v>#DIV/0!</v>
      </c>
      <c r="N101" s="147">
        <v>0</v>
      </c>
      <c r="O101" s="150" t="e">
        <v>#DIV/0!</v>
      </c>
      <c r="P101" s="151" t="e">
        <v>#DIV/0!</v>
      </c>
      <c r="Q101" s="152" t="e">
        <v>#DIV/0!</v>
      </c>
      <c r="R101" s="2"/>
      <c r="S101" s="2"/>
    </row>
    <row r="102" spans="1:19" ht="18">
      <c r="A102" s="138"/>
      <c r="B102" s="217" t="s">
        <v>146</v>
      </c>
      <c r="C102" s="142" t="s">
        <v>147</v>
      </c>
      <c r="D102" s="142"/>
      <c r="E102" s="142"/>
      <c r="F102" s="143"/>
      <c r="G102" s="148">
        <v>0</v>
      </c>
      <c r="H102" s="149">
        <v>0</v>
      </c>
      <c r="I102" s="146" t="e">
        <v>#DIV/0!</v>
      </c>
      <c r="J102" s="147">
        <v>0</v>
      </c>
      <c r="K102" s="148">
        <v>0</v>
      </c>
      <c r="L102" s="149">
        <v>0</v>
      </c>
      <c r="M102" s="146" t="e">
        <v>#DIV/0!</v>
      </c>
      <c r="N102" s="147">
        <v>0</v>
      </c>
      <c r="O102" s="150" t="e">
        <v>#DIV/0!</v>
      </c>
      <c r="P102" s="151" t="e">
        <v>#DIV/0!</v>
      </c>
      <c r="Q102" s="152" t="e">
        <v>#DIV/0!</v>
      </c>
      <c r="R102" s="2"/>
      <c r="S102" s="2"/>
    </row>
    <row r="103" spans="1:19" ht="18">
      <c r="A103" s="138"/>
      <c r="B103" s="218" t="s">
        <v>148</v>
      </c>
      <c r="C103" s="219" t="s">
        <v>149</v>
      </c>
      <c r="D103" s="219"/>
      <c r="E103" s="219"/>
      <c r="F103" s="143"/>
      <c r="G103" s="148">
        <v>0</v>
      </c>
      <c r="H103" s="149">
        <v>0</v>
      </c>
      <c r="I103" s="146" t="e">
        <v>#DIV/0!</v>
      </c>
      <c r="J103" s="147">
        <v>0</v>
      </c>
      <c r="K103" s="148">
        <v>0</v>
      </c>
      <c r="L103" s="149">
        <v>0</v>
      </c>
      <c r="M103" s="146" t="e">
        <v>#DIV/0!</v>
      </c>
      <c r="N103" s="147">
        <v>0</v>
      </c>
      <c r="O103" s="150" t="e">
        <v>#DIV/0!</v>
      </c>
      <c r="P103" s="151" t="e">
        <v>#DIV/0!</v>
      </c>
      <c r="Q103" s="152" t="e">
        <v>#DIV/0!</v>
      </c>
      <c r="R103" s="2"/>
      <c r="S103" s="2"/>
    </row>
    <row r="104" spans="1:19" ht="18">
      <c r="A104" s="138"/>
      <c r="B104" s="218" t="s">
        <v>150</v>
      </c>
      <c r="C104" s="219" t="s">
        <v>13</v>
      </c>
      <c r="D104" s="219" t="s">
        <v>43</v>
      </c>
      <c r="E104" s="219" t="s">
        <v>151</v>
      </c>
      <c r="F104" s="143"/>
      <c r="G104" s="148">
        <v>4158</v>
      </c>
      <c r="H104" s="149">
        <v>4328</v>
      </c>
      <c r="I104" s="146">
        <v>0.96072088724584104</v>
      </c>
      <c r="J104" s="147">
        <v>-170</v>
      </c>
      <c r="K104" s="148">
        <v>5487</v>
      </c>
      <c r="L104" s="149">
        <v>5487</v>
      </c>
      <c r="M104" s="146">
        <v>1</v>
      </c>
      <c r="N104" s="147">
        <v>0</v>
      </c>
      <c r="O104" s="150">
        <v>0.75779114270092951</v>
      </c>
      <c r="P104" s="151">
        <v>0.7887734645525788</v>
      </c>
      <c r="Q104" s="152">
        <v>-3.0982321851649286E-2</v>
      </c>
      <c r="R104" s="2"/>
      <c r="S104" s="2"/>
    </row>
    <row r="105" spans="1:19" ht="18">
      <c r="A105" s="138"/>
      <c r="B105" s="218" t="s">
        <v>152</v>
      </c>
      <c r="C105" s="219" t="s">
        <v>28</v>
      </c>
      <c r="D105" s="219" t="s">
        <v>43</v>
      </c>
      <c r="E105" s="219" t="s">
        <v>151</v>
      </c>
      <c r="F105" s="143"/>
      <c r="G105" s="148">
        <v>3716</v>
      </c>
      <c r="H105" s="149">
        <v>3620</v>
      </c>
      <c r="I105" s="146">
        <v>1.0265193370165746</v>
      </c>
      <c r="J105" s="147">
        <v>96</v>
      </c>
      <c r="K105" s="148">
        <v>5487</v>
      </c>
      <c r="L105" s="149">
        <v>5487</v>
      </c>
      <c r="M105" s="146">
        <v>1</v>
      </c>
      <c r="N105" s="147">
        <v>0</v>
      </c>
      <c r="O105" s="150">
        <v>0.6772371058866411</v>
      </c>
      <c r="P105" s="151">
        <v>0.65974120648806267</v>
      </c>
      <c r="Q105" s="152">
        <v>1.7495899398578429E-2</v>
      </c>
      <c r="R105" s="2"/>
      <c r="S105" s="2"/>
    </row>
    <row r="106" spans="1:19" ht="18">
      <c r="A106" s="138"/>
      <c r="B106" s="218" t="s">
        <v>235</v>
      </c>
      <c r="C106" s="219" t="s">
        <v>95</v>
      </c>
      <c r="D106" s="219" t="s">
        <v>43</v>
      </c>
      <c r="E106" s="219" t="s">
        <v>151</v>
      </c>
      <c r="F106" s="143"/>
      <c r="G106" s="148">
        <v>0</v>
      </c>
      <c r="H106" s="149">
        <v>0</v>
      </c>
      <c r="I106" s="146" t="e">
        <v>#DIV/0!</v>
      </c>
      <c r="J106" s="147">
        <v>0</v>
      </c>
      <c r="K106" s="148">
        <v>0</v>
      </c>
      <c r="L106" s="149">
        <v>0</v>
      </c>
      <c r="M106" s="146" t="e">
        <v>#DIV/0!</v>
      </c>
      <c r="N106" s="147">
        <v>0</v>
      </c>
      <c r="O106" s="150" t="e">
        <v>#DIV/0!</v>
      </c>
      <c r="P106" s="151" t="e">
        <v>#DIV/0!</v>
      </c>
      <c r="Q106" s="152" t="e">
        <v>#DIV/0!</v>
      </c>
      <c r="R106" s="2"/>
      <c r="S106" s="2"/>
    </row>
    <row r="107" spans="1:19" ht="18">
      <c r="A107" s="138"/>
      <c r="B107" s="217" t="s">
        <v>153</v>
      </c>
      <c r="C107" s="142" t="s">
        <v>24</v>
      </c>
      <c r="D107" s="141" t="s">
        <v>43</v>
      </c>
      <c r="E107" s="142" t="s">
        <v>33</v>
      </c>
      <c r="F107" s="143"/>
      <c r="G107" s="148">
        <v>0</v>
      </c>
      <c r="H107" s="149">
        <v>0</v>
      </c>
      <c r="I107" s="146" t="e">
        <v>#DIV/0!</v>
      </c>
      <c r="J107" s="147">
        <v>0</v>
      </c>
      <c r="K107" s="148">
        <v>0</v>
      </c>
      <c r="L107" s="149">
        <v>0</v>
      </c>
      <c r="M107" s="146" t="e">
        <v>#DIV/0!</v>
      </c>
      <c r="N107" s="147">
        <v>0</v>
      </c>
      <c r="O107" s="150" t="e">
        <v>#DIV/0!</v>
      </c>
      <c r="P107" s="151" t="e">
        <v>#DIV/0!</v>
      </c>
      <c r="Q107" s="152" t="e">
        <v>#DIV/0!</v>
      </c>
      <c r="R107" s="2"/>
      <c r="S107" s="2"/>
    </row>
    <row r="108" spans="1:19" ht="18">
      <c r="A108" s="187"/>
      <c r="B108" s="220" t="s">
        <v>154</v>
      </c>
      <c r="C108" s="165" t="s">
        <v>28</v>
      </c>
      <c r="D108" s="221" t="s">
        <v>43</v>
      </c>
      <c r="E108" s="165" t="s">
        <v>33</v>
      </c>
      <c r="F108" s="143"/>
      <c r="G108" s="170">
        <v>0</v>
      </c>
      <c r="H108" s="149">
        <v>0</v>
      </c>
      <c r="I108" s="168" t="e">
        <v>#DIV/0!</v>
      </c>
      <c r="J108" s="169">
        <v>0</v>
      </c>
      <c r="K108" s="170">
        <v>0</v>
      </c>
      <c r="L108" s="149">
        <v>0</v>
      </c>
      <c r="M108" s="168" t="e">
        <v>#DIV/0!</v>
      </c>
      <c r="N108" s="169">
        <v>0</v>
      </c>
      <c r="O108" s="171" t="e">
        <v>#DIV/0!</v>
      </c>
      <c r="P108" s="172" t="e">
        <v>#DIV/0!</v>
      </c>
      <c r="Q108" s="173" t="e">
        <v>#DIV/0!</v>
      </c>
      <c r="R108" s="2"/>
      <c r="S108" s="2"/>
    </row>
    <row r="109" spans="1:19">
      <c r="A109" s="128" t="s">
        <v>155</v>
      </c>
      <c r="B109" s="129" t="s">
        <v>156</v>
      </c>
      <c r="C109" s="129"/>
      <c r="D109" s="129"/>
      <c r="E109" s="129"/>
      <c r="F109" s="129"/>
      <c r="G109" s="130">
        <v>0</v>
      </c>
      <c r="H109" s="131">
        <v>0</v>
      </c>
      <c r="I109" s="132" t="e">
        <v>#DIV/0!</v>
      </c>
      <c r="J109" s="133">
        <v>0</v>
      </c>
      <c r="K109" s="130">
        <v>0</v>
      </c>
      <c r="L109" s="247">
        <v>0</v>
      </c>
      <c r="M109" s="132" t="e">
        <v>#DIV/0!</v>
      </c>
      <c r="N109" s="133">
        <v>0</v>
      </c>
      <c r="O109" s="135" t="e">
        <v>#DIV/0!</v>
      </c>
      <c r="P109" s="136" t="e">
        <v>#DIV/0!</v>
      </c>
      <c r="Q109" s="137" t="e">
        <v>#DIV/0!</v>
      </c>
      <c r="R109" s="2"/>
      <c r="S109" s="2"/>
    </row>
    <row r="110" spans="1:19" ht="18">
      <c r="A110" s="187"/>
      <c r="B110" s="220" t="s">
        <v>157</v>
      </c>
      <c r="C110" s="223" t="s">
        <v>158</v>
      </c>
      <c r="D110" s="165"/>
      <c r="E110" s="165"/>
      <c r="F110" s="224"/>
      <c r="G110" s="170">
        <v>0</v>
      </c>
      <c r="H110" s="222">
        <v>0</v>
      </c>
      <c r="I110" s="168" t="e">
        <v>#DIV/0!</v>
      </c>
      <c r="J110" s="169">
        <v>0</v>
      </c>
      <c r="K110" s="170">
        <v>0</v>
      </c>
      <c r="L110" s="245">
        <v>0</v>
      </c>
      <c r="M110" s="168" t="e">
        <v>#DIV/0!</v>
      </c>
      <c r="N110" s="169">
        <v>0</v>
      </c>
      <c r="O110" s="171" t="e">
        <v>#DIV/0!</v>
      </c>
      <c r="P110" s="172" t="e">
        <v>#DIV/0!</v>
      </c>
      <c r="Q110" s="173" t="e">
        <v>#DIV/0!</v>
      </c>
      <c r="R110" s="2"/>
      <c r="S110" s="2"/>
    </row>
    <row r="111" spans="1:19">
      <c r="A111" s="128" t="s">
        <v>159</v>
      </c>
      <c r="B111" s="129" t="s">
        <v>160</v>
      </c>
      <c r="C111" s="129"/>
      <c r="D111" s="129"/>
      <c r="E111" s="129"/>
      <c r="F111" s="129"/>
      <c r="G111" s="130">
        <v>0</v>
      </c>
      <c r="H111" s="131">
        <v>0</v>
      </c>
      <c r="I111" s="132" t="e">
        <v>#DIV/0!</v>
      </c>
      <c r="J111" s="133">
        <v>0</v>
      </c>
      <c r="K111" s="130">
        <v>0</v>
      </c>
      <c r="L111" s="247">
        <v>0</v>
      </c>
      <c r="M111" s="132" t="e">
        <v>#DIV/0!</v>
      </c>
      <c r="N111" s="133">
        <v>0</v>
      </c>
      <c r="O111" s="135" t="e">
        <v>#DIV/0!</v>
      </c>
      <c r="P111" s="136" t="e">
        <v>#DIV/0!</v>
      </c>
      <c r="Q111" s="137" t="e">
        <v>#DIV/0!</v>
      </c>
      <c r="R111" s="2"/>
      <c r="S111" s="2"/>
    </row>
    <row r="112" spans="1:19" ht="18">
      <c r="A112" s="187"/>
      <c r="B112" s="220" t="s">
        <v>161</v>
      </c>
      <c r="C112" s="223" t="s">
        <v>65</v>
      </c>
      <c r="D112" s="225"/>
      <c r="E112" s="165"/>
      <c r="F112" s="224" t="s">
        <v>47</v>
      </c>
      <c r="G112" s="170">
        <v>0</v>
      </c>
      <c r="H112" s="222">
        <v>0</v>
      </c>
      <c r="I112" s="168" t="e">
        <v>#DIV/0!</v>
      </c>
      <c r="J112" s="169">
        <v>0</v>
      </c>
      <c r="K112" s="170">
        <v>0</v>
      </c>
      <c r="L112" s="222">
        <v>0</v>
      </c>
      <c r="M112" s="168" t="e">
        <v>#DIV/0!</v>
      </c>
      <c r="N112" s="169">
        <v>0</v>
      </c>
      <c r="O112" s="171" t="e">
        <v>#DIV/0!</v>
      </c>
      <c r="P112" s="172" t="e">
        <v>#DIV/0!</v>
      </c>
      <c r="Q112" s="173" t="e">
        <v>#DIV/0!</v>
      </c>
    </row>
    <row r="113" spans="1:17" ht="18">
      <c r="A113" s="226"/>
      <c r="B113" s="227" t="s">
        <v>161</v>
      </c>
      <c r="C113" s="226"/>
      <c r="D113" s="226"/>
      <c r="E113" s="226"/>
      <c r="F113" s="226"/>
      <c r="G113" s="228"/>
      <c r="H113" s="228"/>
      <c r="I113" s="228"/>
      <c r="J113" s="228"/>
      <c r="K113" s="228"/>
      <c r="L113" s="228"/>
      <c r="M113" s="228"/>
      <c r="N113" s="228"/>
      <c r="O113" s="229"/>
      <c r="P113" s="229"/>
      <c r="Q113" s="229"/>
    </row>
    <row r="114" spans="1:17" ht="18">
      <c r="A114" s="226"/>
      <c r="B114" s="227" t="s">
        <v>162</v>
      </c>
      <c r="C114" s="230" t="s">
        <v>96</v>
      </c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6"/>
    </row>
    <row r="115" spans="1:17" ht="18">
      <c r="A115" s="226"/>
      <c r="B115" s="227" t="s">
        <v>163</v>
      </c>
      <c r="C115" s="231" t="s">
        <v>97</v>
      </c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</row>
    <row r="116" spans="1:17" ht="18">
      <c r="A116" s="226"/>
      <c r="B116" s="227" t="s">
        <v>164</v>
      </c>
      <c r="C116" s="230" t="s">
        <v>98</v>
      </c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</row>
    <row r="117" spans="1:17" ht="18">
      <c r="A117" s="226"/>
      <c r="B117" s="227" t="s">
        <v>234</v>
      </c>
      <c r="C117" s="230" t="s">
        <v>231</v>
      </c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  <c r="N117" s="226"/>
      <c r="O117" s="226"/>
      <c r="P117" s="226"/>
      <c r="Q117" s="226"/>
    </row>
    <row r="118" spans="1:17">
      <c r="B118" s="3" t="s">
        <v>165</v>
      </c>
    </row>
    <row r="119" spans="1:17">
      <c r="B119" s="3" t="s">
        <v>165</v>
      </c>
    </row>
    <row r="120" spans="1:17">
      <c r="B120" s="3" t="s">
        <v>165</v>
      </c>
    </row>
    <row r="121" spans="1:17">
      <c r="B121" s="3" t="s">
        <v>165</v>
      </c>
    </row>
    <row r="122" spans="1:17">
      <c r="B122" s="3" t="s">
        <v>165</v>
      </c>
    </row>
    <row r="123" spans="1:17">
      <c r="B123" s="3" t="s">
        <v>165</v>
      </c>
    </row>
    <row r="124" spans="1:17">
      <c r="B124" s="3" t="s">
        <v>165</v>
      </c>
    </row>
    <row r="125" spans="1:17">
      <c r="B125" s="3" t="s">
        <v>165</v>
      </c>
    </row>
    <row r="126" spans="1:17">
      <c r="B126" s="3" t="s">
        <v>165</v>
      </c>
    </row>
  </sheetData>
  <mergeCells count="15">
    <mergeCell ref="L3:L4"/>
    <mergeCell ref="M3:N3"/>
    <mergeCell ref="O3:O4"/>
    <mergeCell ref="P3:P4"/>
    <mergeCell ref="Q3:Q4"/>
    <mergeCell ref="A1:D1"/>
    <mergeCell ref="A2:B2"/>
    <mergeCell ref="G2:J2"/>
    <mergeCell ref="K2:N2"/>
    <mergeCell ref="O2:Q2"/>
    <mergeCell ref="A3:F4"/>
    <mergeCell ref="G3:G4"/>
    <mergeCell ref="H3:H4"/>
    <mergeCell ref="I3:J3"/>
    <mergeCell ref="K3:K4"/>
  </mergeCells>
  <phoneticPr fontId="3"/>
  <hyperlinks>
    <hyperlink ref="A1:D1" location="'R７'!A1" display="'R７'!A1" xr:uid="{236D98C2-E708-4CD4-A268-06CA2CAEC347}"/>
  </hyperlinks>
  <printOptions horizontalCentered="1"/>
  <pageMargins left="0.78740157480314965" right="0.39370078740157483" top="0.39370078740157483" bottom="0.39370078740157483" header="0.39370078740157483" footer="0.39370078740157483"/>
  <headerFooter alignWithMargins="0">
    <oddFooter>&amp;L&amp;D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theme="3" tint="0.39997558519241921"/>
    <pageSetUpPr fitToPage="1"/>
  </sheetPr>
  <dimension ref="A1:O77"/>
  <sheetViews>
    <sheetView showGridLines="0" zoomScale="90" zoomScaleNormal="90" zoomScaleSheetLayoutView="90" workbookViewId="0">
      <pane xSplit="2" ySplit="5" topLeftCell="C29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9" defaultRowHeight="13"/>
  <cols>
    <col min="1" max="1" width="3.25" style="53" customWidth="1"/>
    <col min="2" max="2" width="20.75" style="53" customWidth="1"/>
    <col min="3" max="4" width="11.58203125" style="9" customWidth="1"/>
    <col min="5" max="5" width="8.58203125" style="9" customWidth="1"/>
    <col min="6" max="6" width="10.58203125" style="9" customWidth="1"/>
    <col min="7" max="8" width="11.58203125" style="9" customWidth="1"/>
    <col min="9" max="9" width="8.58203125" style="9" customWidth="1"/>
    <col min="10" max="10" width="10.58203125" style="9" customWidth="1"/>
    <col min="11" max="11" width="9.58203125" style="55" customWidth="1"/>
    <col min="12" max="12" width="9.58203125" style="9" customWidth="1"/>
    <col min="13" max="13" width="8.58203125" style="9" customWidth="1"/>
    <col min="14" max="16384" width="9" style="9"/>
  </cols>
  <sheetData>
    <row r="1" spans="1:15" s="4" customFormat="1" ht="18">
      <c r="A1" s="346" t="str">
        <f>'R７'!A1</f>
        <v>令和７年度</v>
      </c>
      <c r="B1" s="346"/>
      <c r="C1" s="346"/>
      <c r="D1" s="346"/>
      <c r="E1" s="75"/>
      <c r="F1" s="80" t="s">
        <v>282</v>
      </c>
      <c r="G1" s="79" t="s">
        <v>221</v>
      </c>
      <c r="H1" s="75"/>
      <c r="I1" s="75"/>
      <c r="J1" s="75"/>
      <c r="K1" s="75"/>
      <c r="L1" s="75"/>
      <c r="M1" s="75"/>
    </row>
    <row r="2" spans="1:15" s="4" customFormat="1" ht="18.5" thickBot="1">
      <c r="A2" s="6" t="s">
        <v>299</v>
      </c>
      <c r="B2" s="243" t="s">
        <v>300</v>
      </c>
      <c r="C2" s="243">
        <v>12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5" ht="17.149999999999999" customHeight="1">
      <c r="A3" s="7"/>
      <c r="B3" s="8"/>
      <c r="C3" s="313" t="s">
        <v>166</v>
      </c>
      <c r="D3" s="314"/>
      <c r="E3" s="315"/>
      <c r="F3" s="316"/>
      <c r="G3" s="313" t="s">
        <v>167</v>
      </c>
      <c r="H3" s="314"/>
      <c r="I3" s="315"/>
      <c r="J3" s="316"/>
      <c r="K3" s="297" t="s">
        <v>168</v>
      </c>
      <c r="L3" s="298"/>
      <c r="M3" s="299"/>
    </row>
    <row r="4" spans="1:15" ht="17.149999999999999" customHeight="1">
      <c r="A4" s="10"/>
      <c r="B4" s="11"/>
      <c r="C4" s="317" t="s">
        <v>335</v>
      </c>
      <c r="D4" s="331" t="s">
        <v>298</v>
      </c>
      <c r="E4" s="333" t="s">
        <v>169</v>
      </c>
      <c r="F4" s="334"/>
      <c r="G4" s="287" t="s">
        <v>335</v>
      </c>
      <c r="H4" s="289" t="s">
        <v>298</v>
      </c>
      <c r="I4" s="333" t="s">
        <v>169</v>
      </c>
      <c r="J4" s="334"/>
      <c r="K4" s="287" t="s">
        <v>335</v>
      </c>
      <c r="L4" s="289" t="s">
        <v>298</v>
      </c>
      <c r="M4" s="302" t="s">
        <v>170</v>
      </c>
    </row>
    <row r="5" spans="1:15" ht="17.149999999999999" customHeight="1">
      <c r="A5" s="12"/>
      <c r="B5" s="13"/>
      <c r="C5" s="330"/>
      <c r="D5" s="332"/>
      <c r="E5" s="14" t="s">
        <v>171</v>
      </c>
      <c r="F5" s="15" t="s">
        <v>172</v>
      </c>
      <c r="G5" s="335"/>
      <c r="H5" s="341"/>
      <c r="I5" s="14" t="s">
        <v>171</v>
      </c>
      <c r="J5" s="15" t="s">
        <v>172</v>
      </c>
      <c r="K5" s="335"/>
      <c r="L5" s="341"/>
      <c r="M5" s="344"/>
    </row>
    <row r="6" spans="1:15">
      <c r="A6" s="322" t="s">
        <v>173</v>
      </c>
      <c r="B6" s="323"/>
      <c r="C6" s="307">
        <v>671104</v>
      </c>
      <c r="D6" s="285">
        <v>643745</v>
      </c>
      <c r="E6" s="311">
        <v>1.0424997475708548</v>
      </c>
      <c r="F6" s="318">
        <v>27359</v>
      </c>
      <c r="G6" s="307">
        <v>830205</v>
      </c>
      <c r="H6" s="285">
        <v>818897</v>
      </c>
      <c r="I6" s="311">
        <v>1.0138088184472529</v>
      </c>
      <c r="J6" s="318">
        <v>11308</v>
      </c>
      <c r="K6" s="291">
        <v>0.80835938111671213</v>
      </c>
      <c r="L6" s="338">
        <v>0.78611229495284507</v>
      </c>
      <c r="M6" s="295">
        <v>2.2247086163867058E-2</v>
      </c>
    </row>
    <row r="7" spans="1:15">
      <c r="A7" s="320" t="s">
        <v>174</v>
      </c>
      <c r="B7" s="321"/>
      <c r="C7" s="308"/>
      <c r="D7" s="286"/>
      <c r="E7" s="336"/>
      <c r="F7" s="337"/>
      <c r="G7" s="308"/>
      <c r="H7" s="286"/>
      <c r="I7" s="336"/>
      <c r="J7" s="337"/>
      <c r="K7" s="292"/>
      <c r="L7" s="339"/>
      <c r="M7" s="342"/>
    </row>
    <row r="8" spans="1:15" ht="18" customHeight="1">
      <c r="A8" s="16" t="s">
        <v>175</v>
      </c>
      <c r="B8" s="17"/>
      <c r="C8" s="18">
        <v>348712</v>
      </c>
      <c r="D8" s="19">
        <v>331299</v>
      </c>
      <c r="E8" s="20">
        <v>1.0525597722902875</v>
      </c>
      <c r="F8" s="21">
        <v>17413</v>
      </c>
      <c r="G8" s="18">
        <v>413157</v>
      </c>
      <c r="H8" s="22">
        <v>399948</v>
      </c>
      <c r="I8" s="20">
        <v>1.0330267934831527</v>
      </c>
      <c r="J8" s="21">
        <v>13209</v>
      </c>
      <c r="K8" s="23">
        <v>0.84401813354245481</v>
      </c>
      <c r="L8" s="24">
        <v>0.82835518617420267</v>
      </c>
      <c r="M8" s="25">
        <v>1.5662947368252134E-2</v>
      </c>
    </row>
    <row r="9" spans="1:15" ht="18" customHeight="1">
      <c r="A9" s="10"/>
      <c r="B9" s="26" t="s">
        <v>176</v>
      </c>
      <c r="C9" s="27">
        <v>124881</v>
      </c>
      <c r="D9" s="28">
        <v>120746</v>
      </c>
      <c r="E9" s="29">
        <v>1.0342454408427608</v>
      </c>
      <c r="F9" s="30">
        <v>4135</v>
      </c>
      <c r="G9" s="27">
        <v>141602</v>
      </c>
      <c r="H9" s="28">
        <v>135708</v>
      </c>
      <c r="I9" s="29">
        <v>1.0434314852477378</v>
      </c>
      <c r="J9" s="30">
        <v>5894</v>
      </c>
      <c r="K9" s="31">
        <v>0.88191550966794252</v>
      </c>
      <c r="L9" s="32">
        <v>0.88974857782886785</v>
      </c>
      <c r="M9" s="33">
        <v>-7.8330681609253272E-3</v>
      </c>
    </row>
    <row r="10" spans="1:15" ht="18" customHeight="1">
      <c r="A10" s="10"/>
      <c r="B10" s="34" t="s">
        <v>177</v>
      </c>
      <c r="C10" s="35">
        <v>10200</v>
      </c>
      <c r="D10" s="36">
        <v>10799</v>
      </c>
      <c r="E10" s="37">
        <v>0.94453190110195384</v>
      </c>
      <c r="F10" s="38">
        <v>-599</v>
      </c>
      <c r="G10" s="35">
        <v>12705</v>
      </c>
      <c r="H10" s="36">
        <v>12870</v>
      </c>
      <c r="I10" s="37">
        <v>0.98717948717948723</v>
      </c>
      <c r="J10" s="38">
        <v>-165</v>
      </c>
      <c r="K10" s="39">
        <v>0.80283353010625735</v>
      </c>
      <c r="L10" s="40">
        <v>0.83908313908313903</v>
      </c>
      <c r="M10" s="41">
        <v>-3.6249608976881675E-2</v>
      </c>
    </row>
    <row r="11" spans="1:15" ht="18" customHeight="1">
      <c r="A11" s="10"/>
      <c r="B11" s="34" t="s">
        <v>188</v>
      </c>
      <c r="C11" s="35">
        <v>170793</v>
      </c>
      <c r="D11" s="36">
        <v>156069</v>
      </c>
      <c r="E11" s="37">
        <v>1.0943428868000693</v>
      </c>
      <c r="F11" s="38">
        <v>14724</v>
      </c>
      <c r="G11" s="35">
        <v>205893</v>
      </c>
      <c r="H11" s="36">
        <v>198409</v>
      </c>
      <c r="I11" s="37">
        <v>1.0377200631019763</v>
      </c>
      <c r="J11" s="38">
        <v>7484</v>
      </c>
      <c r="K11" s="39">
        <v>0.82952310180530664</v>
      </c>
      <c r="L11" s="40">
        <v>0.78660242226915111</v>
      </c>
      <c r="M11" s="41">
        <v>4.2920679536155526E-2</v>
      </c>
      <c r="O11" s="54"/>
    </row>
    <row r="12" spans="1:15" ht="18" customHeight="1">
      <c r="A12" s="10"/>
      <c r="B12" s="34" t="s">
        <v>187</v>
      </c>
      <c r="C12" s="35">
        <v>11774</v>
      </c>
      <c r="D12" s="36">
        <v>12475</v>
      </c>
      <c r="E12" s="37">
        <v>0.94380761523046097</v>
      </c>
      <c r="F12" s="38">
        <v>-701</v>
      </c>
      <c r="G12" s="35">
        <v>14548</v>
      </c>
      <c r="H12" s="36">
        <v>14552</v>
      </c>
      <c r="I12" s="37">
        <v>0.99972512369433753</v>
      </c>
      <c r="J12" s="38">
        <v>-4</v>
      </c>
      <c r="K12" s="39">
        <v>0.80932086884795162</v>
      </c>
      <c r="L12" s="40">
        <v>0.85727047828477188</v>
      </c>
      <c r="M12" s="41">
        <v>-4.7949609436820251E-2</v>
      </c>
    </row>
    <row r="13" spans="1:15" ht="18" customHeight="1">
      <c r="A13" s="10"/>
      <c r="B13" s="60" t="s">
        <v>178</v>
      </c>
      <c r="C13" s="61">
        <v>31064</v>
      </c>
      <c r="D13" s="62">
        <v>31210</v>
      </c>
      <c r="E13" s="50">
        <v>0.9953220121755848</v>
      </c>
      <c r="F13" s="58">
        <v>-146</v>
      </c>
      <c r="G13" s="61">
        <v>38409</v>
      </c>
      <c r="H13" s="62">
        <v>38409</v>
      </c>
      <c r="I13" s="50">
        <v>1</v>
      </c>
      <c r="J13" s="58">
        <v>0</v>
      </c>
      <c r="K13" s="51">
        <v>0.80876877815095416</v>
      </c>
      <c r="L13" s="63">
        <v>0.81256997057981206</v>
      </c>
      <c r="M13" s="59">
        <v>-3.8011924288579024E-3</v>
      </c>
    </row>
    <row r="14" spans="1:15" ht="18" customHeight="1">
      <c r="A14" s="16" t="s">
        <v>179</v>
      </c>
      <c r="B14" s="17"/>
      <c r="C14" s="18">
        <v>122619</v>
      </c>
      <c r="D14" s="19">
        <v>119888</v>
      </c>
      <c r="E14" s="20">
        <v>1.022779594288002</v>
      </c>
      <c r="F14" s="21">
        <v>2731</v>
      </c>
      <c r="G14" s="18">
        <v>159053</v>
      </c>
      <c r="H14" s="19">
        <v>163536</v>
      </c>
      <c r="I14" s="20">
        <v>0.9725870756286078</v>
      </c>
      <c r="J14" s="21">
        <v>-4483</v>
      </c>
      <c r="K14" s="42">
        <v>0.77093170201127925</v>
      </c>
      <c r="L14" s="43">
        <v>0.73309852264944719</v>
      </c>
      <c r="M14" s="44">
        <v>3.7833179361832059E-2</v>
      </c>
    </row>
    <row r="15" spans="1:15" ht="18" customHeight="1">
      <c r="A15" s="10"/>
      <c r="B15" s="26" t="s">
        <v>176</v>
      </c>
      <c r="C15" s="27">
        <v>22491</v>
      </c>
      <c r="D15" s="28">
        <v>21999</v>
      </c>
      <c r="E15" s="29">
        <v>1.02236465293877</v>
      </c>
      <c r="F15" s="30">
        <v>492</v>
      </c>
      <c r="G15" s="27">
        <v>26321</v>
      </c>
      <c r="H15" s="28">
        <v>26222</v>
      </c>
      <c r="I15" s="29">
        <v>1.0037754557242011</v>
      </c>
      <c r="J15" s="30">
        <v>99</v>
      </c>
      <c r="K15" s="45">
        <v>0.85448881121537934</v>
      </c>
      <c r="L15" s="46">
        <v>0.83895202501716115</v>
      </c>
      <c r="M15" s="33">
        <v>1.5536786198218189E-2</v>
      </c>
    </row>
    <row r="16" spans="1:15" ht="18" customHeight="1">
      <c r="A16" s="10"/>
      <c r="B16" s="34" t="s">
        <v>177</v>
      </c>
      <c r="C16" s="35">
        <v>17497</v>
      </c>
      <c r="D16" s="36">
        <v>16784</v>
      </c>
      <c r="E16" s="37">
        <v>1.0424809342230696</v>
      </c>
      <c r="F16" s="38">
        <v>713</v>
      </c>
      <c r="G16" s="35">
        <v>25245</v>
      </c>
      <c r="H16" s="36">
        <v>25575</v>
      </c>
      <c r="I16" s="37">
        <v>0.98709677419354835</v>
      </c>
      <c r="J16" s="38">
        <v>-330</v>
      </c>
      <c r="K16" s="39">
        <v>0.69308774014656371</v>
      </c>
      <c r="L16" s="40">
        <v>0.65626588465298141</v>
      </c>
      <c r="M16" s="41">
        <v>3.6821855493582301E-2</v>
      </c>
    </row>
    <row r="17" spans="1:13" ht="18" customHeight="1">
      <c r="A17" s="10"/>
      <c r="B17" s="34" t="s">
        <v>188</v>
      </c>
      <c r="C17" s="35">
        <v>58549</v>
      </c>
      <c r="D17" s="36">
        <v>58918</v>
      </c>
      <c r="E17" s="37">
        <v>0.99373705828439529</v>
      </c>
      <c r="F17" s="38">
        <v>-369</v>
      </c>
      <c r="G17" s="35">
        <v>74018</v>
      </c>
      <c r="H17" s="36">
        <v>79614</v>
      </c>
      <c r="I17" s="37">
        <v>0.92971085487477079</v>
      </c>
      <c r="J17" s="38">
        <v>-5596</v>
      </c>
      <c r="K17" s="39">
        <v>0.79101029479315843</v>
      </c>
      <c r="L17" s="40">
        <v>0.74004572060190421</v>
      </c>
      <c r="M17" s="41">
        <v>5.0964574191254219E-2</v>
      </c>
    </row>
    <row r="18" spans="1:13" ht="18" customHeight="1">
      <c r="A18" s="10"/>
      <c r="B18" s="34" t="s">
        <v>180</v>
      </c>
      <c r="C18" s="35">
        <v>4343</v>
      </c>
      <c r="D18" s="36">
        <v>3807</v>
      </c>
      <c r="E18" s="37">
        <v>1.1407932755450485</v>
      </c>
      <c r="F18" s="38">
        <v>536</v>
      </c>
      <c r="G18" s="35">
        <v>6034</v>
      </c>
      <c r="H18" s="36">
        <v>4690</v>
      </c>
      <c r="I18" s="37">
        <v>1.2865671641791045</v>
      </c>
      <c r="J18" s="38">
        <v>1344</v>
      </c>
      <c r="K18" s="39">
        <v>0.71975472323500167</v>
      </c>
      <c r="L18" s="40">
        <v>0.81172707889125795</v>
      </c>
      <c r="M18" s="41">
        <v>-9.1972355656256277E-2</v>
      </c>
    </row>
    <row r="19" spans="1:13" ht="18" customHeight="1">
      <c r="A19" s="12"/>
      <c r="B19" s="60" t="s">
        <v>178</v>
      </c>
      <c r="C19" s="61">
        <v>19739</v>
      </c>
      <c r="D19" s="62">
        <v>18380</v>
      </c>
      <c r="E19" s="50">
        <v>1.0739390642002176</v>
      </c>
      <c r="F19" s="58">
        <v>1359</v>
      </c>
      <c r="G19" s="61">
        <v>27435</v>
      </c>
      <c r="H19" s="62">
        <v>27435</v>
      </c>
      <c r="I19" s="50">
        <v>1</v>
      </c>
      <c r="J19" s="58">
        <v>0</v>
      </c>
      <c r="K19" s="51">
        <v>0.71948241297612536</v>
      </c>
      <c r="L19" s="63">
        <v>0.66994714780390008</v>
      </c>
      <c r="M19" s="59">
        <v>4.9535265172225285E-2</v>
      </c>
    </row>
    <row r="20" spans="1:13" ht="18" customHeight="1">
      <c r="A20" s="16" t="s">
        <v>181</v>
      </c>
      <c r="B20" s="17"/>
      <c r="C20" s="18">
        <v>79002</v>
      </c>
      <c r="D20" s="19">
        <v>74948</v>
      </c>
      <c r="E20" s="20">
        <v>1.0540908363131771</v>
      </c>
      <c r="F20" s="21">
        <v>4054</v>
      </c>
      <c r="G20" s="18">
        <v>101781</v>
      </c>
      <c r="H20" s="22">
        <v>97373</v>
      </c>
      <c r="I20" s="20">
        <v>1.0452692224744025</v>
      </c>
      <c r="J20" s="21">
        <v>4408</v>
      </c>
      <c r="K20" s="42">
        <v>0.77619595012821652</v>
      </c>
      <c r="L20" s="43">
        <v>0.76970001951259592</v>
      </c>
      <c r="M20" s="25">
        <v>6.4959306156205932E-3</v>
      </c>
    </row>
    <row r="21" spans="1:13" ht="18" customHeight="1">
      <c r="A21" s="10"/>
      <c r="B21" s="26" t="s">
        <v>176</v>
      </c>
      <c r="C21" s="27">
        <v>0</v>
      </c>
      <c r="D21" s="28">
        <v>0</v>
      </c>
      <c r="E21" s="29" t="e">
        <v>#DIV/0!</v>
      </c>
      <c r="F21" s="30">
        <v>0</v>
      </c>
      <c r="G21" s="27">
        <v>0</v>
      </c>
      <c r="H21" s="28">
        <v>0</v>
      </c>
      <c r="I21" s="29" t="e">
        <v>#DIV/0!</v>
      </c>
      <c r="J21" s="30">
        <v>0</v>
      </c>
      <c r="K21" s="45" t="s">
        <v>32</v>
      </c>
      <c r="L21" s="46" t="s">
        <v>32</v>
      </c>
      <c r="M21" s="33" t="e">
        <v>#VALUE!</v>
      </c>
    </row>
    <row r="22" spans="1:13" ht="18" customHeight="1">
      <c r="A22" s="10"/>
      <c r="B22" s="34" t="s">
        <v>177</v>
      </c>
      <c r="C22" s="35">
        <v>27426</v>
      </c>
      <c r="D22" s="36">
        <v>25631</v>
      </c>
      <c r="E22" s="37">
        <v>1.0700323826616207</v>
      </c>
      <c r="F22" s="38">
        <v>1795</v>
      </c>
      <c r="G22" s="35">
        <v>35145</v>
      </c>
      <c r="H22" s="36">
        <v>30690</v>
      </c>
      <c r="I22" s="37">
        <v>1.1451612903225807</v>
      </c>
      <c r="J22" s="38">
        <v>4455</v>
      </c>
      <c r="K22" s="39">
        <v>0.78036705078958601</v>
      </c>
      <c r="L22" s="40">
        <v>0.83515803193222549</v>
      </c>
      <c r="M22" s="41">
        <v>-5.4790981142639472E-2</v>
      </c>
    </row>
    <row r="23" spans="1:13" ht="18" customHeight="1">
      <c r="A23" s="10"/>
      <c r="B23" s="34" t="s">
        <v>188</v>
      </c>
      <c r="C23" s="35">
        <v>36534</v>
      </c>
      <c r="D23" s="36">
        <v>37524</v>
      </c>
      <c r="E23" s="37">
        <v>0.97361688519347622</v>
      </c>
      <c r="F23" s="38">
        <v>-990</v>
      </c>
      <c r="G23" s="35">
        <v>46916</v>
      </c>
      <c r="H23" s="36">
        <v>50997</v>
      </c>
      <c r="I23" s="37">
        <v>0.91997568484420655</v>
      </c>
      <c r="J23" s="38">
        <v>-4081</v>
      </c>
      <c r="K23" s="39">
        <v>0.77871088754369511</v>
      </c>
      <c r="L23" s="40">
        <v>0.73580798870521791</v>
      </c>
      <c r="M23" s="41">
        <v>4.2902898838477199E-2</v>
      </c>
    </row>
    <row r="24" spans="1:13" ht="18" customHeight="1">
      <c r="A24" s="10"/>
      <c r="B24" s="34" t="s">
        <v>187</v>
      </c>
      <c r="C24" s="35">
        <v>3261</v>
      </c>
      <c r="D24" s="36">
        <v>3287</v>
      </c>
      <c r="E24" s="37">
        <v>0.99209005171889264</v>
      </c>
      <c r="F24" s="38">
        <v>-26</v>
      </c>
      <c r="G24" s="35">
        <v>4852</v>
      </c>
      <c r="H24" s="36">
        <v>4712</v>
      </c>
      <c r="I24" s="37">
        <v>1.029711375212224</v>
      </c>
      <c r="J24" s="38">
        <v>140</v>
      </c>
      <c r="K24" s="39">
        <v>0.67209398186314917</v>
      </c>
      <c r="L24" s="40">
        <v>0.69758064516129037</v>
      </c>
      <c r="M24" s="41">
        <v>-2.5486663298141199E-2</v>
      </c>
    </row>
    <row r="25" spans="1:13" ht="18" customHeight="1">
      <c r="A25" s="10"/>
      <c r="B25" s="34" t="s">
        <v>178</v>
      </c>
      <c r="C25" s="47">
        <v>11781</v>
      </c>
      <c r="D25" s="64">
        <v>8506</v>
      </c>
      <c r="E25" s="49">
        <v>1.3850223371737598</v>
      </c>
      <c r="F25" s="57">
        <v>3275</v>
      </c>
      <c r="G25" s="47">
        <v>14868</v>
      </c>
      <c r="H25" s="64">
        <v>10974</v>
      </c>
      <c r="I25" s="49">
        <v>1.3548387096774193</v>
      </c>
      <c r="J25" s="57">
        <v>3894</v>
      </c>
      <c r="K25" s="39">
        <v>0.7923728813559322</v>
      </c>
      <c r="L25" s="40">
        <v>0.77510479314743941</v>
      </c>
      <c r="M25" s="41">
        <v>1.7268088208492793E-2</v>
      </c>
    </row>
    <row r="26" spans="1:13" ht="18" customHeight="1">
      <c r="A26" s="65"/>
      <c r="B26" s="66" t="s">
        <v>189</v>
      </c>
      <c r="C26" s="61">
        <v>0</v>
      </c>
      <c r="D26" s="67">
        <v>0</v>
      </c>
      <c r="E26" s="49" t="e">
        <v>#DIV/0!</v>
      </c>
      <c r="F26" s="57">
        <v>0</v>
      </c>
      <c r="G26" s="61">
        <v>0</v>
      </c>
      <c r="H26" s="62">
        <v>0</v>
      </c>
      <c r="I26" s="49" t="e">
        <v>#DIV/0!</v>
      </c>
      <c r="J26" s="57">
        <v>0</v>
      </c>
      <c r="K26" s="39" t="s">
        <v>32</v>
      </c>
      <c r="L26" s="63" t="s">
        <v>190</v>
      </c>
      <c r="M26" s="41" t="e">
        <v>#VALUE!</v>
      </c>
    </row>
    <row r="27" spans="1:13" ht="18" customHeight="1">
      <c r="A27" s="16" t="s">
        <v>182</v>
      </c>
      <c r="B27" s="17"/>
      <c r="C27" s="18">
        <v>57951</v>
      </c>
      <c r="D27" s="19">
        <v>54638</v>
      </c>
      <c r="E27" s="20">
        <v>1.0606354551777151</v>
      </c>
      <c r="F27" s="21">
        <v>3313</v>
      </c>
      <c r="G27" s="18">
        <v>73974</v>
      </c>
      <c r="H27" s="22">
        <v>71567</v>
      </c>
      <c r="I27" s="20">
        <v>1.0336328195956237</v>
      </c>
      <c r="J27" s="21">
        <v>2407</v>
      </c>
      <c r="K27" s="42">
        <v>0.78339686917024898</v>
      </c>
      <c r="L27" s="43">
        <v>0.76345242919222545</v>
      </c>
      <c r="M27" s="44">
        <v>1.9944439978023532E-2</v>
      </c>
    </row>
    <row r="28" spans="1:13" ht="18" customHeight="1">
      <c r="A28" s="10"/>
      <c r="B28" s="68" t="s">
        <v>176</v>
      </c>
      <c r="C28" s="27">
        <v>0</v>
      </c>
      <c r="D28" s="28">
        <v>0</v>
      </c>
      <c r="E28" s="29" t="e">
        <v>#DIV/0!</v>
      </c>
      <c r="F28" s="30">
        <v>0</v>
      </c>
      <c r="G28" s="27">
        <v>0</v>
      </c>
      <c r="H28" s="28">
        <v>0</v>
      </c>
      <c r="I28" s="29" t="e">
        <v>#DIV/0!</v>
      </c>
      <c r="J28" s="30">
        <v>0</v>
      </c>
      <c r="K28" s="45" t="s">
        <v>32</v>
      </c>
      <c r="L28" s="46" t="s">
        <v>32</v>
      </c>
      <c r="M28" s="33" t="e">
        <v>#VALUE!</v>
      </c>
    </row>
    <row r="29" spans="1:13" ht="18" customHeight="1">
      <c r="A29" s="10"/>
      <c r="B29" s="34" t="s">
        <v>177</v>
      </c>
      <c r="C29" s="35">
        <v>16804</v>
      </c>
      <c r="D29" s="36">
        <v>17598</v>
      </c>
      <c r="E29" s="37">
        <v>0.95488123650414825</v>
      </c>
      <c r="F29" s="38">
        <v>-794</v>
      </c>
      <c r="G29" s="35">
        <v>21285</v>
      </c>
      <c r="H29" s="36">
        <v>22275</v>
      </c>
      <c r="I29" s="37">
        <v>0.9555555555555556</v>
      </c>
      <c r="J29" s="38">
        <v>-990</v>
      </c>
      <c r="K29" s="39">
        <v>0.78947615691801742</v>
      </c>
      <c r="L29" s="40">
        <v>0.79003367003367009</v>
      </c>
      <c r="M29" s="41">
        <v>-5.5751311565266359E-4</v>
      </c>
    </row>
    <row r="30" spans="1:13" ht="18" customHeight="1">
      <c r="A30" s="10"/>
      <c r="B30" s="34" t="s">
        <v>188</v>
      </c>
      <c r="C30" s="35">
        <v>27739</v>
      </c>
      <c r="D30" s="36">
        <v>24324</v>
      </c>
      <c r="E30" s="37">
        <v>1.1403963163953297</v>
      </c>
      <c r="F30" s="38">
        <v>3415</v>
      </c>
      <c r="G30" s="35">
        <v>34790</v>
      </c>
      <c r="H30" s="36">
        <v>31685</v>
      </c>
      <c r="I30" s="37">
        <v>1.0979958971121981</v>
      </c>
      <c r="J30" s="38">
        <v>3105</v>
      </c>
      <c r="K30" s="39">
        <v>0.79732681805116412</v>
      </c>
      <c r="L30" s="40">
        <v>0.7676818683919836</v>
      </c>
      <c r="M30" s="41">
        <v>2.9644949659180519E-2</v>
      </c>
    </row>
    <row r="31" spans="1:13" ht="18" customHeight="1">
      <c r="A31" s="69"/>
      <c r="B31" s="34" t="s">
        <v>178</v>
      </c>
      <c r="C31" s="47">
        <v>12113</v>
      </c>
      <c r="D31" s="64">
        <v>11646</v>
      </c>
      <c r="E31" s="49">
        <v>1.0400996050145972</v>
      </c>
      <c r="F31" s="57">
        <v>467</v>
      </c>
      <c r="G31" s="47">
        <v>16284</v>
      </c>
      <c r="H31" s="64">
        <v>16461</v>
      </c>
      <c r="I31" s="49">
        <v>0.989247311827957</v>
      </c>
      <c r="J31" s="57">
        <v>-177</v>
      </c>
      <c r="K31" s="39">
        <v>0.74385900270203886</v>
      </c>
      <c r="L31" s="70">
        <v>0.70749043193001637</v>
      </c>
      <c r="M31" s="41">
        <v>3.636857077202249E-2</v>
      </c>
    </row>
    <row r="32" spans="1:13" ht="18" customHeight="1">
      <c r="A32" s="10"/>
      <c r="B32" s="60" t="s">
        <v>180</v>
      </c>
      <c r="C32" s="61">
        <v>1295</v>
      </c>
      <c r="D32" s="62">
        <v>1070</v>
      </c>
      <c r="E32" s="49">
        <v>1.2102803738317758</v>
      </c>
      <c r="F32" s="58">
        <v>225</v>
      </c>
      <c r="G32" s="61">
        <v>1615</v>
      </c>
      <c r="H32" s="48">
        <v>1146</v>
      </c>
      <c r="I32" s="49">
        <v>1.4092495636998255</v>
      </c>
      <c r="J32" s="58">
        <v>469</v>
      </c>
      <c r="K32" s="51">
        <v>0.80185758513931893</v>
      </c>
      <c r="L32" s="40">
        <v>0.93368237347294936</v>
      </c>
      <c r="M32" s="59">
        <v>-0.13182478833363043</v>
      </c>
    </row>
    <row r="33" spans="1:13" ht="18" customHeight="1">
      <c r="A33" s="16" t="s">
        <v>183</v>
      </c>
      <c r="B33" s="17"/>
      <c r="C33" s="18">
        <v>62820</v>
      </c>
      <c r="D33" s="19">
        <v>62972</v>
      </c>
      <c r="E33" s="20">
        <v>0.99758622880010162</v>
      </c>
      <c r="F33" s="21">
        <v>-152</v>
      </c>
      <c r="G33" s="18">
        <v>82240</v>
      </c>
      <c r="H33" s="19">
        <v>86473</v>
      </c>
      <c r="I33" s="20">
        <v>0.95104830409491981</v>
      </c>
      <c r="J33" s="21">
        <v>-4233</v>
      </c>
      <c r="K33" s="42">
        <v>0.76386186770428011</v>
      </c>
      <c r="L33" s="43">
        <v>0.72822730794583279</v>
      </c>
      <c r="M33" s="25">
        <v>3.5634559758447315E-2</v>
      </c>
    </row>
    <row r="34" spans="1:13" ht="18" customHeight="1">
      <c r="A34" s="10"/>
      <c r="B34" s="26" t="s">
        <v>176</v>
      </c>
      <c r="C34" s="27">
        <v>0</v>
      </c>
      <c r="D34" s="28">
        <v>0</v>
      </c>
      <c r="E34" s="29" t="e">
        <v>#DIV/0!</v>
      </c>
      <c r="F34" s="30">
        <v>0</v>
      </c>
      <c r="G34" s="27">
        <v>0</v>
      </c>
      <c r="H34" s="28">
        <v>0</v>
      </c>
      <c r="I34" s="29" t="e">
        <v>#DIV/0!</v>
      </c>
      <c r="J34" s="30">
        <v>0</v>
      </c>
      <c r="K34" s="45" t="s">
        <v>32</v>
      </c>
      <c r="L34" s="46" t="s">
        <v>32</v>
      </c>
      <c r="M34" s="33" t="e">
        <v>#VALUE!</v>
      </c>
    </row>
    <row r="35" spans="1:13" ht="18" customHeight="1">
      <c r="A35" s="10"/>
      <c r="B35" s="34" t="s">
        <v>177</v>
      </c>
      <c r="C35" s="35">
        <v>7904</v>
      </c>
      <c r="D35" s="36">
        <v>7398</v>
      </c>
      <c r="E35" s="37">
        <v>1.0683968640173021</v>
      </c>
      <c r="F35" s="38">
        <v>506</v>
      </c>
      <c r="G35" s="35">
        <v>10230</v>
      </c>
      <c r="H35" s="36">
        <v>10230</v>
      </c>
      <c r="I35" s="37">
        <v>1</v>
      </c>
      <c r="J35" s="38">
        <v>0</v>
      </c>
      <c r="K35" s="39">
        <v>0.77262952101661775</v>
      </c>
      <c r="L35" s="40">
        <v>0.72316715542521992</v>
      </c>
      <c r="M35" s="41">
        <v>4.9462365591397828E-2</v>
      </c>
    </row>
    <row r="36" spans="1:13" ht="18" customHeight="1">
      <c r="A36" s="10"/>
      <c r="B36" s="34" t="s">
        <v>184</v>
      </c>
      <c r="C36" s="35">
        <v>760</v>
      </c>
      <c r="D36" s="36">
        <v>1757</v>
      </c>
      <c r="E36" s="37">
        <v>0.43255549231644846</v>
      </c>
      <c r="F36" s="38">
        <v>-997</v>
      </c>
      <c r="G36" s="35">
        <v>1550</v>
      </c>
      <c r="H36" s="36">
        <v>3100</v>
      </c>
      <c r="I36" s="37">
        <v>0.5</v>
      </c>
      <c r="J36" s="38">
        <v>-1550</v>
      </c>
      <c r="K36" s="39">
        <v>0.49032258064516127</v>
      </c>
      <c r="L36" s="40">
        <v>0.5667741935483871</v>
      </c>
      <c r="M36" s="41">
        <v>-7.645161290322583E-2</v>
      </c>
    </row>
    <row r="37" spans="1:13" ht="18" customHeight="1">
      <c r="A37" s="10"/>
      <c r="B37" s="52" t="s">
        <v>185</v>
      </c>
      <c r="C37" s="35">
        <v>2278</v>
      </c>
      <c r="D37" s="36">
        <v>2341</v>
      </c>
      <c r="E37" s="37">
        <v>0.97308842375053395</v>
      </c>
      <c r="F37" s="38">
        <v>-63</v>
      </c>
      <c r="G37" s="35">
        <v>2976</v>
      </c>
      <c r="H37" s="36">
        <v>2976</v>
      </c>
      <c r="I37" s="37">
        <v>1</v>
      </c>
      <c r="J37" s="38">
        <v>0</v>
      </c>
      <c r="K37" s="39">
        <v>0.76545698924731187</v>
      </c>
      <c r="L37" s="40">
        <v>0.7866263440860215</v>
      </c>
      <c r="M37" s="41">
        <v>-2.1169354838709631E-2</v>
      </c>
    </row>
    <row r="38" spans="1:13" ht="18" customHeight="1">
      <c r="A38" s="10"/>
      <c r="B38" s="34" t="s">
        <v>188</v>
      </c>
      <c r="C38" s="35">
        <v>43430</v>
      </c>
      <c r="D38" s="36">
        <v>43299</v>
      </c>
      <c r="E38" s="37">
        <v>1.0030254740294233</v>
      </c>
      <c r="F38" s="38">
        <v>131</v>
      </c>
      <c r="G38" s="35">
        <v>55560</v>
      </c>
      <c r="H38" s="36">
        <v>59856</v>
      </c>
      <c r="I38" s="37">
        <v>0.92822774659182039</v>
      </c>
      <c r="J38" s="38">
        <v>-4296</v>
      </c>
      <c r="K38" s="39">
        <v>0.78167746580273578</v>
      </c>
      <c r="L38" s="40">
        <v>0.72338612670408986</v>
      </c>
      <c r="M38" s="41">
        <v>5.8291339098645922E-2</v>
      </c>
    </row>
    <row r="39" spans="1:13" ht="18" customHeight="1">
      <c r="A39" s="10"/>
      <c r="B39" s="34" t="s">
        <v>180</v>
      </c>
      <c r="C39" s="35">
        <v>4247</v>
      </c>
      <c r="D39" s="36">
        <v>3758</v>
      </c>
      <c r="E39" s="37">
        <v>1.1301224055348589</v>
      </c>
      <c r="F39" s="38">
        <v>489</v>
      </c>
      <c r="G39" s="35">
        <v>6437</v>
      </c>
      <c r="H39" s="36">
        <v>4824</v>
      </c>
      <c r="I39" s="37">
        <v>1.3343698175787728</v>
      </c>
      <c r="J39" s="38">
        <v>1613</v>
      </c>
      <c r="K39" s="39">
        <v>0.65977940034177407</v>
      </c>
      <c r="L39" s="40">
        <v>0.77902155887230518</v>
      </c>
      <c r="M39" s="41">
        <v>-0.11924215853053111</v>
      </c>
    </row>
    <row r="40" spans="1:13" ht="18" customHeight="1">
      <c r="A40" s="10"/>
      <c r="B40" s="34" t="s">
        <v>178</v>
      </c>
      <c r="C40" s="47">
        <v>4201</v>
      </c>
      <c r="D40" s="64">
        <v>4419</v>
      </c>
      <c r="E40" s="49">
        <v>0.95066757184883455</v>
      </c>
      <c r="F40" s="57">
        <v>-218</v>
      </c>
      <c r="G40" s="47">
        <v>5487</v>
      </c>
      <c r="H40" s="64">
        <v>5487</v>
      </c>
      <c r="I40" s="49">
        <v>1</v>
      </c>
      <c r="J40" s="57">
        <v>0</v>
      </c>
      <c r="K40" s="39">
        <v>0.76562784763987612</v>
      </c>
      <c r="L40" s="40">
        <v>0.80535811919081468</v>
      </c>
      <c r="M40" s="41">
        <v>-3.9730271550938556E-2</v>
      </c>
    </row>
    <row r="41" spans="1:13" ht="18" customHeight="1" thickBot="1">
      <c r="A41" s="12"/>
      <c r="B41" s="60" t="s">
        <v>186</v>
      </c>
      <c r="C41" s="61">
        <v>0</v>
      </c>
      <c r="D41" s="62">
        <v>0</v>
      </c>
      <c r="E41" s="50" t="e">
        <v>#DIV/0!</v>
      </c>
      <c r="F41" s="58">
        <v>0</v>
      </c>
      <c r="G41" s="61">
        <v>0</v>
      </c>
      <c r="H41" s="62">
        <v>0</v>
      </c>
      <c r="I41" s="50" t="e">
        <v>#DIV/0!</v>
      </c>
      <c r="J41" s="58">
        <v>0</v>
      </c>
      <c r="K41" s="71" t="s">
        <v>32</v>
      </c>
      <c r="L41" s="72" t="s">
        <v>32</v>
      </c>
      <c r="M41" s="73" t="e">
        <v>#VALUE!</v>
      </c>
    </row>
    <row r="42" spans="1:13">
      <c r="C42" s="54"/>
      <c r="G42" s="54"/>
    </row>
    <row r="43" spans="1:13">
      <c r="C43" s="54"/>
      <c r="G43" s="54"/>
    </row>
    <row r="44" spans="1:13">
      <c r="C44" s="54"/>
      <c r="G44" s="56"/>
    </row>
    <row r="45" spans="1:13">
      <c r="C45" s="54"/>
      <c r="G45" s="54"/>
    </row>
    <row r="46" spans="1:13">
      <c r="C46" s="54"/>
      <c r="G46" s="54"/>
    </row>
    <row r="47" spans="1:13">
      <c r="C47" s="54"/>
      <c r="G47" s="54"/>
    </row>
    <row r="48" spans="1:13">
      <c r="C48" s="54"/>
      <c r="G48" s="54"/>
    </row>
    <row r="49" spans="3:7">
      <c r="C49" s="54"/>
      <c r="G49" s="54"/>
    </row>
    <row r="50" spans="3:7">
      <c r="C50" s="54"/>
      <c r="G50" s="54"/>
    </row>
    <row r="51" spans="3:7">
      <c r="C51" s="54"/>
      <c r="G51" s="54"/>
    </row>
    <row r="52" spans="3:7">
      <c r="C52" s="54"/>
      <c r="G52" s="54"/>
    </row>
    <row r="53" spans="3:7">
      <c r="C53" s="54"/>
      <c r="G53" s="54"/>
    </row>
    <row r="54" spans="3:7">
      <c r="C54" s="54"/>
      <c r="G54" s="54"/>
    </row>
    <row r="55" spans="3:7">
      <c r="C55" s="54"/>
      <c r="G55" s="54"/>
    </row>
    <row r="56" spans="3:7">
      <c r="C56" s="54"/>
      <c r="G56" s="54"/>
    </row>
    <row r="57" spans="3:7">
      <c r="C57" s="54"/>
      <c r="G57" s="54"/>
    </row>
    <row r="58" spans="3:7">
      <c r="C58" s="54"/>
      <c r="G58" s="54"/>
    </row>
    <row r="59" spans="3:7">
      <c r="C59" s="54"/>
      <c r="G59" s="54"/>
    </row>
    <row r="60" spans="3:7">
      <c r="C60" s="54"/>
      <c r="G60" s="54"/>
    </row>
    <row r="61" spans="3:7">
      <c r="C61" s="54"/>
      <c r="G61" s="54"/>
    </row>
    <row r="62" spans="3:7">
      <c r="C62" s="54"/>
      <c r="G62" s="54"/>
    </row>
    <row r="63" spans="3:7">
      <c r="C63" s="54"/>
      <c r="G63" s="54"/>
    </row>
    <row r="64" spans="3:7">
      <c r="C64" s="54"/>
      <c r="G64" s="54"/>
    </row>
    <row r="65" spans="3:7">
      <c r="C65" s="54"/>
      <c r="G65" s="54"/>
    </row>
    <row r="66" spans="3:7">
      <c r="C66" s="54"/>
      <c r="G66" s="54"/>
    </row>
    <row r="67" spans="3:7">
      <c r="C67" s="54"/>
      <c r="G67" s="54"/>
    </row>
    <row r="68" spans="3:7">
      <c r="C68" s="54"/>
      <c r="G68" s="54"/>
    </row>
    <row r="69" spans="3:7">
      <c r="C69" s="54"/>
      <c r="G69" s="54"/>
    </row>
    <row r="70" spans="3:7">
      <c r="C70" s="54"/>
      <c r="G70" s="54"/>
    </row>
    <row r="71" spans="3:7">
      <c r="C71" s="54"/>
      <c r="G71" s="54"/>
    </row>
    <row r="72" spans="3:7">
      <c r="C72" s="54"/>
      <c r="G72" s="54"/>
    </row>
    <row r="73" spans="3:7">
      <c r="C73" s="54"/>
      <c r="G73" s="54"/>
    </row>
    <row r="74" spans="3:7">
      <c r="C74" s="54"/>
      <c r="G74" s="54"/>
    </row>
    <row r="75" spans="3:7">
      <c r="C75" s="54"/>
      <c r="G75" s="54"/>
    </row>
    <row r="76" spans="3:7">
      <c r="C76" s="54"/>
      <c r="G76" s="54"/>
    </row>
    <row r="77" spans="3:7">
      <c r="C77" s="54"/>
      <c r="G77" s="54"/>
    </row>
  </sheetData>
  <mergeCells count="26">
    <mergeCell ref="A1:D1"/>
    <mergeCell ref="I6:I7"/>
    <mergeCell ref="J6:J7"/>
    <mergeCell ref="K6:K7"/>
    <mergeCell ref="L6:L7"/>
    <mergeCell ref="C3:F3"/>
    <mergeCell ref="G3:J3"/>
    <mergeCell ref="K3:M3"/>
    <mergeCell ref="H4:H5"/>
    <mergeCell ref="I4:J4"/>
    <mergeCell ref="M6:M7"/>
    <mergeCell ref="A7:B7"/>
    <mergeCell ref="K4:K5"/>
    <mergeCell ref="L4:L5"/>
    <mergeCell ref="M4:M5"/>
    <mergeCell ref="A6:B6"/>
    <mergeCell ref="H6:H7"/>
    <mergeCell ref="C4:C5"/>
    <mergeCell ref="D4:D5"/>
    <mergeCell ref="E4:F4"/>
    <mergeCell ref="G4:G5"/>
    <mergeCell ref="C6:C7"/>
    <mergeCell ref="D6:D7"/>
    <mergeCell ref="E6:E7"/>
    <mergeCell ref="F6:F7"/>
    <mergeCell ref="G6:G7"/>
  </mergeCells>
  <phoneticPr fontId="3"/>
  <hyperlinks>
    <hyperlink ref="A1:D1" location="'R７'!A1" display="'R７'!A1" xr:uid="{38274C2B-8505-4442-9FCE-CFB13EBFAACD}"/>
  </hyperlinks>
  <printOptions horizontalCentered="1"/>
  <pageMargins left="0.59055118110236227" right="0.59055118110236227" top="0.59055118110236227" bottom="0.59055118110236227" header="0.39370078740157483" footer="0.39370078740157483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T126"/>
  <sheetViews>
    <sheetView showGridLines="0" zoomScale="80" zoomScaleNormal="80" zoomScaleSheetLayoutView="90" workbookViewId="0">
      <pane xSplit="6" ySplit="5" topLeftCell="G93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9" defaultRowHeight="13"/>
  <cols>
    <col min="1" max="1" width="2.08203125" style="1" customWidth="1"/>
    <col min="2" max="2" width="1.33203125" style="1" customWidth="1"/>
    <col min="3" max="3" width="7" style="1" customWidth="1"/>
    <col min="4" max="4" width="2.58203125" style="1" bestFit="1" customWidth="1"/>
    <col min="5" max="5" width="7.08203125" style="1" bestFit="1" customWidth="1"/>
    <col min="6" max="6" width="6.33203125" style="1" customWidth="1"/>
    <col min="7" max="8" width="12.75" style="1" bestFit="1" customWidth="1"/>
    <col min="9" max="9" width="7.58203125" style="1" customWidth="1"/>
    <col min="10" max="10" width="9.58203125" style="1" customWidth="1"/>
    <col min="11" max="12" width="12.75" style="1" bestFit="1" customWidth="1"/>
    <col min="13" max="13" width="7.58203125" style="1" customWidth="1"/>
    <col min="14" max="15" width="9.58203125" style="1" customWidth="1"/>
    <col min="16" max="16" width="10.58203125" style="1" customWidth="1"/>
    <col min="17" max="17" width="8.58203125" style="1" customWidth="1"/>
    <col min="18" max="16384" width="9" style="1"/>
  </cols>
  <sheetData>
    <row r="1" spans="1:19" ht="17.25" customHeight="1" thickBot="1">
      <c r="A1" s="261" t="str">
        <f>'R７'!A1</f>
        <v>令和７年度</v>
      </c>
      <c r="B1" s="261"/>
      <c r="C1" s="261"/>
      <c r="D1" s="261"/>
      <c r="E1" s="74"/>
      <c r="F1" s="74"/>
      <c r="G1" s="74"/>
      <c r="H1" s="74"/>
      <c r="I1" s="74"/>
      <c r="J1" s="77" t="s">
        <v>281</v>
      </c>
      <c r="K1" s="78" t="s">
        <v>222</v>
      </c>
      <c r="L1" s="74"/>
      <c r="M1" s="74"/>
      <c r="N1" s="74"/>
      <c r="O1" s="74"/>
      <c r="P1" s="74"/>
      <c r="Q1" s="74"/>
    </row>
    <row r="2" spans="1:19">
      <c r="A2" s="266">
        <v>8</v>
      </c>
      <c r="B2" s="267"/>
      <c r="C2" s="115">
        <v>2026</v>
      </c>
      <c r="D2" s="116" t="s">
        <v>0</v>
      </c>
      <c r="E2" s="232">
        <v>1</v>
      </c>
      <c r="F2" s="116" t="s">
        <v>1</v>
      </c>
      <c r="G2" s="270" t="s">
        <v>2</v>
      </c>
      <c r="H2" s="271"/>
      <c r="I2" s="271"/>
      <c r="J2" s="283"/>
      <c r="K2" s="270" t="s">
        <v>3</v>
      </c>
      <c r="L2" s="271"/>
      <c r="M2" s="271"/>
      <c r="N2" s="283"/>
      <c r="O2" s="270" t="s">
        <v>4</v>
      </c>
      <c r="P2" s="271"/>
      <c r="Q2" s="272"/>
    </row>
    <row r="3" spans="1:19" ht="13.5" customHeight="1">
      <c r="A3" s="324" t="s">
        <v>5</v>
      </c>
      <c r="B3" s="325"/>
      <c r="C3" s="325"/>
      <c r="D3" s="325"/>
      <c r="E3" s="325"/>
      <c r="F3" s="326"/>
      <c r="G3" s="277" t="s">
        <v>336</v>
      </c>
      <c r="H3" s="279" t="s">
        <v>337</v>
      </c>
      <c r="I3" s="328" t="s">
        <v>6</v>
      </c>
      <c r="J3" s="329"/>
      <c r="K3" s="277" t="s">
        <v>336</v>
      </c>
      <c r="L3" s="279" t="s">
        <v>337</v>
      </c>
      <c r="M3" s="328" t="s">
        <v>6</v>
      </c>
      <c r="N3" s="329"/>
      <c r="O3" s="273" t="s">
        <v>336</v>
      </c>
      <c r="P3" s="275" t="s">
        <v>337</v>
      </c>
      <c r="Q3" s="268" t="s">
        <v>7</v>
      </c>
    </row>
    <row r="4" spans="1:19" ht="18.5" thickBot="1">
      <c r="A4" s="264"/>
      <c r="B4" s="265"/>
      <c r="C4" s="265"/>
      <c r="D4" s="265"/>
      <c r="E4" s="265"/>
      <c r="F4" s="327"/>
      <c r="G4" s="278"/>
      <c r="H4" s="280"/>
      <c r="I4" s="117" t="s">
        <v>8</v>
      </c>
      <c r="J4" s="118" t="s">
        <v>7</v>
      </c>
      <c r="K4" s="278"/>
      <c r="L4" s="280"/>
      <c r="M4" s="117" t="s">
        <v>8</v>
      </c>
      <c r="N4" s="118" t="s">
        <v>7</v>
      </c>
      <c r="O4" s="274"/>
      <c r="P4" s="276"/>
      <c r="Q4" s="269"/>
    </row>
    <row r="5" spans="1:19">
      <c r="A5" s="119" t="s">
        <v>101</v>
      </c>
      <c r="B5" s="120"/>
      <c r="C5" s="120"/>
      <c r="D5" s="120"/>
      <c r="E5" s="120"/>
      <c r="F5" s="120"/>
      <c r="G5" s="121">
        <v>619971</v>
      </c>
      <c r="H5" s="122">
        <v>581902</v>
      </c>
      <c r="I5" s="123">
        <v>1.0654216689408182</v>
      </c>
      <c r="J5" s="124">
        <v>38069</v>
      </c>
      <c r="K5" s="121">
        <v>812691</v>
      </c>
      <c r="L5" s="122">
        <v>802041</v>
      </c>
      <c r="M5" s="123">
        <v>1.0132786229132924</v>
      </c>
      <c r="N5" s="124">
        <v>10650</v>
      </c>
      <c r="O5" s="125">
        <v>0.76286189954115402</v>
      </c>
      <c r="P5" s="126">
        <v>0.72552650051555967</v>
      </c>
      <c r="Q5" s="127">
        <v>3.7335399025594351E-2</v>
      </c>
      <c r="R5" s="2"/>
      <c r="S5" s="2"/>
    </row>
    <row r="6" spans="1:19">
      <c r="A6" s="128" t="s">
        <v>9</v>
      </c>
      <c r="B6" s="129" t="s">
        <v>10</v>
      </c>
      <c r="C6" s="129"/>
      <c r="D6" s="129"/>
      <c r="E6" s="129"/>
      <c r="F6" s="129"/>
      <c r="G6" s="130">
        <v>212272</v>
      </c>
      <c r="H6" s="131">
        <v>209273</v>
      </c>
      <c r="I6" s="132">
        <v>1.0143305634267201</v>
      </c>
      <c r="J6" s="133">
        <v>2999</v>
      </c>
      <c r="K6" s="134">
        <v>271073</v>
      </c>
      <c r="L6" s="131">
        <v>261879</v>
      </c>
      <c r="M6" s="132">
        <v>1.0351078169689054</v>
      </c>
      <c r="N6" s="133">
        <v>9194</v>
      </c>
      <c r="O6" s="135">
        <v>0.78308057239193873</v>
      </c>
      <c r="P6" s="136">
        <v>0.79912096808067845</v>
      </c>
      <c r="Q6" s="137">
        <v>-1.6040395688739717E-2</v>
      </c>
      <c r="R6" s="2"/>
      <c r="S6" s="2"/>
    </row>
    <row r="7" spans="1:19" ht="18">
      <c r="A7" s="138"/>
      <c r="B7" s="128" t="s">
        <v>11</v>
      </c>
      <c r="C7" s="129"/>
      <c r="D7" s="129"/>
      <c r="E7" s="129"/>
      <c r="F7" s="129"/>
      <c r="G7" s="130">
        <v>133186</v>
      </c>
      <c r="H7" s="131">
        <v>132141</v>
      </c>
      <c r="I7" s="132">
        <v>1.007908219250649</v>
      </c>
      <c r="J7" s="133">
        <v>1045</v>
      </c>
      <c r="K7" s="130">
        <v>161043</v>
      </c>
      <c r="L7" s="131">
        <v>154213</v>
      </c>
      <c r="M7" s="132">
        <v>1.0442893919449074</v>
      </c>
      <c r="N7" s="133">
        <v>6830</v>
      </c>
      <c r="O7" s="135">
        <v>0.82702135454505943</v>
      </c>
      <c r="P7" s="136">
        <v>0.85687328565036669</v>
      </c>
      <c r="Q7" s="137">
        <v>-2.9851931105307261E-2</v>
      </c>
      <c r="R7" s="2"/>
      <c r="S7" s="2"/>
    </row>
    <row r="8" spans="1:19" ht="18">
      <c r="A8" s="138"/>
      <c r="B8" s="139" t="s">
        <v>12</v>
      </c>
      <c r="C8" s="140" t="s">
        <v>13</v>
      </c>
      <c r="D8" s="141"/>
      <c r="E8" s="142"/>
      <c r="F8" s="143" t="s">
        <v>14</v>
      </c>
      <c r="G8" s="144">
        <v>109978</v>
      </c>
      <c r="H8" s="145">
        <v>108323</v>
      </c>
      <c r="I8" s="146">
        <v>1.0152783803993612</v>
      </c>
      <c r="J8" s="147">
        <v>1655</v>
      </c>
      <c r="K8" s="144">
        <v>132954</v>
      </c>
      <c r="L8" s="149">
        <v>125155</v>
      </c>
      <c r="M8" s="146">
        <v>1.0623147297351285</v>
      </c>
      <c r="N8" s="147">
        <v>7799</v>
      </c>
      <c r="O8" s="150">
        <v>0.82718835085819153</v>
      </c>
      <c r="P8" s="151">
        <v>0.86551076664935478</v>
      </c>
      <c r="Q8" s="152">
        <v>-3.8322415791163245E-2</v>
      </c>
      <c r="R8" s="2"/>
      <c r="S8" s="2"/>
    </row>
    <row r="9" spans="1:19" ht="18">
      <c r="A9" s="138"/>
      <c r="B9" s="139" t="s">
        <v>15</v>
      </c>
      <c r="C9" s="140" t="s">
        <v>16</v>
      </c>
      <c r="D9" s="142"/>
      <c r="E9" s="142"/>
      <c r="F9" s="143" t="s">
        <v>14</v>
      </c>
      <c r="G9" s="144">
        <v>20641</v>
      </c>
      <c r="H9" s="145">
        <v>20637</v>
      </c>
      <c r="I9" s="146">
        <v>1.0001938266220864</v>
      </c>
      <c r="J9" s="147">
        <v>4</v>
      </c>
      <c r="K9" s="144">
        <v>24957</v>
      </c>
      <c r="L9" s="149">
        <v>25188</v>
      </c>
      <c r="M9" s="146">
        <v>0.99082896617436877</v>
      </c>
      <c r="N9" s="147">
        <v>-231</v>
      </c>
      <c r="O9" s="150">
        <v>0.82706254758184072</v>
      </c>
      <c r="P9" s="151">
        <v>0.81931872320152455</v>
      </c>
      <c r="Q9" s="152">
        <v>7.7438243803161777E-3</v>
      </c>
      <c r="R9" s="2"/>
      <c r="S9" s="2"/>
    </row>
    <row r="10" spans="1:19" ht="18">
      <c r="A10" s="138"/>
      <c r="B10" s="139" t="s">
        <v>17</v>
      </c>
      <c r="C10" s="140" t="s">
        <v>18</v>
      </c>
      <c r="D10" s="142"/>
      <c r="E10" s="142"/>
      <c r="F10" s="153"/>
      <c r="G10" s="144">
        <v>0</v>
      </c>
      <c r="H10" s="145">
        <v>0</v>
      </c>
      <c r="I10" s="146" t="e">
        <v>#DIV/0!</v>
      </c>
      <c r="J10" s="147">
        <v>0</v>
      </c>
      <c r="K10" s="144">
        <v>0</v>
      </c>
      <c r="L10" s="149">
        <v>0</v>
      </c>
      <c r="M10" s="146" t="e">
        <v>#DIV/0!</v>
      </c>
      <c r="N10" s="147">
        <v>0</v>
      </c>
      <c r="O10" s="150" t="e">
        <v>#DIV/0!</v>
      </c>
      <c r="P10" s="151" t="e">
        <v>#DIV/0!</v>
      </c>
      <c r="Q10" s="152" t="e">
        <v>#DIV/0!</v>
      </c>
      <c r="R10" s="2"/>
      <c r="S10" s="2"/>
    </row>
    <row r="11" spans="1:19" ht="18">
      <c r="A11" s="138"/>
      <c r="B11" s="139" t="s">
        <v>19</v>
      </c>
      <c r="C11" s="140" t="s">
        <v>20</v>
      </c>
      <c r="D11" s="142"/>
      <c r="E11" s="142"/>
      <c r="F11" s="153"/>
      <c r="G11" s="144">
        <v>0</v>
      </c>
      <c r="H11" s="145">
        <v>0</v>
      </c>
      <c r="I11" s="146" t="e">
        <v>#DIV/0!</v>
      </c>
      <c r="J11" s="147">
        <v>0</v>
      </c>
      <c r="K11" s="144">
        <v>0</v>
      </c>
      <c r="L11" s="149">
        <v>0</v>
      </c>
      <c r="M11" s="146" t="e">
        <v>#DIV/0!</v>
      </c>
      <c r="N11" s="147">
        <v>0</v>
      </c>
      <c r="O11" s="150" t="e">
        <v>#DIV/0!</v>
      </c>
      <c r="P11" s="151" t="e">
        <v>#DIV/0!</v>
      </c>
      <c r="Q11" s="152" t="e">
        <v>#DIV/0!</v>
      </c>
      <c r="R11" s="2"/>
      <c r="S11" s="2"/>
    </row>
    <row r="12" spans="1:19" ht="18">
      <c r="A12" s="138"/>
      <c r="B12" s="139" t="s">
        <v>21</v>
      </c>
      <c r="C12" s="140" t="s">
        <v>22</v>
      </c>
      <c r="D12" s="142"/>
      <c r="E12" s="142"/>
      <c r="F12" s="153"/>
      <c r="G12" s="144">
        <v>0</v>
      </c>
      <c r="H12" s="145">
        <v>0</v>
      </c>
      <c r="I12" s="146" t="e">
        <v>#DIV/0!</v>
      </c>
      <c r="J12" s="147">
        <v>0</v>
      </c>
      <c r="K12" s="144">
        <v>0</v>
      </c>
      <c r="L12" s="149">
        <v>0</v>
      </c>
      <c r="M12" s="146" t="e">
        <v>#DIV/0!</v>
      </c>
      <c r="N12" s="147">
        <v>0</v>
      </c>
      <c r="O12" s="150" t="e">
        <v>#DIV/0!</v>
      </c>
      <c r="P12" s="151" t="e">
        <v>#DIV/0!</v>
      </c>
      <c r="Q12" s="152" t="e">
        <v>#DIV/0!</v>
      </c>
      <c r="R12" s="2"/>
      <c r="S12" s="2"/>
    </row>
    <row r="13" spans="1:19" ht="18">
      <c r="A13" s="138"/>
      <c r="B13" s="139" t="s">
        <v>23</v>
      </c>
      <c r="C13" s="140" t="s">
        <v>24</v>
      </c>
      <c r="D13" s="142"/>
      <c r="E13" s="142"/>
      <c r="F13" s="143"/>
      <c r="G13" s="144">
        <v>0</v>
      </c>
      <c r="H13" s="145">
        <v>0</v>
      </c>
      <c r="I13" s="146" t="e">
        <v>#DIV/0!</v>
      </c>
      <c r="J13" s="147">
        <v>0</v>
      </c>
      <c r="K13" s="144">
        <v>0</v>
      </c>
      <c r="L13" s="149">
        <v>0</v>
      </c>
      <c r="M13" s="146" t="e">
        <v>#DIV/0!</v>
      </c>
      <c r="N13" s="147">
        <v>0</v>
      </c>
      <c r="O13" s="150" t="e">
        <v>#DIV/0!</v>
      </c>
      <c r="P13" s="151" t="e">
        <v>#DIV/0!</v>
      </c>
      <c r="Q13" s="152" t="e">
        <v>#DIV/0!</v>
      </c>
      <c r="R13" s="2"/>
      <c r="S13" s="2"/>
    </row>
    <row r="14" spans="1:19" ht="18">
      <c r="A14" s="138"/>
      <c r="B14" s="139" t="s">
        <v>25</v>
      </c>
      <c r="C14" s="140" t="s">
        <v>26</v>
      </c>
      <c r="D14" s="142"/>
      <c r="E14" s="142"/>
      <c r="F14" s="153"/>
      <c r="G14" s="144">
        <v>0</v>
      </c>
      <c r="H14" s="145">
        <v>0</v>
      </c>
      <c r="I14" s="146" t="e">
        <v>#DIV/0!</v>
      </c>
      <c r="J14" s="147">
        <v>0</v>
      </c>
      <c r="K14" s="144">
        <v>0</v>
      </c>
      <c r="L14" s="149">
        <v>0</v>
      </c>
      <c r="M14" s="146" t="e">
        <v>#DIV/0!</v>
      </c>
      <c r="N14" s="147">
        <v>0</v>
      </c>
      <c r="O14" s="150" t="e">
        <v>#DIV/0!</v>
      </c>
      <c r="P14" s="151" t="e">
        <v>#DIV/0!</v>
      </c>
      <c r="Q14" s="152" t="e">
        <v>#DIV/0!</v>
      </c>
      <c r="R14" s="2"/>
      <c r="S14" s="2"/>
    </row>
    <row r="15" spans="1:19" ht="18">
      <c r="A15" s="138"/>
      <c r="B15" s="139" t="s">
        <v>27</v>
      </c>
      <c r="C15" s="140" t="s">
        <v>28</v>
      </c>
      <c r="D15" s="142"/>
      <c r="E15" s="142"/>
      <c r="F15" s="153"/>
      <c r="G15" s="144">
        <v>0</v>
      </c>
      <c r="H15" s="145">
        <v>0</v>
      </c>
      <c r="I15" s="146" t="e">
        <v>#DIV/0!</v>
      </c>
      <c r="J15" s="147">
        <v>0</v>
      </c>
      <c r="K15" s="144">
        <v>0</v>
      </c>
      <c r="L15" s="149">
        <v>0</v>
      </c>
      <c r="M15" s="146" t="e">
        <v>#DIV/0!</v>
      </c>
      <c r="N15" s="147">
        <v>0</v>
      </c>
      <c r="O15" s="150" t="e">
        <v>#DIV/0!</v>
      </c>
      <c r="P15" s="151" t="e">
        <v>#DIV/0!</v>
      </c>
      <c r="Q15" s="152" t="e">
        <v>#DIV/0!</v>
      </c>
      <c r="R15" s="2"/>
      <c r="S15" s="2"/>
    </row>
    <row r="16" spans="1:19" ht="18">
      <c r="A16" s="138"/>
      <c r="B16" s="139" t="s">
        <v>29</v>
      </c>
      <c r="C16" s="154" t="s">
        <v>30</v>
      </c>
      <c r="D16" s="155"/>
      <c r="E16" s="155"/>
      <c r="F16" s="156"/>
      <c r="G16" s="157">
        <v>0</v>
      </c>
      <c r="H16" s="145">
        <v>0</v>
      </c>
      <c r="I16" s="146" t="e">
        <v>#DIV/0!</v>
      </c>
      <c r="J16" s="147">
        <v>0</v>
      </c>
      <c r="K16" s="157">
        <v>0</v>
      </c>
      <c r="L16" s="149">
        <v>0</v>
      </c>
      <c r="M16" s="146" t="e">
        <v>#DIV/0!</v>
      </c>
      <c r="N16" s="147">
        <v>0</v>
      </c>
      <c r="O16" s="150" t="e">
        <v>#DIV/0!</v>
      </c>
      <c r="P16" s="151" t="e">
        <v>#DIV/0!</v>
      </c>
      <c r="Q16" s="152" t="e">
        <v>#DIV/0!</v>
      </c>
      <c r="R16" s="2"/>
      <c r="S16" s="2"/>
    </row>
    <row r="17" spans="1:19" ht="18">
      <c r="A17" s="138"/>
      <c r="B17" s="139" t="s">
        <v>31</v>
      </c>
      <c r="C17" s="154" t="s">
        <v>13</v>
      </c>
      <c r="D17" s="155" t="s">
        <v>32</v>
      </c>
      <c r="E17" s="155" t="s">
        <v>33</v>
      </c>
      <c r="F17" s="156"/>
      <c r="G17" s="157">
        <v>1657</v>
      </c>
      <c r="H17" s="145">
        <v>2123</v>
      </c>
      <c r="I17" s="158">
        <v>0.78049929345266134</v>
      </c>
      <c r="J17" s="159">
        <v>-466</v>
      </c>
      <c r="K17" s="157">
        <v>2088</v>
      </c>
      <c r="L17" s="149">
        <v>2610</v>
      </c>
      <c r="M17" s="158">
        <v>0.8</v>
      </c>
      <c r="N17" s="159">
        <v>-522</v>
      </c>
      <c r="O17" s="161">
        <v>0.79358237547892718</v>
      </c>
      <c r="P17" s="162">
        <v>0.8134099616858238</v>
      </c>
      <c r="Q17" s="163">
        <v>-1.9827586206896619E-2</v>
      </c>
      <c r="R17" s="2"/>
      <c r="S17" s="2"/>
    </row>
    <row r="18" spans="1:19" ht="18">
      <c r="A18" s="138"/>
      <c r="B18" s="139" t="s">
        <v>34</v>
      </c>
      <c r="C18" s="154" t="s">
        <v>13</v>
      </c>
      <c r="D18" s="155" t="s">
        <v>32</v>
      </c>
      <c r="E18" s="142" t="s">
        <v>35</v>
      </c>
      <c r="F18" s="156"/>
      <c r="G18" s="157">
        <v>910</v>
      </c>
      <c r="H18" s="145">
        <v>1058</v>
      </c>
      <c r="I18" s="158">
        <v>0.86011342155009451</v>
      </c>
      <c r="J18" s="159">
        <v>-148</v>
      </c>
      <c r="K18" s="157">
        <v>1044</v>
      </c>
      <c r="L18" s="149">
        <v>1260</v>
      </c>
      <c r="M18" s="158">
        <v>0.82857142857142863</v>
      </c>
      <c r="N18" s="159">
        <v>-216</v>
      </c>
      <c r="O18" s="161">
        <v>0.87164750957854409</v>
      </c>
      <c r="P18" s="162">
        <v>0.8396825396825397</v>
      </c>
      <c r="Q18" s="163">
        <v>3.1964969896004392E-2</v>
      </c>
      <c r="R18" s="2"/>
      <c r="S18" s="2"/>
    </row>
    <row r="19" spans="1:19" ht="18">
      <c r="A19" s="138"/>
      <c r="B19" s="139" t="s">
        <v>224</v>
      </c>
      <c r="C19" s="154" t="s">
        <v>13</v>
      </c>
      <c r="D19" s="155" t="s">
        <v>32</v>
      </c>
      <c r="E19" s="142" t="s">
        <v>223</v>
      </c>
      <c r="F19" s="156"/>
      <c r="G19" s="157">
        <v>0</v>
      </c>
      <c r="H19" s="145">
        <v>0</v>
      </c>
      <c r="I19" s="158" t="e">
        <v>#DIV/0!</v>
      </c>
      <c r="J19" s="159">
        <v>0</v>
      </c>
      <c r="K19" s="157">
        <v>0</v>
      </c>
      <c r="L19" s="149">
        <v>0</v>
      </c>
      <c r="M19" s="158" t="e">
        <v>#DIV/0!</v>
      </c>
      <c r="N19" s="159">
        <v>0</v>
      </c>
      <c r="O19" s="161" t="e">
        <v>#DIV/0!</v>
      </c>
      <c r="P19" s="162" t="e">
        <v>#DIV/0!</v>
      </c>
      <c r="Q19" s="163" t="e">
        <v>#DIV/0!</v>
      </c>
      <c r="R19" s="2"/>
      <c r="S19" s="2"/>
    </row>
    <row r="20" spans="1:19" ht="18">
      <c r="A20" s="138"/>
      <c r="B20" s="139" t="s">
        <v>36</v>
      </c>
      <c r="C20" s="164" t="s">
        <v>37</v>
      </c>
      <c r="D20" s="165"/>
      <c r="E20" s="165"/>
      <c r="F20" s="166"/>
      <c r="G20" s="167">
        <v>0</v>
      </c>
      <c r="H20" s="145">
        <v>0</v>
      </c>
      <c r="I20" s="168" t="e">
        <v>#DIV/0!</v>
      </c>
      <c r="J20" s="169">
        <v>0</v>
      </c>
      <c r="K20" s="167">
        <v>0</v>
      </c>
      <c r="L20" s="149">
        <v>0</v>
      </c>
      <c r="M20" s="168" t="e">
        <v>#DIV/0!</v>
      </c>
      <c r="N20" s="169">
        <v>0</v>
      </c>
      <c r="O20" s="171" t="e">
        <v>#DIV/0!</v>
      </c>
      <c r="P20" s="172" t="e">
        <v>#DIV/0!</v>
      </c>
      <c r="Q20" s="173" t="e">
        <v>#DIV/0!</v>
      </c>
      <c r="R20" s="2"/>
      <c r="S20" s="2"/>
    </row>
    <row r="21" spans="1:19" ht="18">
      <c r="A21" s="138"/>
      <c r="B21" s="128" t="s">
        <v>38</v>
      </c>
      <c r="C21" s="129"/>
      <c r="D21" s="129"/>
      <c r="E21" s="129"/>
      <c r="F21" s="174"/>
      <c r="G21" s="130">
        <v>75753</v>
      </c>
      <c r="H21" s="131">
        <v>72809</v>
      </c>
      <c r="I21" s="132">
        <v>1.0404345616613331</v>
      </c>
      <c r="J21" s="133">
        <v>2944</v>
      </c>
      <c r="K21" s="130">
        <v>105600</v>
      </c>
      <c r="L21" s="247">
        <v>101640</v>
      </c>
      <c r="M21" s="132">
        <v>1.0389610389610389</v>
      </c>
      <c r="N21" s="133">
        <v>3960</v>
      </c>
      <c r="O21" s="135">
        <v>0.71735795454545459</v>
      </c>
      <c r="P21" s="136">
        <v>0.71634199134199139</v>
      </c>
      <c r="Q21" s="137">
        <v>1.0159632034631993E-3</v>
      </c>
      <c r="R21" s="2"/>
      <c r="S21" s="2"/>
    </row>
    <row r="22" spans="1:19" ht="18">
      <c r="A22" s="138"/>
      <c r="B22" s="139" t="s">
        <v>39</v>
      </c>
      <c r="C22" s="140" t="s">
        <v>13</v>
      </c>
      <c r="D22" s="142"/>
      <c r="E22" s="142"/>
      <c r="F22" s="153"/>
      <c r="G22" s="148">
        <v>42</v>
      </c>
      <c r="H22" s="149">
        <v>0</v>
      </c>
      <c r="I22" s="146" t="e">
        <v>#DIV/0!</v>
      </c>
      <c r="J22" s="147">
        <v>42</v>
      </c>
      <c r="K22" s="148">
        <v>165</v>
      </c>
      <c r="L22" s="149">
        <v>0</v>
      </c>
      <c r="M22" s="146" t="e">
        <v>#DIV/0!</v>
      </c>
      <c r="N22" s="147">
        <v>165</v>
      </c>
      <c r="O22" s="150">
        <v>0.25454545454545452</v>
      </c>
      <c r="P22" s="151" t="e">
        <v>#DIV/0!</v>
      </c>
      <c r="Q22" s="152" t="e">
        <v>#DIV/0!</v>
      </c>
      <c r="R22" s="2"/>
      <c r="S22" s="2"/>
    </row>
    <row r="23" spans="1:19" ht="18">
      <c r="A23" s="138"/>
      <c r="B23" s="139" t="s">
        <v>40</v>
      </c>
      <c r="C23" s="140" t="s">
        <v>18</v>
      </c>
      <c r="D23" s="142"/>
      <c r="E23" s="142"/>
      <c r="F23" s="143" t="s">
        <v>14</v>
      </c>
      <c r="G23" s="148">
        <v>10844</v>
      </c>
      <c r="H23" s="149">
        <v>9522</v>
      </c>
      <c r="I23" s="146">
        <v>1.1388363789119933</v>
      </c>
      <c r="J23" s="147">
        <v>1322</v>
      </c>
      <c r="K23" s="148">
        <v>15345</v>
      </c>
      <c r="L23" s="149">
        <v>15345</v>
      </c>
      <c r="M23" s="146">
        <v>1</v>
      </c>
      <c r="N23" s="147">
        <v>0</v>
      </c>
      <c r="O23" s="150">
        <v>0.70667970022808735</v>
      </c>
      <c r="P23" s="151">
        <v>0.62052785923753662</v>
      </c>
      <c r="Q23" s="152">
        <v>8.6151840990550732E-2</v>
      </c>
      <c r="R23" s="2"/>
      <c r="S23" s="2"/>
    </row>
    <row r="24" spans="1:19" ht="18">
      <c r="A24" s="138"/>
      <c r="B24" s="139" t="s">
        <v>41</v>
      </c>
      <c r="C24" s="140" t="s">
        <v>20</v>
      </c>
      <c r="D24" s="142"/>
      <c r="E24" s="142"/>
      <c r="F24" s="143" t="s">
        <v>14</v>
      </c>
      <c r="G24" s="148">
        <v>24597</v>
      </c>
      <c r="H24" s="149">
        <v>23462</v>
      </c>
      <c r="I24" s="146">
        <v>1.048376097519393</v>
      </c>
      <c r="J24" s="147">
        <v>1135</v>
      </c>
      <c r="K24" s="148">
        <v>35475</v>
      </c>
      <c r="L24" s="149">
        <v>30690</v>
      </c>
      <c r="M24" s="146">
        <v>1.1559139784946237</v>
      </c>
      <c r="N24" s="147">
        <v>4785</v>
      </c>
      <c r="O24" s="150">
        <v>0.69336152219873148</v>
      </c>
      <c r="P24" s="151">
        <v>0.76448354512870642</v>
      </c>
      <c r="Q24" s="152">
        <v>-7.1122022929974937E-2</v>
      </c>
      <c r="R24" s="2"/>
      <c r="S24" s="2"/>
    </row>
    <row r="25" spans="1:19" ht="18">
      <c r="A25" s="138"/>
      <c r="B25" s="139" t="s">
        <v>42</v>
      </c>
      <c r="C25" s="140" t="s">
        <v>13</v>
      </c>
      <c r="D25" s="141" t="s">
        <v>43</v>
      </c>
      <c r="E25" s="142" t="s">
        <v>33</v>
      </c>
      <c r="F25" s="143" t="s">
        <v>14</v>
      </c>
      <c r="G25" s="148">
        <v>7491</v>
      </c>
      <c r="H25" s="149">
        <v>7358</v>
      </c>
      <c r="I25" s="146">
        <v>1.0180755640119599</v>
      </c>
      <c r="J25" s="147">
        <v>133</v>
      </c>
      <c r="K25" s="148">
        <v>8910</v>
      </c>
      <c r="L25" s="149">
        <v>8580</v>
      </c>
      <c r="M25" s="146">
        <v>1.0384615384615385</v>
      </c>
      <c r="N25" s="147">
        <v>330</v>
      </c>
      <c r="O25" s="150">
        <v>0.84074074074074079</v>
      </c>
      <c r="P25" s="151">
        <v>0.85757575757575755</v>
      </c>
      <c r="Q25" s="152">
        <v>-1.6835016835016758E-2</v>
      </c>
      <c r="R25" s="2"/>
      <c r="S25" s="2"/>
    </row>
    <row r="26" spans="1:19" ht="18">
      <c r="A26" s="138"/>
      <c r="B26" s="139" t="s">
        <v>44</v>
      </c>
      <c r="C26" s="140" t="s">
        <v>13</v>
      </c>
      <c r="D26" s="141" t="s">
        <v>43</v>
      </c>
      <c r="E26" s="142" t="s">
        <v>35</v>
      </c>
      <c r="F26" s="143" t="s">
        <v>14</v>
      </c>
      <c r="G26" s="148">
        <v>3868</v>
      </c>
      <c r="H26" s="149">
        <v>3798</v>
      </c>
      <c r="I26" s="146">
        <v>1.0184307530279095</v>
      </c>
      <c r="J26" s="147">
        <v>70</v>
      </c>
      <c r="K26" s="148">
        <v>4455</v>
      </c>
      <c r="L26" s="149">
        <v>4125</v>
      </c>
      <c r="M26" s="146">
        <v>1.08</v>
      </c>
      <c r="N26" s="147">
        <v>330</v>
      </c>
      <c r="O26" s="150">
        <v>0.86823793490460155</v>
      </c>
      <c r="P26" s="151">
        <v>0.92072727272727273</v>
      </c>
      <c r="Q26" s="152">
        <v>-5.2489337822671178E-2</v>
      </c>
      <c r="R26" s="2"/>
      <c r="S26" s="2"/>
    </row>
    <row r="27" spans="1:19" ht="18">
      <c r="A27" s="138"/>
      <c r="B27" s="139" t="s">
        <v>45</v>
      </c>
      <c r="C27" s="140" t="s">
        <v>13</v>
      </c>
      <c r="D27" s="141" t="s">
        <v>43</v>
      </c>
      <c r="E27" s="142" t="s">
        <v>46</v>
      </c>
      <c r="F27" s="143" t="s">
        <v>47</v>
      </c>
      <c r="G27" s="148">
        <v>0</v>
      </c>
      <c r="H27" s="149">
        <v>0</v>
      </c>
      <c r="I27" s="146" t="e">
        <v>#DIV/0!</v>
      </c>
      <c r="J27" s="147">
        <v>0</v>
      </c>
      <c r="K27" s="148">
        <v>0</v>
      </c>
      <c r="L27" s="149">
        <v>0</v>
      </c>
      <c r="M27" s="146" t="e">
        <v>#DIV/0!</v>
      </c>
      <c r="N27" s="147">
        <v>0</v>
      </c>
      <c r="O27" s="150" t="e">
        <v>#DIV/0!</v>
      </c>
      <c r="P27" s="151" t="e">
        <v>#DIV/0!</v>
      </c>
      <c r="Q27" s="152" t="e">
        <v>#DIV/0!</v>
      </c>
      <c r="R27" s="2"/>
      <c r="S27" s="2"/>
    </row>
    <row r="28" spans="1:19" ht="18">
      <c r="A28" s="138"/>
      <c r="B28" s="139" t="s">
        <v>48</v>
      </c>
      <c r="C28" s="140" t="s">
        <v>18</v>
      </c>
      <c r="D28" s="141" t="s">
        <v>43</v>
      </c>
      <c r="E28" s="142" t="s">
        <v>33</v>
      </c>
      <c r="F28" s="143" t="s">
        <v>14</v>
      </c>
      <c r="G28" s="148">
        <v>3253</v>
      </c>
      <c r="H28" s="149">
        <v>3135</v>
      </c>
      <c r="I28" s="146">
        <v>1.037639553429027</v>
      </c>
      <c r="J28" s="147">
        <v>118</v>
      </c>
      <c r="K28" s="148">
        <v>5115</v>
      </c>
      <c r="L28" s="149">
        <v>5115</v>
      </c>
      <c r="M28" s="146">
        <v>1</v>
      </c>
      <c r="N28" s="147">
        <v>0</v>
      </c>
      <c r="O28" s="150">
        <v>0.63597262952101663</v>
      </c>
      <c r="P28" s="151">
        <v>0.61290322580645162</v>
      </c>
      <c r="Q28" s="152">
        <v>2.3069403714565007E-2</v>
      </c>
      <c r="R28" s="2"/>
      <c r="S28" s="2"/>
    </row>
    <row r="29" spans="1:19" ht="18">
      <c r="A29" s="138"/>
      <c r="B29" s="139" t="s">
        <v>49</v>
      </c>
      <c r="C29" s="140" t="s">
        <v>18</v>
      </c>
      <c r="D29" s="141" t="s">
        <v>43</v>
      </c>
      <c r="E29" s="142" t="s">
        <v>35</v>
      </c>
      <c r="F29" s="153"/>
      <c r="G29" s="148">
        <v>2696</v>
      </c>
      <c r="H29" s="149">
        <v>2621</v>
      </c>
      <c r="I29" s="146">
        <v>1.02861503243037</v>
      </c>
      <c r="J29" s="147">
        <v>75</v>
      </c>
      <c r="K29" s="148">
        <v>5115</v>
      </c>
      <c r="L29" s="149">
        <v>5115</v>
      </c>
      <c r="M29" s="146">
        <v>1</v>
      </c>
      <c r="N29" s="147">
        <v>0</v>
      </c>
      <c r="O29" s="150">
        <v>0.52707722385141742</v>
      </c>
      <c r="P29" s="151">
        <v>0.51241446725317696</v>
      </c>
      <c r="Q29" s="152">
        <v>1.4662756598240456E-2</v>
      </c>
      <c r="R29" s="2"/>
      <c r="S29" s="2"/>
    </row>
    <row r="30" spans="1:19" ht="18">
      <c r="A30" s="138"/>
      <c r="B30" s="139" t="s">
        <v>50</v>
      </c>
      <c r="C30" s="140" t="s">
        <v>28</v>
      </c>
      <c r="D30" s="141" t="s">
        <v>43</v>
      </c>
      <c r="E30" s="142" t="s">
        <v>33</v>
      </c>
      <c r="F30" s="153"/>
      <c r="G30" s="148">
        <v>0</v>
      </c>
      <c r="H30" s="149">
        <v>0</v>
      </c>
      <c r="I30" s="146" t="e">
        <v>#DIV/0!</v>
      </c>
      <c r="J30" s="147">
        <v>0</v>
      </c>
      <c r="K30" s="148">
        <v>0</v>
      </c>
      <c r="L30" s="149">
        <v>0</v>
      </c>
      <c r="M30" s="146" t="e">
        <v>#DIV/0!</v>
      </c>
      <c r="N30" s="147">
        <v>0</v>
      </c>
      <c r="O30" s="150" t="e">
        <v>#DIV/0!</v>
      </c>
      <c r="P30" s="151" t="e">
        <v>#DIV/0!</v>
      </c>
      <c r="Q30" s="152" t="e">
        <v>#DIV/0!</v>
      </c>
      <c r="R30" s="2"/>
      <c r="S30" s="2"/>
    </row>
    <row r="31" spans="1:19" ht="18">
      <c r="A31" s="138"/>
      <c r="B31" s="139" t="s">
        <v>51</v>
      </c>
      <c r="C31" s="140" t="s">
        <v>22</v>
      </c>
      <c r="D31" s="141" t="s">
        <v>43</v>
      </c>
      <c r="E31" s="142" t="s">
        <v>33</v>
      </c>
      <c r="F31" s="153"/>
      <c r="G31" s="148">
        <v>0</v>
      </c>
      <c r="H31" s="149">
        <v>517</v>
      </c>
      <c r="I31" s="146">
        <v>0</v>
      </c>
      <c r="J31" s="147">
        <v>-517</v>
      </c>
      <c r="K31" s="148">
        <v>0</v>
      </c>
      <c r="L31" s="149">
        <v>825</v>
      </c>
      <c r="M31" s="146">
        <v>0</v>
      </c>
      <c r="N31" s="147">
        <v>-825</v>
      </c>
      <c r="O31" s="150" t="e">
        <v>#DIV/0!</v>
      </c>
      <c r="P31" s="151">
        <v>0.62666666666666671</v>
      </c>
      <c r="Q31" s="152" t="e">
        <v>#DIV/0!</v>
      </c>
      <c r="R31" s="2"/>
      <c r="S31" s="2"/>
    </row>
    <row r="32" spans="1:19" ht="18">
      <c r="A32" s="138"/>
      <c r="B32" s="139" t="s">
        <v>52</v>
      </c>
      <c r="C32" s="140" t="s">
        <v>22</v>
      </c>
      <c r="D32" s="141" t="s">
        <v>43</v>
      </c>
      <c r="E32" s="142" t="s">
        <v>35</v>
      </c>
      <c r="F32" s="153"/>
      <c r="G32" s="148">
        <v>0</v>
      </c>
      <c r="H32" s="149">
        <v>545</v>
      </c>
      <c r="I32" s="146">
        <v>0</v>
      </c>
      <c r="J32" s="147">
        <v>-545</v>
      </c>
      <c r="K32" s="148">
        <v>0</v>
      </c>
      <c r="L32" s="149">
        <v>825</v>
      </c>
      <c r="M32" s="146">
        <v>0</v>
      </c>
      <c r="N32" s="147">
        <v>-825</v>
      </c>
      <c r="O32" s="150" t="e">
        <v>#DIV/0!</v>
      </c>
      <c r="P32" s="151">
        <v>0.66060606060606064</v>
      </c>
      <c r="Q32" s="152" t="e">
        <v>#DIV/0!</v>
      </c>
      <c r="R32" s="2"/>
      <c r="S32" s="2"/>
    </row>
    <row r="33" spans="1:19" ht="18">
      <c r="A33" s="138"/>
      <c r="B33" s="139" t="s">
        <v>53</v>
      </c>
      <c r="C33" s="140" t="s">
        <v>26</v>
      </c>
      <c r="D33" s="142"/>
      <c r="E33" s="142"/>
      <c r="F33" s="153"/>
      <c r="G33" s="148">
        <v>0</v>
      </c>
      <c r="H33" s="149">
        <v>0</v>
      </c>
      <c r="I33" s="146" t="e">
        <v>#DIV/0!</v>
      </c>
      <c r="J33" s="147">
        <v>0</v>
      </c>
      <c r="K33" s="148">
        <v>0</v>
      </c>
      <c r="L33" s="149">
        <v>0</v>
      </c>
      <c r="M33" s="146" t="e">
        <v>#DIV/0!</v>
      </c>
      <c r="N33" s="147">
        <v>0</v>
      </c>
      <c r="O33" s="150" t="e">
        <v>#DIV/0!</v>
      </c>
      <c r="P33" s="151" t="e">
        <v>#DIV/0!</v>
      </c>
      <c r="Q33" s="152" t="e">
        <v>#DIV/0!</v>
      </c>
      <c r="R33" s="2"/>
      <c r="S33" s="2"/>
    </row>
    <row r="34" spans="1:19" ht="18">
      <c r="A34" s="138"/>
      <c r="B34" s="139" t="s">
        <v>54</v>
      </c>
      <c r="C34" s="140" t="s">
        <v>55</v>
      </c>
      <c r="D34" s="142"/>
      <c r="E34" s="142"/>
      <c r="F34" s="153"/>
      <c r="G34" s="148">
        <v>0</v>
      </c>
      <c r="H34" s="149">
        <v>0</v>
      </c>
      <c r="I34" s="146" t="e">
        <v>#DIV/0!</v>
      </c>
      <c r="J34" s="147">
        <v>0</v>
      </c>
      <c r="K34" s="148">
        <v>0</v>
      </c>
      <c r="L34" s="149">
        <v>0</v>
      </c>
      <c r="M34" s="146" t="e">
        <v>#DIV/0!</v>
      </c>
      <c r="N34" s="147">
        <v>0</v>
      </c>
      <c r="O34" s="150" t="e">
        <v>#DIV/0!</v>
      </c>
      <c r="P34" s="151" t="e">
        <v>#DIV/0!</v>
      </c>
      <c r="Q34" s="152" t="e">
        <v>#DIV/0!</v>
      </c>
      <c r="R34" s="2"/>
      <c r="S34" s="2"/>
    </row>
    <row r="35" spans="1:19" ht="18">
      <c r="A35" s="138"/>
      <c r="B35" s="139" t="s">
        <v>56</v>
      </c>
      <c r="C35" s="140" t="s">
        <v>57</v>
      </c>
      <c r="D35" s="142"/>
      <c r="E35" s="142"/>
      <c r="F35" s="153"/>
      <c r="G35" s="148">
        <v>0</v>
      </c>
      <c r="H35" s="149">
        <v>0</v>
      </c>
      <c r="I35" s="146" t="e">
        <v>#DIV/0!</v>
      </c>
      <c r="J35" s="147">
        <v>0</v>
      </c>
      <c r="K35" s="148">
        <v>0</v>
      </c>
      <c r="L35" s="149">
        <v>0</v>
      </c>
      <c r="M35" s="146" t="e">
        <v>#DIV/0!</v>
      </c>
      <c r="N35" s="147">
        <v>0</v>
      </c>
      <c r="O35" s="150" t="e">
        <v>#DIV/0!</v>
      </c>
      <c r="P35" s="151" t="e">
        <v>#DIV/0!</v>
      </c>
      <c r="Q35" s="152" t="e">
        <v>#DIV/0!</v>
      </c>
      <c r="R35" s="2"/>
      <c r="S35" s="2"/>
    </row>
    <row r="36" spans="1:19" ht="18">
      <c r="A36" s="138"/>
      <c r="B36" s="139" t="s">
        <v>58</v>
      </c>
      <c r="C36" s="140" t="s">
        <v>59</v>
      </c>
      <c r="D36" s="142"/>
      <c r="E36" s="142"/>
      <c r="F36" s="143" t="s">
        <v>14</v>
      </c>
      <c r="G36" s="148">
        <v>3923</v>
      </c>
      <c r="H36" s="149">
        <v>3790</v>
      </c>
      <c r="I36" s="146">
        <v>1.0350923482849603</v>
      </c>
      <c r="J36" s="147">
        <v>133</v>
      </c>
      <c r="K36" s="148">
        <v>4950</v>
      </c>
      <c r="L36" s="149">
        <v>5115</v>
      </c>
      <c r="M36" s="146">
        <v>0.967741935483871</v>
      </c>
      <c r="N36" s="147">
        <v>-165</v>
      </c>
      <c r="O36" s="150">
        <v>0.79252525252525252</v>
      </c>
      <c r="P36" s="151">
        <v>0.74095796676441839</v>
      </c>
      <c r="Q36" s="152">
        <v>5.1567285760834136E-2</v>
      </c>
      <c r="R36" s="2"/>
      <c r="S36" s="2"/>
    </row>
    <row r="37" spans="1:19" ht="18">
      <c r="A37" s="138"/>
      <c r="B37" s="139" t="s">
        <v>60</v>
      </c>
      <c r="C37" s="140" t="s">
        <v>61</v>
      </c>
      <c r="D37" s="142"/>
      <c r="E37" s="142"/>
      <c r="F37" s="153"/>
      <c r="G37" s="148">
        <v>0</v>
      </c>
      <c r="H37" s="149">
        <v>0</v>
      </c>
      <c r="I37" s="146" t="e">
        <v>#DIV/0!</v>
      </c>
      <c r="J37" s="147">
        <v>0</v>
      </c>
      <c r="K37" s="148">
        <v>0</v>
      </c>
      <c r="L37" s="149">
        <v>0</v>
      </c>
      <c r="M37" s="146" t="e">
        <v>#DIV/0!</v>
      </c>
      <c r="N37" s="147">
        <v>0</v>
      </c>
      <c r="O37" s="150" t="e">
        <v>#DIV/0!</v>
      </c>
      <c r="P37" s="151" t="e">
        <v>#DIV/0!</v>
      </c>
      <c r="Q37" s="152" t="e">
        <v>#DIV/0!</v>
      </c>
      <c r="R37" s="2"/>
      <c r="S37" s="2"/>
    </row>
    <row r="38" spans="1:19" ht="18">
      <c r="A38" s="138"/>
      <c r="B38" s="139" t="s">
        <v>62</v>
      </c>
      <c r="C38" s="140" t="s">
        <v>63</v>
      </c>
      <c r="D38" s="142"/>
      <c r="E38" s="142"/>
      <c r="F38" s="143" t="s">
        <v>14</v>
      </c>
      <c r="G38" s="148">
        <v>3194</v>
      </c>
      <c r="H38" s="149">
        <v>3196</v>
      </c>
      <c r="I38" s="146">
        <v>0.99937421777221525</v>
      </c>
      <c r="J38" s="147">
        <v>-2</v>
      </c>
      <c r="K38" s="148">
        <v>4950</v>
      </c>
      <c r="L38" s="149">
        <v>5115</v>
      </c>
      <c r="M38" s="146">
        <v>0.967741935483871</v>
      </c>
      <c r="N38" s="147">
        <v>-165</v>
      </c>
      <c r="O38" s="150">
        <v>0.6452525252525253</v>
      </c>
      <c r="P38" s="151">
        <v>0.62482893450635391</v>
      </c>
      <c r="Q38" s="152">
        <v>2.0423590746171394E-2</v>
      </c>
      <c r="R38" s="2"/>
      <c r="S38" s="2"/>
    </row>
    <row r="39" spans="1:19" ht="18">
      <c r="A39" s="138"/>
      <c r="B39" s="139" t="s">
        <v>64</v>
      </c>
      <c r="C39" s="140" t="s">
        <v>65</v>
      </c>
      <c r="D39" s="142"/>
      <c r="E39" s="142"/>
      <c r="F39" s="153"/>
      <c r="G39" s="148">
        <v>0</v>
      </c>
      <c r="H39" s="149">
        <v>0</v>
      </c>
      <c r="I39" s="146" t="e">
        <v>#DIV/0!</v>
      </c>
      <c r="J39" s="147">
        <v>0</v>
      </c>
      <c r="K39" s="148">
        <v>0</v>
      </c>
      <c r="L39" s="149">
        <v>0</v>
      </c>
      <c r="M39" s="146" t="e">
        <v>#DIV/0!</v>
      </c>
      <c r="N39" s="147">
        <v>0</v>
      </c>
      <c r="O39" s="150" t="e">
        <v>#DIV/0!</v>
      </c>
      <c r="P39" s="151" t="e">
        <v>#DIV/0!</v>
      </c>
      <c r="Q39" s="152" t="e">
        <v>#DIV/0!</v>
      </c>
      <c r="R39" s="2"/>
      <c r="S39" s="2"/>
    </row>
    <row r="40" spans="1:19" ht="18">
      <c r="A40" s="138"/>
      <c r="B40" s="139" t="s">
        <v>66</v>
      </c>
      <c r="C40" s="140" t="s">
        <v>28</v>
      </c>
      <c r="D40" s="142"/>
      <c r="E40" s="142"/>
      <c r="F40" s="153"/>
      <c r="G40" s="148">
        <v>0</v>
      </c>
      <c r="H40" s="149">
        <v>0</v>
      </c>
      <c r="I40" s="146" t="e">
        <v>#DIV/0!</v>
      </c>
      <c r="J40" s="147">
        <v>0</v>
      </c>
      <c r="K40" s="148">
        <v>0</v>
      </c>
      <c r="L40" s="149">
        <v>0</v>
      </c>
      <c r="M40" s="146" t="e">
        <v>#DIV/0!</v>
      </c>
      <c r="N40" s="147">
        <v>0</v>
      </c>
      <c r="O40" s="150" t="e">
        <v>#DIV/0!</v>
      </c>
      <c r="P40" s="151" t="e">
        <v>#DIV/0!</v>
      </c>
      <c r="Q40" s="152" t="e">
        <v>#DIV/0!</v>
      </c>
      <c r="R40" s="2"/>
      <c r="S40" s="2"/>
    </row>
    <row r="41" spans="1:19" ht="18">
      <c r="A41" s="138"/>
      <c r="B41" s="176" t="s">
        <v>67</v>
      </c>
      <c r="C41" s="164" t="s">
        <v>22</v>
      </c>
      <c r="D41" s="165"/>
      <c r="E41" s="165"/>
      <c r="F41" s="143" t="s">
        <v>14</v>
      </c>
      <c r="G41" s="170">
        <v>15845</v>
      </c>
      <c r="H41" s="149">
        <v>14865</v>
      </c>
      <c r="I41" s="168">
        <v>1.0659266733938781</v>
      </c>
      <c r="J41" s="169">
        <v>980</v>
      </c>
      <c r="K41" s="170">
        <v>21120</v>
      </c>
      <c r="L41" s="149">
        <v>20790</v>
      </c>
      <c r="M41" s="168">
        <v>1.0158730158730158</v>
      </c>
      <c r="N41" s="169">
        <v>330</v>
      </c>
      <c r="O41" s="171">
        <v>0.75023674242424243</v>
      </c>
      <c r="P41" s="172">
        <v>0.71500721500721498</v>
      </c>
      <c r="Q41" s="173">
        <v>3.5229527417027451E-2</v>
      </c>
      <c r="R41" s="2"/>
      <c r="S41" s="2"/>
    </row>
    <row r="42" spans="1:19" ht="18">
      <c r="A42" s="138"/>
      <c r="B42" s="128" t="s">
        <v>68</v>
      </c>
      <c r="C42" s="129"/>
      <c r="D42" s="129"/>
      <c r="E42" s="129"/>
      <c r="F42" s="174"/>
      <c r="G42" s="130">
        <v>945</v>
      </c>
      <c r="H42" s="131">
        <v>1957</v>
      </c>
      <c r="I42" s="132">
        <v>0.48288196218702095</v>
      </c>
      <c r="J42" s="133">
        <v>-1012</v>
      </c>
      <c r="K42" s="130">
        <v>1550</v>
      </c>
      <c r="L42" s="247">
        <v>3050</v>
      </c>
      <c r="M42" s="132">
        <v>0.50819672131147542</v>
      </c>
      <c r="N42" s="133">
        <v>-1500</v>
      </c>
      <c r="O42" s="135">
        <v>0.60967741935483866</v>
      </c>
      <c r="P42" s="136">
        <v>0.64163934426229507</v>
      </c>
      <c r="Q42" s="137">
        <v>-3.1961924907456418E-2</v>
      </c>
      <c r="R42" s="2"/>
      <c r="S42" s="2"/>
    </row>
    <row r="43" spans="1:19" ht="18">
      <c r="A43" s="138"/>
      <c r="B43" s="139" t="s">
        <v>69</v>
      </c>
      <c r="C43" s="140" t="s">
        <v>70</v>
      </c>
      <c r="D43" s="142"/>
      <c r="E43" s="142"/>
      <c r="F43" s="143" t="s">
        <v>14</v>
      </c>
      <c r="G43" s="148">
        <v>945</v>
      </c>
      <c r="H43" s="149">
        <v>1957</v>
      </c>
      <c r="I43" s="146">
        <v>0.48288196218702095</v>
      </c>
      <c r="J43" s="147">
        <v>-1012</v>
      </c>
      <c r="K43" s="148">
        <v>1550</v>
      </c>
      <c r="L43" s="149">
        <v>3050</v>
      </c>
      <c r="M43" s="146">
        <v>0.50819672131147542</v>
      </c>
      <c r="N43" s="147">
        <v>-1500</v>
      </c>
      <c r="O43" s="150">
        <v>0.60967741935483866</v>
      </c>
      <c r="P43" s="151">
        <v>0.64163934426229507</v>
      </c>
      <c r="Q43" s="152">
        <v>-3.1961924907456418E-2</v>
      </c>
      <c r="R43" s="2"/>
      <c r="S43" s="2"/>
    </row>
    <row r="44" spans="1:19" ht="18">
      <c r="A44" s="138"/>
      <c r="B44" s="176" t="s">
        <v>71</v>
      </c>
      <c r="C44" s="177" t="s">
        <v>72</v>
      </c>
      <c r="D44" s="178"/>
      <c r="E44" s="178"/>
      <c r="F44" s="143" t="s">
        <v>14</v>
      </c>
      <c r="G44" s="179">
        <v>0</v>
      </c>
      <c r="H44" s="149">
        <v>0</v>
      </c>
      <c r="I44" s="180" t="e">
        <v>#DIV/0!</v>
      </c>
      <c r="J44" s="181">
        <v>0</v>
      </c>
      <c r="K44" s="179">
        <v>0</v>
      </c>
      <c r="L44" s="149">
        <v>0</v>
      </c>
      <c r="M44" s="180" t="e">
        <v>#DIV/0!</v>
      </c>
      <c r="N44" s="181">
        <v>0</v>
      </c>
      <c r="O44" s="182" t="e">
        <v>#DIV/0!</v>
      </c>
      <c r="P44" s="183" t="e">
        <v>#DIV/0!</v>
      </c>
      <c r="Q44" s="184" t="e">
        <v>#DIV/0!</v>
      </c>
      <c r="R44" s="2"/>
      <c r="S44" s="2"/>
    </row>
    <row r="45" spans="1:19" ht="18">
      <c r="A45" s="138"/>
      <c r="B45" s="128" t="s">
        <v>73</v>
      </c>
      <c r="C45" s="129"/>
      <c r="D45" s="129"/>
      <c r="E45" s="129"/>
      <c r="F45" s="174"/>
      <c r="G45" s="130">
        <v>2388</v>
      </c>
      <c r="H45" s="131">
        <v>2366</v>
      </c>
      <c r="I45" s="132">
        <v>1.0092983939137785</v>
      </c>
      <c r="J45" s="133">
        <v>22</v>
      </c>
      <c r="K45" s="233">
        <v>2880</v>
      </c>
      <c r="L45" s="234">
        <v>2976</v>
      </c>
      <c r="M45" s="132">
        <v>0.967741935483871</v>
      </c>
      <c r="N45" s="133">
        <v>-96</v>
      </c>
      <c r="O45" s="135">
        <v>0.82916666666666672</v>
      </c>
      <c r="P45" s="136">
        <v>0.79502688172043012</v>
      </c>
      <c r="Q45" s="137">
        <v>3.4139784946236595E-2</v>
      </c>
      <c r="R45" s="2"/>
      <c r="S45" s="2"/>
    </row>
    <row r="46" spans="1:19" ht="18">
      <c r="A46" s="185"/>
      <c r="B46" s="186" t="s">
        <v>74</v>
      </c>
      <c r="C46" s="140" t="s">
        <v>37</v>
      </c>
      <c r="D46" s="142"/>
      <c r="E46" s="142"/>
      <c r="F46" s="143" t="s">
        <v>14</v>
      </c>
      <c r="G46" s="148">
        <v>1182</v>
      </c>
      <c r="H46" s="149">
        <v>1103</v>
      </c>
      <c r="I46" s="146">
        <v>1.071622846781505</v>
      </c>
      <c r="J46" s="147">
        <v>79</v>
      </c>
      <c r="K46" s="148">
        <v>1440</v>
      </c>
      <c r="L46" s="149">
        <v>1488</v>
      </c>
      <c r="M46" s="146">
        <v>0.967741935483871</v>
      </c>
      <c r="N46" s="147">
        <v>-48</v>
      </c>
      <c r="O46" s="150">
        <v>0.8208333333333333</v>
      </c>
      <c r="P46" s="151">
        <v>0.74126344086021501</v>
      </c>
      <c r="Q46" s="152">
        <v>7.9569892473118298E-2</v>
      </c>
      <c r="R46" s="2"/>
      <c r="S46" s="2"/>
    </row>
    <row r="47" spans="1:19" ht="18">
      <c r="A47" s="185"/>
      <c r="B47" s="186" t="s">
        <v>228</v>
      </c>
      <c r="C47" s="140" t="s">
        <v>70</v>
      </c>
      <c r="D47" s="142"/>
      <c r="E47" s="142"/>
      <c r="F47" s="143" t="s">
        <v>14</v>
      </c>
      <c r="G47" s="148">
        <v>1206</v>
      </c>
      <c r="H47" s="149">
        <v>1263</v>
      </c>
      <c r="I47" s="146">
        <v>0.95486935866983369</v>
      </c>
      <c r="J47" s="147">
        <v>-57</v>
      </c>
      <c r="K47" s="148">
        <v>1440</v>
      </c>
      <c r="L47" s="149">
        <v>1488</v>
      </c>
      <c r="M47" s="146">
        <v>0.967741935483871</v>
      </c>
      <c r="N47" s="147">
        <v>-48</v>
      </c>
      <c r="O47" s="150">
        <v>0.83750000000000002</v>
      </c>
      <c r="P47" s="151">
        <v>0.84879032258064513</v>
      </c>
      <c r="Q47" s="152">
        <v>-1.1290322580645107E-2</v>
      </c>
      <c r="R47" s="2"/>
      <c r="S47" s="2"/>
    </row>
    <row r="48" spans="1:19" ht="18">
      <c r="A48" s="187"/>
      <c r="B48" s="186" t="s">
        <v>230</v>
      </c>
      <c r="C48" s="188" t="s">
        <v>72</v>
      </c>
      <c r="D48" s="189"/>
      <c r="E48" s="189"/>
      <c r="F48" s="190"/>
      <c r="G48" s="179">
        <v>0</v>
      </c>
      <c r="H48" s="149">
        <v>0</v>
      </c>
      <c r="I48" s="146" t="e">
        <v>#DIV/0!</v>
      </c>
      <c r="J48" s="147">
        <v>0</v>
      </c>
      <c r="K48" s="179"/>
      <c r="L48" s="149">
        <v>0</v>
      </c>
      <c r="M48" s="195" t="e">
        <v>#DIV/0!</v>
      </c>
      <c r="N48" s="196">
        <v>0</v>
      </c>
      <c r="O48" s="197" t="e">
        <v>#DIV/0!</v>
      </c>
      <c r="P48" s="198" t="e">
        <v>#DIV/0!</v>
      </c>
      <c r="Q48" s="199" t="e">
        <v>#DIV/0!</v>
      </c>
      <c r="R48" s="108"/>
      <c r="S48" s="2"/>
    </row>
    <row r="49" spans="1:19">
      <c r="A49" s="128" t="s">
        <v>75</v>
      </c>
      <c r="B49" s="129" t="s">
        <v>102</v>
      </c>
      <c r="C49" s="129"/>
      <c r="D49" s="129"/>
      <c r="E49" s="129"/>
      <c r="F49" s="174"/>
      <c r="G49" s="130">
        <v>332055</v>
      </c>
      <c r="H49" s="131">
        <v>304124</v>
      </c>
      <c r="I49" s="132">
        <v>1.0918408280832819</v>
      </c>
      <c r="J49" s="133">
        <v>27931</v>
      </c>
      <c r="K49" s="130">
        <v>437896</v>
      </c>
      <c r="L49" s="248">
        <v>441396</v>
      </c>
      <c r="M49" s="132">
        <v>0.99207061232997129</v>
      </c>
      <c r="N49" s="133">
        <v>-3500</v>
      </c>
      <c r="O49" s="135">
        <v>0.75829649049089276</v>
      </c>
      <c r="P49" s="136">
        <v>0.68900488450280473</v>
      </c>
      <c r="Q49" s="137">
        <v>6.9291605988088034E-2</v>
      </c>
      <c r="R49" s="2"/>
      <c r="S49" s="2"/>
    </row>
    <row r="50" spans="1:19">
      <c r="A50" s="119"/>
      <c r="B50" s="128" t="s">
        <v>291</v>
      </c>
      <c r="C50" s="129"/>
      <c r="D50" s="129"/>
      <c r="E50" s="129"/>
      <c r="F50" s="174"/>
      <c r="G50" s="130">
        <v>308676</v>
      </c>
      <c r="H50" s="131">
        <v>281457</v>
      </c>
      <c r="I50" s="132">
        <v>1.0967074899540605</v>
      </c>
      <c r="J50" s="133">
        <v>27219</v>
      </c>
      <c r="K50" s="130">
        <v>404251</v>
      </c>
      <c r="L50" s="247">
        <v>410340</v>
      </c>
      <c r="M50" s="132">
        <v>0.98516108592874196</v>
      </c>
      <c r="N50" s="133">
        <v>-6089</v>
      </c>
      <c r="O50" s="135">
        <v>0.7635751055656016</v>
      </c>
      <c r="P50" s="136">
        <v>0.68591168299458982</v>
      </c>
      <c r="Q50" s="137">
        <v>7.7663422571011775E-2</v>
      </c>
      <c r="R50" s="2"/>
      <c r="S50" s="2"/>
    </row>
    <row r="51" spans="1:19" ht="18">
      <c r="A51" s="138"/>
      <c r="B51" s="139" t="s">
        <v>103</v>
      </c>
      <c r="C51" s="140" t="s">
        <v>13</v>
      </c>
      <c r="D51" s="142"/>
      <c r="E51" s="142"/>
      <c r="F51" s="143" t="s">
        <v>14</v>
      </c>
      <c r="G51" s="148">
        <v>124613</v>
      </c>
      <c r="H51" s="149">
        <v>110370</v>
      </c>
      <c r="I51" s="146">
        <v>1.1290477484823775</v>
      </c>
      <c r="J51" s="147">
        <v>14243</v>
      </c>
      <c r="K51" s="144">
        <v>160272</v>
      </c>
      <c r="L51" s="149">
        <v>152600</v>
      </c>
      <c r="M51" s="146">
        <v>1.0502752293577982</v>
      </c>
      <c r="N51" s="147">
        <v>7672</v>
      </c>
      <c r="O51" s="150">
        <v>0.77750948387740837</v>
      </c>
      <c r="P51" s="151">
        <v>0.72326343381389258</v>
      </c>
      <c r="Q51" s="152">
        <v>5.4246050063515794E-2</v>
      </c>
      <c r="R51" s="2"/>
      <c r="S51" s="2"/>
    </row>
    <row r="52" spans="1:19" ht="18">
      <c r="A52" s="138"/>
      <c r="B52" s="139" t="s">
        <v>104</v>
      </c>
      <c r="C52" s="140" t="s">
        <v>16</v>
      </c>
      <c r="D52" s="142"/>
      <c r="E52" s="142"/>
      <c r="F52" s="143" t="s">
        <v>14</v>
      </c>
      <c r="G52" s="148">
        <v>29067</v>
      </c>
      <c r="H52" s="149">
        <v>25516</v>
      </c>
      <c r="I52" s="146">
        <v>1.1391675811255684</v>
      </c>
      <c r="J52" s="147">
        <v>3551</v>
      </c>
      <c r="K52" s="144">
        <v>35633</v>
      </c>
      <c r="L52" s="149">
        <v>36348</v>
      </c>
      <c r="M52" s="146">
        <v>0.98032904148783973</v>
      </c>
      <c r="N52" s="147">
        <v>-715</v>
      </c>
      <c r="O52" s="150">
        <v>0.8157326074144754</v>
      </c>
      <c r="P52" s="151">
        <v>0.70199185649829432</v>
      </c>
      <c r="Q52" s="152">
        <v>0.11374075091618108</v>
      </c>
      <c r="R52" s="2"/>
      <c r="S52" s="2"/>
    </row>
    <row r="53" spans="1:19" ht="18">
      <c r="A53" s="138"/>
      <c r="B53" s="139" t="s">
        <v>105</v>
      </c>
      <c r="C53" s="140" t="s">
        <v>18</v>
      </c>
      <c r="D53" s="142"/>
      <c r="E53" s="142"/>
      <c r="F53" s="143" t="s">
        <v>14</v>
      </c>
      <c r="G53" s="148">
        <v>10405</v>
      </c>
      <c r="H53" s="149">
        <v>12485</v>
      </c>
      <c r="I53" s="146">
        <v>0.83340008009611533</v>
      </c>
      <c r="J53" s="147">
        <v>-2080</v>
      </c>
      <c r="K53" s="144">
        <v>15438</v>
      </c>
      <c r="L53" s="149">
        <v>20576</v>
      </c>
      <c r="M53" s="146">
        <v>0.75029160186625199</v>
      </c>
      <c r="N53" s="147">
        <v>-5138</v>
      </c>
      <c r="O53" s="150">
        <v>0.67398626765125014</v>
      </c>
      <c r="P53" s="151">
        <v>0.60677488335925345</v>
      </c>
      <c r="Q53" s="152">
        <v>6.721138429199669E-2</v>
      </c>
      <c r="R53" s="2"/>
      <c r="S53" s="2"/>
    </row>
    <row r="54" spans="1:19" ht="18">
      <c r="A54" s="138"/>
      <c r="B54" s="139" t="s">
        <v>106</v>
      </c>
      <c r="C54" s="140" t="s">
        <v>28</v>
      </c>
      <c r="D54" s="142"/>
      <c r="E54" s="142"/>
      <c r="F54" s="143" t="s">
        <v>14</v>
      </c>
      <c r="G54" s="148">
        <v>6625</v>
      </c>
      <c r="H54" s="149">
        <v>6929</v>
      </c>
      <c r="I54" s="146">
        <v>0.95612642516957713</v>
      </c>
      <c r="J54" s="147">
        <v>-304</v>
      </c>
      <c r="K54" s="144">
        <v>9866</v>
      </c>
      <c r="L54" s="149">
        <v>11449</v>
      </c>
      <c r="M54" s="146">
        <v>0.86173464931435062</v>
      </c>
      <c r="N54" s="147">
        <v>-1583</v>
      </c>
      <c r="O54" s="150">
        <v>0.67149807419420227</v>
      </c>
      <c r="P54" s="151">
        <v>0.60520569482050834</v>
      </c>
      <c r="Q54" s="152">
        <v>6.6292379373693922E-2</v>
      </c>
      <c r="R54" s="2"/>
      <c r="S54" s="2"/>
    </row>
    <row r="55" spans="1:19" ht="18">
      <c r="A55" s="138"/>
      <c r="B55" s="139" t="s">
        <v>107</v>
      </c>
      <c r="C55" s="140" t="s">
        <v>22</v>
      </c>
      <c r="D55" s="142"/>
      <c r="E55" s="142"/>
      <c r="F55" s="143" t="s">
        <v>14</v>
      </c>
      <c r="G55" s="148">
        <v>18807</v>
      </c>
      <c r="H55" s="149">
        <v>14475</v>
      </c>
      <c r="I55" s="146">
        <v>1.2992746113989637</v>
      </c>
      <c r="J55" s="147">
        <v>4332</v>
      </c>
      <c r="K55" s="144">
        <v>25425</v>
      </c>
      <c r="L55" s="149">
        <v>21016</v>
      </c>
      <c r="M55" s="146">
        <v>1.2097925390178912</v>
      </c>
      <c r="N55" s="147">
        <v>4409</v>
      </c>
      <c r="O55" s="150">
        <v>0.73970501474926253</v>
      </c>
      <c r="P55" s="151">
        <v>0.68876094404263422</v>
      </c>
      <c r="Q55" s="152">
        <v>5.0944070706628319E-2</v>
      </c>
      <c r="R55" s="2"/>
      <c r="S55" s="2"/>
    </row>
    <row r="56" spans="1:19" ht="18">
      <c r="A56" s="138"/>
      <c r="B56" s="139" t="s">
        <v>108</v>
      </c>
      <c r="C56" s="140" t="s">
        <v>20</v>
      </c>
      <c r="D56" s="142"/>
      <c r="E56" s="142"/>
      <c r="F56" s="143" t="s">
        <v>14</v>
      </c>
      <c r="G56" s="148">
        <v>33179</v>
      </c>
      <c r="H56" s="149">
        <v>32306</v>
      </c>
      <c r="I56" s="146">
        <v>1.0270228440537361</v>
      </c>
      <c r="J56" s="147">
        <v>873</v>
      </c>
      <c r="K56" s="144">
        <v>46772</v>
      </c>
      <c r="L56" s="149">
        <v>51005</v>
      </c>
      <c r="M56" s="146">
        <v>0.91700813645721013</v>
      </c>
      <c r="N56" s="147">
        <v>-4233</v>
      </c>
      <c r="O56" s="150">
        <v>0.70937740528521342</v>
      </c>
      <c r="P56" s="151">
        <v>0.63338888344279975</v>
      </c>
      <c r="Q56" s="152">
        <v>7.598852184241367E-2</v>
      </c>
      <c r="R56" s="2"/>
      <c r="S56" s="2"/>
    </row>
    <row r="57" spans="1:19" ht="18">
      <c r="A57" s="138"/>
      <c r="B57" s="139" t="s">
        <v>109</v>
      </c>
      <c r="C57" s="140" t="s">
        <v>24</v>
      </c>
      <c r="D57" s="142"/>
      <c r="E57" s="142"/>
      <c r="F57" s="200" t="s">
        <v>14</v>
      </c>
      <c r="G57" s="347">
        <v>0</v>
      </c>
      <c r="H57" s="149">
        <v>0</v>
      </c>
      <c r="I57" s="146" t="e">
        <v>#DIV/0!</v>
      </c>
      <c r="J57" s="147">
        <v>0</v>
      </c>
      <c r="K57" s="144">
        <v>0</v>
      </c>
      <c r="L57" s="149">
        <v>0</v>
      </c>
      <c r="M57" s="146" t="e">
        <v>#DIV/0!</v>
      </c>
      <c r="N57" s="147">
        <v>0</v>
      </c>
      <c r="O57" s="150" t="e">
        <v>#DIV/0!</v>
      </c>
      <c r="P57" s="151" t="e">
        <v>#DIV/0!</v>
      </c>
      <c r="Q57" s="152" t="e">
        <v>#DIV/0!</v>
      </c>
      <c r="R57" s="2"/>
      <c r="S57" s="2"/>
    </row>
    <row r="58" spans="1:19" ht="18">
      <c r="A58" s="138"/>
      <c r="B58" s="139" t="s">
        <v>110</v>
      </c>
      <c r="C58" s="140" t="s">
        <v>76</v>
      </c>
      <c r="D58" s="142"/>
      <c r="E58" s="142"/>
      <c r="F58" s="200" t="s">
        <v>14</v>
      </c>
      <c r="G58" s="148">
        <v>0</v>
      </c>
      <c r="H58" s="149">
        <v>0</v>
      </c>
      <c r="I58" s="146" t="e">
        <v>#DIV/0!</v>
      </c>
      <c r="J58" s="147">
        <v>0</v>
      </c>
      <c r="K58" s="144">
        <v>0</v>
      </c>
      <c r="L58" s="149">
        <v>0</v>
      </c>
      <c r="M58" s="146" t="e">
        <v>#DIV/0!</v>
      </c>
      <c r="N58" s="147">
        <v>0</v>
      </c>
      <c r="O58" s="150" t="e">
        <v>#DIV/0!</v>
      </c>
      <c r="P58" s="151" t="e">
        <v>#DIV/0!</v>
      </c>
      <c r="Q58" s="152" t="e">
        <v>#DIV/0!</v>
      </c>
      <c r="R58" s="2"/>
      <c r="S58" s="2"/>
    </row>
    <row r="59" spans="1:19" ht="18">
      <c r="A59" s="139"/>
      <c r="B59" s="139" t="s">
        <v>111</v>
      </c>
      <c r="C59" s="140" t="s">
        <v>26</v>
      </c>
      <c r="D59" s="142"/>
      <c r="E59" s="142"/>
      <c r="F59" s="143" t="s">
        <v>14</v>
      </c>
      <c r="G59" s="148">
        <v>5399</v>
      </c>
      <c r="H59" s="149">
        <v>6290</v>
      </c>
      <c r="I59" s="146">
        <v>0.85834658187599366</v>
      </c>
      <c r="J59" s="147">
        <v>-891</v>
      </c>
      <c r="K59" s="144">
        <v>6014</v>
      </c>
      <c r="L59" s="149">
        <v>8370</v>
      </c>
      <c r="M59" s="146">
        <v>0.71851851851851856</v>
      </c>
      <c r="N59" s="147">
        <v>-2356</v>
      </c>
      <c r="O59" s="150">
        <v>0.89773860991020948</v>
      </c>
      <c r="P59" s="151">
        <v>0.7514934289127837</v>
      </c>
      <c r="Q59" s="152">
        <v>0.14624518099742578</v>
      </c>
      <c r="R59" s="2"/>
      <c r="S59" s="2"/>
    </row>
    <row r="60" spans="1:19" ht="18">
      <c r="A60" s="138"/>
      <c r="B60" s="139" t="s">
        <v>112</v>
      </c>
      <c r="C60" s="140" t="s">
        <v>77</v>
      </c>
      <c r="D60" s="142"/>
      <c r="E60" s="142"/>
      <c r="F60" s="143" t="s">
        <v>47</v>
      </c>
      <c r="G60" s="148">
        <v>716</v>
      </c>
      <c r="H60" s="149">
        <v>2307</v>
      </c>
      <c r="I60" s="146">
        <v>0.3103597745990464</v>
      </c>
      <c r="J60" s="147">
        <v>-1591</v>
      </c>
      <c r="K60" s="144">
        <v>830</v>
      </c>
      <c r="L60" s="149">
        <v>4980</v>
      </c>
      <c r="M60" s="146">
        <v>0.16666666666666666</v>
      </c>
      <c r="N60" s="147">
        <v>-4150</v>
      </c>
      <c r="O60" s="150">
        <v>0.86265060240963853</v>
      </c>
      <c r="P60" s="151">
        <v>0.46325301204819275</v>
      </c>
      <c r="Q60" s="152">
        <v>0.39939759036144579</v>
      </c>
      <c r="R60" s="2"/>
      <c r="S60" s="2"/>
    </row>
    <row r="61" spans="1:19" ht="18">
      <c r="A61" s="138"/>
      <c r="B61" s="139" t="s">
        <v>113</v>
      </c>
      <c r="C61" s="140" t="s">
        <v>78</v>
      </c>
      <c r="D61" s="142"/>
      <c r="E61" s="142"/>
      <c r="F61" s="143" t="s">
        <v>14</v>
      </c>
      <c r="G61" s="148">
        <v>3252</v>
      </c>
      <c r="H61" s="149">
        <v>2489</v>
      </c>
      <c r="I61" s="146">
        <v>1.3065488147850541</v>
      </c>
      <c r="J61" s="147">
        <v>763</v>
      </c>
      <c r="K61" s="144">
        <v>5146</v>
      </c>
      <c r="L61" s="149">
        <v>5146</v>
      </c>
      <c r="M61" s="146">
        <v>1</v>
      </c>
      <c r="N61" s="147">
        <v>0</v>
      </c>
      <c r="O61" s="150">
        <v>0.63194714341235914</v>
      </c>
      <c r="P61" s="151">
        <v>0.48367664205207928</v>
      </c>
      <c r="Q61" s="152">
        <v>0.14827050136027986</v>
      </c>
      <c r="R61" s="2"/>
      <c r="S61" s="2"/>
    </row>
    <row r="62" spans="1:19" ht="18">
      <c r="A62" s="138"/>
      <c r="B62" s="139" t="s">
        <v>114</v>
      </c>
      <c r="C62" s="140" t="s">
        <v>79</v>
      </c>
      <c r="D62" s="142"/>
      <c r="E62" s="142"/>
      <c r="F62" s="143" t="s">
        <v>14</v>
      </c>
      <c r="G62" s="148">
        <v>4876</v>
      </c>
      <c r="H62" s="149">
        <v>5277</v>
      </c>
      <c r="I62" s="146">
        <v>0.92400985408375969</v>
      </c>
      <c r="J62" s="147">
        <v>-401</v>
      </c>
      <c r="K62" s="144">
        <v>5870</v>
      </c>
      <c r="L62" s="149">
        <v>8370</v>
      </c>
      <c r="M62" s="146">
        <v>0.70131421744324973</v>
      </c>
      <c r="N62" s="147">
        <v>-2500</v>
      </c>
      <c r="O62" s="150">
        <v>0.83066439522998292</v>
      </c>
      <c r="P62" s="151">
        <v>0.63046594982078852</v>
      </c>
      <c r="Q62" s="152">
        <v>0.2001984454091944</v>
      </c>
      <c r="R62" s="2"/>
      <c r="S62" s="2"/>
    </row>
    <row r="63" spans="1:19" ht="18">
      <c r="A63" s="138"/>
      <c r="B63" s="139" t="s">
        <v>115</v>
      </c>
      <c r="C63" s="140" t="s">
        <v>80</v>
      </c>
      <c r="D63" s="142"/>
      <c r="E63" s="142"/>
      <c r="F63" s="143" t="s">
        <v>47</v>
      </c>
      <c r="G63" s="148">
        <v>3846</v>
      </c>
      <c r="H63" s="149">
        <v>3097</v>
      </c>
      <c r="I63" s="146">
        <v>1.2418469486599935</v>
      </c>
      <c r="J63" s="147">
        <v>749</v>
      </c>
      <c r="K63" s="144">
        <v>5354</v>
      </c>
      <c r="L63" s="149">
        <v>5145</v>
      </c>
      <c r="M63" s="146">
        <v>1.0406219630709426</v>
      </c>
      <c r="N63" s="147">
        <v>209</v>
      </c>
      <c r="O63" s="150">
        <v>0.71834142697048931</v>
      </c>
      <c r="P63" s="151">
        <v>0.60194363459669586</v>
      </c>
      <c r="Q63" s="152">
        <v>0.11639779237379344</v>
      </c>
      <c r="R63" s="2"/>
      <c r="S63" s="2"/>
    </row>
    <row r="64" spans="1:19" ht="18">
      <c r="A64" s="138"/>
      <c r="B64" s="139" t="s">
        <v>116</v>
      </c>
      <c r="C64" s="140" t="s">
        <v>81</v>
      </c>
      <c r="D64" s="142"/>
      <c r="E64" s="142"/>
      <c r="F64" s="143" t="s">
        <v>14</v>
      </c>
      <c r="G64" s="148">
        <v>4196</v>
      </c>
      <c r="H64" s="149">
        <v>4203</v>
      </c>
      <c r="I64" s="146">
        <v>0.99833452295979064</v>
      </c>
      <c r="J64" s="147">
        <v>-7</v>
      </c>
      <c r="K64" s="144">
        <v>4909</v>
      </c>
      <c r="L64" s="149">
        <v>6009</v>
      </c>
      <c r="M64" s="146">
        <v>0.81694125478448998</v>
      </c>
      <c r="N64" s="147">
        <v>-1100</v>
      </c>
      <c r="O64" s="150">
        <v>0.85475656956610313</v>
      </c>
      <c r="P64" s="151">
        <v>0.69945082376435352</v>
      </c>
      <c r="Q64" s="152">
        <v>0.15530574580174961</v>
      </c>
      <c r="R64" s="2"/>
      <c r="S64" s="2"/>
    </row>
    <row r="65" spans="1:19" ht="18">
      <c r="A65" s="138"/>
      <c r="B65" s="139" t="s">
        <v>117</v>
      </c>
      <c r="C65" s="140" t="s">
        <v>55</v>
      </c>
      <c r="D65" s="142"/>
      <c r="E65" s="142"/>
      <c r="F65" s="143" t="s">
        <v>14</v>
      </c>
      <c r="G65" s="148">
        <v>4041</v>
      </c>
      <c r="H65" s="149">
        <v>3416</v>
      </c>
      <c r="I65" s="146">
        <v>1.1829625292740047</v>
      </c>
      <c r="J65" s="147">
        <v>625</v>
      </c>
      <c r="K65" s="144">
        <v>5146</v>
      </c>
      <c r="L65" s="149">
        <v>5146</v>
      </c>
      <c r="M65" s="146">
        <v>1</v>
      </c>
      <c r="N65" s="147">
        <v>0</v>
      </c>
      <c r="O65" s="150">
        <v>0.78527011270890013</v>
      </c>
      <c r="P65" s="151">
        <v>0.66381655654877569</v>
      </c>
      <c r="Q65" s="152">
        <v>0.12145355616012443</v>
      </c>
      <c r="R65" s="2"/>
      <c r="S65" s="2"/>
    </row>
    <row r="66" spans="1:19" ht="18">
      <c r="A66" s="138"/>
      <c r="B66" s="139" t="s">
        <v>118</v>
      </c>
      <c r="C66" s="140" t="s">
        <v>65</v>
      </c>
      <c r="D66" s="202"/>
      <c r="E66" s="142"/>
      <c r="F66" s="143" t="s">
        <v>47</v>
      </c>
      <c r="G66" s="148">
        <v>0</v>
      </c>
      <c r="H66" s="149">
        <v>0</v>
      </c>
      <c r="I66" s="146" t="e">
        <v>#DIV/0!</v>
      </c>
      <c r="J66" s="147">
        <v>0</v>
      </c>
      <c r="K66" s="144">
        <v>0</v>
      </c>
      <c r="L66" s="149">
        <v>0</v>
      </c>
      <c r="M66" s="146" t="e">
        <v>#DIV/0!</v>
      </c>
      <c r="N66" s="147">
        <v>0</v>
      </c>
      <c r="O66" s="150" t="e">
        <v>#DIV/0!</v>
      </c>
      <c r="P66" s="151" t="e">
        <v>#DIV/0!</v>
      </c>
      <c r="Q66" s="152" t="e">
        <v>#DIV/0!</v>
      </c>
      <c r="R66" s="2"/>
      <c r="S66" s="2"/>
    </row>
    <row r="67" spans="1:19" ht="18">
      <c r="A67" s="138"/>
      <c r="B67" s="139" t="s">
        <v>119</v>
      </c>
      <c r="C67" s="140" t="s">
        <v>82</v>
      </c>
      <c r="D67" s="142"/>
      <c r="E67" s="142"/>
      <c r="F67" s="143" t="s">
        <v>14</v>
      </c>
      <c r="G67" s="148">
        <v>4337</v>
      </c>
      <c r="H67" s="149">
        <v>4112</v>
      </c>
      <c r="I67" s="146">
        <v>1.0547178988326849</v>
      </c>
      <c r="J67" s="147">
        <v>225</v>
      </c>
      <c r="K67" s="144">
        <v>5146</v>
      </c>
      <c r="L67" s="149">
        <v>5146</v>
      </c>
      <c r="M67" s="146">
        <v>1</v>
      </c>
      <c r="N67" s="147">
        <v>0</v>
      </c>
      <c r="O67" s="150">
        <v>0.842790516906335</v>
      </c>
      <c r="P67" s="151">
        <v>0.79906723668869029</v>
      </c>
      <c r="Q67" s="152">
        <v>4.3723280217644711E-2</v>
      </c>
      <c r="R67" s="2"/>
      <c r="S67" s="2"/>
    </row>
    <row r="68" spans="1:19" ht="18">
      <c r="A68" s="138"/>
      <c r="B68" s="139" t="s">
        <v>120</v>
      </c>
      <c r="C68" s="140" t="s">
        <v>83</v>
      </c>
      <c r="D68" s="142"/>
      <c r="E68" s="142"/>
      <c r="F68" s="143" t="s">
        <v>14</v>
      </c>
      <c r="G68" s="148">
        <v>0</v>
      </c>
      <c r="H68" s="149">
        <v>0</v>
      </c>
      <c r="I68" s="146" t="e">
        <v>#DIV/0!</v>
      </c>
      <c r="J68" s="147">
        <v>0</v>
      </c>
      <c r="K68" s="144">
        <v>0</v>
      </c>
      <c r="L68" s="149">
        <v>0</v>
      </c>
      <c r="M68" s="146" t="e">
        <v>#DIV/0!</v>
      </c>
      <c r="N68" s="147">
        <v>0</v>
      </c>
      <c r="O68" s="150" t="e">
        <v>#DIV/0!</v>
      </c>
      <c r="P68" s="151" t="e">
        <v>#DIV/0!</v>
      </c>
      <c r="Q68" s="152" t="e">
        <v>#DIV/0!</v>
      </c>
      <c r="R68" s="2"/>
      <c r="S68" s="2"/>
    </row>
    <row r="69" spans="1:19" ht="18">
      <c r="A69" s="138"/>
      <c r="B69" s="139" t="s">
        <v>121</v>
      </c>
      <c r="C69" s="140" t="s">
        <v>84</v>
      </c>
      <c r="D69" s="142"/>
      <c r="E69" s="142"/>
      <c r="F69" s="143" t="s">
        <v>14</v>
      </c>
      <c r="G69" s="148">
        <v>2444</v>
      </c>
      <c r="H69" s="149">
        <v>2613</v>
      </c>
      <c r="I69" s="146">
        <v>0.93532338308457708</v>
      </c>
      <c r="J69" s="147">
        <v>-169</v>
      </c>
      <c r="K69" s="144">
        <v>3255</v>
      </c>
      <c r="L69" s="149">
        <v>3783</v>
      </c>
      <c r="M69" s="146">
        <v>0.86042823156225223</v>
      </c>
      <c r="N69" s="147">
        <v>-528</v>
      </c>
      <c r="O69" s="150">
        <v>0.75084485407066048</v>
      </c>
      <c r="P69" s="151">
        <v>0.69072164948453607</v>
      </c>
      <c r="Q69" s="152">
        <v>6.0123204586124412E-2</v>
      </c>
      <c r="R69" s="2"/>
      <c r="S69" s="2"/>
    </row>
    <row r="70" spans="1:19" ht="18">
      <c r="A70" s="138"/>
      <c r="B70" s="139" t="s">
        <v>122</v>
      </c>
      <c r="C70" s="140" t="s">
        <v>85</v>
      </c>
      <c r="D70" s="142"/>
      <c r="E70" s="142"/>
      <c r="F70" s="143" t="s">
        <v>14</v>
      </c>
      <c r="G70" s="148">
        <v>4841</v>
      </c>
      <c r="H70" s="149">
        <v>4864</v>
      </c>
      <c r="I70" s="146">
        <v>0.99527138157894735</v>
      </c>
      <c r="J70" s="147">
        <v>-23</v>
      </c>
      <c r="K70" s="144">
        <v>6509</v>
      </c>
      <c r="L70" s="149">
        <v>7565</v>
      </c>
      <c r="M70" s="146">
        <v>0.86040978189028416</v>
      </c>
      <c r="N70" s="147">
        <v>-1056</v>
      </c>
      <c r="O70" s="150">
        <v>0.74373943770164386</v>
      </c>
      <c r="P70" s="151">
        <v>0.64296100462656969</v>
      </c>
      <c r="Q70" s="152">
        <v>0.10077843307507417</v>
      </c>
      <c r="R70" s="2"/>
      <c r="S70" s="2"/>
    </row>
    <row r="71" spans="1:19" ht="18">
      <c r="A71" s="138"/>
      <c r="B71" s="139" t="s">
        <v>123</v>
      </c>
      <c r="C71" s="140" t="s">
        <v>13</v>
      </c>
      <c r="D71" s="141" t="s">
        <v>43</v>
      </c>
      <c r="E71" s="142" t="s">
        <v>33</v>
      </c>
      <c r="F71" s="143" t="s">
        <v>14</v>
      </c>
      <c r="G71" s="148">
        <v>18547</v>
      </c>
      <c r="H71" s="149">
        <v>14957</v>
      </c>
      <c r="I71" s="146">
        <v>1.2400213946647054</v>
      </c>
      <c r="J71" s="147">
        <v>3590</v>
      </c>
      <c r="K71" s="144">
        <v>22898</v>
      </c>
      <c r="L71" s="149">
        <v>19641</v>
      </c>
      <c r="M71" s="146">
        <v>1.1658265872409754</v>
      </c>
      <c r="N71" s="147">
        <v>3257</v>
      </c>
      <c r="O71" s="150">
        <v>0.80998340466416285</v>
      </c>
      <c r="P71" s="151">
        <v>0.76151927091288629</v>
      </c>
      <c r="Q71" s="152">
        <v>4.8464133751276561E-2</v>
      </c>
      <c r="R71" s="2"/>
      <c r="S71" s="2"/>
    </row>
    <row r="72" spans="1:19" ht="18">
      <c r="A72" s="138"/>
      <c r="B72" s="139" t="s">
        <v>124</v>
      </c>
      <c r="C72" s="140" t="s">
        <v>13</v>
      </c>
      <c r="D72" s="141" t="s">
        <v>43</v>
      </c>
      <c r="E72" s="142" t="s">
        <v>35</v>
      </c>
      <c r="F72" s="143" t="s">
        <v>14</v>
      </c>
      <c r="G72" s="148">
        <v>14144</v>
      </c>
      <c r="H72" s="149">
        <v>12241</v>
      </c>
      <c r="I72" s="146">
        <v>1.1554611551343845</v>
      </c>
      <c r="J72" s="147">
        <v>1903</v>
      </c>
      <c r="K72" s="144">
        <v>19185</v>
      </c>
      <c r="L72" s="149">
        <v>18897</v>
      </c>
      <c r="M72" s="146">
        <v>1.01524051436736</v>
      </c>
      <c r="N72" s="147">
        <v>288</v>
      </c>
      <c r="O72" s="150">
        <v>0.73724263747719576</v>
      </c>
      <c r="P72" s="151">
        <v>0.6477747790654601</v>
      </c>
      <c r="Q72" s="152">
        <v>8.9467858411735657E-2</v>
      </c>
      <c r="R72" s="2"/>
      <c r="S72" s="2"/>
    </row>
    <row r="73" spans="1:19" ht="18">
      <c r="A73" s="138"/>
      <c r="B73" s="139" t="s">
        <v>125</v>
      </c>
      <c r="C73" s="140" t="s">
        <v>18</v>
      </c>
      <c r="D73" s="141" t="s">
        <v>43</v>
      </c>
      <c r="E73" s="142" t="s">
        <v>33</v>
      </c>
      <c r="F73" s="143" t="s">
        <v>14</v>
      </c>
      <c r="G73" s="148">
        <v>3616</v>
      </c>
      <c r="H73" s="149">
        <v>2928</v>
      </c>
      <c r="I73" s="146">
        <v>1.2349726775956285</v>
      </c>
      <c r="J73" s="147">
        <v>688</v>
      </c>
      <c r="K73" s="144">
        <v>5146</v>
      </c>
      <c r="L73" s="149">
        <v>4622</v>
      </c>
      <c r="M73" s="146">
        <v>1.1133708351363045</v>
      </c>
      <c r="N73" s="147">
        <v>524</v>
      </c>
      <c r="O73" s="150">
        <v>0.7026816945200155</v>
      </c>
      <c r="P73" s="151">
        <v>0.63349199480744267</v>
      </c>
      <c r="Q73" s="152">
        <v>6.9189699712572827E-2</v>
      </c>
      <c r="R73" s="2"/>
      <c r="S73" s="2"/>
    </row>
    <row r="74" spans="1:19" ht="18">
      <c r="A74" s="138"/>
      <c r="B74" s="139" t="s">
        <v>126</v>
      </c>
      <c r="C74" s="140" t="s">
        <v>18</v>
      </c>
      <c r="D74" s="141" t="s">
        <v>43</v>
      </c>
      <c r="E74" s="142" t="s">
        <v>35</v>
      </c>
      <c r="F74" s="143" t="s">
        <v>14</v>
      </c>
      <c r="G74" s="148">
        <v>3438</v>
      </c>
      <c r="H74" s="149">
        <v>3085</v>
      </c>
      <c r="I74" s="146">
        <v>1.1144246353322529</v>
      </c>
      <c r="J74" s="147">
        <v>353</v>
      </c>
      <c r="K74" s="144">
        <v>5146</v>
      </c>
      <c r="L74" s="149">
        <v>4234</v>
      </c>
      <c r="M74" s="146">
        <v>1.2153991497401984</v>
      </c>
      <c r="N74" s="147">
        <v>912</v>
      </c>
      <c r="O74" s="150">
        <v>0.66809172172561215</v>
      </c>
      <c r="P74" s="151">
        <v>0.72862541332073694</v>
      </c>
      <c r="Q74" s="152">
        <v>-6.0533691595124783E-2</v>
      </c>
      <c r="R74" s="2"/>
      <c r="S74" s="2"/>
    </row>
    <row r="75" spans="1:19" ht="18">
      <c r="A75" s="138"/>
      <c r="B75" s="139" t="s">
        <v>127</v>
      </c>
      <c r="C75" s="140" t="s">
        <v>16</v>
      </c>
      <c r="D75" s="142" t="s">
        <v>43</v>
      </c>
      <c r="E75" s="142" t="s">
        <v>33</v>
      </c>
      <c r="F75" s="143" t="s">
        <v>47</v>
      </c>
      <c r="G75" s="148">
        <v>0</v>
      </c>
      <c r="H75" s="149">
        <v>0</v>
      </c>
      <c r="I75" s="146" t="e">
        <v>#DIV/0!</v>
      </c>
      <c r="J75" s="147">
        <v>0</v>
      </c>
      <c r="K75" s="144">
        <v>0</v>
      </c>
      <c r="L75" s="149">
        <v>0</v>
      </c>
      <c r="M75" s="146" t="e">
        <v>#DIV/0!</v>
      </c>
      <c r="N75" s="147">
        <v>0</v>
      </c>
      <c r="O75" s="150" t="e">
        <v>#DIV/0!</v>
      </c>
      <c r="P75" s="151" t="e">
        <v>#DIV/0!</v>
      </c>
      <c r="Q75" s="152" t="e">
        <v>#DIV/0!</v>
      </c>
      <c r="R75" s="2"/>
      <c r="S75" s="2"/>
    </row>
    <row r="76" spans="1:19" ht="18">
      <c r="A76" s="138"/>
      <c r="B76" s="139" t="s">
        <v>128</v>
      </c>
      <c r="C76" s="140" t="s">
        <v>16</v>
      </c>
      <c r="D76" s="142" t="s">
        <v>43</v>
      </c>
      <c r="E76" s="142" t="s">
        <v>35</v>
      </c>
      <c r="F76" s="143" t="s">
        <v>47</v>
      </c>
      <c r="G76" s="148">
        <v>0</v>
      </c>
      <c r="H76" s="149">
        <v>0</v>
      </c>
      <c r="I76" s="146" t="e">
        <v>#DIV/0!</v>
      </c>
      <c r="J76" s="147">
        <v>0</v>
      </c>
      <c r="K76" s="144">
        <v>0</v>
      </c>
      <c r="L76" s="149">
        <v>0</v>
      </c>
      <c r="M76" s="146" t="e">
        <v>#DIV/0!</v>
      </c>
      <c r="N76" s="147">
        <v>0</v>
      </c>
      <c r="O76" s="150" t="e">
        <v>#DIV/0!</v>
      </c>
      <c r="P76" s="151" t="e">
        <v>#DIV/0!</v>
      </c>
      <c r="Q76" s="152" t="e">
        <v>#DIV/0!</v>
      </c>
      <c r="R76" s="2"/>
      <c r="S76" s="2"/>
    </row>
    <row r="77" spans="1:19" ht="18">
      <c r="A77" s="138"/>
      <c r="B77" s="139" t="s">
        <v>129</v>
      </c>
      <c r="C77" s="140" t="s">
        <v>22</v>
      </c>
      <c r="D77" s="141" t="s">
        <v>43</v>
      </c>
      <c r="E77" s="142" t="s">
        <v>33</v>
      </c>
      <c r="F77" s="143" t="s">
        <v>14</v>
      </c>
      <c r="G77" s="148">
        <v>4295</v>
      </c>
      <c r="H77" s="149">
        <v>3717</v>
      </c>
      <c r="I77" s="146">
        <v>1.1555017487220878</v>
      </c>
      <c r="J77" s="147">
        <v>578</v>
      </c>
      <c r="K77" s="144">
        <v>5146</v>
      </c>
      <c r="L77" s="149">
        <v>5146</v>
      </c>
      <c r="M77" s="146">
        <v>1</v>
      </c>
      <c r="N77" s="147">
        <v>0</v>
      </c>
      <c r="O77" s="150">
        <v>0.83462883793237463</v>
      </c>
      <c r="P77" s="151">
        <v>0.72230858919549168</v>
      </c>
      <c r="Q77" s="152">
        <v>0.11232024873688295</v>
      </c>
      <c r="R77" s="2"/>
      <c r="S77" s="2"/>
    </row>
    <row r="78" spans="1:19" ht="18">
      <c r="A78" s="138"/>
      <c r="B78" s="139" t="s">
        <v>130</v>
      </c>
      <c r="C78" s="140" t="s">
        <v>22</v>
      </c>
      <c r="D78" s="141" t="s">
        <v>43</v>
      </c>
      <c r="E78" s="142" t="s">
        <v>35</v>
      </c>
      <c r="F78" s="143" t="s">
        <v>14</v>
      </c>
      <c r="G78" s="148">
        <v>3992</v>
      </c>
      <c r="H78" s="149">
        <v>3780</v>
      </c>
      <c r="I78" s="146">
        <v>1.0560846560846562</v>
      </c>
      <c r="J78" s="147">
        <v>212</v>
      </c>
      <c r="K78" s="144">
        <v>5145</v>
      </c>
      <c r="L78" s="149">
        <v>5146</v>
      </c>
      <c r="M78" s="146">
        <v>0.99980567431014378</v>
      </c>
      <c r="N78" s="147">
        <v>-1</v>
      </c>
      <c r="O78" s="150">
        <v>0.77589893100097185</v>
      </c>
      <c r="P78" s="151">
        <v>0.73455110765643217</v>
      </c>
      <c r="Q78" s="152">
        <v>4.134782334453968E-2</v>
      </c>
      <c r="R78" s="2"/>
      <c r="S78" s="2"/>
    </row>
    <row r="79" spans="1:19" ht="18">
      <c r="A79" s="138"/>
      <c r="B79" s="139" t="s">
        <v>131</v>
      </c>
      <c r="C79" s="140" t="s">
        <v>20</v>
      </c>
      <c r="D79" s="141" t="s">
        <v>43</v>
      </c>
      <c r="E79" s="142" t="s">
        <v>33</v>
      </c>
      <c r="F79" s="143" t="s">
        <v>14</v>
      </c>
      <c r="G79" s="148">
        <v>0</v>
      </c>
      <c r="H79" s="149">
        <v>0</v>
      </c>
      <c r="I79" s="146" t="e">
        <v>#DIV/0!</v>
      </c>
      <c r="J79" s="147">
        <v>0</v>
      </c>
      <c r="K79" s="144">
        <v>0</v>
      </c>
      <c r="L79" s="149">
        <v>0</v>
      </c>
      <c r="M79" s="146" t="e">
        <v>#DIV/0!</v>
      </c>
      <c r="N79" s="147">
        <v>0</v>
      </c>
      <c r="O79" s="150" t="e">
        <v>#DIV/0!</v>
      </c>
      <c r="P79" s="151" t="e">
        <v>#DIV/0!</v>
      </c>
      <c r="Q79" s="152" t="e">
        <v>#DIV/0!</v>
      </c>
      <c r="R79" s="2"/>
      <c r="S79" s="2"/>
    </row>
    <row r="80" spans="1:19" ht="18">
      <c r="A80" s="138"/>
      <c r="B80" s="139" t="s">
        <v>132</v>
      </c>
      <c r="C80" s="140" t="s">
        <v>20</v>
      </c>
      <c r="D80" s="141" t="s">
        <v>43</v>
      </c>
      <c r="E80" s="142" t="s">
        <v>35</v>
      </c>
      <c r="F80" s="143" t="s">
        <v>47</v>
      </c>
      <c r="G80" s="148">
        <v>0</v>
      </c>
      <c r="H80" s="149">
        <v>0</v>
      </c>
      <c r="I80" s="146" t="e">
        <v>#DIV/0!</v>
      </c>
      <c r="J80" s="147">
        <v>0</v>
      </c>
      <c r="K80" s="144">
        <v>0</v>
      </c>
      <c r="L80" s="149">
        <v>0</v>
      </c>
      <c r="M80" s="146" t="e">
        <v>#DIV/0!</v>
      </c>
      <c r="N80" s="147">
        <v>0</v>
      </c>
      <c r="O80" s="150" t="e">
        <v>#DIV/0!</v>
      </c>
      <c r="P80" s="151" t="e">
        <v>#DIV/0!</v>
      </c>
      <c r="Q80" s="152" t="e">
        <v>#DIV/0!</v>
      </c>
      <c r="R80" s="2"/>
      <c r="S80" s="2"/>
    </row>
    <row r="81" spans="1:20" ht="18">
      <c r="A81" s="138"/>
      <c r="B81" s="139" t="s">
        <v>232</v>
      </c>
      <c r="C81" s="203" t="s">
        <v>37</v>
      </c>
      <c r="D81" s="141" t="s">
        <v>32</v>
      </c>
      <c r="E81" s="142" t="s">
        <v>229</v>
      </c>
      <c r="F81" s="204"/>
      <c r="G81" s="348" t="s">
        <v>43</v>
      </c>
      <c r="H81" s="249" t="s">
        <v>43</v>
      </c>
      <c r="I81" s="249" t="s">
        <v>43</v>
      </c>
      <c r="J81" s="249" t="s">
        <v>43</v>
      </c>
      <c r="K81" s="348" t="s">
        <v>43</v>
      </c>
      <c r="L81" s="249" t="s">
        <v>43</v>
      </c>
      <c r="M81" s="250" t="s">
        <v>43</v>
      </c>
      <c r="N81" s="252" t="s">
        <v>43</v>
      </c>
      <c r="O81" s="250" t="s">
        <v>43</v>
      </c>
      <c r="P81" s="250" t="s">
        <v>43</v>
      </c>
      <c r="Q81" s="252" t="s">
        <v>43</v>
      </c>
      <c r="R81" s="2"/>
      <c r="S81" s="2"/>
    </row>
    <row r="82" spans="1:20" ht="18">
      <c r="A82" s="138"/>
      <c r="B82" s="139" t="s">
        <v>233</v>
      </c>
      <c r="C82" s="177" t="s">
        <v>72</v>
      </c>
      <c r="D82" s="205" t="s">
        <v>32</v>
      </c>
      <c r="E82" s="178" t="s">
        <v>229</v>
      </c>
      <c r="F82" s="206"/>
      <c r="G82" s="349" t="s">
        <v>43</v>
      </c>
      <c r="H82" s="249" t="s">
        <v>43</v>
      </c>
      <c r="I82" s="251" t="s">
        <v>43</v>
      </c>
      <c r="J82" s="251" t="s">
        <v>43</v>
      </c>
      <c r="K82" s="349" t="s">
        <v>43</v>
      </c>
      <c r="L82" s="249" t="s">
        <v>43</v>
      </c>
      <c r="M82" s="251" t="s">
        <v>43</v>
      </c>
      <c r="N82" s="253" t="s">
        <v>43</v>
      </c>
      <c r="O82" s="254" t="s">
        <v>43</v>
      </c>
      <c r="P82" s="251" t="s">
        <v>43</v>
      </c>
      <c r="Q82" s="253" t="s">
        <v>43</v>
      </c>
      <c r="R82" s="2"/>
      <c r="S82" s="2"/>
    </row>
    <row r="83" spans="1:20" ht="18">
      <c r="A83" s="138"/>
      <c r="B83" s="212" t="s">
        <v>86</v>
      </c>
      <c r="C83" s="129"/>
      <c r="D83" s="213"/>
      <c r="E83" s="129"/>
      <c r="F83" s="174"/>
      <c r="G83" s="130">
        <v>23379</v>
      </c>
      <c r="H83" s="131">
        <v>22667</v>
      </c>
      <c r="I83" s="132">
        <v>1.0314113027749592</v>
      </c>
      <c r="J83" s="133">
        <v>712</v>
      </c>
      <c r="K83" s="130">
        <v>33645</v>
      </c>
      <c r="L83" s="247">
        <v>31056</v>
      </c>
      <c r="M83" s="132">
        <v>1.0833655332302936</v>
      </c>
      <c r="N83" s="133">
        <v>2589</v>
      </c>
      <c r="O83" s="135">
        <v>0.69487293802942485</v>
      </c>
      <c r="P83" s="136">
        <v>0.72987506439979388</v>
      </c>
      <c r="Q83" s="137">
        <v>-3.5002126370369036E-2</v>
      </c>
      <c r="R83" s="2"/>
      <c r="S83" s="106"/>
      <c r="T83" s="107"/>
    </row>
    <row r="84" spans="1:20" ht="18">
      <c r="A84" s="138"/>
      <c r="B84" s="139" t="s">
        <v>93</v>
      </c>
      <c r="C84" s="140" t="s">
        <v>13</v>
      </c>
      <c r="D84" s="142"/>
      <c r="E84" s="142"/>
      <c r="F84" s="214"/>
      <c r="G84" s="145">
        <v>10485</v>
      </c>
      <c r="H84" s="149">
        <v>11689</v>
      </c>
      <c r="I84" s="146">
        <v>0.8969971768329198</v>
      </c>
      <c r="J84" s="147">
        <v>-1204</v>
      </c>
      <c r="K84" s="149">
        <v>14519</v>
      </c>
      <c r="L84" s="149">
        <v>15446</v>
      </c>
      <c r="M84" s="146">
        <v>0.93998446199663344</v>
      </c>
      <c r="N84" s="147">
        <v>-927</v>
      </c>
      <c r="O84" s="150">
        <v>0.72215717335904672</v>
      </c>
      <c r="P84" s="151">
        <v>0.7567655056325262</v>
      </c>
      <c r="Q84" s="152">
        <v>-3.4608332273479481E-2</v>
      </c>
      <c r="R84" s="2"/>
      <c r="S84" s="106"/>
      <c r="T84" s="107"/>
    </row>
    <row r="85" spans="1:20" ht="18">
      <c r="A85" s="138"/>
      <c r="B85" s="139" t="s">
        <v>87</v>
      </c>
      <c r="C85" s="140" t="s">
        <v>84</v>
      </c>
      <c r="D85" s="142"/>
      <c r="E85" s="142"/>
      <c r="F85" s="215"/>
      <c r="G85" s="145">
        <v>1438</v>
      </c>
      <c r="H85" s="149">
        <v>1229</v>
      </c>
      <c r="I85" s="146">
        <v>1.1700569568755086</v>
      </c>
      <c r="J85" s="147">
        <v>209</v>
      </c>
      <c r="K85" s="149">
        <v>2143</v>
      </c>
      <c r="L85" s="149">
        <v>1619</v>
      </c>
      <c r="M85" s="146">
        <v>1.323656578134651</v>
      </c>
      <c r="N85" s="147">
        <v>524</v>
      </c>
      <c r="O85" s="150">
        <v>0.67102193187120862</v>
      </c>
      <c r="P85" s="151">
        <v>0.75911056207535521</v>
      </c>
      <c r="Q85" s="152">
        <v>-8.808863020414659E-2</v>
      </c>
      <c r="R85" s="2"/>
      <c r="S85" s="106"/>
      <c r="T85" s="107"/>
    </row>
    <row r="86" spans="1:20" ht="18">
      <c r="A86" s="138"/>
      <c r="B86" s="139" t="s">
        <v>91</v>
      </c>
      <c r="C86" s="140" t="s">
        <v>85</v>
      </c>
      <c r="D86" s="142"/>
      <c r="E86" s="142"/>
      <c r="F86" s="215"/>
      <c r="G86" s="145">
        <v>3079</v>
      </c>
      <c r="H86" s="149">
        <v>2353</v>
      </c>
      <c r="I86" s="146">
        <v>1.3085422864428389</v>
      </c>
      <c r="J86" s="147">
        <v>726</v>
      </c>
      <c r="K86" s="149">
        <v>4289</v>
      </c>
      <c r="L86" s="149">
        <v>3231</v>
      </c>
      <c r="M86" s="146">
        <v>1.3274528009904054</v>
      </c>
      <c r="N86" s="147">
        <v>1058</v>
      </c>
      <c r="O86" s="150">
        <v>0.71788295640009325</v>
      </c>
      <c r="P86" s="151">
        <v>0.72825750541627976</v>
      </c>
      <c r="Q86" s="152">
        <v>-1.0374549016186507E-2</v>
      </c>
      <c r="R86" s="2"/>
      <c r="S86" s="106"/>
      <c r="T86" s="107"/>
    </row>
    <row r="87" spans="1:20" ht="18">
      <c r="A87" s="138"/>
      <c r="B87" s="139" t="s">
        <v>92</v>
      </c>
      <c r="C87" s="140" t="s">
        <v>28</v>
      </c>
      <c r="D87" s="142"/>
      <c r="E87" s="142"/>
      <c r="F87" s="214"/>
      <c r="G87" s="145">
        <v>4486</v>
      </c>
      <c r="H87" s="149">
        <v>3613</v>
      </c>
      <c r="I87" s="146">
        <v>1.2416274564074177</v>
      </c>
      <c r="J87" s="147">
        <v>873</v>
      </c>
      <c r="K87" s="149">
        <v>6324</v>
      </c>
      <c r="L87" s="149">
        <v>4741</v>
      </c>
      <c r="M87" s="146">
        <v>1.3338958025732968</v>
      </c>
      <c r="N87" s="147">
        <v>1583</v>
      </c>
      <c r="O87" s="150">
        <v>0.70936116382036685</v>
      </c>
      <c r="P87" s="151">
        <v>0.76207551149546504</v>
      </c>
      <c r="Q87" s="152">
        <v>-5.2714347675098194E-2</v>
      </c>
      <c r="R87" s="2"/>
      <c r="S87" s="106"/>
      <c r="T87" s="107"/>
    </row>
    <row r="88" spans="1:20" ht="18">
      <c r="A88" s="138"/>
      <c r="B88" s="139" t="s">
        <v>90</v>
      </c>
      <c r="C88" s="140" t="s">
        <v>22</v>
      </c>
      <c r="D88" s="142"/>
      <c r="E88" s="142"/>
      <c r="F88" s="214"/>
      <c r="G88" s="145">
        <v>1396</v>
      </c>
      <c r="H88" s="149">
        <v>1028</v>
      </c>
      <c r="I88" s="146">
        <v>1.3579766536964981</v>
      </c>
      <c r="J88" s="147">
        <v>368</v>
      </c>
      <c r="K88" s="149">
        <v>1675</v>
      </c>
      <c r="L88" s="149">
        <v>1152</v>
      </c>
      <c r="M88" s="146">
        <v>1.4539930555555556</v>
      </c>
      <c r="N88" s="147">
        <v>523</v>
      </c>
      <c r="O88" s="150">
        <v>0.83343283582089556</v>
      </c>
      <c r="P88" s="151">
        <v>0.89236111111111116</v>
      </c>
      <c r="Q88" s="152">
        <v>-5.8928275290215604E-2</v>
      </c>
      <c r="R88" s="2"/>
      <c r="S88" s="106"/>
      <c r="T88" s="106"/>
    </row>
    <row r="89" spans="1:20" ht="18">
      <c r="A89" s="138"/>
      <c r="B89" s="139" t="s">
        <v>94</v>
      </c>
      <c r="C89" s="140" t="s">
        <v>95</v>
      </c>
      <c r="D89" s="142"/>
      <c r="E89" s="142"/>
      <c r="F89" s="214"/>
      <c r="G89" s="145">
        <v>2495</v>
      </c>
      <c r="H89" s="149">
        <v>2755</v>
      </c>
      <c r="I89" s="146">
        <v>0.90562613430127037</v>
      </c>
      <c r="J89" s="147">
        <v>-260</v>
      </c>
      <c r="K89" s="149">
        <v>4695</v>
      </c>
      <c r="L89" s="149">
        <v>4867</v>
      </c>
      <c r="M89" s="146">
        <v>0.96465995479761657</v>
      </c>
      <c r="N89" s="147">
        <v>-172</v>
      </c>
      <c r="O89" s="150">
        <v>0.53141640042598504</v>
      </c>
      <c r="P89" s="151">
        <v>0.56605711937538528</v>
      </c>
      <c r="Q89" s="152">
        <v>-3.464071894940024E-2</v>
      </c>
      <c r="R89" s="2"/>
      <c r="S89" s="106"/>
      <c r="T89" s="106"/>
    </row>
    <row r="90" spans="1:20" ht="18">
      <c r="A90" s="185"/>
      <c r="B90" s="186" t="s">
        <v>88</v>
      </c>
      <c r="C90" s="140" t="s">
        <v>82</v>
      </c>
      <c r="D90" s="142"/>
      <c r="E90" s="142"/>
      <c r="F90" s="214"/>
      <c r="G90" s="149">
        <v>0</v>
      </c>
      <c r="H90" s="149">
        <v>0</v>
      </c>
      <c r="I90" s="146" t="e">
        <v>#DIV/0!</v>
      </c>
      <c r="J90" s="147">
        <v>0</v>
      </c>
      <c r="K90" s="149">
        <v>0</v>
      </c>
      <c r="L90" s="149">
        <v>0</v>
      </c>
      <c r="M90" s="146" t="e">
        <v>#DIV/0!</v>
      </c>
      <c r="N90" s="147">
        <v>0</v>
      </c>
      <c r="O90" s="150" t="e">
        <v>#DIV/0!</v>
      </c>
      <c r="P90" s="151" t="e">
        <v>#DIV/0!</v>
      </c>
      <c r="Q90" s="152" t="e">
        <v>#DIV/0!</v>
      </c>
      <c r="R90" s="2"/>
      <c r="S90" s="106"/>
      <c r="T90" s="106"/>
    </row>
    <row r="91" spans="1:20" ht="18">
      <c r="A91" s="187"/>
      <c r="B91" s="176" t="s">
        <v>89</v>
      </c>
      <c r="C91" s="177" t="s">
        <v>83</v>
      </c>
      <c r="D91" s="178"/>
      <c r="E91" s="178"/>
      <c r="F91" s="216"/>
      <c r="G91" s="244">
        <v>0</v>
      </c>
      <c r="H91" s="149">
        <v>0</v>
      </c>
      <c r="I91" s="180" t="e">
        <v>#DIV/0!</v>
      </c>
      <c r="J91" s="181">
        <v>0</v>
      </c>
      <c r="K91" s="244">
        <v>0</v>
      </c>
      <c r="L91" s="149">
        <v>0</v>
      </c>
      <c r="M91" s="180" t="e">
        <v>#DIV/0!</v>
      </c>
      <c r="N91" s="181">
        <v>0</v>
      </c>
      <c r="O91" s="182" t="e">
        <v>#DIV/0!</v>
      </c>
      <c r="P91" s="183" t="e">
        <v>#DIV/0!</v>
      </c>
      <c r="Q91" s="184" t="e">
        <v>#DIV/0!</v>
      </c>
      <c r="R91" s="2"/>
      <c r="S91" s="106"/>
      <c r="T91" s="106"/>
    </row>
    <row r="92" spans="1:20">
      <c r="A92" s="128" t="s">
        <v>133</v>
      </c>
      <c r="B92" s="129" t="s">
        <v>134</v>
      </c>
      <c r="C92" s="129"/>
      <c r="D92" s="129"/>
      <c r="E92" s="129"/>
      <c r="F92" s="129"/>
      <c r="G92" s="130">
        <v>75644</v>
      </c>
      <c r="H92" s="131">
        <v>68505</v>
      </c>
      <c r="I92" s="132">
        <v>1.1042113714327422</v>
      </c>
      <c r="J92" s="133">
        <v>7139</v>
      </c>
      <c r="K92" s="130">
        <v>103722</v>
      </c>
      <c r="L92" s="247">
        <v>98766</v>
      </c>
      <c r="M92" s="132">
        <v>1.0501792114695341</v>
      </c>
      <c r="N92" s="133">
        <v>4956</v>
      </c>
      <c r="O92" s="135">
        <v>0.72929561713040625</v>
      </c>
      <c r="P92" s="136">
        <v>0.69360913674746372</v>
      </c>
      <c r="Q92" s="137">
        <v>3.5686480382942531E-2</v>
      </c>
    </row>
    <row r="93" spans="1:20" ht="18">
      <c r="A93" s="138"/>
      <c r="B93" s="217" t="s">
        <v>135</v>
      </c>
      <c r="C93" s="142" t="s">
        <v>13</v>
      </c>
      <c r="D93" s="142"/>
      <c r="E93" s="142"/>
      <c r="F93" s="143" t="s">
        <v>14</v>
      </c>
      <c r="G93" s="148">
        <v>24983</v>
      </c>
      <c r="H93" s="149">
        <v>23684</v>
      </c>
      <c r="I93" s="146">
        <v>1.0548471541969262</v>
      </c>
      <c r="J93" s="147">
        <v>1299</v>
      </c>
      <c r="K93" s="148">
        <v>32922</v>
      </c>
      <c r="L93" s="149">
        <v>32922</v>
      </c>
      <c r="M93" s="146">
        <v>1</v>
      </c>
      <c r="N93" s="147">
        <v>0</v>
      </c>
      <c r="O93" s="150">
        <v>0.75885426158799585</v>
      </c>
      <c r="P93" s="151">
        <v>0.71939736346516003</v>
      </c>
      <c r="Q93" s="152">
        <v>3.9456898122835815E-2</v>
      </c>
      <c r="R93" s="2"/>
      <c r="S93" s="2"/>
    </row>
    <row r="94" spans="1:20" ht="18">
      <c r="A94" s="138"/>
      <c r="B94" s="217" t="s">
        <v>136</v>
      </c>
      <c r="C94" s="142" t="s">
        <v>24</v>
      </c>
      <c r="D94" s="142"/>
      <c r="E94" s="142"/>
      <c r="F94" s="143"/>
      <c r="G94" s="148">
        <v>0</v>
      </c>
      <c r="H94" s="149">
        <v>0</v>
      </c>
      <c r="I94" s="146" t="e">
        <v>#DIV/0!</v>
      </c>
      <c r="J94" s="147">
        <v>0</v>
      </c>
      <c r="K94" s="148">
        <v>0</v>
      </c>
      <c r="L94" s="149">
        <v>0</v>
      </c>
      <c r="M94" s="146" t="e">
        <v>#DIV/0!</v>
      </c>
      <c r="N94" s="147">
        <v>0</v>
      </c>
      <c r="O94" s="150" t="e">
        <v>#DIV/0!</v>
      </c>
      <c r="P94" s="151" t="e">
        <v>#DIV/0!</v>
      </c>
      <c r="Q94" s="152" t="e">
        <v>#DIV/0!</v>
      </c>
      <c r="R94" s="2"/>
      <c r="S94" s="2"/>
    </row>
    <row r="95" spans="1:20" ht="18">
      <c r="A95" s="138"/>
      <c r="B95" s="217" t="s">
        <v>137</v>
      </c>
      <c r="C95" s="142" t="s">
        <v>20</v>
      </c>
      <c r="D95" s="142"/>
      <c r="E95" s="142"/>
      <c r="F95" s="143" t="s">
        <v>14</v>
      </c>
      <c r="G95" s="148">
        <v>11712</v>
      </c>
      <c r="H95" s="149">
        <v>7611</v>
      </c>
      <c r="I95" s="146">
        <v>1.5388253843121797</v>
      </c>
      <c r="J95" s="147">
        <v>4101</v>
      </c>
      <c r="K95" s="148">
        <v>15930</v>
      </c>
      <c r="L95" s="149">
        <v>10974</v>
      </c>
      <c r="M95" s="146">
        <v>1.4516129032258065</v>
      </c>
      <c r="N95" s="147">
        <v>4956</v>
      </c>
      <c r="O95" s="150">
        <v>0.73521657250470807</v>
      </c>
      <c r="P95" s="151">
        <v>0.69354838709677424</v>
      </c>
      <c r="Q95" s="152">
        <v>4.1668185407933822E-2</v>
      </c>
      <c r="R95" s="2"/>
      <c r="S95" s="2"/>
    </row>
    <row r="96" spans="1:20" ht="18">
      <c r="A96" s="138"/>
      <c r="B96" s="217" t="s">
        <v>138</v>
      </c>
      <c r="C96" s="142" t="s">
        <v>18</v>
      </c>
      <c r="D96" s="142"/>
      <c r="E96" s="142"/>
      <c r="F96" s="143"/>
      <c r="G96" s="148">
        <v>0</v>
      </c>
      <c r="H96" s="149">
        <v>0</v>
      </c>
      <c r="I96" s="146" t="e">
        <v>#DIV/0!</v>
      </c>
      <c r="J96" s="147">
        <v>0</v>
      </c>
      <c r="K96" s="148">
        <v>0</v>
      </c>
      <c r="L96" s="149">
        <v>0</v>
      </c>
      <c r="M96" s="146" t="e">
        <v>#DIV/0!</v>
      </c>
      <c r="N96" s="147">
        <v>0</v>
      </c>
      <c r="O96" s="150" t="e">
        <v>#DIV/0!</v>
      </c>
      <c r="P96" s="151" t="e">
        <v>#DIV/0!</v>
      </c>
      <c r="Q96" s="152" t="e">
        <v>#DIV/0!</v>
      </c>
      <c r="R96" s="2"/>
      <c r="S96" s="2"/>
    </row>
    <row r="97" spans="1:19" ht="18">
      <c r="A97" s="138"/>
      <c r="B97" s="217" t="s">
        <v>139</v>
      </c>
      <c r="C97" s="142" t="s">
        <v>28</v>
      </c>
      <c r="D97" s="142"/>
      <c r="E97" s="142"/>
      <c r="F97" s="143" t="s">
        <v>14</v>
      </c>
      <c r="G97" s="148">
        <v>15559</v>
      </c>
      <c r="H97" s="149">
        <v>14437</v>
      </c>
      <c r="I97" s="146">
        <v>1.077716977211332</v>
      </c>
      <c r="J97" s="147">
        <v>1122</v>
      </c>
      <c r="K97" s="148">
        <v>21948</v>
      </c>
      <c r="L97" s="149">
        <v>21948</v>
      </c>
      <c r="M97" s="146">
        <v>1</v>
      </c>
      <c r="N97" s="147">
        <v>0</v>
      </c>
      <c r="O97" s="150">
        <v>0.70890286130854752</v>
      </c>
      <c r="P97" s="151">
        <v>0.65778203025332604</v>
      </c>
      <c r="Q97" s="152">
        <v>5.1120831055221472E-2</v>
      </c>
      <c r="R97" s="2"/>
      <c r="S97" s="2"/>
    </row>
    <row r="98" spans="1:19" ht="18">
      <c r="A98" s="138"/>
      <c r="B98" s="217" t="s">
        <v>140</v>
      </c>
      <c r="C98" s="142" t="s">
        <v>141</v>
      </c>
      <c r="D98" s="142"/>
      <c r="E98" s="142"/>
      <c r="F98" s="143" t="s">
        <v>47</v>
      </c>
      <c r="G98" s="148">
        <v>4229</v>
      </c>
      <c r="H98" s="149">
        <v>4036</v>
      </c>
      <c r="I98" s="146">
        <v>1.0478196233894945</v>
      </c>
      <c r="J98" s="147">
        <v>193</v>
      </c>
      <c r="K98" s="148">
        <v>5487</v>
      </c>
      <c r="L98" s="149">
        <v>5487</v>
      </c>
      <c r="M98" s="146">
        <v>1</v>
      </c>
      <c r="N98" s="147">
        <v>0</v>
      </c>
      <c r="O98" s="150">
        <v>0.77073081829779477</v>
      </c>
      <c r="P98" s="151">
        <v>0.73555677054856938</v>
      </c>
      <c r="Q98" s="152">
        <v>3.517404774922539E-2</v>
      </c>
      <c r="R98" s="2"/>
      <c r="S98" s="2"/>
    </row>
    <row r="99" spans="1:19" ht="18">
      <c r="A99" s="138"/>
      <c r="B99" s="217" t="s">
        <v>142</v>
      </c>
      <c r="C99" s="142" t="s">
        <v>65</v>
      </c>
      <c r="D99" s="142"/>
      <c r="E99" s="142"/>
      <c r="F99" s="143"/>
      <c r="G99" s="148">
        <v>0</v>
      </c>
      <c r="H99" s="149">
        <v>0</v>
      </c>
      <c r="I99" s="146" t="e">
        <v>#DIV/0!</v>
      </c>
      <c r="J99" s="147">
        <v>0</v>
      </c>
      <c r="K99" s="148">
        <v>0</v>
      </c>
      <c r="L99" s="149">
        <v>0</v>
      </c>
      <c r="M99" s="146" t="e">
        <v>#DIV/0!</v>
      </c>
      <c r="N99" s="147">
        <v>0</v>
      </c>
      <c r="O99" s="150" t="e">
        <v>#DIV/0!</v>
      </c>
      <c r="P99" s="151" t="e">
        <v>#DIV/0!</v>
      </c>
      <c r="Q99" s="152" t="e">
        <v>#DIV/0!</v>
      </c>
      <c r="R99" s="2"/>
      <c r="S99" s="2"/>
    </row>
    <row r="100" spans="1:19" ht="18">
      <c r="A100" s="138"/>
      <c r="B100" s="217" t="s">
        <v>143</v>
      </c>
      <c r="C100" s="142" t="s">
        <v>22</v>
      </c>
      <c r="D100" s="142"/>
      <c r="E100" s="142"/>
      <c r="F100" s="143" t="s">
        <v>14</v>
      </c>
      <c r="G100" s="148">
        <v>11218</v>
      </c>
      <c r="H100" s="149">
        <v>10982</v>
      </c>
      <c r="I100" s="146">
        <v>1.0214897104352576</v>
      </c>
      <c r="J100" s="147">
        <v>236</v>
      </c>
      <c r="K100" s="148">
        <v>16461</v>
      </c>
      <c r="L100" s="149">
        <v>16461</v>
      </c>
      <c r="M100" s="146">
        <v>1</v>
      </c>
      <c r="N100" s="147">
        <v>0</v>
      </c>
      <c r="O100" s="150">
        <v>0.68148958143490679</v>
      </c>
      <c r="P100" s="151">
        <v>0.66715266387218275</v>
      </c>
      <c r="Q100" s="152">
        <v>1.4336917562724039E-2</v>
      </c>
      <c r="R100" s="2"/>
      <c r="S100" s="2"/>
    </row>
    <row r="101" spans="1:19" ht="18">
      <c r="A101" s="138"/>
      <c r="B101" s="217" t="s">
        <v>144</v>
      </c>
      <c r="C101" s="142" t="s">
        <v>145</v>
      </c>
      <c r="D101" s="142"/>
      <c r="E101" s="142"/>
      <c r="F101" s="143" t="s">
        <v>47</v>
      </c>
      <c r="G101" s="148">
        <v>0</v>
      </c>
      <c r="H101" s="149">
        <v>0</v>
      </c>
      <c r="I101" s="146" t="e">
        <v>#DIV/0!</v>
      </c>
      <c r="J101" s="147">
        <v>0</v>
      </c>
      <c r="K101" s="148">
        <v>0</v>
      </c>
      <c r="L101" s="149">
        <v>0</v>
      </c>
      <c r="M101" s="146" t="e">
        <v>#DIV/0!</v>
      </c>
      <c r="N101" s="147">
        <v>0</v>
      </c>
      <c r="O101" s="150" t="e">
        <v>#DIV/0!</v>
      </c>
      <c r="P101" s="151" t="e">
        <v>#DIV/0!</v>
      </c>
      <c r="Q101" s="152" t="e">
        <v>#DIV/0!</v>
      </c>
      <c r="R101" s="2"/>
      <c r="S101" s="2"/>
    </row>
    <row r="102" spans="1:19" ht="18">
      <c r="A102" s="138"/>
      <c r="B102" s="217" t="s">
        <v>146</v>
      </c>
      <c r="C102" s="142" t="s">
        <v>147</v>
      </c>
      <c r="D102" s="142"/>
      <c r="E102" s="142"/>
      <c r="F102" s="143"/>
      <c r="G102" s="148">
        <v>0</v>
      </c>
      <c r="H102" s="149">
        <v>0</v>
      </c>
      <c r="I102" s="146" t="e">
        <v>#DIV/0!</v>
      </c>
      <c r="J102" s="147">
        <v>0</v>
      </c>
      <c r="K102" s="148">
        <v>0</v>
      </c>
      <c r="L102" s="149">
        <v>0</v>
      </c>
      <c r="M102" s="146" t="e">
        <v>#DIV/0!</v>
      </c>
      <c r="N102" s="147">
        <v>0</v>
      </c>
      <c r="O102" s="150" t="e">
        <v>#DIV/0!</v>
      </c>
      <c r="P102" s="151" t="e">
        <v>#DIV/0!</v>
      </c>
      <c r="Q102" s="152" t="e">
        <v>#DIV/0!</v>
      </c>
      <c r="R102" s="2"/>
      <c r="S102" s="2"/>
    </row>
    <row r="103" spans="1:19" ht="18">
      <c r="A103" s="138"/>
      <c r="B103" s="218" t="s">
        <v>148</v>
      </c>
      <c r="C103" s="219" t="s">
        <v>149</v>
      </c>
      <c r="D103" s="219"/>
      <c r="E103" s="219"/>
      <c r="F103" s="143"/>
      <c r="G103" s="148">
        <v>0</v>
      </c>
      <c r="H103" s="149">
        <v>0</v>
      </c>
      <c r="I103" s="146" t="e">
        <v>#DIV/0!</v>
      </c>
      <c r="J103" s="147">
        <v>0</v>
      </c>
      <c r="K103" s="148">
        <v>0</v>
      </c>
      <c r="L103" s="149">
        <v>0</v>
      </c>
      <c r="M103" s="146" t="e">
        <v>#DIV/0!</v>
      </c>
      <c r="N103" s="147">
        <v>0</v>
      </c>
      <c r="O103" s="150" t="e">
        <v>#DIV/0!</v>
      </c>
      <c r="P103" s="151" t="e">
        <v>#DIV/0!</v>
      </c>
      <c r="Q103" s="152" t="e">
        <v>#DIV/0!</v>
      </c>
      <c r="R103" s="2"/>
      <c r="S103" s="2"/>
    </row>
    <row r="104" spans="1:19" ht="18">
      <c r="A104" s="138"/>
      <c r="B104" s="218" t="s">
        <v>150</v>
      </c>
      <c r="C104" s="219" t="s">
        <v>13</v>
      </c>
      <c r="D104" s="219" t="s">
        <v>43</v>
      </c>
      <c r="E104" s="219" t="s">
        <v>151</v>
      </c>
      <c r="F104" s="143"/>
      <c r="G104" s="148">
        <v>4061</v>
      </c>
      <c r="H104" s="149">
        <v>4083</v>
      </c>
      <c r="I104" s="146">
        <v>0.99461180504530977</v>
      </c>
      <c r="J104" s="147">
        <v>-22</v>
      </c>
      <c r="K104" s="148">
        <v>5487</v>
      </c>
      <c r="L104" s="149">
        <v>5487</v>
      </c>
      <c r="M104" s="146">
        <v>1</v>
      </c>
      <c r="N104" s="147">
        <v>0</v>
      </c>
      <c r="O104" s="150">
        <v>0.74011299435028244</v>
      </c>
      <c r="P104" s="151">
        <v>0.74412247129579001</v>
      </c>
      <c r="Q104" s="152">
        <v>-4.0094769455075729E-3</v>
      </c>
      <c r="R104" s="2"/>
      <c r="S104" s="2"/>
    </row>
    <row r="105" spans="1:19" ht="18">
      <c r="A105" s="138"/>
      <c r="B105" s="218" t="s">
        <v>152</v>
      </c>
      <c r="C105" s="219" t="s">
        <v>28</v>
      </c>
      <c r="D105" s="219" t="s">
        <v>43</v>
      </c>
      <c r="E105" s="219" t="s">
        <v>151</v>
      </c>
      <c r="F105" s="143"/>
      <c r="G105" s="148">
        <v>3882</v>
      </c>
      <c r="H105" s="149">
        <v>3672</v>
      </c>
      <c r="I105" s="146">
        <v>1.0571895424836601</v>
      </c>
      <c r="J105" s="147">
        <v>210</v>
      </c>
      <c r="K105" s="148">
        <v>5487</v>
      </c>
      <c r="L105" s="149">
        <v>5487</v>
      </c>
      <c r="M105" s="146">
        <v>1</v>
      </c>
      <c r="N105" s="147">
        <v>0</v>
      </c>
      <c r="O105" s="150">
        <v>0.70749043193001637</v>
      </c>
      <c r="P105" s="151">
        <v>0.66921815199562606</v>
      </c>
      <c r="Q105" s="152">
        <v>3.8272279934390308E-2</v>
      </c>
      <c r="R105" s="2"/>
      <c r="S105" s="2"/>
    </row>
    <row r="106" spans="1:19" ht="18">
      <c r="A106" s="138"/>
      <c r="B106" s="218" t="s">
        <v>235</v>
      </c>
      <c r="C106" s="219" t="s">
        <v>95</v>
      </c>
      <c r="D106" s="219" t="s">
        <v>43</v>
      </c>
      <c r="E106" s="219" t="s">
        <v>151</v>
      </c>
      <c r="F106" s="143"/>
      <c r="G106" s="148">
        <v>0</v>
      </c>
      <c r="H106" s="149">
        <v>0</v>
      </c>
      <c r="I106" s="146" t="e">
        <v>#DIV/0!</v>
      </c>
      <c r="J106" s="147">
        <v>0</v>
      </c>
      <c r="K106" s="148">
        <v>0</v>
      </c>
      <c r="L106" s="149">
        <v>0</v>
      </c>
      <c r="M106" s="146" t="e">
        <v>#DIV/0!</v>
      </c>
      <c r="N106" s="147">
        <v>0</v>
      </c>
      <c r="O106" s="150" t="e">
        <v>#DIV/0!</v>
      </c>
      <c r="P106" s="151" t="e">
        <v>#DIV/0!</v>
      </c>
      <c r="Q106" s="152" t="e">
        <v>#DIV/0!</v>
      </c>
      <c r="R106" s="2"/>
      <c r="S106" s="2"/>
    </row>
    <row r="107" spans="1:19" ht="18">
      <c r="A107" s="138"/>
      <c r="B107" s="217" t="s">
        <v>153</v>
      </c>
      <c r="C107" s="142" t="s">
        <v>24</v>
      </c>
      <c r="D107" s="141" t="s">
        <v>43</v>
      </c>
      <c r="E107" s="142" t="s">
        <v>33</v>
      </c>
      <c r="F107" s="143"/>
      <c r="G107" s="148">
        <v>0</v>
      </c>
      <c r="H107" s="149">
        <v>0</v>
      </c>
      <c r="I107" s="146" t="e">
        <v>#DIV/0!</v>
      </c>
      <c r="J107" s="147">
        <v>0</v>
      </c>
      <c r="K107" s="148">
        <v>0</v>
      </c>
      <c r="L107" s="149">
        <v>0</v>
      </c>
      <c r="M107" s="146" t="e">
        <v>#DIV/0!</v>
      </c>
      <c r="N107" s="147">
        <v>0</v>
      </c>
      <c r="O107" s="150" t="e">
        <v>#DIV/0!</v>
      </c>
      <c r="P107" s="151" t="e">
        <v>#DIV/0!</v>
      </c>
      <c r="Q107" s="152" t="e">
        <v>#DIV/0!</v>
      </c>
      <c r="R107" s="2"/>
      <c r="S107" s="2"/>
    </row>
    <row r="108" spans="1:19" ht="18">
      <c r="A108" s="187"/>
      <c r="B108" s="220" t="s">
        <v>154</v>
      </c>
      <c r="C108" s="165" t="s">
        <v>28</v>
      </c>
      <c r="D108" s="221" t="s">
        <v>43</v>
      </c>
      <c r="E108" s="165" t="s">
        <v>33</v>
      </c>
      <c r="F108" s="143"/>
      <c r="G108" s="170">
        <v>0</v>
      </c>
      <c r="H108" s="149">
        <v>0</v>
      </c>
      <c r="I108" s="168" t="e">
        <v>#DIV/0!</v>
      </c>
      <c r="J108" s="169">
        <v>0</v>
      </c>
      <c r="K108" s="170">
        <v>0</v>
      </c>
      <c r="L108" s="149">
        <v>0</v>
      </c>
      <c r="M108" s="168" t="e">
        <v>#DIV/0!</v>
      </c>
      <c r="N108" s="169">
        <v>0</v>
      </c>
      <c r="O108" s="171" t="e">
        <v>#DIV/0!</v>
      </c>
      <c r="P108" s="172" t="e">
        <v>#DIV/0!</v>
      </c>
      <c r="Q108" s="173" t="e">
        <v>#DIV/0!</v>
      </c>
      <c r="R108" s="2"/>
      <c r="S108" s="2"/>
    </row>
    <row r="109" spans="1:19">
      <c r="A109" s="128" t="s">
        <v>155</v>
      </c>
      <c r="B109" s="129" t="s">
        <v>156</v>
      </c>
      <c r="C109" s="129"/>
      <c r="D109" s="129"/>
      <c r="E109" s="129"/>
      <c r="F109" s="129"/>
      <c r="G109" s="130">
        <v>0</v>
      </c>
      <c r="H109" s="131">
        <v>0</v>
      </c>
      <c r="I109" s="132" t="e">
        <v>#DIV/0!</v>
      </c>
      <c r="J109" s="133">
        <v>0</v>
      </c>
      <c r="K109" s="130">
        <v>0</v>
      </c>
      <c r="L109" s="247">
        <v>0</v>
      </c>
      <c r="M109" s="132" t="e">
        <v>#DIV/0!</v>
      </c>
      <c r="N109" s="133">
        <v>0</v>
      </c>
      <c r="O109" s="135" t="e">
        <v>#DIV/0!</v>
      </c>
      <c r="P109" s="136" t="e">
        <v>#DIV/0!</v>
      </c>
      <c r="Q109" s="137" t="e">
        <v>#DIV/0!</v>
      </c>
      <c r="R109" s="2"/>
      <c r="S109" s="2"/>
    </row>
    <row r="110" spans="1:19" ht="18">
      <c r="A110" s="187"/>
      <c r="B110" s="220" t="s">
        <v>157</v>
      </c>
      <c r="C110" s="223" t="s">
        <v>158</v>
      </c>
      <c r="D110" s="165"/>
      <c r="E110" s="165"/>
      <c r="F110" s="224"/>
      <c r="G110" s="170">
        <v>0</v>
      </c>
      <c r="H110" s="222">
        <v>0</v>
      </c>
      <c r="I110" s="168" t="e">
        <v>#DIV/0!</v>
      </c>
      <c r="J110" s="169">
        <v>0</v>
      </c>
      <c r="K110" s="170">
        <v>0</v>
      </c>
      <c r="L110" s="245">
        <v>0</v>
      </c>
      <c r="M110" s="168" t="e">
        <v>#DIV/0!</v>
      </c>
      <c r="N110" s="169">
        <v>0</v>
      </c>
      <c r="O110" s="171" t="e">
        <v>#DIV/0!</v>
      </c>
      <c r="P110" s="172" t="e">
        <v>#DIV/0!</v>
      </c>
      <c r="Q110" s="173" t="e">
        <v>#DIV/0!</v>
      </c>
      <c r="R110" s="2"/>
      <c r="S110" s="2"/>
    </row>
    <row r="111" spans="1:19">
      <c r="A111" s="128" t="s">
        <v>159</v>
      </c>
      <c r="B111" s="129" t="s">
        <v>160</v>
      </c>
      <c r="C111" s="129"/>
      <c r="D111" s="129"/>
      <c r="E111" s="129"/>
      <c r="F111" s="129"/>
      <c r="G111" s="130">
        <v>0</v>
      </c>
      <c r="H111" s="131">
        <v>0</v>
      </c>
      <c r="I111" s="132" t="e">
        <v>#DIV/0!</v>
      </c>
      <c r="J111" s="133">
        <v>0</v>
      </c>
      <c r="K111" s="130">
        <v>0</v>
      </c>
      <c r="L111" s="247">
        <v>0</v>
      </c>
      <c r="M111" s="132" t="e">
        <v>#DIV/0!</v>
      </c>
      <c r="N111" s="133">
        <v>0</v>
      </c>
      <c r="O111" s="135" t="e">
        <v>#DIV/0!</v>
      </c>
      <c r="P111" s="136" t="e">
        <v>#DIV/0!</v>
      </c>
      <c r="Q111" s="137" t="e">
        <v>#DIV/0!</v>
      </c>
      <c r="R111" s="2"/>
      <c r="S111" s="2"/>
    </row>
    <row r="112" spans="1:19" ht="18">
      <c r="A112" s="187"/>
      <c r="B112" s="220" t="s">
        <v>161</v>
      </c>
      <c r="C112" s="223" t="s">
        <v>65</v>
      </c>
      <c r="D112" s="225"/>
      <c r="E112" s="165"/>
      <c r="F112" s="224" t="s">
        <v>47</v>
      </c>
      <c r="G112" s="170">
        <v>0</v>
      </c>
      <c r="H112" s="222">
        <v>0</v>
      </c>
      <c r="I112" s="168" t="e">
        <v>#DIV/0!</v>
      </c>
      <c r="J112" s="169">
        <v>0</v>
      </c>
      <c r="K112" s="170">
        <v>0</v>
      </c>
      <c r="L112" s="222">
        <v>0</v>
      </c>
      <c r="M112" s="168" t="e">
        <v>#DIV/0!</v>
      </c>
      <c r="N112" s="169">
        <v>0</v>
      </c>
      <c r="O112" s="171" t="e">
        <v>#DIV/0!</v>
      </c>
      <c r="P112" s="172" t="e">
        <v>#DIV/0!</v>
      </c>
      <c r="Q112" s="173" t="e">
        <v>#DIV/0!</v>
      </c>
    </row>
    <row r="113" spans="1:17" ht="18">
      <c r="A113" s="226"/>
      <c r="B113" s="227" t="s">
        <v>161</v>
      </c>
      <c r="C113" s="226"/>
      <c r="D113" s="226"/>
      <c r="E113" s="226"/>
      <c r="F113" s="226"/>
      <c r="G113" s="228"/>
      <c r="H113" s="228"/>
      <c r="I113" s="228"/>
      <c r="J113" s="228"/>
      <c r="K113" s="228"/>
      <c r="L113" s="228"/>
      <c r="M113" s="228"/>
      <c r="N113" s="228"/>
      <c r="O113" s="229"/>
      <c r="P113" s="229"/>
      <c r="Q113" s="229"/>
    </row>
    <row r="114" spans="1:17" ht="18">
      <c r="A114" s="226"/>
      <c r="B114" s="227" t="s">
        <v>162</v>
      </c>
      <c r="C114" s="230" t="s">
        <v>96</v>
      </c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6"/>
    </row>
    <row r="115" spans="1:17" ht="18">
      <c r="A115" s="226"/>
      <c r="B115" s="227" t="s">
        <v>163</v>
      </c>
      <c r="C115" s="231" t="s">
        <v>97</v>
      </c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</row>
    <row r="116" spans="1:17" ht="18">
      <c r="A116" s="226"/>
      <c r="B116" s="227" t="s">
        <v>164</v>
      </c>
      <c r="C116" s="230" t="s">
        <v>98</v>
      </c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</row>
    <row r="117" spans="1:17" ht="18">
      <c r="A117" s="226"/>
      <c r="B117" s="227" t="s">
        <v>234</v>
      </c>
      <c r="C117" s="230" t="s">
        <v>231</v>
      </c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  <c r="N117" s="226"/>
      <c r="O117" s="226"/>
      <c r="P117" s="226"/>
      <c r="Q117" s="226"/>
    </row>
    <row r="118" spans="1:17">
      <c r="B118" s="3" t="s">
        <v>165</v>
      </c>
    </row>
    <row r="119" spans="1:17">
      <c r="B119" s="3" t="s">
        <v>165</v>
      </c>
    </row>
    <row r="120" spans="1:17">
      <c r="B120" s="3" t="s">
        <v>165</v>
      </c>
    </row>
    <row r="121" spans="1:17">
      <c r="B121" s="3" t="s">
        <v>165</v>
      </c>
    </row>
    <row r="122" spans="1:17">
      <c r="B122" s="3" t="s">
        <v>165</v>
      </c>
    </row>
    <row r="123" spans="1:17">
      <c r="B123" s="3" t="s">
        <v>165</v>
      </c>
    </row>
    <row r="124" spans="1:17">
      <c r="B124" s="3" t="s">
        <v>165</v>
      </c>
    </row>
    <row r="125" spans="1:17">
      <c r="B125" s="3" t="s">
        <v>165</v>
      </c>
    </row>
    <row r="126" spans="1:17">
      <c r="B126" s="3" t="s">
        <v>165</v>
      </c>
    </row>
  </sheetData>
  <mergeCells count="15">
    <mergeCell ref="L3:L4"/>
    <mergeCell ref="M3:N3"/>
    <mergeCell ref="O3:O4"/>
    <mergeCell ref="P3:P4"/>
    <mergeCell ref="Q3:Q4"/>
    <mergeCell ref="A1:D1"/>
    <mergeCell ref="A2:B2"/>
    <mergeCell ref="G2:J2"/>
    <mergeCell ref="K2:N2"/>
    <mergeCell ref="O2:Q2"/>
    <mergeCell ref="A3:F4"/>
    <mergeCell ref="G3:G4"/>
    <mergeCell ref="H3:H4"/>
    <mergeCell ref="I3:J3"/>
    <mergeCell ref="K3:K4"/>
  </mergeCells>
  <phoneticPr fontId="3"/>
  <hyperlinks>
    <hyperlink ref="A1:D1" location="'R７'!A1" display="'R７'!A1" xr:uid="{893E7998-CE36-43E7-9A0E-3FBA2A8EC4C0}"/>
  </hyperlinks>
  <printOptions horizontalCentered="1"/>
  <pageMargins left="0.78740157480314965" right="0.39370078740157483" top="0.39370078740157483" bottom="0.39370078740157483" header="0.39370078740157483" footer="0.39370078740157483"/>
  <headerFooter alignWithMargins="0">
    <oddFooter>&amp;L&amp;D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tabColor theme="3" tint="0.39997558519241921"/>
    <pageSetUpPr fitToPage="1"/>
  </sheetPr>
  <dimension ref="A1:O77"/>
  <sheetViews>
    <sheetView showGridLines="0" zoomScale="90" zoomScaleNormal="90" zoomScaleSheetLayoutView="90" workbookViewId="0">
      <pane xSplit="2" ySplit="5" topLeftCell="C23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9" defaultRowHeight="13"/>
  <cols>
    <col min="1" max="1" width="3.25" style="53" customWidth="1"/>
    <col min="2" max="2" width="20.75" style="53" customWidth="1"/>
    <col min="3" max="4" width="11.58203125" style="9" customWidth="1"/>
    <col min="5" max="5" width="8.58203125" style="9" customWidth="1"/>
    <col min="6" max="6" width="10.58203125" style="9" customWidth="1"/>
    <col min="7" max="8" width="11.58203125" style="9" customWidth="1"/>
    <col min="9" max="9" width="8.58203125" style="9" customWidth="1"/>
    <col min="10" max="10" width="10.58203125" style="9" customWidth="1"/>
    <col min="11" max="11" width="9.58203125" style="55" customWidth="1"/>
    <col min="12" max="12" width="9.58203125" style="9" customWidth="1"/>
    <col min="13" max="13" width="8.58203125" style="9" customWidth="1"/>
    <col min="14" max="16384" width="9" style="9"/>
  </cols>
  <sheetData>
    <row r="1" spans="1:15" s="4" customFormat="1" ht="18">
      <c r="A1" s="346" t="str">
        <f>'R７'!A1</f>
        <v>令和７年度</v>
      </c>
      <c r="B1" s="346"/>
      <c r="C1" s="346"/>
      <c r="D1" s="346"/>
      <c r="E1" s="75"/>
      <c r="F1" s="80" t="s">
        <v>280</v>
      </c>
      <c r="G1" s="79" t="s">
        <v>221</v>
      </c>
      <c r="H1" s="75"/>
      <c r="I1" s="75"/>
      <c r="J1" s="75"/>
      <c r="K1" s="75"/>
      <c r="L1" s="75"/>
      <c r="M1" s="75"/>
    </row>
    <row r="2" spans="1:15" s="4" customFormat="1" ht="18.5" thickBot="1">
      <c r="A2" s="6" t="s">
        <v>338</v>
      </c>
      <c r="B2" s="243" t="s">
        <v>339</v>
      </c>
      <c r="C2" s="243">
        <v>1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5" ht="17.149999999999999" customHeight="1">
      <c r="A3" s="7"/>
      <c r="B3" s="8"/>
      <c r="C3" s="313" t="s">
        <v>166</v>
      </c>
      <c r="D3" s="314"/>
      <c r="E3" s="315"/>
      <c r="F3" s="316"/>
      <c r="G3" s="313" t="s">
        <v>167</v>
      </c>
      <c r="H3" s="314"/>
      <c r="I3" s="315"/>
      <c r="J3" s="316"/>
      <c r="K3" s="297" t="s">
        <v>168</v>
      </c>
      <c r="L3" s="298"/>
      <c r="M3" s="299"/>
    </row>
    <row r="4" spans="1:15" ht="17.149999999999999" customHeight="1">
      <c r="A4" s="10"/>
      <c r="B4" s="11"/>
      <c r="C4" s="317" t="s">
        <v>340</v>
      </c>
      <c r="D4" s="331" t="s">
        <v>301</v>
      </c>
      <c r="E4" s="333" t="s">
        <v>169</v>
      </c>
      <c r="F4" s="334"/>
      <c r="G4" s="287" t="s">
        <v>340</v>
      </c>
      <c r="H4" s="289" t="s">
        <v>301</v>
      </c>
      <c r="I4" s="333" t="s">
        <v>169</v>
      </c>
      <c r="J4" s="334"/>
      <c r="K4" s="287" t="s">
        <v>340</v>
      </c>
      <c r="L4" s="289" t="s">
        <v>301</v>
      </c>
      <c r="M4" s="302" t="s">
        <v>170</v>
      </c>
    </row>
    <row r="5" spans="1:15" ht="17.149999999999999" customHeight="1">
      <c r="A5" s="12"/>
      <c r="B5" s="13"/>
      <c r="C5" s="330"/>
      <c r="D5" s="332"/>
      <c r="E5" s="14" t="s">
        <v>171</v>
      </c>
      <c r="F5" s="15" t="s">
        <v>172</v>
      </c>
      <c r="G5" s="335"/>
      <c r="H5" s="341"/>
      <c r="I5" s="14" t="s">
        <v>171</v>
      </c>
      <c r="J5" s="15" t="s">
        <v>172</v>
      </c>
      <c r="K5" s="335"/>
      <c r="L5" s="341"/>
      <c r="M5" s="344"/>
    </row>
    <row r="6" spans="1:15">
      <c r="A6" s="322" t="s">
        <v>173</v>
      </c>
      <c r="B6" s="323"/>
      <c r="C6" s="307">
        <v>619971</v>
      </c>
      <c r="D6" s="285">
        <v>581902</v>
      </c>
      <c r="E6" s="311">
        <v>1.0654216689408182</v>
      </c>
      <c r="F6" s="318">
        <v>38069</v>
      </c>
      <c r="G6" s="307">
        <v>812691</v>
      </c>
      <c r="H6" s="285">
        <v>802041</v>
      </c>
      <c r="I6" s="311">
        <v>1.0132786229132924</v>
      </c>
      <c r="J6" s="318">
        <v>10650</v>
      </c>
      <c r="K6" s="291">
        <v>0.76286189954115402</v>
      </c>
      <c r="L6" s="338">
        <v>0.72552650051555967</v>
      </c>
      <c r="M6" s="295">
        <v>3.7335399025594351E-2</v>
      </c>
    </row>
    <row r="7" spans="1:15">
      <c r="A7" s="320" t="s">
        <v>174</v>
      </c>
      <c r="B7" s="321"/>
      <c r="C7" s="308"/>
      <c r="D7" s="286"/>
      <c r="E7" s="336"/>
      <c r="F7" s="337"/>
      <c r="G7" s="308"/>
      <c r="H7" s="286"/>
      <c r="I7" s="336"/>
      <c r="J7" s="337"/>
      <c r="K7" s="292"/>
      <c r="L7" s="339"/>
      <c r="M7" s="342"/>
    </row>
    <row r="8" spans="1:15" ht="18" customHeight="1">
      <c r="A8" s="16" t="s">
        <v>175</v>
      </c>
      <c r="B8" s="17"/>
      <c r="C8" s="18">
        <v>320779</v>
      </c>
      <c r="D8" s="19">
        <v>299684</v>
      </c>
      <c r="E8" s="20">
        <v>1.0703908116549432</v>
      </c>
      <c r="F8" s="21">
        <v>21095</v>
      </c>
      <c r="G8" s="18">
        <v>404899</v>
      </c>
      <c r="H8" s="22">
        <v>386723</v>
      </c>
      <c r="I8" s="20">
        <v>1.0470000491307732</v>
      </c>
      <c r="J8" s="21">
        <v>18176</v>
      </c>
      <c r="K8" s="23">
        <v>0.79224448566185646</v>
      </c>
      <c r="L8" s="24">
        <v>0.77493192802083144</v>
      </c>
      <c r="M8" s="25">
        <v>1.7312557641025017E-2</v>
      </c>
    </row>
    <row r="9" spans="1:15" ht="18" customHeight="1">
      <c r="A9" s="10"/>
      <c r="B9" s="26" t="s">
        <v>176</v>
      </c>
      <c r="C9" s="27">
        <v>112545</v>
      </c>
      <c r="D9" s="28">
        <v>111504</v>
      </c>
      <c r="E9" s="29">
        <v>1.0093359879466208</v>
      </c>
      <c r="F9" s="30">
        <v>1041</v>
      </c>
      <c r="G9" s="27">
        <v>136086</v>
      </c>
      <c r="H9" s="28">
        <v>129025</v>
      </c>
      <c r="I9" s="29">
        <v>1.0547258283278433</v>
      </c>
      <c r="J9" s="30">
        <v>7061</v>
      </c>
      <c r="K9" s="31">
        <v>0.82701380009699754</v>
      </c>
      <c r="L9" s="32">
        <v>0.86420461150939742</v>
      </c>
      <c r="M9" s="33">
        <v>-3.7190811412399882E-2</v>
      </c>
    </row>
    <row r="10" spans="1:15" ht="18" customHeight="1">
      <c r="A10" s="10"/>
      <c r="B10" s="34" t="s">
        <v>177</v>
      </c>
      <c r="C10" s="35">
        <v>11401</v>
      </c>
      <c r="D10" s="36">
        <v>11156</v>
      </c>
      <c r="E10" s="37">
        <v>1.0219612764431696</v>
      </c>
      <c r="F10" s="38">
        <v>245</v>
      </c>
      <c r="G10" s="35">
        <v>13530</v>
      </c>
      <c r="H10" s="36">
        <v>12705</v>
      </c>
      <c r="I10" s="37">
        <v>1.0649350649350648</v>
      </c>
      <c r="J10" s="38">
        <v>825</v>
      </c>
      <c r="K10" s="39">
        <v>0.8426459719142646</v>
      </c>
      <c r="L10" s="40">
        <v>0.87807949626131443</v>
      </c>
      <c r="M10" s="41">
        <v>-3.5433524347049827E-2</v>
      </c>
    </row>
    <row r="11" spans="1:15" ht="18" customHeight="1">
      <c r="A11" s="10"/>
      <c r="B11" s="34" t="s">
        <v>188</v>
      </c>
      <c r="C11" s="35">
        <v>157304</v>
      </c>
      <c r="D11" s="36">
        <v>137568</v>
      </c>
      <c r="E11" s="37">
        <v>1.1434635961851594</v>
      </c>
      <c r="F11" s="38">
        <v>19736</v>
      </c>
      <c r="G11" s="35">
        <v>202355</v>
      </c>
      <c r="H11" s="36">
        <v>191138</v>
      </c>
      <c r="I11" s="37">
        <v>1.0586853477592106</v>
      </c>
      <c r="J11" s="38">
        <v>11217</v>
      </c>
      <c r="K11" s="39">
        <v>0.77736650935237572</v>
      </c>
      <c r="L11" s="40">
        <v>0.71973129362031618</v>
      </c>
      <c r="M11" s="41">
        <v>5.7635215732059542E-2</v>
      </c>
      <c r="O11" s="54"/>
    </row>
    <row r="12" spans="1:15" ht="18" customHeight="1">
      <c r="A12" s="10"/>
      <c r="B12" s="34" t="s">
        <v>187</v>
      </c>
      <c r="C12" s="35">
        <v>10485</v>
      </c>
      <c r="D12" s="36">
        <v>11689</v>
      </c>
      <c r="E12" s="37">
        <v>0.8969971768329198</v>
      </c>
      <c r="F12" s="38">
        <v>-1204</v>
      </c>
      <c r="G12" s="35">
        <v>14519</v>
      </c>
      <c r="H12" s="36">
        <v>15446</v>
      </c>
      <c r="I12" s="37">
        <v>0.93998446199663344</v>
      </c>
      <c r="J12" s="38">
        <v>-927</v>
      </c>
      <c r="K12" s="39">
        <v>0.72215717335904672</v>
      </c>
      <c r="L12" s="40">
        <v>0.7567655056325262</v>
      </c>
      <c r="M12" s="41">
        <v>-3.4608332273479481E-2</v>
      </c>
    </row>
    <row r="13" spans="1:15" ht="18" customHeight="1">
      <c r="A13" s="10"/>
      <c r="B13" s="60" t="s">
        <v>178</v>
      </c>
      <c r="C13" s="61">
        <v>29044</v>
      </c>
      <c r="D13" s="62">
        <v>27767</v>
      </c>
      <c r="E13" s="50">
        <v>1.045989844059495</v>
      </c>
      <c r="F13" s="58">
        <v>1277</v>
      </c>
      <c r="G13" s="61">
        <v>38409</v>
      </c>
      <c r="H13" s="62">
        <v>38409</v>
      </c>
      <c r="I13" s="50">
        <v>1</v>
      </c>
      <c r="J13" s="58">
        <v>0</v>
      </c>
      <c r="K13" s="51">
        <v>0.75617693769689398</v>
      </c>
      <c r="L13" s="63">
        <v>0.72292952172667868</v>
      </c>
      <c r="M13" s="59">
        <v>3.3247415970215299E-2</v>
      </c>
    </row>
    <row r="14" spans="1:15" ht="18" customHeight="1">
      <c r="A14" s="16" t="s">
        <v>179</v>
      </c>
      <c r="B14" s="17"/>
      <c r="C14" s="18">
        <v>114512</v>
      </c>
      <c r="D14" s="19">
        <v>108580</v>
      </c>
      <c r="E14" s="20">
        <v>1.0546325290108676</v>
      </c>
      <c r="F14" s="21">
        <v>5932</v>
      </c>
      <c r="G14" s="18">
        <v>155520</v>
      </c>
      <c r="H14" s="19">
        <v>160168</v>
      </c>
      <c r="I14" s="20">
        <v>0.9709804705059687</v>
      </c>
      <c r="J14" s="21">
        <v>-4648</v>
      </c>
      <c r="K14" s="42">
        <v>0.73631687242798349</v>
      </c>
      <c r="L14" s="43">
        <v>0.67791319114929327</v>
      </c>
      <c r="M14" s="44">
        <v>5.8403681278690223E-2</v>
      </c>
    </row>
    <row r="15" spans="1:15" ht="18" customHeight="1">
      <c r="A15" s="10"/>
      <c r="B15" s="26" t="s">
        <v>176</v>
      </c>
      <c r="C15" s="27">
        <v>20641</v>
      </c>
      <c r="D15" s="28">
        <v>20637</v>
      </c>
      <c r="E15" s="29">
        <v>1.0001938266220864</v>
      </c>
      <c r="F15" s="30">
        <v>4</v>
      </c>
      <c r="G15" s="27">
        <v>24957</v>
      </c>
      <c r="H15" s="28">
        <v>25188</v>
      </c>
      <c r="I15" s="29">
        <v>0.99082896617436877</v>
      </c>
      <c r="J15" s="30">
        <v>-231</v>
      </c>
      <c r="K15" s="45">
        <v>0.82706254758184072</v>
      </c>
      <c r="L15" s="46">
        <v>0.81931872320152455</v>
      </c>
      <c r="M15" s="33">
        <v>7.7438243803161777E-3</v>
      </c>
    </row>
    <row r="16" spans="1:15" ht="18" customHeight="1">
      <c r="A16" s="10"/>
      <c r="B16" s="34" t="s">
        <v>177</v>
      </c>
      <c r="C16" s="35">
        <v>16793</v>
      </c>
      <c r="D16" s="36">
        <v>15278</v>
      </c>
      <c r="E16" s="37">
        <v>1.0991621940044509</v>
      </c>
      <c r="F16" s="38">
        <v>1515</v>
      </c>
      <c r="G16" s="35">
        <v>25575</v>
      </c>
      <c r="H16" s="36">
        <v>25575</v>
      </c>
      <c r="I16" s="37">
        <v>1</v>
      </c>
      <c r="J16" s="38">
        <v>0</v>
      </c>
      <c r="K16" s="39">
        <v>0.6566177908113392</v>
      </c>
      <c r="L16" s="40">
        <v>0.59738025415444773</v>
      </c>
      <c r="M16" s="41">
        <v>5.9237536656891465E-2</v>
      </c>
    </row>
    <row r="17" spans="1:13" ht="18" customHeight="1">
      <c r="A17" s="10"/>
      <c r="B17" s="34" t="s">
        <v>188</v>
      </c>
      <c r="C17" s="35">
        <v>53151</v>
      </c>
      <c r="D17" s="36">
        <v>50943</v>
      </c>
      <c r="E17" s="37">
        <v>1.043342559331017</v>
      </c>
      <c r="F17" s="38">
        <v>2208</v>
      </c>
      <c r="G17" s="35">
        <v>71229</v>
      </c>
      <c r="H17" s="36">
        <v>77229</v>
      </c>
      <c r="I17" s="37">
        <v>0.92230897719768479</v>
      </c>
      <c r="J17" s="38">
        <v>-6000</v>
      </c>
      <c r="K17" s="39">
        <v>0.74619887966979737</v>
      </c>
      <c r="L17" s="40">
        <v>0.65963562910305718</v>
      </c>
      <c r="M17" s="41">
        <v>8.6563250566740191E-2</v>
      </c>
    </row>
    <row r="18" spans="1:13" ht="18" customHeight="1">
      <c r="A18" s="10"/>
      <c r="B18" s="34" t="s">
        <v>180</v>
      </c>
      <c r="C18" s="35">
        <v>4486</v>
      </c>
      <c r="D18" s="36">
        <v>3613</v>
      </c>
      <c r="E18" s="37">
        <v>1.2416274564074177</v>
      </c>
      <c r="F18" s="38">
        <v>873</v>
      </c>
      <c r="G18" s="35">
        <v>6324</v>
      </c>
      <c r="H18" s="36">
        <v>4741</v>
      </c>
      <c r="I18" s="37">
        <v>1.3338958025732968</v>
      </c>
      <c r="J18" s="38">
        <v>1583</v>
      </c>
      <c r="K18" s="39">
        <v>0.70936116382036685</v>
      </c>
      <c r="L18" s="40">
        <v>0.76207551149546504</v>
      </c>
      <c r="M18" s="41">
        <v>-5.2714347675098194E-2</v>
      </c>
    </row>
    <row r="19" spans="1:13" ht="18" customHeight="1">
      <c r="A19" s="12"/>
      <c r="B19" s="60" t="s">
        <v>178</v>
      </c>
      <c r="C19" s="61">
        <v>19441</v>
      </c>
      <c r="D19" s="62">
        <v>18109</v>
      </c>
      <c r="E19" s="50">
        <v>1.0735545861174003</v>
      </c>
      <c r="F19" s="58">
        <v>1332</v>
      </c>
      <c r="G19" s="61">
        <v>27435</v>
      </c>
      <c r="H19" s="62">
        <v>27435</v>
      </c>
      <c r="I19" s="50">
        <v>1</v>
      </c>
      <c r="J19" s="58">
        <v>0</v>
      </c>
      <c r="K19" s="51">
        <v>0.70862037543284129</v>
      </c>
      <c r="L19" s="63">
        <v>0.660069254601786</v>
      </c>
      <c r="M19" s="59">
        <v>4.8551120831055283E-2</v>
      </c>
    </row>
    <row r="20" spans="1:13" ht="18" customHeight="1">
      <c r="A20" s="16" t="s">
        <v>181</v>
      </c>
      <c r="B20" s="17"/>
      <c r="C20" s="18">
        <v>71983</v>
      </c>
      <c r="D20" s="19">
        <v>66134</v>
      </c>
      <c r="E20" s="20">
        <v>1.0884416487737019</v>
      </c>
      <c r="F20" s="21">
        <v>5849</v>
      </c>
      <c r="G20" s="18">
        <v>102872</v>
      </c>
      <c r="H20" s="22">
        <v>97536</v>
      </c>
      <c r="I20" s="20">
        <v>1.0547080052493438</v>
      </c>
      <c r="J20" s="21">
        <v>5336</v>
      </c>
      <c r="K20" s="42">
        <v>0.69973364958394901</v>
      </c>
      <c r="L20" s="43">
        <v>0.67804708005249348</v>
      </c>
      <c r="M20" s="25">
        <v>2.1686569531455535E-2</v>
      </c>
    </row>
    <row r="21" spans="1:13" ht="18" customHeight="1">
      <c r="A21" s="10"/>
      <c r="B21" s="26" t="s">
        <v>176</v>
      </c>
      <c r="C21" s="27">
        <v>0</v>
      </c>
      <c r="D21" s="28">
        <v>0</v>
      </c>
      <c r="E21" s="29" t="e">
        <v>#DIV/0!</v>
      </c>
      <c r="F21" s="30">
        <v>0</v>
      </c>
      <c r="G21" s="27">
        <v>0</v>
      </c>
      <c r="H21" s="28">
        <v>0</v>
      </c>
      <c r="I21" s="29" t="e">
        <v>#DIV/0!</v>
      </c>
      <c r="J21" s="30">
        <v>0</v>
      </c>
      <c r="K21" s="45" t="s">
        <v>32</v>
      </c>
      <c r="L21" s="46" t="s">
        <v>32</v>
      </c>
      <c r="M21" s="33" t="s">
        <v>32</v>
      </c>
    </row>
    <row r="22" spans="1:13" ht="18" customHeight="1">
      <c r="A22" s="10"/>
      <c r="B22" s="34" t="s">
        <v>177</v>
      </c>
      <c r="C22" s="35">
        <v>24597</v>
      </c>
      <c r="D22" s="36">
        <v>23462</v>
      </c>
      <c r="E22" s="37">
        <v>1.048376097519393</v>
      </c>
      <c r="F22" s="38">
        <v>1135</v>
      </c>
      <c r="G22" s="35">
        <v>35475</v>
      </c>
      <c r="H22" s="36">
        <v>30690</v>
      </c>
      <c r="I22" s="37">
        <v>1.1559139784946237</v>
      </c>
      <c r="J22" s="38">
        <v>4785</v>
      </c>
      <c r="K22" s="39">
        <v>0.69336152219873148</v>
      </c>
      <c r="L22" s="40">
        <v>0.76448354512870642</v>
      </c>
      <c r="M22" s="41">
        <v>-7.1122022929974937E-2</v>
      </c>
    </row>
    <row r="23" spans="1:13" ht="18" customHeight="1">
      <c r="A23" s="10"/>
      <c r="B23" s="34" t="s">
        <v>188</v>
      </c>
      <c r="C23" s="35">
        <v>33179</v>
      </c>
      <c r="D23" s="36">
        <v>32306</v>
      </c>
      <c r="E23" s="37">
        <v>1.0270228440537361</v>
      </c>
      <c r="F23" s="38">
        <v>873</v>
      </c>
      <c r="G23" s="35">
        <v>46772</v>
      </c>
      <c r="H23" s="36">
        <v>51005</v>
      </c>
      <c r="I23" s="37">
        <v>0.91700813645721013</v>
      </c>
      <c r="J23" s="38">
        <v>-4233</v>
      </c>
      <c r="K23" s="39">
        <v>0.70937740528521342</v>
      </c>
      <c r="L23" s="40">
        <v>0.63338888344279975</v>
      </c>
      <c r="M23" s="41">
        <v>7.598852184241367E-2</v>
      </c>
    </row>
    <row r="24" spans="1:13" ht="18" customHeight="1">
      <c r="A24" s="10"/>
      <c r="B24" s="34" t="s">
        <v>187</v>
      </c>
      <c r="C24" s="35">
        <v>2495</v>
      </c>
      <c r="D24" s="36">
        <v>2755</v>
      </c>
      <c r="E24" s="37">
        <v>0.90562613430127037</v>
      </c>
      <c r="F24" s="38">
        <v>-260</v>
      </c>
      <c r="G24" s="35">
        <v>4695</v>
      </c>
      <c r="H24" s="36">
        <v>4867</v>
      </c>
      <c r="I24" s="37">
        <v>0.96465995479761657</v>
      </c>
      <c r="J24" s="38">
        <v>-172</v>
      </c>
      <c r="K24" s="39">
        <v>0.53141640042598504</v>
      </c>
      <c r="L24" s="40">
        <v>0.56605711937538528</v>
      </c>
      <c r="M24" s="41">
        <v>-3.464071894940024E-2</v>
      </c>
    </row>
    <row r="25" spans="1:13" ht="18" customHeight="1">
      <c r="A25" s="10"/>
      <c r="B25" s="34" t="s">
        <v>178</v>
      </c>
      <c r="C25" s="47">
        <v>11712</v>
      </c>
      <c r="D25" s="64">
        <v>7611</v>
      </c>
      <c r="E25" s="49">
        <v>1.5388253843121797</v>
      </c>
      <c r="F25" s="57">
        <v>4101</v>
      </c>
      <c r="G25" s="47">
        <v>15930</v>
      </c>
      <c r="H25" s="64">
        <v>10974</v>
      </c>
      <c r="I25" s="49">
        <v>1.4516129032258065</v>
      </c>
      <c r="J25" s="57">
        <v>4956</v>
      </c>
      <c r="K25" s="39">
        <v>0.73521657250470807</v>
      </c>
      <c r="L25" s="40">
        <v>0.69354838709677424</v>
      </c>
      <c r="M25" s="41">
        <v>4.1668185407933822E-2</v>
      </c>
    </row>
    <row r="26" spans="1:13" ht="18" customHeight="1">
      <c r="A26" s="65"/>
      <c r="B26" s="66" t="s">
        <v>189</v>
      </c>
      <c r="C26" s="61">
        <v>0</v>
      </c>
      <c r="D26" s="67">
        <v>0</v>
      </c>
      <c r="E26" s="49" t="e">
        <v>#DIV/0!</v>
      </c>
      <c r="F26" s="57">
        <v>0</v>
      </c>
      <c r="G26" s="61">
        <v>0</v>
      </c>
      <c r="H26" s="62">
        <v>0</v>
      </c>
      <c r="I26" s="49" t="e">
        <v>#DIV/0!</v>
      </c>
      <c r="J26" s="57">
        <v>0</v>
      </c>
      <c r="K26" s="39" t="s">
        <v>32</v>
      </c>
      <c r="L26" s="63" t="s">
        <v>190</v>
      </c>
      <c r="M26" s="41" t="s">
        <v>32</v>
      </c>
    </row>
    <row r="27" spans="1:13" ht="18" customHeight="1">
      <c r="A27" s="16" t="s">
        <v>182</v>
      </c>
      <c r="B27" s="17"/>
      <c r="C27" s="18">
        <v>55553</v>
      </c>
      <c r="D27" s="19">
        <v>49909</v>
      </c>
      <c r="E27" s="20">
        <v>1.1130858161854575</v>
      </c>
      <c r="F27" s="21">
        <v>5644</v>
      </c>
      <c r="G27" s="18">
        <v>74972</v>
      </c>
      <c r="H27" s="22">
        <v>71361</v>
      </c>
      <c r="I27" s="20">
        <v>1.0506018693684225</v>
      </c>
      <c r="J27" s="21">
        <v>3611</v>
      </c>
      <c r="K27" s="42">
        <v>0.74098330043216132</v>
      </c>
      <c r="L27" s="43">
        <v>0.69938762068917193</v>
      </c>
      <c r="M27" s="44">
        <v>4.1595679742989389E-2</v>
      </c>
    </row>
    <row r="28" spans="1:13" ht="18" customHeight="1">
      <c r="A28" s="10"/>
      <c r="B28" s="68" t="s">
        <v>176</v>
      </c>
      <c r="C28" s="27">
        <v>0</v>
      </c>
      <c r="D28" s="28">
        <v>0</v>
      </c>
      <c r="E28" s="29" t="e">
        <v>#DIV/0!</v>
      </c>
      <c r="F28" s="30">
        <v>0</v>
      </c>
      <c r="G28" s="27">
        <v>0</v>
      </c>
      <c r="H28" s="28">
        <v>0</v>
      </c>
      <c r="I28" s="29" t="e">
        <v>#DIV/0!</v>
      </c>
      <c r="J28" s="30">
        <v>0</v>
      </c>
      <c r="K28" s="45" t="s">
        <v>32</v>
      </c>
      <c r="L28" s="46" t="s">
        <v>32</v>
      </c>
      <c r="M28" s="33" t="s">
        <v>32</v>
      </c>
    </row>
    <row r="29" spans="1:13" ht="18" customHeight="1">
      <c r="A29" s="10"/>
      <c r="B29" s="34" t="s">
        <v>177</v>
      </c>
      <c r="C29" s="35">
        <v>15845</v>
      </c>
      <c r="D29" s="36">
        <v>15927</v>
      </c>
      <c r="E29" s="37">
        <v>0.99485151001444083</v>
      </c>
      <c r="F29" s="38">
        <v>-82</v>
      </c>
      <c r="G29" s="35">
        <v>21120</v>
      </c>
      <c r="H29" s="36">
        <v>22440</v>
      </c>
      <c r="I29" s="37">
        <v>0.94117647058823528</v>
      </c>
      <c r="J29" s="38">
        <v>-1320</v>
      </c>
      <c r="K29" s="39">
        <v>0.75023674242424243</v>
      </c>
      <c r="L29" s="40">
        <v>0.70975935828877001</v>
      </c>
      <c r="M29" s="41">
        <v>4.0477384135472416E-2</v>
      </c>
    </row>
    <row r="30" spans="1:13" ht="18" customHeight="1">
      <c r="A30" s="10"/>
      <c r="B30" s="34" t="s">
        <v>188</v>
      </c>
      <c r="C30" s="35">
        <v>27094</v>
      </c>
      <c r="D30" s="36">
        <v>21972</v>
      </c>
      <c r="E30" s="37">
        <v>1.2331148734753323</v>
      </c>
      <c r="F30" s="38">
        <v>5122</v>
      </c>
      <c r="G30" s="35">
        <v>35716</v>
      </c>
      <c r="H30" s="36">
        <v>31308</v>
      </c>
      <c r="I30" s="37">
        <v>1.1407946850645203</v>
      </c>
      <c r="J30" s="38">
        <v>4408</v>
      </c>
      <c r="K30" s="39">
        <v>0.75859558741180422</v>
      </c>
      <c r="L30" s="40">
        <v>0.70180145649674208</v>
      </c>
      <c r="M30" s="41">
        <v>5.6794130915062135E-2</v>
      </c>
    </row>
    <row r="31" spans="1:13" ht="18" customHeight="1">
      <c r="A31" s="69"/>
      <c r="B31" s="34" t="s">
        <v>178</v>
      </c>
      <c r="C31" s="47">
        <v>11218</v>
      </c>
      <c r="D31" s="64">
        <v>10982</v>
      </c>
      <c r="E31" s="49">
        <v>1.0214897104352576</v>
      </c>
      <c r="F31" s="57">
        <v>236</v>
      </c>
      <c r="G31" s="47">
        <v>16461</v>
      </c>
      <c r="H31" s="64">
        <v>16461</v>
      </c>
      <c r="I31" s="49">
        <v>1</v>
      </c>
      <c r="J31" s="57">
        <v>0</v>
      </c>
      <c r="K31" s="39">
        <v>0.68148958143490679</v>
      </c>
      <c r="L31" s="70">
        <v>0.66715266387218275</v>
      </c>
      <c r="M31" s="41">
        <v>1.4336917562724039E-2</v>
      </c>
    </row>
    <row r="32" spans="1:13" ht="18" customHeight="1">
      <c r="A32" s="10"/>
      <c r="B32" s="60" t="s">
        <v>180</v>
      </c>
      <c r="C32" s="61">
        <v>1396</v>
      </c>
      <c r="D32" s="62">
        <v>1028</v>
      </c>
      <c r="E32" s="49">
        <v>1.3579766536964981</v>
      </c>
      <c r="F32" s="58">
        <v>368</v>
      </c>
      <c r="G32" s="61">
        <v>1675</v>
      </c>
      <c r="H32" s="48">
        <v>1152</v>
      </c>
      <c r="I32" s="49">
        <v>1.4539930555555556</v>
      </c>
      <c r="J32" s="58">
        <v>523</v>
      </c>
      <c r="K32" s="51">
        <v>0.83343283582089556</v>
      </c>
      <c r="L32" s="40">
        <v>0.89236111111111116</v>
      </c>
      <c r="M32" s="59">
        <v>-5.8928275290215604E-2</v>
      </c>
    </row>
    <row r="33" spans="1:13" ht="18" customHeight="1">
      <c r="A33" s="16" t="s">
        <v>183</v>
      </c>
      <c r="B33" s="17"/>
      <c r="C33" s="18">
        <v>57144</v>
      </c>
      <c r="D33" s="19">
        <v>57595</v>
      </c>
      <c r="E33" s="20">
        <v>0.99216945915444044</v>
      </c>
      <c r="F33" s="21">
        <v>-451</v>
      </c>
      <c r="G33" s="18">
        <v>74428</v>
      </c>
      <c r="H33" s="19">
        <v>86253</v>
      </c>
      <c r="I33" s="20">
        <v>0.86290331930483577</v>
      </c>
      <c r="J33" s="21">
        <v>-11825</v>
      </c>
      <c r="K33" s="42">
        <v>0.76777556833449778</v>
      </c>
      <c r="L33" s="43">
        <v>0.66774489003281046</v>
      </c>
      <c r="M33" s="25">
        <v>0.10003067830168733</v>
      </c>
    </row>
    <row r="34" spans="1:13" ht="18" customHeight="1">
      <c r="A34" s="10"/>
      <c r="B34" s="26" t="s">
        <v>176</v>
      </c>
      <c r="C34" s="27">
        <v>0</v>
      </c>
      <c r="D34" s="28">
        <v>0</v>
      </c>
      <c r="E34" s="29" t="e">
        <v>#DIV/0!</v>
      </c>
      <c r="F34" s="30">
        <v>0</v>
      </c>
      <c r="G34" s="27">
        <v>0</v>
      </c>
      <c r="H34" s="28">
        <v>0</v>
      </c>
      <c r="I34" s="29" t="e">
        <v>#DIV/0!</v>
      </c>
      <c r="J34" s="30">
        <v>0</v>
      </c>
      <c r="K34" s="45" t="s">
        <v>32</v>
      </c>
      <c r="L34" s="46" t="s">
        <v>32</v>
      </c>
      <c r="M34" s="33" t="s">
        <v>32</v>
      </c>
    </row>
    <row r="35" spans="1:13" ht="18" customHeight="1">
      <c r="A35" s="10"/>
      <c r="B35" s="34" t="s">
        <v>177</v>
      </c>
      <c r="C35" s="35">
        <v>7117</v>
      </c>
      <c r="D35" s="36">
        <v>6986</v>
      </c>
      <c r="E35" s="37">
        <v>1.0187517892928715</v>
      </c>
      <c r="F35" s="38">
        <v>131</v>
      </c>
      <c r="G35" s="35">
        <v>9900</v>
      </c>
      <c r="H35" s="36">
        <v>10230</v>
      </c>
      <c r="I35" s="37">
        <v>0.967741935483871</v>
      </c>
      <c r="J35" s="38">
        <v>-330</v>
      </c>
      <c r="K35" s="39">
        <v>0.71888888888888891</v>
      </c>
      <c r="L35" s="40">
        <v>0.68289345063538609</v>
      </c>
      <c r="M35" s="41">
        <v>3.5995438253502821E-2</v>
      </c>
    </row>
    <row r="36" spans="1:13" ht="18" customHeight="1">
      <c r="A36" s="10"/>
      <c r="B36" s="34" t="s">
        <v>184</v>
      </c>
      <c r="C36" s="35">
        <v>945</v>
      </c>
      <c r="D36" s="36">
        <v>1957</v>
      </c>
      <c r="E36" s="37">
        <v>0.48288196218702095</v>
      </c>
      <c r="F36" s="38">
        <v>-1012</v>
      </c>
      <c r="G36" s="35">
        <v>1550</v>
      </c>
      <c r="H36" s="36">
        <v>3050</v>
      </c>
      <c r="I36" s="37">
        <v>0.50819672131147542</v>
      </c>
      <c r="J36" s="38">
        <v>-1500</v>
      </c>
      <c r="K36" s="39">
        <v>0.60967741935483866</v>
      </c>
      <c r="L36" s="40">
        <v>0.64163934426229507</v>
      </c>
      <c r="M36" s="41">
        <v>-3.1961924907456418E-2</v>
      </c>
    </row>
    <row r="37" spans="1:13" ht="18" customHeight="1">
      <c r="A37" s="10"/>
      <c r="B37" s="52" t="s">
        <v>185</v>
      </c>
      <c r="C37" s="35">
        <v>2388</v>
      </c>
      <c r="D37" s="36">
        <v>2366</v>
      </c>
      <c r="E37" s="37">
        <v>1.0092983939137785</v>
      </c>
      <c r="F37" s="38">
        <v>22</v>
      </c>
      <c r="G37" s="35">
        <v>2880</v>
      </c>
      <c r="H37" s="36">
        <v>2976</v>
      </c>
      <c r="I37" s="37">
        <v>0.967741935483871</v>
      </c>
      <c r="J37" s="38">
        <v>-96</v>
      </c>
      <c r="K37" s="39">
        <v>0.82916666666666672</v>
      </c>
      <c r="L37" s="40">
        <v>0.79502688172043012</v>
      </c>
      <c r="M37" s="41">
        <v>3.4139784946236595E-2</v>
      </c>
    </row>
    <row r="38" spans="1:13" ht="18" customHeight="1">
      <c r="A38" s="10"/>
      <c r="B38" s="34" t="s">
        <v>188</v>
      </c>
      <c r="C38" s="35">
        <v>37948</v>
      </c>
      <c r="D38" s="36">
        <v>38668</v>
      </c>
      <c r="E38" s="37">
        <v>0.98137995241543396</v>
      </c>
      <c r="F38" s="38">
        <v>-720</v>
      </c>
      <c r="G38" s="35">
        <v>48179</v>
      </c>
      <c r="H38" s="36">
        <v>59660</v>
      </c>
      <c r="I38" s="37">
        <v>0.80755950385517938</v>
      </c>
      <c r="J38" s="38">
        <v>-11481</v>
      </c>
      <c r="K38" s="39">
        <v>0.78764606986446373</v>
      </c>
      <c r="L38" s="40">
        <v>0.64813945692256114</v>
      </c>
      <c r="M38" s="41">
        <v>0.13950661294190259</v>
      </c>
    </row>
    <row r="39" spans="1:13" ht="18" customHeight="1">
      <c r="A39" s="10"/>
      <c r="B39" s="34" t="s">
        <v>180</v>
      </c>
      <c r="C39" s="35">
        <v>4517</v>
      </c>
      <c r="D39" s="36">
        <v>3582</v>
      </c>
      <c r="E39" s="37">
        <v>1.2610273590173087</v>
      </c>
      <c r="F39" s="38">
        <v>935</v>
      </c>
      <c r="G39" s="35">
        <v>6432</v>
      </c>
      <c r="H39" s="36">
        <v>4850</v>
      </c>
      <c r="I39" s="37">
        <v>1.3261855670103093</v>
      </c>
      <c r="J39" s="38">
        <v>1582</v>
      </c>
      <c r="K39" s="39">
        <v>0.70226990049751248</v>
      </c>
      <c r="L39" s="40">
        <v>0.73855670103092785</v>
      </c>
      <c r="M39" s="41">
        <v>-3.6286800533415375E-2</v>
      </c>
    </row>
    <row r="40" spans="1:13" ht="18" customHeight="1">
      <c r="A40" s="10"/>
      <c r="B40" s="34" t="s">
        <v>178</v>
      </c>
      <c r="C40" s="47">
        <v>4229</v>
      </c>
      <c r="D40" s="64">
        <v>4036</v>
      </c>
      <c r="E40" s="49">
        <v>1.0478196233894945</v>
      </c>
      <c r="F40" s="57">
        <v>193</v>
      </c>
      <c r="G40" s="47">
        <v>5487</v>
      </c>
      <c r="H40" s="64">
        <v>5487</v>
      </c>
      <c r="I40" s="49">
        <v>1</v>
      </c>
      <c r="J40" s="57">
        <v>0</v>
      </c>
      <c r="K40" s="39">
        <v>0.77073081829779477</v>
      </c>
      <c r="L40" s="40">
        <v>0.73555677054856938</v>
      </c>
      <c r="M40" s="41">
        <v>3.517404774922539E-2</v>
      </c>
    </row>
    <row r="41" spans="1:13" ht="18" customHeight="1" thickBot="1">
      <c r="A41" s="12"/>
      <c r="B41" s="60" t="s">
        <v>186</v>
      </c>
      <c r="C41" s="61">
        <v>0</v>
      </c>
      <c r="D41" s="62">
        <v>0</v>
      </c>
      <c r="E41" s="50" t="e">
        <v>#DIV/0!</v>
      </c>
      <c r="F41" s="58">
        <v>0</v>
      </c>
      <c r="G41" s="61">
        <v>0</v>
      </c>
      <c r="H41" s="62">
        <v>0</v>
      </c>
      <c r="I41" s="50" t="e">
        <v>#DIV/0!</v>
      </c>
      <c r="J41" s="58">
        <v>0</v>
      </c>
      <c r="K41" s="71" t="s">
        <v>32</v>
      </c>
      <c r="L41" s="72" t="s">
        <v>32</v>
      </c>
      <c r="M41" s="73" t="s">
        <v>32</v>
      </c>
    </row>
    <row r="42" spans="1:13">
      <c r="C42" s="54"/>
      <c r="G42" s="54"/>
    </row>
    <row r="43" spans="1:13">
      <c r="C43" s="54"/>
      <c r="G43" s="54"/>
    </row>
    <row r="44" spans="1:13">
      <c r="C44" s="54"/>
      <c r="G44" s="56"/>
    </row>
    <row r="45" spans="1:13">
      <c r="C45" s="54"/>
      <c r="G45" s="54"/>
    </row>
    <row r="46" spans="1:13">
      <c r="C46" s="54"/>
      <c r="G46" s="54"/>
    </row>
    <row r="47" spans="1:13">
      <c r="C47" s="54"/>
      <c r="G47" s="54"/>
    </row>
    <row r="48" spans="1:13">
      <c r="C48" s="54"/>
      <c r="G48" s="54"/>
    </row>
    <row r="49" spans="3:7">
      <c r="C49" s="54"/>
      <c r="G49" s="54"/>
    </row>
    <row r="50" spans="3:7">
      <c r="C50" s="54"/>
      <c r="G50" s="54"/>
    </row>
    <row r="51" spans="3:7">
      <c r="C51" s="54"/>
      <c r="G51" s="54"/>
    </row>
    <row r="52" spans="3:7">
      <c r="C52" s="54"/>
      <c r="G52" s="54"/>
    </row>
    <row r="53" spans="3:7">
      <c r="C53" s="54"/>
      <c r="G53" s="54"/>
    </row>
    <row r="54" spans="3:7">
      <c r="C54" s="54"/>
      <c r="G54" s="54"/>
    </row>
    <row r="55" spans="3:7">
      <c r="C55" s="54"/>
      <c r="G55" s="54"/>
    </row>
    <row r="56" spans="3:7">
      <c r="C56" s="54"/>
      <c r="G56" s="54"/>
    </row>
    <row r="57" spans="3:7">
      <c r="C57" s="54"/>
      <c r="G57" s="54"/>
    </row>
    <row r="58" spans="3:7">
      <c r="C58" s="54"/>
      <c r="G58" s="54"/>
    </row>
    <row r="59" spans="3:7">
      <c r="C59" s="54"/>
      <c r="G59" s="54"/>
    </row>
    <row r="60" spans="3:7">
      <c r="C60" s="54"/>
      <c r="G60" s="54"/>
    </row>
    <row r="61" spans="3:7">
      <c r="C61" s="54"/>
      <c r="G61" s="54"/>
    </row>
    <row r="62" spans="3:7">
      <c r="C62" s="54"/>
      <c r="G62" s="54"/>
    </row>
    <row r="63" spans="3:7">
      <c r="C63" s="54"/>
      <c r="G63" s="54"/>
    </row>
    <row r="64" spans="3:7">
      <c r="C64" s="54"/>
      <c r="G64" s="54"/>
    </row>
    <row r="65" spans="3:7">
      <c r="C65" s="54"/>
      <c r="G65" s="54"/>
    </row>
    <row r="66" spans="3:7">
      <c r="C66" s="54"/>
      <c r="G66" s="54"/>
    </row>
    <row r="67" spans="3:7">
      <c r="C67" s="54"/>
      <c r="G67" s="54"/>
    </row>
    <row r="68" spans="3:7">
      <c r="C68" s="54"/>
      <c r="G68" s="54"/>
    </row>
    <row r="69" spans="3:7">
      <c r="C69" s="54"/>
      <c r="G69" s="54"/>
    </row>
    <row r="70" spans="3:7">
      <c r="C70" s="54"/>
      <c r="G70" s="54"/>
    </row>
    <row r="71" spans="3:7">
      <c r="C71" s="54"/>
      <c r="G71" s="54"/>
    </row>
    <row r="72" spans="3:7">
      <c r="C72" s="54"/>
      <c r="G72" s="54"/>
    </row>
    <row r="73" spans="3:7">
      <c r="C73" s="54"/>
      <c r="G73" s="54"/>
    </row>
    <row r="74" spans="3:7">
      <c r="C74" s="54"/>
      <c r="G74" s="54"/>
    </row>
    <row r="75" spans="3:7">
      <c r="C75" s="54"/>
      <c r="G75" s="54"/>
    </row>
    <row r="76" spans="3:7">
      <c r="C76" s="54"/>
      <c r="G76" s="54"/>
    </row>
    <row r="77" spans="3:7">
      <c r="C77" s="54"/>
      <c r="G77" s="54"/>
    </row>
  </sheetData>
  <mergeCells count="26">
    <mergeCell ref="A1:D1"/>
    <mergeCell ref="I6:I7"/>
    <mergeCell ref="J6:J7"/>
    <mergeCell ref="K6:K7"/>
    <mergeCell ref="L6:L7"/>
    <mergeCell ref="C3:F3"/>
    <mergeCell ref="G3:J3"/>
    <mergeCell ref="K3:M3"/>
    <mergeCell ref="H4:H5"/>
    <mergeCell ref="I4:J4"/>
    <mergeCell ref="M6:M7"/>
    <mergeCell ref="A7:B7"/>
    <mergeCell ref="K4:K5"/>
    <mergeCell ref="L4:L5"/>
    <mergeCell ref="M4:M5"/>
    <mergeCell ref="A6:B6"/>
    <mergeCell ref="H6:H7"/>
    <mergeCell ref="C4:C5"/>
    <mergeCell ref="D4:D5"/>
    <mergeCell ref="E4:F4"/>
    <mergeCell ref="G4:G5"/>
    <mergeCell ref="C6:C7"/>
    <mergeCell ref="D6:D7"/>
    <mergeCell ref="E6:E7"/>
    <mergeCell ref="F6:F7"/>
    <mergeCell ref="G6:G7"/>
  </mergeCells>
  <phoneticPr fontId="3"/>
  <hyperlinks>
    <hyperlink ref="A1:D1" location="'R７'!A1" display="'R７'!A1" xr:uid="{452F9869-5581-411F-A372-0572BB510E08}"/>
  </hyperlinks>
  <printOptions horizontalCentered="1"/>
  <pageMargins left="0.59055118110236227" right="0.59055118110236227" top="0.59055118110236227" bottom="0.59055118110236227" header="0.39370078740157483" footer="0.39370078740157483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T126"/>
  <sheetViews>
    <sheetView showGridLines="0" zoomScaleNormal="100" zoomScaleSheetLayoutView="90" workbookViewId="0">
      <pane xSplit="6" ySplit="5" topLeftCell="G102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9" defaultRowHeight="13"/>
  <cols>
    <col min="1" max="1" width="2.08203125" style="1" customWidth="1"/>
    <col min="2" max="2" width="1.33203125" style="1" customWidth="1"/>
    <col min="3" max="3" width="7" style="1" customWidth="1"/>
    <col min="4" max="4" width="2.58203125" style="1" bestFit="1" customWidth="1"/>
    <col min="5" max="5" width="7.08203125" style="1" bestFit="1" customWidth="1"/>
    <col min="6" max="6" width="6.33203125" style="1" customWidth="1"/>
    <col min="7" max="8" width="12.75" style="1" bestFit="1" customWidth="1"/>
    <col min="9" max="9" width="7.58203125" style="1" customWidth="1"/>
    <col min="10" max="10" width="9.58203125" style="1" customWidth="1"/>
    <col min="11" max="12" width="12.75" style="1" bestFit="1" customWidth="1"/>
    <col min="13" max="13" width="7.58203125" style="1" customWidth="1"/>
    <col min="14" max="15" width="9.58203125" style="1" customWidth="1"/>
    <col min="16" max="16" width="10.58203125" style="1" customWidth="1"/>
    <col min="17" max="17" width="8.58203125" style="1" customWidth="1"/>
    <col min="18" max="16384" width="9" style="1"/>
  </cols>
  <sheetData>
    <row r="1" spans="1:19" ht="17.25" customHeight="1" thickBot="1">
      <c r="A1" s="261" t="str">
        <f>'R７'!A1</f>
        <v>令和７年度</v>
      </c>
      <c r="B1" s="261"/>
      <c r="C1" s="261"/>
      <c r="D1" s="261"/>
      <c r="E1" s="74"/>
      <c r="F1" s="74"/>
      <c r="G1" s="74"/>
      <c r="H1" s="74"/>
      <c r="I1" s="74"/>
      <c r="J1" s="77" t="s">
        <v>279</v>
      </c>
      <c r="K1" s="78" t="s">
        <v>222</v>
      </c>
      <c r="L1" s="74"/>
      <c r="M1" s="74"/>
      <c r="N1" s="74"/>
      <c r="O1" s="74"/>
      <c r="P1" s="74"/>
      <c r="Q1" s="74"/>
    </row>
    <row r="2" spans="1:19">
      <c r="A2" s="266">
        <v>8</v>
      </c>
      <c r="B2" s="267"/>
      <c r="C2" s="115">
        <v>2026</v>
      </c>
      <c r="D2" s="116" t="s">
        <v>0</v>
      </c>
      <c r="E2" s="232">
        <v>2</v>
      </c>
      <c r="F2" s="116" t="s">
        <v>1</v>
      </c>
      <c r="G2" s="270" t="s">
        <v>2</v>
      </c>
      <c r="H2" s="271"/>
      <c r="I2" s="271"/>
      <c r="J2" s="283"/>
      <c r="K2" s="271" t="s">
        <v>3</v>
      </c>
      <c r="L2" s="271"/>
      <c r="M2" s="271"/>
      <c r="N2" s="271"/>
      <c r="O2" s="270" t="s">
        <v>4</v>
      </c>
      <c r="P2" s="271"/>
      <c r="Q2" s="272"/>
    </row>
    <row r="3" spans="1:19" ht="13.5" customHeight="1">
      <c r="A3" s="262" t="s">
        <v>5</v>
      </c>
      <c r="B3" s="263"/>
      <c r="C3" s="263"/>
      <c r="D3" s="263"/>
      <c r="E3" s="263"/>
      <c r="F3" s="263"/>
      <c r="G3" s="277" t="s">
        <v>341</v>
      </c>
      <c r="H3" s="279" t="s">
        <v>342</v>
      </c>
      <c r="I3" s="281" t="s">
        <v>6</v>
      </c>
      <c r="J3" s="282"/>
      <c r="K3" s="277" t="s">
        <v>341</v>
      </c>
      <c r="L3" s="279" t="s">
        <v>342</v>
      </c>
      <c r="M3" s="281" t="s">
        <v>6</v>
      </c>
      <c r="N3" s="282"/>
      <c r="O3" s="273" t="s">
        <v>341</v>
      </c>
      <c r="P3" s="275" t="s">
        <v>342</v>
      </c>
      <c r="Q3" s="268" t="s">
        <v>7</v>
      </c>
    </row>
    <row r="4" spans="1:19" ht="18.5" thickBot="1">
      <c r="A4" s="264"/>
      <c r="B4" s="265"/>
      <c r="C4" s="265"/>
      <c r="D4" s="265"/>
      <c r="E4" s="265"/>
      <c r="F4" s="265"/>
      <c r="G4" s="278"/>
      <c r="H4" s="284"/>
      <c r="I4" s="117" t="s">
        <v>8</v>
      </c>
      <c r="J4" s="118" t="s">
        <v>7</v>
      </c>
      <c r="K4" s="278"/>
      <c r="L4" s="280"/>
      <c r="M4" s="117" t="s">
        <v>8</v>
      </c>
      <c r="N4" s="118" t="s">
        <v>7</v>
      </c>
      <c r="O4" s="274"/>
      <c r="P4" s="276"/>
      <c r="Q4" s="269"/>
    </row>
    <row r="5" spans="1:19">
      <c r="A5" s="119" t="s">
        <v>101</v>
      </c>
      <c r="B5" s="120"/>
      <c r="C5" s="120"/>
      <c r="D5" s="120"/>
      <c r="E5" s="120"/>
      <c r="F5" s="120"/>
      <c r="G5" s="121">
        <v>648604</v>
      </c>
      <c r="H5" s="122">
        <v>628932</v>
      </c>
      <c r="I5" s="123">
        <v>1.0312784211965682</v>
      </c>
      <c r="J5" s="124">
        <v>19672</v>
      </c>
      <c r="K5" s="121">
        <v>722224</v>
      </c>
      <c r="L5" s="122">
        <v>727531</v>
      </c>
      <c r="M5" s="123">
        <v>0.99270546547157446</v>
      </c>
      <c r="N5" s="124">
        <v>-5307</v>
      </c>
      <c r="O5" s="125">
        <v>0.89806486630186755</v>
      </c>
      <c r="P5" s="126">
        <v>0.86447450349194743</v>
      </c>
      <c r="Q5" s="127">
        <v>3.3590362809920116E-2</v>
      </c>
      <c r="R5" s="2"/>
      <c r="S5" s="2"/>
    </row>
    <row r="6" spans="1:19">
      <c r="A6" s="128" t="s">
        <v>9</v>
      </c>
      <c r="B6" s="129" t="s">
        <v>10</v>
      </c>
      <c r="C6" s="129"/>
      <c r="D6" s="129"/>
      <c r="E6" s="129"/>
      <c r="F6" s="129"/>
      <c r="G6" s="130">
        <v>219230</v>
      </c>
      <c r="H6" s="131">
        <v>216014</v>
      </c>
      <c r="I6" s="132">
        <v>1.0148879239308564</v>
      </c>
      <c r="J6" s="133">
        <v>3216</v>
      </c>
      <c r="K6" s="134">
        <v>236521</v>
      </c>
      <c r="L6" s="131">
        <v>233535</v>
      </c>
      <c r="M6" s="132">
        <v>1.0127860920204681</v>
      </c>
      <c r="N6" s="133">
        <v>2986</v>
      </c>
      <c r="O6" s="135">
        <v>0.92689444066277416</v>
      </c>
      <c r="P6" s="136">
        <v>0.92497484317125911</v>
      </c>
      <c r="Q6" s="137">
        <v>1.919597491515046E-3</v>
      </c>
      <c r="R6" s="2"/>
      <c r="S6" s="2"/>
    </row>
    <row r="7" spans="1:19" ht="18">
      <c r="A7" s="138"/>
      <c r="B7" s="128" t="s">
        <v>11</v>
      </c>
      <c r="C7" s="129"/>
      <c r="D7" s="129"/>
      <c r="E7" s="129"/>
      <c r="F7" s="129"/>
      <c r="G7" s="130">
        <v>133236</v>
      </c>
      <c r="H7" s="131">
        <v>131407</v>
      </c>
      <c r="I7" s="132">
        <v>1.0139185888118594</v>
      </c>
      <c r="J7" s="133">
        <v>1829</v>
      </c>
      <c r="K7" s="130">
        <v>140624</v>
      </c>
      <c r="L7" s="131">
        <v>137590</v>
      </c>
      <c r="M7" s="132">
        <v>1.0220510211497928</v>
      </c>
      <c r="N7" s="133">
        <v>3034</v>
      </c>
      <c r="O7" s="135">
        <v>0.94746273751280008</v>
      </c>
      <c r="P7" s="136">
        <v>0.95506214114397847</v>
      </c>
      <c r="Q7" s="137">
        <v>-7.5994036311783919E-3</v>
      </c>
      <c r="R7" s="2"/>
      <c r="S7" s="2"/>
    </row>
    <row r="8" spans="1:19" ht="18">
      <c r="A8" s="138"/>
      <c r="B8" s="139" t="s">
        <v>12</v>
      </c>
      <c r="C8" s="140" t="s">
        <v>13</v>
      </c>
      <c r="D8" s="141"/>
      <c r="E8" s="142"/>
      <c r="F8" s="143" t="s">
        <v>14</v>
      </c>
      <c r="G8" s="144">
        <v>112163</v>
      </c>
      <c r="H8" s="145">
        <v>111327</v>
      </c>
      <c r="I8" s="146">
        <v>1.0075094092178896</v>
      </c>
      <c r="J8" s="147">
        <v>836</v>
      </c>
      <c r="K8" s="144">
        <v>118728</v>
      </c>
      <c r="L8" s="149">
        <v>115782</v>
      </c>
      <c r="M8" s="146">
        <v>1.0254443695911282</v>
      </c>
      <c r="N8" s="147">
        <v>2946</v>
      </c>
      <c r="O8" s="150">
        <v>0.94470554544841989</v>
      </c>
      <c r="P8" s="151">
        <v>0.96152251645333475</v>
      </c>
      <c r="Q8" s="152">
        <v>-1.681697100491486E-2</v>
      </c>
      <c r="R8" s="2"/>
      <c r="S8" s="2"/>
    </row>
    <row r="9" spans="1:19" ht="18">
      <c r="A9" s="138"/>
      <c r="B9" s="139" t="s">
        <v>15</v>
      </c>
      <c r="C9" s="140" t="s">
        <v>16</v>
      </c>
      <c r="D9" s="142"/>
      <c r="E9" s="142"/>
      <c r="F9" s="143" t="s">
        <v>14</v>
      </c>
      <c r="G9" s="144">
        <v>21073</v>
      </c>
      <c r="H9" s="145">
        <v>20080</v>
      </c>
      <c r="I9" s="146">
        <v>1.0494521912350598</v>
      </c>
      <c r="J9" s="147">
        <v>993</v>
      </c>
      <c r="K9" s="144">
        <v>21896</v>
      </c>
      <c r="L9" s="149">
        <v>21808</v>
      </c>
      <c r="M9" s="146">
        <v>1.004035216434336</v>
      </c>
      <c r="N9" s="147">
        <v>88</v>
      </c>
      <c r="O9" s="150">
        <v>0.96241322616002922</v>
      </c>
      <c r="P9" s="151">
        <v>0.92076302274394717</v>
      </c>
      <c r="Q9" s="152">
        <v>4.1650203416082054E-2</v>
      </c>
      <c r="R9" s="2"/>
      <c r="S9" s="2"/>
    </row>
    <row r="10" spans="1:19" ht="18">
      <c r="A10" s="138"/>
      <c r="B10" s="139" t="s">
        <v>17</v>
      </c>
      <c r="C10" s="140" t="s">
        <v>18</v>
      </c>
      <c r="D10" s="142"/>
      <c r="E10" s="142"/>
      <c r="F10" s="153"/>
      <c r="G10" s="144"/>
      <c r="H10" s="145">
        <v>0</v>
      </c>
      <c r="I10" s="146" t="e">
        <v>#DIV/0!</v>
      </c>
      <c r="J10" s="147">
        <v>0</v>
      </c>
      <c r="K10" s="144"/>
      <c r="L10" s="149">
        <v>0</v>
      </c>
      <c r="M10" s="146" t="e">
        <v>#DIV/0!</v>
      </c>
      <c r="N10" s="147">
        <v>0</v>
      </c>
      <c r="O10" s="150" t="e">
        <v>#DIV/0!</v>
      </c>
      <c r="P10" s="151" t="e">
        <v>#DIV/0!</v>
      </c>
      <c r="Q10" s="152" t="e">
        <v>#DIV/0!</v>
      </c>
      <c r="R10" s="2"/>
      <c r="S10" s="2"/>
    </row>
    <row r="11" spans="1:19" ht="18">
      <c r="A11" s="138"/>
      <c r="B11" s="139" t="s">
        <v>19</v>
      </c>
      <c r="C11" s="140" t="s">
        <v>20</v>
      </c>
      <c r="D11" s="142"/>
      <c r="E11" s="142"/>
      <c r="F11" s="153"/>
      <c r="G11" s="144"/>
      <c r="H11" s="145">
        <v>0</v>
      </c>
      <c r="I11" s="146" t="e">
        <v>#DIV/0!</v>
      </c>
      <c r="J11" s="147">
        <v>0</v>
      </c>
      <c r="K11" s="144"/>
      <c r="L11" s="149">
        <v>0</v>
      </c>
      <c r="M11" s="146" t="e">
        <v>#DIV/0!</v>
      </c>
      <c r="N11" s="147">
        <v>0</v>
      </c>
      <c r="O11" s="150" t="e">
        <v>#DIV/0!</v>
      </c>
      <c r="P11" s="151" t="e">
        <v>#DIV/0!</v>
      </c>
      <c r="Q11" s="152" t="e">
        <v>#DIV/0!</v>
      </c>
      <c r="R11" s="2"/>
      <c r="S11" s="2"/>
    </row>
    <row r="12" spans="1:19" ht="18">
      <c r="A12" s="138"/>
      <c r="B12" s="139" t="s">
        <v>21</v>
      </c>
      <c r="C12" s="140" t="s">
        <v>22</v>
      </c>
      <c r="D12" s="142"/>
      <c r="E12" s="142"/>
      <c r="F12" s="153"/>
      <c r="G12" s="144"/>
      <c r="H12" s="145">
        <v>0</v>
      </c>
      <c r="I12" s="146" t="e">
        <v>#DIV/0!</v>
      </c>
      <c r="J12" s="147">
        <v>0</v>
      </c>
      <c r="K12" s="144"/>
      <c r="L12" s="149">
        <v>0</v>
      </c>
      <c r="M12" s="146" t="e">
        <v>#DIV/0!</v>
      </c>
      <c r="N12" s="147">
        <v>0</v>
      </c>
      <c r="O12" s="150" t="e">
        <v>#DIV/0!</v>
      </c>
      <c r="P12" s="151" t="e">
        <v>#DIV/0!</v>
      </c>
      <c r="Q12" s="152" t="e">
        <v>#DIV/0!</v>
      </c>
      <c r="R12" s="2"/>
      <c r="S12" s="2"/>
    </row>
    <row r="13" spans="1:19" ht="18">
      <c r="A13" s="138"/>
      <c r="B13" s="139" t="s">
        <v>23</v>
      </c>
      <c r="C13" s="140" t="s">
        <v>24</v>
      </c>
      <c r="D13" s="142"/>
      <c r="E13" s="142"/>
      <c r="F13" s="143"/>
      <c r="G13" s="144"/>
      <c r="H13" s="145">
        <v>0</v>
      </c>
      <c r="I13" s="146" t="e">
        <v>#DIV/0!</v>
      </c>
      <c r="J13" s="147">
        <v>0</v>
      </c>
      <c r="K13" s="144"/>
      <c r="L13" s="149">
        <v>0</v>
      </c>
      <c r="M13" s="146" t="e">
        <v>#DIV/0!</v>
      </c>
      <c r="N13" s="147">
        <v>0</v>
      </c>
      <c r="O13" s="150" t="e">
        <v>#DIV/0!</v>
      </c>
      <c r="P13" s="151" t="e">
        <v>#DIV/0!</v>
      </c>
      <c r="Q13" s="152" t="e">
        <v>#DIV/0!</v>
      </c>
      <c r="R13" s="2"/>
      <c r="S13" s="2"/>
    </row>
    <row r="14" spans="1:19" ht="18">
      <c r="A14" s="138"/>
      <c r="B14" s="139" t="s">
        <v>25</v>
      </c>
      <c r="C14" s="140" t="s">
        <v>26</v>
      </c>
      <c r="D14" s="142"/>
      <c r="E14" s="142"/>
      <c r="F14" s="153"/>
      <c r="G14" s="144"/>
      <c r="H14" s="145">
        <v>0</v>
      </c>
      <c r="I14" s="146" t="e">
        <v>#DIV/0!</v>
      </c>
      <c r="J14" s="147">
        <v>0</v>
      </c>
      <c r="K14" s="144"/>
      <c r="L14" s="149">
        <v>0</v>
      </c>
      <c r="M14" s="146" t="e">
        <v>#DIV/0!</v>
      </c>
      <c r="N14" s="147">
        <v>0</v>
      </c>
      <c r="O14" s="150" t="e">
        <v>#DIV/0!</v>
      </c>
      <c r="P14" s="151" t="e">
        <v>#DIV/0!</v>
      </c>
      <c r="Q14" s="152" t="e">
        <v>#DIV/0!</v>
      </c>
      <c r="R14" s="2"/>
      <c r="S14" s="2"/>
    </row>
    <row r="15" spans="1:19" ht="18">
      <c r="A15" s="138"/>
      <c r="B15" s="139" t="s">
        <v>27</v>
      </c>
      <c r="C15" s="140" t="s">
        <v>28</v>
      </c>
      <c r="D15" s="142"/>
      <c r="E15" s="142"/>
      <c r="F15" s="153"/>
      <c r="G15" s="144"/>
      <c r="H15" s="145">
        <v>0</v>
      </c>
      <c r="I15" s="146" t="e">
        <v>#DIV/0!</v>
      </c>
      <c r="J15" s="147">
        <v>0</v>
      </c>
      <c r="K15" s="144"/>
      <c r="L15" s="149">
        <v>0</v>
      </c>
      <c r="M15" s="146" t="e">
        <v>#DIV/0!</v>
      </c>
      <c r="N15" s="147">
        <v>0</v>
      </c>
      <c r="O15" s="150" t="e">
        <v>#DIV/0!</v>
      </c>
      <c r="P15" s="151" t="e">
        <v>#DIV/0!</v>
      </c>
      <c r="Q15" s="152" t="e">
        <v>#DIV/0!</v>
      </c>
      <c r="R15" s="2"/>
      <c r="S15" s="2"/>
    </row>
    <row r="16" spans="1:19" ht="18">
      <c r="A16" s="138"/>
      <c r="B16" s="139" t="s">
        <v>29</v>
      </c>
      <c r="C16" s="154" t="s">
        <v>30</v>
      </c>
      <c r="D16" s="155"/>
      <c r="E16" s="155"/>
      <c r="F16" s="156"/>
      <c r="G16" s="157"/>
      <c r="H16" s="145">
        <v>0</v>
      </c>
      <c r="I16" s="146" t="e">
        <v>#DIV/0!</v>
      </c>
      <c r="J16" s="147">
        <v>0</v>
      </c>
      <c r="K16" s="157"/>
      <c r="L16" s="149">
        <v>0</v>
      </c>
      <c r="M16" s="146" t="e">
        <v>#DIV/0!</v>
      </c>
      <c r="N16" s="147">
        <v>0</v>
      </c>
      <c r="O16" s="150" t="e">
        <v>#DIV/0!</v>
      </c>
      <c r="P16" s="151" t="e">
        <v>#DIV/0!</v>
      </c>
      <c r="Q16" s="152" t="e">
        <v>#DIV/0!</v>
      </c>
      <c r="R16" s="2"/>
      <c r="S16" s="2"/>
    </row>
    <row r="17" spans="1:19" ht="18">
      <c r="A17" s="138"/>
      <c r="B17" s="139" t="s">
        <v>31</v>
      </c>
      <c r="C17" s="154" t="s">
        <v>13</v>
      </c>
      <c r="D17" s="155" t="s">
        <v>32</v>
      </c>
      <c r="E17" s="155" t="s">
        <v>33</v>
      </c>
      <c r="F17" s="156"/>
      <c r="G17" s="157"/>
      <c r="H17" s="145">
        <v>0</v>
      </c>
      <c r="I17" s="158" t="e">
        <v>#DIV/0!</v>
      </c>
      <c r="J17" s="159">
        <v>0</v>
      </c>
      <c r="K17" s="157"/>
      <c r="L17" s="149">
        <v>0</v>
      </c>
      <c r="M17" s="158" t="e">
        <v>#DIV/0!</v>
      </c>
      <c r="N17" s="159">
        <v>0</v>
      </c>
      <c r="O17" s="161" t="e">
        <v>#DIV/0!</v>
      </c>
      <c r="P17" s="162" t="e">
        <v>#DIV/0!</v>
      </c>
      <c r="Q17" s="163" t="e">
        <v>#DIV/0!</v>
      </c>
      <c r="R17" s="2"/>
      <c r="S17" s="2"/>
    </row>
    <row r="18" spans="1:19" ht="18">
      <c r="A18" s="138"/>
      <c r="B18" s="139" t="s">
        <v>34</v>
      </c>
      <c r="C18" s="154" t="s">
        <v>13</v>
      </c>
      <c r="D18" s="155" t="s">
        <v>32</v>
      </c>
      <c r="E18" s="142" t="s">
        <v>35</v>
      </c>
      <c r="F18" s="156"/>
      <c r="G18" s="157"/>
      <c r="H18" s="145">
        <v>0</v>
      </c>
      <c r="I18" s="158" t="e">
        <v>#DIV/0!</v>
      </c>
      <c r="J18" s="159">
        <v>0</v>
      </c>
      <c r="K18" s="157"/>
      <c r="L18" s="149">
        <v>0</v>
      </c>
      <c r="M18" s="158" t="e">
        <v>#DIV/0!</v>
      </c>
      <c r="N18" s="159">
        <v>0</v>
      </c>
      <c r="O18" s="161" t="e">
        <v>#DIV/0!</v>
      </c>
      <c r="P18" s="162" t="e">
        <v>#DIV/0!</v>
      </c>
      <c r="Q18" s="163" t="e">
        <v>#DIV/0!</v>
      </c>
      <c r="R18" s="2"/>
      <c r="S18" s="2"/>
    </row>
    <row r="19" spans="1:19" ht="18">
      <c r="A19" s="138"/>
      <c r="B19" s="139" t="s">
        <v>224</v>
      </c>
      <c r="C19" s="154" t="s">
        <v>13</v>
      </c>
      <c r="D19" s="155" t="s">
        <v>32</v>
      </c>
      <c r="E19" s="142" t="s">
        <v>223</v>
      </c>
      <c r="F19" s="156"/>
      <c r="G19" s="157"/>
      <c r="H19" s="145">
        <v>0</v>
      </c>
      <c r="I19" s="158" t="e">
        <v>#DIV/0!</v>
      </c>
      <c r="J19" s="159">
        <v>0</v>
      </c>
      <c r="K19" s="157"/>
      <c r="L19" s="149">
        <v>0</v>
      </c>
      <c r="M19" s="158" t="e">
        <v>#DIV/0!</v>
      </c>
      <c r="N19" s="159">
        <v>0</v>
      </c>
      <c r="O19" s="161" t="e">
        <v>#DIV/0!</v>
      </c>
      <c r="P19" s="162" t="e">
        <v>#DIV/0!</v>
      </c>
      <c r="Q19" s="163" t="e">
        <v>#DIV/0!</v>
      </c>
      <c r="R19" s="2"/>
      <c r="S19" s="2"/>
    </row>
    <row r="20" spans="1:19" ht="18">
      <c r="A20" s="138"/>
      <c r="B20" s="139" t="s">
        <v>36</v>
      </c>
      <c r="C20" s="164" t="s">
        <v>37</v>
      </c>
      <c r="D20" s="165"/>
      <c r="E20" s="165"/>
      <c r="F20" s="166"/>
      <c r="G20" s="167"/>
      <c r="H20" s="145">
        <v>0</v>
      </c>
      <c r="I20" s="168" t="e">
        <v>#DIV/0!</v>
      </c>
      <c r="J20" s="169">
        <v>0</v>
      </c>
      <c r="K20" s="167">
        <v>0</v>
      </c>
      <c r="L20" s="149">
        <v>0</v>
      </c>
      <c r="M20" s="168" t="e">
        <v>#DIV/0!</v>
      </c>
      <c r="N20" s="169">
        <v>0</v>
      </c>
      <c r="O20" s="171" t="e">
        <v>#DIV/0!</v>
      </c>
      <c r="P20" s="172" t="e">
        <v>#DIV/0!</v>
      </c>
      <c r="Q20" s="173" t="e">
        <v>#DIV/0!</v>
      </c>
      <c r="R20" s="2"/>
      <c r="S20" s="2"/>
    </row>
    <row r="21" spans="1:19" ht="18">
      <c r="A21" s="138"/>
      <c r="B21" s="128" t="s">
        <v>38</v>
      </c>
      <c r="C21" s="129"/>
      <c r="D21" s="129"/>
      <c r="E21" s="129"/>
      <c r="F21" s="174"/>
      <c r="G21" s="130">
        <v>82738</v>
      </c>
      <c r="H21" s="131">
        <v>81297</v>
      </c>
      <c r="I21" s="132">
        <v>1.0177251313086584</v>
      </c>
      <c r="J21" s="133">
        <v>1441</v>
      </c>
      <c r="K21" s="130">
        <v>91905</v>
      </c>
      <c r="L21" s="246">
        <v>91905</v>
      </c>
      <c r="M21" s="132">
        <v>1</v>
      </c>
      <c r="N21" s="133">
        <v>0</v>
      </c>
      <c r="O21" s="135">
        <v>0.90025569881943313</v>
      </c>
      <c r="P21" s="136">
        <v>0.88457646482781138</v>
      </c>
      <c r="Q21" s="137">
        <v>1.5679233991621744E-2</v>
      </c>
      <c r="R21" s="2"/>
      <c r="S21" s="2"/>
    </row>
    <row r="22" spans="1:19" ht="18">
      <c r="A22" s="138"/>
      <c r="B22" s="139" t="s">
        <v>39</v>
      </c>
      <c r="C22" s="140" t="s">
        <v>13</v>
      </c>
      <c r="D22" s="142"/>
      <c r="E22" s="142"/>
      <c r="F22" s="153"/>
      <c r="G22" s="148">
        <v>0</v>
      </c>
      <c r="H22" s="149">
        <v>0</v>
      </c>
      <c r="I22" s="146" t="e">
        <v>#DIV/0!</v>
      </c>
      <c r="J22" s="147">
        <v>0</v>
      </c>
      <c r="K22" s="148">
        <v>0</v>
      </c>
      <c r="L22" s="149">
        <v>0</v>
      </c>
      <c r="M22" s="146" t="e">
        <v>#DIV/0!</v>
      </c>
      <c r="N22" s="147">
        <v>0</v>
      </c>
      <c r="O22" s="150" t="e">
        <v>#DIV/0!</v>
      </c>
      <c r="P22" s="151" t="e">
        <v>#DIV/0!</v>
      </c>
      <c r="Q22" s="152" t="e">
        <v>#DIV/0!</v>
      </c>
      <c r="R22" s="2"/>
      <c r="S22" s="2"/>
    </row>
    <row r="23" spans="1:19" ht="18">
      <c r="A23" s="138"/>
      <c r="B23" s="139" t="s">
        <v>40</v>
      </c>
      <c r="C23" s="140" t="s">
        <v>18</v>
      </c>
      <c r="D23" s="142"/>
      <c r="E23" s="142"/>
      <c r="F23" s="143" t="s">
        <v>14</v>
      </c>
      <c r="G23" s="148">
        <v>12556</v>
      </c>
      <c r="H23" s="149">
        <v>11585</v>
      </c>
      <c r="I23" s="146">
        <v>1.0838152783772119</v>
      </c>
      <c r="J23" s="147">
        <v>971</v>
      </c>
      <c r="K23" s="148">
        <v>13860</v>
      </c>
      <c r="L23" s="149">
        <v>13860</v>
      </c>
      <c r="M23" s="146">
        <v>1</v>
      </c>
      <c r="N23" s="147">
        <v>0</v>
      </c>
      <c r="O23" s="150">
        <v>0.9059163059163059</v>
      </c>
      <c r="P23" s="151">
        <v>0.83585858585858586</v>
      </c>
      <c r="Q23" s="152">
        <v>7.0057720057720041E-2</v>
      </c>
      <c r="R23" s="2"/>
      <c r="S23" s="2"/>
    </row>
    <row r="24" spans="1:19" ht="18">
      <c r="A24" s="138"/>
      <c r="B24" s="139" t="s">
        <v>41</v>
      </c>
      <c r="C24" s="140" t="s">
        <v>20</v>
      </c>
      <c r="D24" s="142"/>
      <c r="E24" s="142"/>
      <c r="F24" s="143" t="s">
        <v>14</v>
      </c>
      <c r="G24" s="148">
        <v>24718</v>
      </c>
      <c r="H24" s="149">
        <v>24667</v>
      </c>
      <c r="I24" s="146">
        <v>1.0020675396278429</v>
      </c>
      <c r="J24" s="147">
        <v>51</v>
      </c>
      <c r="K24" s="148">
        <v>27555</v>
      </c>
      <c r="L24" s="149">
        <v>27555</v>
      </c>
      <c r="M24" s="146">
        <v>1</v>
      </c>
      <c r="N24" s="147">
        <v>0</v>
      </c>
      <c r="O24" s="150">
        <v>0.89704227907820722</v>
      </c>
      <c r="P24" s="151">
        <v>0.89519143531119583</v>
      </c>
      <c r="Q24" s="152">
        <v>1.8508437670113898E-3</v>
      </c>
      <c r="R24" s="2"/>
      <c r="S24" s="2"/>
    </row>
    <row r="25" spans="1:19" ht="18">
      <c r="A25" s="138"/>
      <c r="B25" s="139" t="s">
        <v>42</v>
      </c>
      <c r="C25" s="140" t="s">
        <v>13</v>
      </c>
      <c r="D25" s="141" t="s">
        <v>43</v>
      </c>
      <c r="E25" s="142" t="s">
        <v>33</v>
      </c>
      <c r="F25" s="143" t="s">
        <v>14</v>
      </c>
      <c r="G25" s="148">
        <v>8828</v>
      </c>
      <c r="H25" s="149">
        <v>8919</v>
      </c>
      <c r="I25" s="146">
        <v>0.98979706245094745</v>
      </c>
      <c r="J25" s="147">
        <v>-91</v>
      </c>
      <c r="K25" s="148">
        <v>9240</v>
      </c>
      <c r="L25" s="149">
        <v>9240</v>
      </c>
      <c r="M25" s="146">
        <v>1</v>
      </c>
      <c r="N25" s="147">
        <v>0</v>
      </c>
      <c r="O25" s="150">
        <v>0.95541125541125538</v>
      </c>
      <c r="P25" s="151">
        <v>0.96525974025974026</v>
      </c>
      <c r="Q25" s="152">
        <v>-9.8484848484848841E-3</v>
      </c>
      <c r="R25" s="2"/>
      <c r="S25" s="2"/>
    </row>
    <row r="26" spans="1:19" ht="18">
      <c r="A26" s="138"/>
      <c r="B26" s="139" t="s">
        <v>44</v>
      </c>
      <c r="C26" s="140" t="s">
        <v>13</v>
      </c>
      <c r="D26" s="141" t="s">
        <v>43</v>
      </c>
      <c r="E26" s="142" t="s">
        <v>35</v>
      </c>
      <c r="F26" s="143" t="s">
        <v>14</v>
      </c>
      <c r="G26" s="148">
        <v>4339</v>
      </c>
      <c r="H26" s="149">
        <v>4545</v>
      </c>
      <c r="I26" s="146">
        <v>0.9546754675467547</v>
      </c>
      <c r="J26" s="147">
        <v>-206</v>
      </c>
      <c r="K26" s="148">
        <v>4455</v>
      </c>
      <c r="L26" s="149">
        <v>4620</v>
      </c>
      <c r="M26" s="146">
        <v>0.9642857142857143</v>
      </c>
      <c r="N26" s="147">
        <v>-165</v>
      </c>
      <c r="O26" s="150">
        <v>0.97396184062850732</v>
      </c>
      <c r="P26" s="151">
        <v>0.98376623376623373</v>
      </c>
      <c r="Q26" s="152">
        <v>-9.8043931377264082E-3</v>
      </c>
      <c r="R26" s="2"/>
      <c r="S26" s="2"/>
    </row>
    <row r="27" spans="1:19" ht="18">
      <c r="A27" s="138"/>
      <c r="B27" s="139" t="s">
        <v>45</v>
      </c>
      <c r="C27" s="140" t="s">
        <v>13</v>
      </c>
      <c r="D27" s="141" t="s">
        <v>43</v>
      </c>
      <c r="E27" s="142" t="s">
        <v>46</v>
      </c>
      <c r="F27" s="143" t="s">
        <v>47</v>
      </c>
      <c r="G27" s="148"/>
      <c r="H27" s="149">
        <v>0</v>
      </c>
      <c r="I27" s="146" t="e">
        <v>#DIV/0!</v>
      </c>
      <c r="J27" s="147">
        <v>0</v>
      </c>
      <c r="K27" s="148"/>
      <c r="L27" s="149">
        <v>0</v>
      </c>
      <c r="M27" s="146" t="e">
        <v>#DIV/0!</v>
      </c>
      <c r="N27" s="147">
        <v>0</v>
      </c>
      <c r="O27" s="150" t="e">
        <v>#DIV/0!</v>
      </c>
      <c r="P27" s="151" t="e">
        <v>#DIV/0!</v>
      </c>
      <c r="Q27" s="152" t="e">
        <v>#DIV/0!</v>
      </c>
      <c r="R27" s="2"/>
      <c r="S27" s="2"/>
    </row>
    <row r="28" spans="1:19" ht="18">
      <c r="A28" s="138"/>
      <c r="B28" s="139" t="s">
        <v>48</v>
      </c>
      <c r="C28" s="140" t="s">
        <v>18</v>
      </c>
      <c r="D28" s="141" t="s">
        <v>43</v>
      </c>
      <c r="E28" s="142" t="s">
        <v>33</v>
      </c>
      <c r="F28" s="143" t="s">
        <v>14</v>
      </c>
      <c r="G28" s="148">
        <v>3742</v>
      </c>
      <c r="H28" s="149">
        <v>3875</v>
      </c>
      <c r="I28" s="146">
        <v>0.96567741935483875</v>
      </c>
      <c r="J28" s="147">
        <v>-133</v>
      </c>
      <c r="K28" s="148">
        <v>4620</v>
      </c>
      <c r="L28" s="149">
        <v>4620</v>
      </c>
      <c r="M28" s="146">
        <v>1</v>
      </c>
      <c r="N28" s="147">
        <v>0</v>
      </c>
      <c r="O28" s="150">
        <v>0.80995670995670999</v>
      </c>
      <c r="P28" s="151">
        <v>0.83874458874458879</v>
      </c>
      <c r="Q28" s="152">
        <v>-2.8787878787878807E-2</v>
      </c>
      <c r="R28" s="2"/>
      <c r="S28" s="2"/>
    </row>
    <row r="29" spans="1:19" ht="18">
      <c r="A29" s="138"/>
      <c r="B29" s="139" t="s">
        <v>49</v>
      </c>
      <c r="C29" s="140" t="s">
        <v>18</v>
      </c>
      <c r="D29" s="141" t="s">
        <v>43</v>
      </c>
      <c r="E29" s="142" t="s">
        <v>35</v>
      </c>
      <c r="F29" s="153"/>
      <c r="G29" s="148">
        <v>3459</v>
      </c>
      <c r="H29" s="149">
        <v>3344</v>
      </c>
      <c r="I29" s="146">
        <v>1.0343899521531101</v>
      </c>
      <c r="J29" s="147">
        <v>115</v>
      </c>
      <c r="K29" s="148">
        <v>4620</v>
      </c>
      <c r="L29" s="149">
        <v>4620</v>
      </c>
      <c r="M29" s="146">
        <v>1</v>
      </c>
      <c r="N29" s="147">
        <v>0</v>
      </c>
      <c r="O29" s="150">
        <v>0.74870129870129876</v>
      </c>
      <c r="P29" s="151">
        <v>0.72380952380952379</v>
      </c>
      <c r="Q29" s="152">
        <v>2.4891774891774965E-2</v>
      </c>
      <c r="R29" s="2"/>
      <c r="S29" s="2"/>
    </row>
    <row r="30" spans="1:19" ht="18">
      <c r="A30" s="138"/>
      <c r="B30" s="139" t="s">
        <v>50</v>
      </c>
      <c r="C30" s="140" t="s">
        <v>28</v>
      </c>
      <c r="D30" s="141" t="s">
        <v>43</v>
      </c>
      <c r="E30" s="142" t="s">
        <v>33</v>
      </c>
      <c r="F30" s="153"/>
      <c r="G30" s="148"/>
      <c r="H30" s="149">
        <v>0</v>
      </c>
      <c r="I30" s="146" t="e">
        <v>#DIV/0!</v>
      </c>
      <c r="J30" s="147">
        <v>0</v>
      </c>
      <c r="K30" s="148" t="s">
        <v>343</v>
      </c>
      <c r="L30" s="149">
        <v>0</v>
      </c>
      <c r="M30" s="146" t="e">
        <v>#VALUE!</v>
      </c>
      <c r="N30" s="147" t="e">
        <v>#VALUE!</v>
      </c>
      <c r="O30" s="150" t="e">
        <v>#VALUE!</v>
      </c>
      <c r="P30" s="151" t="e">
        <v>#DIV/0!</v>
      </c>
      <c r="Q30" s="152" t="e">
        <v>#VALUE!</v>
      </c>
      <c r="R30" s="2"/>
      <c r="S30" s="2"/>
    </row>
    <row r="31" spans="1:19" ht="18">
      <c r="A31" s="138"/>
      <c r="B31" s="139" t="s">
        <v>51</v>
      </c>
      <c r="C31" s="140" t="s">
        <v>22</v>
      </c>
      <c r="D31" s="141" t="s">
        <v>43</v>
      </c>
      <c r="E31" s="142" t="s">
        <v>33</v>
      </c>
      <c r="F31" s="153"/>
      <c r="G31" s="148"/>
      <c r="H31" s="149">
        <v>0</v>
      </c>
      <c r="I31" s="146" t="e">
        <v>#DIV/0!</v>
      </c>
      <c r="J31" s="147">
        <v>0</v>
      </c>
      <c r="K31" s="148"/>
      <c r="L31" s="149">
        <v>0</v>
      </c>
      <c r="M31" s="146" t="e">
        <v>#DIV/0!</v>
      </c>
      <c r="N31" s="147">
        <v>0</v>
      </c>
      <c r="O31" s="150" t="e">
        <v>#DIV/0!</v>
      </c>
      <c r="P31" s="151" t="e">
        <v>#DIV/0!</v>
      </c>
      <c r="Q31" s="152" t="e">
        <v>#DIV/0!</v>
      </c>
      <c r="R31" s="2"/>
      <c r="S31" s="2"/>
    </row>
    <row r="32" spans="1:19" ht="18">
      <c r="A32" s="138"/>
      <c r="B32" s="139" t="s">
        <v>52</v>
      </c>
      <c r="C32" s="140" t="s">
        <v>22</v>
      </c>
      <c r="D32" s="141" t="s">
        <v>43</v>
      </c>
      <c r="E32" s="142" t="s">
        <v>35</v>
      </c>
      <c r="F32" s="153"/>
      <c r="G32" s="148"/>
      <c r="H32" s="149">
        <v>0</v>
      </c>
      <c r="I32" s="146" t="e">
        <v>#DIV/0!</v>
      </c>
      <c r="J32" s="147">
        <v>0</v>
      </c>
      <c r="K32" s="148"/>
      <c r="L32" s="149">
        <v>0</v>
      </c>
      <c r="M32" s="146" t="e">
        <v>#DIV/0!</v>
      </c>
      <c r="N32" s="147">
        <v>0</v>
      </c>
      <c r="O32" s="150" t="e">
        <v>#DIV/0!</v>
      </c>
      <c r="P32" s="151" t="e">
        <v>#DIV/0!</v>
      </c>
      <c r="Q32" s="152" t="e">
        <v>#DIV/0!</v>
      </c>
      <c r="R32" s="2"/>
      <c r="S32" s="2"/>
    </row>
    <row r="33" spans="1:19" ht="18">
      <c r="A33" s="138"/>
      <c r="B33" s="139" t="s">
        <v>53</v>
      </c>
      <c r="C33" s="140" t="s">
        <v>26</v>
      </c>
      <c r="D33" s="142"/>
      <c r="E33" s="142"/>
      <c r="F33" s="153"/>
      <c r="G33" s="148"/>
      <c r="H33" s="149">
        <v>0</v>
      </c>
      <c r="I33" s="146" t="e">
        <v>#DIV/0!</v>
      </c>
      <c r="J33" s="147">
        <v>0</v>
      </c>
      <c r="K33" s="148"/>
      <c r="L33" s="149">
        <v>0</v>
      </c>
      <c r="M33" s="146" t="e">
        <v>#DIV/0!</v>
      </c>
      <c r="N33" s="147">
        <v>0</v>
      </c>
      <c r="O33" s="150" t="e">
        <v>#DIV/0!</v>
      </c>
      <c r="P33" s="151" t="e">
        <v>#DIV/0!</v>
      </c>
      <c r="Q33" s="152" t="e">
        <v>#DIV/0!</v>
      </c>
      <c r="R33" s="2"/>
      <c r="S33" s="2"/>
    </row>
    <row r="34" spans="1:19" ht="18">
      <c r="A34" s="138"/>
      <c r="B34" s="139" t="s">
        <v>54</v>
      </c>
      <c r="C34" s="140" t="s">
        <v>55</v>
      </c>
      <c r="D34" s="142"/>
      <c r="E34" s="142"/>
      <c r="F34" s="153"/>
      <c r="G34" s="148"/>
      <c r="H34" s="149">
        <v>0</v>
      </c>
      <c r="I34" s="146" t="e">
        <v>#DIV/0!</v>
      </c>
      <c r="J34" s="147">
        <v>0</v>
      </c>
      <c r="K34" s="148"/>
      <c r="L34" s="149">
        <v>0</v>
      </c>
      <c r="M34" s="146" t="e">
        <v>#DIV/0!</v>
      </c>
      <c r="N34" s="147">
        <v>0</v>
      </c>
      <c r="O34" s="150" t="e">
        <v>#DIV/0!</v>
      </c>
      <c r="P34" s="151" t="e">
        <v>#DIV/0!</v>
      </c>
      <c r="Q34" s="152" t="e">
        <v>#DIV/0!</v>
      </c>
      <c r="R34" s="2"/>
      <c r="S34" s="2"/>
    </row>
    <row r="35" spans="1:19" ht="18">
      <c r="A35" s="138"/>
      <c r="B35" s="139" t="s">
        <v>56</v>
      </c>
      <c r="C35" s="140" t="s">
        <v>57</v>
      </c>
      <c r="D35" s="142"/>
      <c r="E35" s="142"/>
      <c r="F35" s="153"/>
      <c r="G35" s="148"/>
      <c r="H35" s="149">
        <v>0</v>
      </c>
      <c r="I35" s="146" t="e">
        <v>#DIV/0!</v>
      </c>
      <c r="J35" s="147">
        <v>0</v>
      </c>
      <c r="K35" s="148"/>
      <c r="L35" s="149">
        <v>0</v>
      </c>
      <c r="M35" s="146" t="e">
        <v>#DIV/0!</v>
      </c>
      <c r="N35" s="147">
        <v>0</v>
      </c>
      <c r="O35" s="150" t="e">
        <v>#DIV/0!</v>
      </c>
      <c r="P35" s="151" t="e">
        <v>#DIV/0!</v>
      </c>
      <c r="Q35" s="152" t="e">
        <v>#DIV/0!</v>
      </c>
      <c r="R35" s="2"/>
      <c r="S35" s="2"/>
    </row>
    <row r="36" spans="1:19" ht="18">
      <c r="A36" s="138"/>
      <c r="B36" s="139" t="s">
        <v>58</v>
      </c>
      <c r="C36" s="140" t="s">
        <v>59</v>
      </c>
      <c r="D36" s="142"/>
      <c r="E36" s="142"/>
      <c r="F36" s="143" t="s">
        <v>14</v>
      </c>
      <c r="G36" s="148">
        <v>4251</v>
      </c>
      <c r="H36" s="149">
        <v>4308</v>
      </c>
      <c r="I36" s="146">
        <v>0.98676880222841223</v>
      </c>
      <c r="J36" s="147">
        <v>-57</v>
      </c>
      <c r="K36" s="148">
        <v>4620</v>
      </c>
      <c r="L36" s="149">
        <v>4620</v>
      </c>
      <c r="M36" s="146">
        <v>1</v>
      </c>
      <c r="N36" s="147">
        <v>0</v>
      </c>
      <c r="O36" s="150">
        <v>0.92012987012987013</v>
      </c>
      <c r="P36" s="151">
        <v>0.93246753246753245</v>
      </c>
      <c r="Q36" s="152">
        <v>-1.2337662337662314E-2</v>
      </c>
      <c r="R36" s="2"/>
      <c r="S36" s="2"/>
    </row>
    <row r="37" spans="1:19" ht="18">
      <c r="A37" s="138"/>
      <c r="B37" s="139" t="s">
        <v>60</v>
      </c>
      <c r="C37" s="140" t="s">
        <v>61</v>
      </c>
      <c r="D37" s="142"/>
      <c r="E37" s="142"/>
      <c r="F37" s="153"/>
      <c r="G37" s="148"/>
      <c r="H37" s="149">
        <v>0</v>
      </c>
      <c r="I37" s="146" t="e">
        <v>#DIV/0!</v>
      </c>
      <c r="J37" s="147">
        <v>0</v>
      </c>
      <c r="K37" s="148"/>
      <c r="L37" s="149">
        <v>0</v>
      </c>
      <c r="M37" s="146" t="e">
        <v>#DIV/0!</v>
      </c>
      <c r="N37" s="147">
        <v>0</v>
      </c>
      <c r="O37" s="150" t="e">
        <v>#DIV/0!</v>
      </c>
      <c r="P37" s="151" t="e">
        <v>#DIV/0!</v>
      </c>
      <c r="Q37" s="152" t="e">
        <v>#DIV/0!</v>
      </c>
      <c r="R37" s="2"/>
      <c r="S37" s="2"/>
    </row>
    <row r="38" spans="1:19" ht="18">
      <c r="A38" s="138"/>
      <c r="B38" s="139" t="s">
        <v>62</v>
      </c>
      <c r="C38" s="140" t="s">
        <v>63</v>
      </c>
      <c r="D38" s="142"/>
      <c r="E38" s="142"/>
      <c r="F38" s="143" t="s">
        <v>14</v>
      </c>
      <c r="G38" s="148">
        <v>3703</v>
      </c>
      <c r="H38" s="149">
        <v>3440</v>
      </c>
      <c r="I38" s="146">
        <v>1.0764534883720931</v>
      </c>
      <c r="J38" s="147">
        <v>263</v>
      </c>
      <c r="K38" s="148">
        <v>4455</v>
      </c>
      <c r="L38" s="149">
        <v>4290</v>
      </c>
      <c r="M38" s="146">
        <v>1.0384615384615385</v>
      </c>
      <c r="N38" s="147">
        <v>165</v>
      </c>
      <c r="O38" s="150">
        <v>0.83120089786756457</v>
      </c>
      <c r="P38" s="151">
        <v>0.80186480186480191</v>
      </c>
      <c r="Q38" s="152">
        <v>2.9336096002762657E-2</v>
      </c>
      <c r="R38" s="2"/>
      <c r="S38" s="2"/>
    </row>
    <row r="39" spans="1:19" ht="18">
      <c r="A39" s="138"/>
      <c r="B39" s="139" t="s">
        <v>64</v>
      </c>
      <c r="C39" s="140" t="s">
        <v>65</v>
      </c>
      <c r="D39" s="142"/>
      <c r="E39" s="142"/>
      <c r="F39" s="153"/>
      <c r="G39" s="148"/>
      <c r="H39" s="149">
        <v>0</v>
      </c>
      <c r="I39" s="146" t="e">
        <v>#DIV/0!</v>
      </c>
      <c r="J39" s="147">
        <v>0</v>
      </c>
      <c r="K39" s="148"/>
      <c r="L39" s="149">
        <v>0</v>
      </c>
      <c r="M39" s="146" t="e">
        <v>#DIV/0!</v>
      </c>
      <c r="N39" s="147">
        <v>0</v>
      </c>
      <c r="O39" s="150" t="e">
        <v>#DIV/0!</v>
      </c>
      <c r="P39" s="151" t="e">
        <v>#DIV/0!</v>
      </c>
      <c r="Q39" s="152" t="e">
        <v>#DIV/0!</v>
      </c>
      <c r="R39" s="2"/>
      <c r="S39" s="2"/>
    </row>
    <row r="40" spans="1:19" ht="18">
      <c r="A40" s="138"/>
      <c r="B40" s="139" t="s">
        <v>66</v>
      </c>
      <c r="C40" s="140" t="s">
        <v>28</v>
      </c>
      <c r="D40" s="142"/>
      <c r="E40" s="142"/>
      <c r="F40" s="153"/>
      <c r="G40" s="148"/>
      <c r="H40" s="149">
        <v>0</v>
      </c>
      <c r="I40" s="146" t="e">
        <v>#DIV/0!</v>
      </c>
      <c r="J40" s="147">
        <v>0</v>
      </c>
      <c r="K40" s="148"/>
      <c r="L40" s="149">
        <v>0</v>
      </c>
      <c r="M40" s="146" t="e">
        <v>#DIV/0!</v>
      </c>
      <c r="N40" s="147">
        <v>0</v>
      </c>
      <c r="O40" s="150" t="e">
        <v>#DIV/0!</v>
      </c>
      <c r="P40" s="151" t="e">
        <v>#DIV/0!</v>
      </c>
      <c r="Q40" s="152" t="e">
        <v>#DIV/0!</v>
      </c>
      <c r="R40" s="2"/>
      <c r="S40" s="2"/>
    </row>
    <row r="41" spans="1:19" ht="18">
      <c r="A41" s="138"/>
      <c r="B41" s="176" t="s">
        <v>67</v>
      </c>
      <c r="C41" s="164" t="s">
        <v>22</v>
      </c>
      <c r="D41" s="165"/>
      <c r="E41" s="165"/>
      <c r="F41" s="143" t="s">
        <v>14</v>
      </c>
      <c r="G41" s="170">
        <v>17142</v>
      </c>
      <c r="H41" s="149">
        <v>16614</v>
      </c>
      <c r="I41" s="168">
        <v>1.0317804261466232</v>
      </c>
      <c r="J41" s="169">
        <v>528</v>
      </c>
      <c r="K41" s="170">
        <v>18480</v>
      </c>
      <c r="L41" s="149">
        <v>18480</v>
      </c>
      <c r="M41" s="168">
        <v>1</v>
      </c>
      <c r="N41" s="169">
        <v>0</v>
      </c>
      <c r="O41" s="171">
        <v>0.92759740259740264</v>
      </c>
      <c r="P41" s="172">
        <v>0.89902597402597406</v>
      </c>
      <c r="Q41" s="173">
        <v>2.8571428571428581E-2</v>
      </c>
      <c r="R41" s="2"/>
      <c r="S41" s="2"/>
    </row>
    <row r="42" spans="1:19" ht="18">
      <c r="A42" s="138"/>
      <c r="B42" s="128" t="s">
        <v>68</v>
      </c>
      <c r="C42" s="129"/>
      <c r="D42" s="129"/>
      <c r="E42" s="129"/>
      <c r="F42" s="174"/>
      <c r="G42" s="130">
        <v>973</v>
      </c>
      <c r="H42" s="131">
        <v>1010</v>
      </c>
      <c r="I42" s="132">
        <v>0.96336633663366333</v>
      </c>
      <c r="J42" s="133">
        <v>-37</v>
      </c>
      <c r="K42" s="130">
        <v>1400</v>
      </c>
      <c r="L42" s="247">
        <v>1400</v>
      </c>
      <c r="M42" s="132">
        <v>1</v>
      </c>
      <c r="N42" s="133">
        <v>0</v>
      </c>
      <c r="O42" s="135">
        <v>0.69499999999999995</v>
      </c>
      <c r="P42" s="136">
        <v>0.72142857142857142</v>
      </c>
      <c r="Q42" s="137">
        <v>-2.6428571428571468E-2</v>
      </c>
      <c r="R42" s="2"/>
      <c r="S42" s="2"/>
    </row>
    <row r="43" spans="1:19" ht="18">
      <c r="A43" s="138"/>
      <c r="B43" s="139" t="s">
        <v>69</v>
      </c>
      <c r="C43" s="140" t="s">
        <v>70</v>
      </c>
      <c r="D43" s="142"/>
      <c r="E43" s="142"/>
      <c r="F43" s="143" t="s">
        <v>14</v>
      </c>
      <c r="G43" s="148">
        <v>973</v>
      </c>
      <c r="H43" s="149">
        <v>1010</v>
      </c>
      <c r="I43" s="146">
        <v>0.96336633663366333</v>
      </c>
      <c r="J43" s="147">
        <v>-37</v>
      </c>
      <c r="K43" s="148">
        <v>1400</v>
      </c>
      <c r="L43" s="149">
        <v>1400</v>
      </c>
      <c r="M43" s="146">
        <v>1</v>
      </c>
      <c r="N43" s="147">
        <v>0</v>
      </c>
      <c r="O43" s="150">
        <v>0.69499999999999995</v>
      </c>
      <c r="P43" s="151">
        <v>0.72142857142857142</v>
      </c>
      <c r="Q43" s="152">
        <v>-2.6428571428571468E-2</v>
      </c>
      <c r="R43" s="2"/>
      <c r="S43" s="2"/>
    </row>
    <row r="44" spans="1:19" ht="18">
      <c r="A44" s="138"/>
      <c r="B44" s="176" t="s">
        <v>71</v>
      </c>
      <c r="C44" s="177" t="s">
        <v>72</v>
      </c>
      <c r="D44" s="178"/>
      <c r="E44" s="178"/>
      <c r="F44" s="143" t="s">
        <v>14</v>
      </c>
      <c r="G44" s="179"/>
      <c r="H44" s="149">
        <v>0</v>
      </c>
      <c r="I44" s="180" t="e">
        <v>#DIV/0!</v>
      </c>
      <c r="J44" s="181">
        <v>0</v>
      </c>
      <c r="K44" s="179"/>
      <c r="L44" s="149">
        <v>0</v>
      </c>
      <c r="M44" s="180" t="e">
        <v>#DIV/0!</v>
      </c>
      <c r="N44" s="181">
        <v>0</v>
      </c>
      <c r="O44" s="182" t="e">
        <v>#DIV/0!</v>
      </c>
      <c r="P44" s="183" t="e">
        <v>#DIV/0!</v>
      </c>
      <c r="Q44" s="184" t="e">
        <v>#DIV/0!</v>
      </c>
      <c r="R44" s="2"/>
      <c r="S44" s="2"/>
    </row>
    <row r="45" spans="1:19" ht="18">
      <c r="A45" s="138"/>
      <c r="B45" s="128" t="s">
        <v>73</v>
      </c>
      <c r="C45" s="129"/>
      <c r="D45" s="129"/>
      <c r="E45" s="129"/>
      <c r="F45" s="174"/>
      <c r="G45" s="130">
        <v>2283</v>
      </c>
      <c r="H45" s="131">
        <v>2300</v>
      </c>
      <c r="I45" s="132">
        <v>0.99260869565217391</v>
      </c>
      <c r="J45" s="133">
        <v>-17</v>
      </c>
      <c r="K45" s="233">
        <v>2592</v>
      </c>
      <c r="L45" s="234">
        <v>2640</v>
      </c>
      <c r="M45" s="132">
        <v>0.98181818181818181</v>
      </c>
      <c r="N45" s="133">
        <v>-48</v>
      </c>
      <c r="O45" s="135">
        <v>0.88078703703703709</v>
      </c>
      <c r="P45" s="136">
        <v>0.87121212121212122</v>
      </c>
      <c r="Q45" s="137">
        <v>9.574915824915875E-3</v>
      </c>
      <c r="R45" s="2"/>
      <c r="S45" s="2"/>
    </row>
    <row r="46" spans="1:19" ht="18">
      <c r="A46" s="185"/>
      <c r="B46" s="186" t="s">
        <v>74</v>
      </c>
      <c r="C46" s="140" t="s">
        <v>37</v>
      </c>
      <c r="D46" s="142"/>
      <c r="E46" s="142"/>
      <c r="F46" s="143" t="s">
        <v>14</v>
      </c>
      <c r="G46" s="148">
        <v>1076</v>
      </c>
      <c r="H46" s="149">
        <v>1080</v>
      </c>
      <c r="I46" s="146">
        <v>0.99629629629629635</v>
      </c>
      <c r="J46" s="147">
        <v>-4</v>
      </c>
      <c r="K46" s="148">
        <v>1296</v>
      </c>
      <c r="L46" s="149">
        <v>1296</v>
      </c>
      <c r="M46" s="146">
        <v>1</v>
      </c>
      <c r="N46" s="147">
        <v>0</v>
      </c>
      <c r="O46" s="150">
        <v>0.83024691358024694</v>
      </c>
      <c r="P46" s="151">
        <v>0.83333333333333337</v>
      </c>
      <c r="Q46" s="152">
        <v>-3.0864197530864335E-3</v>
      </c>
      <c r="R46" s="2"/>
      <c r="S46" s="2"/>
    </row>
    <row r="47" spans="1:19" ht="18">
      <c r="A47" s="185"/>
      <c r="B47" s="186" t="s">
        <v>228</v>
      </c>
      <c r="C47" s="140" t="s">
        <v>70</v>
      </c>
      <c r="D47" s="142"/>
      <c r="E47" s="142"/>
      <c r="F47" s="143" t="s">
        <v>14</v>
      </c>
      <c r="G47" s="148">
        <v>1207</v>
      </c>
      <c r="H47" s="149">
        <v>1220</v>
      </c>
      <c r="I47" s="146">
        <v>0.98934426229508199</v>
      </c>
      <c r="J47" s="147">
        <v>-13</v>
      </c>
      <c r="K47" s="148">
        <v>1296</v>
      </c>
      <c r="L47" s="149">
        <v>1344</v>
      </c>
      <c r="M47" s="146">
        <v>0.9642857142857143</v>
      </c>
      <c r="N47" s="147">
        <v>-48</v>
      </c>
      <c r="O47" s="150">
        <v>0.93132716049382713</v>
      </c>
      <c r="P47" s="151">
        <v>0.90773809523809523</v>
      </c>
      <c r="Q47" s="152">
        <v>2.35890652557319E-2</v>
      </c>
      <c r="R47" s="2"/>
      <c r="S47" s="2"/>
    </row>
    <row r="48" spans="1:19" ht="18">
      <c r="A48" s="187"/>
      <c r="B48" s="186" t="s">
        <v>230</v>
      </c>
      <c r="C48" s="188" t="s">
        <v>72</v>
      </c>
      <c r="D48" s="189"/>
      <c r="E48" s="189"/>
      <c r="F48" s="190"/>
      <c r="G48" s="179"/>
      <c r="H48" s="149">
        <v>0</v>
      </c>
      <c r="I48" s="146" t="e">
        <v>#DIV/0!</v>
      </c>
      <c r="J48" s="147">
        <v>0</v>
      </c>
      <c r="K48" s="179"/>
      <c r="L48" s="149">
        <v>0</v>
      </c>
      <c r="M48" s="195" t="e">
        <v>#DIV/0!</v>
      </c>
      <c r="N48" s="196">
        <v>0</v>
      </c>
      <c r="O48" s="197" t="e">
        <v>#DIV/0!</v>
      </c>
      <c r="P48" s="198" t="e">
        <v>#DIV/0!</v>
      </c>
      <c r="Q48" s="199" t="e">
        <v>#DIV/0!</v>
      </c>
      <c r="R48" s="108"/>
      <c r="S48" s="2"/>
    </row>
    <row r="49" spans="1:19">
      <c r="A49" s="128" t="s">
        <v>75</v>
      </c>
      <c r="B49" s="129" t="s">
        <v>102</v>
      </c>
      <c r="C49" s="129"/>
      <c r="D49" s="129"/>
      <c r="E49" s="129"/>
      <c r="F49" s="174"/>
      <c r="G49" s="130">
        <v>349064</v>
      </c>
      <c r="H49" s="131">
        <v>336330</v>
      </c>
      <c r="I49" s="132">
        <v>1.0378616240002378</v>
      </c>
      <c r="J49" s="133">
        <v>12734</v>
      </c>
      <c r="K49" s="130">
        <v>391893</v>
      </c>
      <c r="L49" s="248">
        <v>404788</v>
      </c>
      <c r="M49" s="132">
        <v>0.96814381849264308</v>
      </c>
      <c r="N49" s="133">
        <v>-12895</v>
      </c>
      <c r="O49" s="135">
        <v>0.89071251591633427</v>
      </c>
      <c r="P49" s="136">
        <v>0.83087937389448308</v>
      </c>
      <c r="Q49" s="137">
        <v>5.9833142021851193E-2</v>
      </c>
      <c r="R49" s="2"/>
      <c r="S49" s="2"/>
    </row>
    <row r="50" spans="1:19">
      <c r="A50" s="119"/>
      <c r="B50" s="128" t="s">
        <v>291</v>
      </c>
      <c r="C50" s="129"/>
      <c r="D50" s="129"/>
      <c r="E50" s="129"/>
      <c r="F50" s="174"/>
      <c r="G50" s="130">
        <v>323470</v>
      </c>
      <c r="H50" s="131">
        <v>313294</v>
      </c>
      <c r="I50" s="132">
        <v>1.032480673105773</v>
      </c>
      <c r="J50" s="133">
        <v>10176</v>
      </c>
      <c r="K50" s="130">
        <v>361347</v>
      </c>
      <c r="L50" s="247">
        <v>377073</v>
      </c>
      <c r="M50" s="132">
        <v>0.95829454774009282</v>
      </c>
      <c r="N50" s="133">
        <v>-15726</v>
      </c>
      <c r="O50" s="135">
        <v>0.89517831890122235</v>
      </c>
      <c r="P50" s="136">
        <v>0.83085768538187565</v>
      </c>
      <c r="Q50" s="137">
        <v>6.4320633519346693E-2</v>
      </c>
      <c r="R50" s="2"/>
      <c r="S50" s="2"/>
    </row>
    <row r="51" spans="1:19" ht="18">
      <c r="A51" s="138"/>
      <c r="B51" s="139" t="s">
        <v>103</v>
      </c>
      <c r="C51" s="140" t="s">
        <v>13</v>
      </c>
      <c r="D51" s="142"/>
      <c r="E51" s="142"/>
      <c r="F51" s="143" t="s">
        <v>14</v>
      </c>
      <c r="G51" s="148">
        <v>130694</v>
      </c>
      <c r="H51" s="149">
        <v>123318</v>
      </c>
      <c r="I51" s="146">
        <v>1.0598128415965229</v>
      </c>
      <c r="J51" s="147">
        <v>7376</v>
      </c>
      <c r="K51" s="144">
        <v>142718</v>
      </c>
      <c r="L51" s="149">
        <v>141966</v>
      </c>
      <c r="M51" s="146">
        <v>1.0052970429539467</v>
      </c>
      <c r="N51" s="147">
        <v>752</v>
      </c>
      <c r="O51" s="150">
        <v>0.91574994044199054</v>
      </c>
      <c r="P51" s="151">
        <v>0.86864460504627872</v>
      </c>
      <c r="Q51" s="152">
        <v>4.7105335395711823E-2</v>
      </c>
      <c r="R51" s="2"/>
      <c r="S51" s="2"/>
    </row>
    <row r="52" spans="1:19" ht="18">
      <c r="A52" s="138"/>
      <c r="B52" s="139" t="s">
        <v>104</v>
      </c>
      <c r="C52" s="140" t="s">
        <v>16</v>
      </c>
      <c r="D52" s="142"/>
      <c r="E52" s="142"/>
      <c r="F52" s="143" t="s">
        <v>14</v>
      </c>
      <c r="G52" s="148">
        <v>29291</v>
      </c>
      <c r="H52" s="149">
        <v>26536</v>
      </c>
      <c r="I52" s="146">
        <v>1.1038212239975882</v>
      </c>
      <c r="J52" s="147">
        <v>2755</v>
      </c>
      <c r="K52" s="144">
        <v>31721</v>
      </c>
      <c r="L52" s="149">
        <v>31725</v>
      </c>
      <c r="M52" s="146">
        <v>0.99987391646966117</v>
      </c>
      <c r="N52" s="147">
        <v>-4</v>
      </c>
      <c r="O52" s="150">
        <v>0.92339459663945023</v>
      </c>
      <c r="P52" s="151">
        <v>0.83643814026792751</v>
      </c>
      <c r="Q52" s="152">
        <v>8.6956456371522717E-2</v>
      </c>
      <c r="R52" s="2"/>
      <c r="S52" s="2"/>
    </row>
    <row r="53" spans="1:19" ht="18">
      <c r="A53" s="138"/>
      <c r="B53" s="139" t="s">
        <v>105</v>
      </c>
      <c r="C53" s="140" t="s">
        <v>18</v>
      </c>
      <c r="D53" s="142"/>
      <c r="E53" s="142"/>
      <c r="F53" s="143" t="s">
        <v>14</v>
      </c>
      <c r="G53" s="148">
        <v>11888</v>
      </c>
      <c r="H53" s="149">
        <v>14252</v>
      </c>
      <c r="I53" s="146">
        <v>0.83412854336233511</v>
      </c>
      <c r="J53" s="147">
        <v>-2364</v>
      </c>
      <c r="K53" s="144">
        <v>13943</v>
      </c>
      <c r="L53" s="149">
        <v>18591</v>
      </c>
      <c r="M53" s="146">
        <v>0.74998655263299441</v>
      </c>
      <c r="N53" s="147">
        <v>-4648</v>
      </c>
      <c r="O53" s="150">
        <v>0.85261421501828871</v>
      </c>
      <c r="P53" s="151">
        <v>0.76660749825184227</v>
      </c>
      <c r="Q53" s="152">
        <v>8.6006716766446445E-2</v>
      </c>
      <c r="R53" s="2"/>
      <c r="S53" s="2"/>
    </row>
    <row r="54" spans="1:19" ht="18">
      <c r="A54" s="138"/>
      <c r="B54" s="139" t="s">
        <v>106</v>
      </c>
      <c r="C54" s="140" t="s">
        <v>28</v>
      </c>
      <c r="D54" s="142"/>
      <c r="E54" s="142"/>
      <c r="F54" s="143" t="s">
        <v>14</v>
      </c>
      <c r="G54" s="148">
        <v>7563</v>
      </c>
      <c r="H54" s="149">
        <v>7550</v>
      </c>
      <c r="I54" s="146">
        <v>1.0017218543046358</v>
      </c>
      <c r="J54" s="147">
        <v>13</v>
      </c>
      <c r="K54" s="144">
        <v>8816</v>
      </c>
      <c r="L54" s="149">
        <v>10234</v>
      </c>
      <c r="M54" s="146">
        <v>0.86144225131913232</v>
      </c>
      <c r="N54" s="147">
        <v>-1418</v>
      </c>
      <c r="O54" s="150">
        <v>0.85787205081669693</v>
      </c>
      <c r="P54" s="151">
        <v>0.73773695524721516</v>
      </c>
      <c r="Q54" s="152">
        <v>0.12013509556948176</v>
      </c>
      <c r="R54" s="2"/>
      <c r="S54" s="2"/>
    </row>
    <row r="55" spans="1:19" ht="18">
      <c r="A55" s="138"/>
      <c r="B55" s="139" t="s">
        <v>107</v>
      </c>
      <c r="C55" s="140" t="s">
        <v>22</v>
      </c>
      <c r="D55" s="142"/>
      <c r="E55" s="142"/>
      <c r="F55" s="143" t="s">
        <v>14</v>
      </c>
      <c r="G55" s="148">
        <v>21333</v>
      </c>
      <c r="H55" s="149">
        <v>19512</v>
      </c>
      <c r="I55" s="146">
        <v>1.0933271832718328</v>
      </c>
      <c r="J55" s="147">
        <v>1821</v>
      </c>
      <c r="K55" s="144">
        <v>23292</v>
      </c>
      <c r="L55" s="149">
        <v>22786</v>
      </c>
      <c r="M55" s="146">
        <v>1.0222066180988325</v>
      </c>
      <c r="N55" s="147">
        <v>506</v>
      </c>
      <c r="O55" s="150">
        <v>0.91589386913961879</v>
      </c>
      <c r="P55" s="151">
        <v>0.85631528131308698</v>
      </c>
      <c r="Q55" s="152">
        <v>5.9578587826531804E-2</v>
      </c>
      <c r="R55" s="2"/>
      <c r="S55" s="2"/>
    </row>
    <row r="56" spans="1:19" ht="18">
      <c r="A56" s="138"/>
      <c r="B56" s="139" t="s">
        <v>108</v>
      </c>
      <c r="C56" s="140" t="s">
        <v>20</v>
      </c>
      <c r="D56" s="142"/>
      <c r="E56" s="142"/>
      <c r="F56" s="143" t="s">
        <v>14</v>
      </c>
      <c r="G56" s="148">
        <v>35094</v>
      </c>
      <c r="H56" s="149">
        <v>34674</v>
      </c>
      <c r="I56" s="146">
        <v>1.012112822287593</v>
      </c>
      <c r="J56" s="147">
        <v>420</v>
      </c>
      <c r="K56" s="144">
        <v>41974</v>
      </c>
      <c r="L56" s="149">
        <v>45678</v>
      </c>
      <c r="M56" s="146">
        <v>0.91891063531678274</v>
      </c>
      <c r="N56" s="147">
        <v>-3704</v>
      </c>
      <c r="O56" s="150">
        <v>0.83608900748082149</v>
      </c>
      <c r="P56" s="151">
        <v>0.75909628267437279</v>
      </c>
      <c r="Q56" s="152">
        <v>7.6992724806448698E-2</v>
      </c>
      <c r="R56" s="2"/>
      <c r="S56" s="2"/>
    </row>
    <row r="57" spans="1:19" ht="18">
      <c r="A57" s="138"/>
      <c r="B57" s="139" t="s">
        <v>109</v>
      </c>
      <c r="C57" s="140" t="s">
        <v>24</v>
      </c>
      <c r="D57" s="142"/>
      <c r="E57" s="142"/>
      <c r="F57" s="200" t="s">
        <v>14</v>
      </c>
      <c r="G57" s="347"/>
      <c r="H57" s="149">
        <v>0</v>
      </c>
      <c r="I57" s="146" t="e">
        <v>#DIV/0!</v>
      </c>
      <c r="J57" s="147">
        <v>0</v>
      </c>
      <c r="K57" s="144"/>
      <c r="L57" s="149">
        <v>0</v>
      </c>
      <c r="M57" s="146" t="e">
        <v>#DIV/0!</v>
      </c>
      <c r="N57" s="147">
        <v>0</v>
      </c>
      <c r="O57" s="150" t="e">
        <v>#DIV/0!</v>
      </c>
      <c r="P57" s="151" t="e">
        <v>#DIV/0!</v>
      </c>
      <c r="Q57" s="152" t="e">
        <v>#DIV/0!</v>
      </c>
      <c r="R57" s="2"/>
      <c r="S57" s="2"/>
    </row>
    <row r="58" spans="1:19" ht="18">
      <c r="A58" s="138"/>
      <c r="B58" s="139" t="s">
        <v>110</v>
      </c>
      <c r="C58" s="140" t="s">
        <v>76</v>
      </c>
      <c r="D58" s="142"/>
      <c r="E58" s="142"/>
      <c r="F58" s="200" t="s">
        <v>14</v>
      </c>
      <c r="G58" s="148"/>
      <c r="H58" s="149">
        <v>0</v>
      </c>
      <c r="I58" s="146" t="e">
        <v>#DIV/0!</v>
      </c>
      <c r="J58" s="147">
        <v>0</v>
      </c>
      <c r="K58" s="144"/>
      <c r="L58" s="149">
        <v>0</v>
      </c>
      <c r="M58" s="146" t="e">
        <v>#DIV/0!</v>
      </c>
      <c r="N58" s="147">
        <v>0</v>
      </c>
      <c r="O58" s="150" t="e">
        <v>#DIV/0!</v>
      </c>
      <c r="P58" s="151" t="e">
        <v>#DIV/0!</v>
      </c>
      <c r="Q58" s="152" t="e">
        <v>#DIV/0!</v>
      </c>
      <c r="R58" s="2"/>
      <c r="S58" s="2"/>
    </row>
    <row r="59" spans="1:19" ht="18">
      <c r="A59" s="139"/>
      <c r="B59" s="139" t="s">
        <v>111</v>
      </c>
      <c r="C59" s="140" t="s">
        <v>26</v>
      </c>
      <c r="D59" s="142"/>
      <c r="E59" s="142"/>
      <c r="F59" s="143" t="s">
        <v>14</v>
      </c>
      <c r="G59" s="148">
        <v>5232</v>
      </c>
      <c r="H59" s="149">
        <v>6720</v>
      </c>
      <c r="I59" s="146">
        <v>0.77857142857142858</v>
      </c>
      <c r="J59" s="147">
        <v>-1488</v>
      </c>
      <c r="K59" s="144">
        <v>5508</v>
      </c>
      <c r="L59" s="149">
        <v>7560</v>
      </c>
      <c r="M59" s="146">
        <v>0.72857142857142854</v>
      </c>
      <c r="N59" s="147">
        <v>-2052</v>
      </c>
      <c r="O59" s="150">
        <v>0.94989106753812635</v>
      </c>
      <c r="P59" s="151">
        <v>0.88888888888888884</v>
      </c>
      <c r="Q59" s="152">
        <v>6.1002178649237515E-2</v>
      </c>
      <c r="R59" s="2"/>
      <c r="S59" s="2"/>
    </row>
    <row r="60" spans="1:19" ht="18">
      <c r="A60" s="138"/>
      <c r="B60" s="139" t="s">
        <v>112</v>
      </c>
      <c r="C60" s="140" t="s">
        <v>77</v>
      </c>
      <c r="D60" s="142"/>
      <c r="E60" s="142"/>
      <c r="F60" s="143" t="s">
        <v>47</v>
      </c>
      <c r="G60" s="148">
        <v>949</v>
      </c>
      <c r="H60" s="149">
        <v>2803</v>
      </c>
      <c r="I60" s="146">
        <v>0.33856582233321442</v>
      </c>
      <c r="J60" s="147">
        <v>-1854</v>
      </c>
      <c r="K60" s="144">
        <v>996</v>
      </c>
      <c r="L60" s="149">
        <v>4482</v>
      </c>
      <c r="M60" s="146">
        <v>0.22222222222222221</v>
      </c>
      <c r="N60" s="147">
        <v>-3486</v>
      </c>
      <c r="O60" s="150">
        <v>0.95281124497991965</v>
      </c>
      <c r="P60" s="151">
        <v>0.62539045069165555</v>
      </c>
      <c r="Q60" s="152">
        <v>0.32742079428826409</v>
      </c>
      <c r="R60" s="2"/>
      <c r="S60" s="2"/>
    </row>
    <row r="61" spans="1:19" ht="18">
      <c r="A61" s="138"/>
      <c r="B61" s="139" t="s">
        <v>113</v>
      </c>
      <c r="C61" s="140" t="s">
        <v>78</v>
      </c>
      <c r="D61" s="142"/>
      <c r="E61" s="142"/>
      <c r="F61" s="143" t="s">
        <v>14</v>
      </c>
      <c r="G61" s="148">
        <v>3852</v>
      </c>
      <c r="H61" s="149">
        <v>3208</v>
      </c>
      <c r="I61" s="146">
        <v>1.2007481296758105</v>
      </c>
      <c r="J61" s="147">
        <v>644</v>
      </c>
      <c r="K61" s="144">
        <v>4648</v>
      </c>
      <c r="L61" s="149">
        <v>4647</v>
      </c>
      <c r="M61" s="146">
        <v>1.0002151925973746</v>
      </c>
      <c r="N61" s="147">
        <v>1</v>
      </c>
      <c r="O61" s="150">
        <v>0.82874354561101549</v>
      </c>
      <c r="P61" s="151">
        <v>0.69033785237787815</v>
      </c>
      <c r="Q61" s="152">
        <v>0.13840569323313734</v>
      </c>
      <c r="R61" s="2"/>
      <c r="S61" s="2"/>
    </row>
    <row r="62" spans="1:19" ht="18">
      <c r="A62" s="138"/>
      <c r="B62" s="139" t="s">
        <v>114</v>
      </c>
      <c r="C62" s="140" t="s">
        <v>79</v>
      </c>
      <c r="D62" s="142"/>
      <c r="E62" s="142"/>
      <c r="F62" s="143" t="s">
        <v>14</v>
      </c>
      <c r="G62" s="148">
        <v>4731</v>
      </c>
      <c r="H62" s="149">
        <v>6145</v>
      </c>
      <c r="I62" s="146">
        <v>0.76989422294548415</v>
      </c>
      <c r="J62" s="147">
        <v>-1414</v>
      </c>
      <c r="K62" s="144">
        <v>5314</v>
      </c>
      <c r="L62" s="149">
        <v>7560</v>
      </c>
      <c r="M62" s="146">
        <v>0.70291005291005293</v>
      </c>
      <c r="N62" s="147">
        <v>-2246</v>
      </c>
      <c r="O62" s="150">
        <v>0.89028980052691009</v>
      </c>
      <c r="P62" s="151">
        <v>0.81283068783068779</v>
      </c>
      <c r="Q62" s="152">
        <v>7.7459112696222299E-2</v>
      </c>
      <c r="R62" s="2"/>
      <c r="S62" s="2"/>
    </row>
    <row r="63" spans="1:19" ht="18">
      <c r="A63" s="138"/>
      <c r="B63" s="139" t="s">
        <v>115</v>
      </c>
      <c r="C63" s="140" t="s">
        <v>80</v>
      </c>
      <c r="D63" s="142"/>
      <c r="E63" s="142"/>
      <c r="F63" s="143" t="s">
        <v>47</v>
      </c>
      <c r="G63" s="148">
        <v>3834</v>
      </c>
      <c r="H63" s="149">
        <v>3672</v>
      </c>
      <c r="I63" s="146">
        <v>1.0441176470588236</v>
      </c>
      <c r="J63" s="147">
        <v>162</v>
      </c>
      <c r="K63" s="144">
        <v>4316</v>
      </c>
      <c r="L63" s="149">
        <v>4648</v>
      </c>
      <c r="M63" s="146">
        <v>0.9285714285714286</v>
      </c>
      <c r="N63" s="147">
        <v>-332</v>
      </c>
      <c r="O63" s="150">
        <v>0.8883225208526413</v>
      </c>
      <c r="P63" s="151">
        <v>0.79001721170395867</v>
      </c>
      <c r="Q63" s="152">
        <v>9.8305309148682629E-2</v>
      </c>
      <c r="R63" s="2"/>
      <c r="S63" s="2"/>
    </row>
    <row r="64" spans="1:19" ht="18">
      <c r="A64" s="138"/>
      <c r="B64" s="139" t="s">
        <v>116</v>
      </c>
      <c r="C64" s="140" t="s">
        <v>81</v>
      </c>
      <c r="D64" s="142"/>
      <c r="E64" s="142"/>
      <c r="F64" s="143" t="s">
        <v>14</v>
      </c>
      <c r="G64" s="148">
        <v>3792</v>
      </c>
      <c r="H64" s="149">
        <v>4232</v>
      </c>
      <c r="I64" s="146">
        <v>0.89603024574669188</v>
      </c>
      <c r="J64" s="147">
        <v>-440</v>
      </c>
      <c r="K64" s="144">
        <v>4183</v>
      </c>
      <c r="L64" s="149">
        <v>5431</v>
      </c>
      <c r="M64" s="146">
        <v>0.77020806481310988</v>
      </c>
      <c r="N64" s="147">
        <v>-1248</v>
      </c>
      <c r="O64" s="150">
        <v>0.90652641644752574</v>
      </c>
      <c r="P64" s="151">
        <v>0.77923034431964644</v>
      </c>
      <c r="Q64" s="152">
        <v>0.1272960721278793</v>
      </c>
      <c r="R64" s="2"/>
      <c r="S64" s="2"/>
    </row>
    <row r="65" spans="1:19" ht="18">
      <c r="A65" s="138"/>
      <c r="B65" s="139" t="s">
        <v>117</v>
      </c>
      <c r="C65" s="140" t="s">
        <v>55</v>
      </c>
      <c r="D65" s="142"/>
      <c r="E65" s="142"/>
      <c r="F65" s="143" t="s">
        <v>14</v>
      </c>
      <c r="G65" s="148">
        <v>3920</v>
      </c>
      <c r="H65" s="149">
        <v>3652</v>
      </c>
      <c r="I65" s="146">
        <v>1.0733844468784228</v>
      </c>
      <c r="J65" s="147">
        <v>268</v>
      </c>
      <c r="K65" s="144">
        <v>4648</v>
      </c>
      <c r="L65" s="149">
        <v>4643</v>
      </c>
      <c r="M65" s="146">
        <v>1.0010768899418478</v>
      </c>
      <c r="N65" s="147">
        <v>5</v>
      </c>
      <c r="O65" s="150">
        <v>0.84337349397590367</v>
      </c>
      <c r="P65" s="151">
        <v>0.78656041352573769</v>
      </c>
      <c r="Q65" s="152">
        <v>5.6813080450165976E-2</v>
      </c>
      <c r="R65" s="2"/>
      <c r="S65" s="2"/>
    </row>
    <row r="66" spans="1:19" ht="18">
      <c r="A66" s="138"/>
      <c r="B66" s="139" t="s">
        <v>118</v>
      </c>
      <c r="C66" s="140" t="s">
        <v>65</v>
      </c>
      <c r="D66" s="202"/>
      <c r="E66" s="142"/>
      <c r="F66" s="143" t="s">
        <v>47</v>
      </c>
      <c r="G66" s="148"/>
      <c r="H66" s="149">
        <v>0</v>
      </c>
      <c r="I66" s="146" t="e">
        <v>#DIV/0!</v>
      </c>
      <c r="J66" s="147">
        <v>0</v>
      </c>
      <c r="K66" s="144"/>
      <c r="L66" s="149">
        <v>0</v>
      </c>
      <c r="M66" s="146" t="e">
        <v>#DIV/0!</v>
      </c>
      <c r="N66" s="147">
        <v>0</v>
      </c>
      <c r="O66" s="150" t="e">
        <v>#DIV/0!</v>
      </c>
      <c r="P66" s="151" t="e">
        <v>#DIV/0!</v>
      </c>
      <c r="Q66" s="152" t="e">
        <v>#DIV/0!</v>
      </c>
      <c r="R66" s="2"/>
      <c r="S66" s="2"/>
    </row>
    <row r="67" spans="1:19" ht="18">
      <c r="A67" s="138"/>
      <c r="B67" s="139" t="s">
        <v>119</v>
      </c>
      <c r="C67" s="140" t="s">
        <v>82</v>
      </c>
      <c r="D67" s="142"/>
      <c r="E67" s="142"/>
      <c r="F67" s="143" t="s">
        <v>14</v>
      </c>
      <c r="G67" s="148">
        <v>4134</v>
      </c>
      <c r="H67" s="149">
        <v>4031</v>
      </c>
      <c r="I67" s="146">
        <v>1.0255519722153312</v>
      </c>
      <c r="J67" s="147">
        <v>103</v>
      </c>
      <c r="K67" s="144">
        <v>4643</v>
      </c>
      <c r="L67" s="149">
        <v>4644</v>
      </c>
      <c r="M67" s="146">
        <v>0.99978466838931956</v>
      </c>
      <c r="N67" s="147">
        <v>-1</v>
      </c>
      <c r="O67" s="150">
        <v>0.89037260391987938</v>
      </c>
      <c r="P67" s="151">
        <v>0.86800172265288544</v>
      </c>
      <c r="Q67" s="152">
        <v>2.2370881266993936E-2</v>
      </c>
      <c r="R67" s="2"/>
      <c r="S67" s="2"/>
    </row>
    <row r="68" spans="1:19" ht="18">
      <c r="A68" s="138"/>
      <c r="B68" s="139" t="s">
        <v>120</v>
      </c>
      <c r="C68" s="140" t="s">
        <v>83</v>
      </c>
      <c r="D68" s="142"/>
      <c r="E68" s="142"/>
      <c r="F68" s="143" t="s">
        <v>14</v>
      </c>
      <c r="G68" s="148"/>
      <c r="H68" s="149">
        <v>0</v>
      </c>
      <c r="I68" s="146" t="e">
        <v>#DIV/0!</v>
      </c>
      <c r="J68" s="147">
        <v>0</v>
      </c>
      <c r="K68" s="144"/>
      <c r="L68" s="149">
        <v>0</v>
      </c>
      <c r="M68" s="146" t="e">
        <v>#DIV/0!</v>
      </c>
      <c r="N68" s="147">
        <v>0</v>
      </c>
      <c r="O68" s="150" t="e">
        <v>#DIV/0!</v>
      </c>
      <c r="P68" s="151" t="e">
        <v>#DIV/0!</v>
      </c>
      <c r="Q68" s="152" t="e">
        <v>#DIV/0!</v>
      </c>
      <c r="R68" s="2"/>
      <c r="S68" s="2"/>
    </row>
    <row r="69" spans="1:19" ht="18">
      <c r="A69" s="138"/>
      <c r="B69" s="139" t="s">
        <v>121</v>
      </c>
      <c r="C69" s="140" t="s">
        <v>84</v>
      </c>
      <c r="D69" s="142"/>
      <c r="E69" s="142"/>
      <c r="F69" s="143" t="s">
        <v>14</v>
      </c>
      <c r="G69" s="148">
        <v>2519</v>
      </c>
      <c r="H69" s="149">
        <v>2741</v>
      </c>
      <c r="I69" s="146">
        <v>0.91900766143743162</v>
      </c>
      <c r="J69" s="147">
        <v>-222</v>
      </c>
      <c r="K69" s="144">
        <v>2940</v>
      </c>
      <c r="L69" s="149">
        <v>3408</v>
      </c>
      <c r="M69" s="146">
        <v>0.86267605633802813</v>
      </c>
      <c r="N69" s="147">
        <v>-468</v>
      </c>
      <c r="O69" s="150">
        <v>0.85680272108843536</v>
      </c>
      <c r="P69" s="151">
        <v>0.80428403755868549</v>
      </c>
      <c r="Q69" s="152">
        <v>5.2518683529749866E-2</v>
      </c>
      <c r="R69" s="2"/>
      <c r="S69" s="2"/>
    </row>
    <row r="70" spans="1:19" ht="18">
      <c r="A70" s="138"/>
      <c r="B70" s="139" t="s">
        <v>122</v>
      </c>
      <c r="C70" s="140" t="s">
        <v>85</v>
      </c>
      <c r="D70" s="142"/>
      <c r="E70" s="142"/>
      <c r="F70" s="143" t="s">
        <v>14</v>
      </c>
      <c r="G70" s="148">
        <v>4701</v>
      </c>
      <c r="H70" s="149">
        <v>4830</v>
      </c>
      <c r="I70" s="146">
        <v>0.97329192546583854</v>
      </c>
      <c r="J70" s="147">
        <v>-129</v>
      </c>
      <c r="K70" s="144">
        <v>5772</v>
      </c>
      <c r="L70" s="149">
        <v>6830</v>
      </c>
      <c r="M70" s="146">
        <v>0.84509516837481702</v>
      </c>
      <c r="N70" s="147">
        <v>-1058</v>
      </c>
      <c r="O70" s="150">
        <v>0.8144490644490644</v>
      </c>
      <c r="P70" s="151">
        <v>0.70717423133235724</v>
      </c>
      <c r="Q70" s="152">
        <v>0.10727483311670716</v>
      </c>
      <c r="R70" s="2"/>
      <c r="S70" s="2"/>
    </row>
    <row r="71" spans="1:19" ht="18">
      <c r="A71" s="138"/>
      <c r="B71" s="139" t="s">
        <v>123</v>
      </c>
      <c r="C71" s="140" t="s">
        <v>13</v>
      </c>
      <c r="D71" s="141" t="s">
        <v>43</v>
      </c>
      <c r="E71" s="142" t="s">
        <v>33</v>
      </c>
      <c r="F71" s="143" t="s">
        <v>14</v>
      </c>
      <c r="G71" s="148">
        <v>18499</v>
      </c>
      <c r="H71" s="149">
        <v>16032</v>
      </c>
      <c r="I71" s="146">
        <v>1.153879740518962</v>
      </c>
      <c r="J71" s="147">
        <v>2467</v>
      </c>
      <c r="K71" s="144">
        <v>19917</v>
      </c>
      <c r="L71" s="149">
        <v>17607</v>
      </c>
      <c r="M71" s="146">
        <v>1.1311978190492418</v>
      </c>
      <c r="N71" s="147">
        <v>2310</v>
      </c>
      <c r="O71" s="150">
        <v>0.92880453883617009</v>
      </c>
      <c r="P71" s="151">
        <v>0.91054694155733518</v>
      </c>
      <c r="Q71" s="152">
        <v>1.8257597278834914E-2</v>
      </c>
      <c r="R71" s="2"/>
      <c r="S71" s="2"/>
    </row>
    <row r="72" spans="1:19" ht="18">
      <c r="A72" s="138"/>
      <c r="B72" s="139" t="s">
        <v>124</v>
      </c>
      <c r="C72" s="140" t="s">
        <v>13</v>
      </c>
      <c r="D72" s="141" t="s">
        <v>43</v>
      </c>
      <c r="E72" s="142" t="s">
        <v>35</v>
      </c>
      <c r="F72" s="143" t="s">
        <v>14</v>
      </c>
      <c r="G72" s="148">
        <v>15423</v>
      </c>
      <c r="H72" s="149">
        <v>14975</v>
      </c>
      <c r="I72" s="146">
        <v>1.0299165275459099</v>
      </c>
      <c r="J72" s="147">
        <v>448</v>
      </c>
      <c r="K72" s="144">
        <v>17199</v>
      </c>
      <c r="L72" s="149">
        <v>16940</v>
      </c>
      <c r="M72" s="146">
        <v>1.0152892561983471</v>
      </c>
      <c r="N72" s="147">
        <v>259</v>
      </c>
      <c r="O72" s="150">
        <v>0.89673818245246817</v>
      </c>
      <c r="P72" s="151">
        <v>0.88400236127508858</v>
      </c>
      <c r="Q72" s="152">
        <v>1.2735821177379592E-2</v>
      </c>
      <c r="R72" s="2"/>
      <c r="S72" s="2"/>
    </row>
    <row r="73" spans="1:19" ht="18">
      <c r="A73" s="138"/>
      <c r="B73" s="139" t="s">
        <v>125</v>
      </c>
      <c r="C73" s="140" t="s">
        <v>18</v>
      </c>
      <c r="D73" s="141" t="s">
        <v>43</v>
      </c>
      <c r="E73" s="142" t="s">
        <v>33</v>
      </c>
      <c r="F73" s="143" t="s">
        <v>14</v>
      </c>
      <c r="G73" s="148">
        <v>3847</v>
      </c>
      <c r="H73" s="149">
        <v>3337</v>
      </c>
      <c r="I73" s="146">
        <v>1.1528318849265808</v>
      </c>
      <c r="J73" s="147">
        <v>510</v>
      </c>
      <c r="K73" s="144">
        <v>4648</v>
      </c>
      <c r="L73" s="149">
        <v>4328</v>
      </c>
      <c r="M73" s="146">
        <v>1.0739371534195934</v>
      </c>
      <c r="N73" s="147">
        <v>320</v>
      </c>
      <c r="O73" s="150">
        <v>0.82766781411359724</v>
      </c>
      <c r="P73" s="151">
        <v>0.77102587800369682</v>
      </c>
      <c r="Q73" s="152">
        <v>5.6641936109900426E-2</v>
      </c>
      <c r="R73" s="2"/>
      <c r="S73" s="2"/>
    </row>
    <row r="74" spans="1:19" ht="18">
      <c r="A74" s="138"/>
      <c r="B74" s="139" t="s">
        <v>126</v>
      </c>
      <c r="C74" s="140" t="s">
        <v>18</v>
      </c>
      <c r="D74" s="141" t="s">
        <v>43</v>
      </c>
      <c r="E74" s="142" t="s">
        <v>35</v>
      </c>
      <c r="F74" s="143" t="s">
        <v>14</v>
      </c>
      <c r="G74" s="148">
        <v>3804</v>
      </c>
      <c r="H74" s="149">
        <v>3287</v>
      </c>
      <c r="I74" s="146">
        <v>1.15728627928202</v>
      </c>
      <c r="J74" s="147">
        <v>517</v>
      </c>
      <c r="K74" s="144">
        <v>4648</v>
      </c>
      <c r="L74" s="149">
        <v>4088</v>
      </c>
      <c r="M74" s="146">
        <v>1.1369863013698631</v>
      </c>
      <c r="N74" s="147">
        <v>560</v>
      </c>
      <c r="O74" s="150">
        <v>0.81841652323580039</v>
      </c>
      <c r="P74" s="151">
        <v>0.80406066536203524</v>
      </c>
      <c r="Q74" s="152">
        <v>1.4355857873765143E-2</v>
      </c>
      <c r="R74" s="2"/>
      <c r="S74" s="2"/>
    </row>
    <row r="75" spans="1:19" ht="18">
      <c r="A75" s="138"/>
      <c r="B75" s="139" t="s">
        <v>127</v>
      </c>
      <c r="C75" s="140" t="s">
        <v>16</v>
      </c>
      <c r="D75" s="142" t="s">
        <v>43</v>
      </c>
      <c r="E75" s="142" t="s">
        <v>33</v>
      </c>
      <c r="F75" s="143" t="s">
        <v>47</v>
      </c>
      <c r="G75" s="148"/>
      <c r="H75" s="149">
        <v>0</v>
      </c>
      <c r="I75" s="146" t="e">
        <v>#DIV/0!</v>
      </c>
      <c r="J75" s="147">
        <v>0</v>
      </c>
      <c r="K75" s="144"/>
      <c r="L75" s="149">
        <v>0</v>
      </c>
      <c r="M75" s="146" t="e">
        <v>#DIV/0!</v>
      </c>
      <c r="N75" s="147">
        <v>0</v>
      </c>
      <c r="O75" s="150" t="e">
        <v>#DIV/0!</v>
      </c>
      <c r="P75" s="151" t="e">
        <v>#DIV/0!</v>
      </c>
      <c r="Q75" s="152" t="e">
        <v>#DIV/0!</v>
      </c>
      <c r="R75" s="2"/>
      <c r="S75" s="2"/>
    </row>
    <row r="76" spans="1:19" ht="18">
      <c r="A76" s="138"/>
      <c r="B76" s="139" t="s">
        <v>128</v>
      </c>
      <c r="C76" s="140" t="s">
        <v>16</v>
      </c>
      <c r="D76" s="142" t="s">
        <v>43</v>
      </c>
      <c r="E76" s="142" t="s">
        <v>35</v>
      </c>
      <c r="F76" s="143" t="s">
        <v>47</v>
      </c>
      <c r="G76" s="148"/>
      <c r="H76" s="149">
        <v>0</v>
      </c>
      <c r="I76" s="146" t="e">
        <v>#DIV/0!</v>
      </c>
      <c r="J76" s="147">
        <v>0</v>
      </c>
      <c r="K76" s="144"/>
      <c r="L76" s="149">
        <v>0</v>
      </c>
      <c r="M76" s="146" t="e">
        <v>#DIV/0!</v>
      </c>
      <c r="N76" s="147">
        <v>0</v>
      </c>
      <c r="O76" s="150" t="e">
        <v>#DIV/0!</v>
      </c>
      <c r="P76" s="151" t="e">
        <v>#DIV/0!</v>
      </c>
      <c r="Q76" s="152" t="e">
        <v>#DIV/0!</v>
      </c>
      <c r="R76" s="2"/>
      <c r="S76" s="2"/>
    </row>
    <row r="77" spans="1:19" ht="18">
      <c r="A77" s="138"/>
      <c r="B77" s="139" t="s">
        <v>129</v>
      </c>
      <c r="C77" s="140" t="s">
        <v>22</v>
      </c>
      <c r="D77" s="141" t="s">
        <v>43</v>
      </c>
      <c r="E77" s="142" t="s">
        <v>33</v>
      </c>
      <c r="F77" s="143" t="s">
        <v>14</v>
      </c>
      <c r="G77" s="148">
        <v>4221</v>
      </c>
      <c r="H77" s="149">
        <v>3991</v>
      </c>
      <c r="I77" s="146">
        <v>1.0576296667501879</v>
      </c>
      <c r="J77" s="147">
        <v>230</v>
      </c>
      <c r="K77" s="144">
        <v>4855</v>
      </c>
      <c r="L77" s="149">
        <v>4629</v>
      </c>
      <c r="M77" s="146">
        <v>1.0488226398790235</v>
      </c>
      <c r="N77" s="147">
        <v>226</v>
      </c>
      <c r="O77" s="150">
        <v>0.86941297631307934</v>
      </c>
      <c r="P77" s="151">
        <v>0.86217325556275648</v>
      </c>
      <c r="Q77" s="152">
        <v>7.2397207503228644E-3</v>
      </c>
      <c r="R77" s="2"/>
      <c r="S77" s="2"/>
    </row>
    <row r="78" spans="1:19" ht="18">
      <c r="A78" s="138"/>
      <c r="B78" s="139" t="s">
        <v>130</v>
      </c>
      <c r="C78" s="140" t="s">
        <v>22</v>
      </c>
      <c r="D78" s="141" t="s">
        <v>43</v>
      </c>
      <c r="E78" s="142" t="s">
        <v>35</v>
      </c>
      <c r="F78" s="143" t="s">
        <v>14</v>
      </c>
      <c r="G78" s="148">
        <v>4149</v>
      </c>
      <c r="H78" s="149">
        <v>3796</v>
      </c>
      <c r="I78" s="146">
        <v>1.0929926238145415</v>
      </c>
      <c r="J78" s="147">
        <v>353</v>
      </c>
      <c r="K78" s="144">
        <v>4648</v>
      </c>
      <c r="L78" s="149">
        <v>4648</v>
      </c>
      <c r="M78" s="146">
        <v>1</v>
      </c>
      <c r="N78" s="147">
        <v>0</v>
      </c>
      <c r="O78" s="150">
        <v>0.89264199655765919</v>
      </c>
      <c r="P78" s="151">
        <v>0.81669535283993111</v>
      </c>
      <c r="Q78" s="152">
        <v>7.594664371772808E-2</v>
      </c>
      <c r="R78" s="2"/>
      <c r="S78" s="2"/>
    </row>
    <row r="79" spans="1:19" ht="18">
      <c r="A79" s="138"/>
      <c r="B79" s="139" t="s">
        <v>131</v>
      </c>
      <c r="C79" s="140" t="s">
        <v>20</v>
      </c>
      <c r="D79" s="141" t="s">
        <v>43</v>
      </c>
      <c r="E79" s="142" t="s">
        <v>33</v>
      </c>
      <c r="F79" s="143" t="s">
        <v>14</v>
      </c>
      <c r="G79" s="148"/>
      <c r="H79" s="149">
        <v>0</v>
      </c>
      <c r="I79" s="146" t="e">
        <v>#DIV/0!</v>
      </c>
      <c r="J79" s="147">
        <v>0</v>
      </c>
      <c r="K79" s="144"/>
      <c r="L79" s="149">
        <v>0</v>
      </c>
      <c r="M79" s="146" t="e">
        <v>#DIV/0!</v>
      </c>
      <c r="N79" s="147">
        <v>0</v>
      </c>
      <c r="O79" s="150" t="e">
        <v>#DIV/0!</v>
      </c>
      <c r="P79" s="151" t="e">
        <v>#DIV/0!</v>
      </c>
      <c r="Q79" s="152" t="e">
        <v>#DIV/0!</v>
      </c>
      <c r="R79" s="2"/>
      <c r="S79" s="2"/>
    </row>
    <row r="80" spans="1:19" ht="18">
      <c r="A80" s="138"/>
      <c r="B80" s="139" t="s">
        <v>132</v>
      </c>
      <c r="C80" s="140" t="s">
        <v>20</v>
      </c>
      <c r="D80" s="141" t="s">
        <v>43</v>
      </c>
      <c r="E80" s="142" t="s">
        <v>35</v>
      </c>
      <c r="F80" s="143" t="s">
        <v>47</v>
      </c>
      <c r="G80" s="148"/>
      <c r="H80" s="149">
        <v>0</v>
      </c>
      <c r="I80" s="146" t="e">
        <v>#DIV/0!</v>
      </c>
      <c r="J80" s="147">
        <v>0</v>
      </c>
      <c r="K80" s="144"/>
      <c r="L80" s="149">
        <v>0</v>
      </c>
      <c r="M80" s="146" t="e">
        <v>#DIV/0!</v>
      </c>
      <c r="N80" s="147">
        <v>0</v>
      </c>
      <c r="O80" s="150" t="e">
        <v>#DIV/0!</v>
      </c>
      <c r="P80" s="151" t="e">
        <v>#DIV/0!</v>
      </c>
      <c r="Q80" s="152" t="e">
        <v>#DIV/0!</v>
      </c>
      <c r="R80" s="2"/>
      <c r="S80" s="2"/>
    </row>
    <row r="81" spans="1:20" ht="18">
      <c r="A81" s="138"/>
      <c r="B81" s="139" t="s">
        <v>232</v>
      </c>
      <c r="C81" s="203" t="s">
        <v>37</v>
      </c>
      <c r="D81" s="141" t="s">
        <v>32</v>
      </c>
      <c r="E81" s="142" t="s">
        <v>229</v>
      </c>
      <c r="F81" s="204"/>
      <c r="G81" s="348" t="s">
        <v>43</v>
      </c>
      <c r="H81" s="249" t="s">
        <v>43</v>
      </c>
      <c r="I81" s="249" t="s">
        <v>43</v>
      </c>
      <c r="J81" s="249" t="s">
        <v>43</v>
      </c>
      <c r="K81" s="348" t="s">
        <v>43</v>
      </c>
      <c r="L81" s="249" t="s">
        <v>43</v>
      </c>
      <c r="M81" s="250" t="s">
        <v>43</v>
      </c>
      <c r="N81" s="252" t="s">
        <v>43</v>
      </c>
      <c r="O81" s="250" t="s">
        <v>43</v>
      </c>
      <c r="P81" s="250" t="s">
        <v>43</v>
      </c>
      <c r="Q81" s="252" t="s">
        <v>43</v>
      </c>
      <c r="R81" s="2"/>
      <c r="S81" s="2"/>
    </row>
    <row r="82" spans="1:20" ht="18">
      <c r="A82" s="138"/>
      <c r="B82" s="139" t="s">
        <v>233</v>
      </c>
      <c r="C82" s="177" t="s">
        <v>72</v>
      </c>
      <c r="D82" s="205" t="s">
        <v>32</v>
      </c>
      <c r="E82" s="178" t="s">
        <v>229</v>
      </c>
      <c r="F82" s="206"/>
      <c r="G82" s="349" t="s">
        <v>43</v>
      </c>
      <c r="H82" s="249" t="s">
        <v>43</v>
      </c>
      <c r="I82" s="251" t="s">
        <v>43</v>
      </c>
      <c r="J82" s="251" t="s">
        <v>43</v>
      </c>
      <c r="K82" s="349" t="s">
        <v>43</v>
      </c>
      <c r="L82" s="249" t="s">
        <v>43</v>
      </c>
      <c r="M82" s="251" t="s">
        <v>43</v>
      </c>
      <c r="N82" s="253" t="s">
        <v>43</v>
      </c>
      <c r="O82" s="254" t="s">
        <v>43</v>
      </c>
      <c r="P82" s="251" t="s">
        <v>43</v>
      </c>
      <c r="Q82" s="253" t="s">
        <v>43</v>
      </c>
      <c r="R82" s="2"/>
      <c r="S82" s="2"/>
    </row>
    <row r="83" spans="1:20" ht="18">
      <c r="A83" s="138"/>
      <c r="B83" s="212" t="s">
        <v>86</v>
      </c>
      <c r="C83" s="129"/>
      <c r="D83" s="213"/>
      <c r="E83" s="129"/>
      <c r="F83" s="174"/>
      <c r="G83" s="130">
        <v>25594</v>
      </c>
      <c r="H83" s="131">
        <v>23036</v>
      </c>
      <c r="I83" s="132">
        <v>1.1110435839555479</v>
      </c>
      <c r="J83" s="133">
        <v>2558</v>
      </c>
      <c r="K83" s="130">
        <v>30546</v>
      </c>
      <c r="L83" s="247">
        <v>27715</v>
      </c>
      <c r="M83" s="132">
        <v>1.1021468518852606</v>
      </c>
      <c r="N83" s="133">
        <v>2831</v>
      </c>
      <c r="O83" s="135">
        <v>0.83788384731225041</v>
      </c>
      <c r="P83" s="136">
        <v>0.8311744542666426</v>
      </c>
      <c r="Q83" s="137">
        <v>6.7093930456078033E-3</v>
      </c>
      <c r="R83" s="2"/>
      <c r="S83" s="106"/>
      <c r="T83" s="107"/>
    </row>
    <row r="84" spans="1:20" ht="18">
      <c r="A84" s="138"/>
      <c r="B84" s="139" t="s">
        <v>93</v>
      </c>
      <c r="C84" s="140" t="s">
        <v>13</v>
      </c>
      <c r="D84" s="142"/>
      <c r="E84" s="142"/>
      <c r="F84" s="214"/>
      <c r="G84" s="145">
        <v>11492</v>
      </c>
      <c r="H84" s="149">
        <v>12010</v>
      </c>
      <c r="I84" s="146">
        <v>0.95686927560366364</v>
      </c>
      <c r="J84" s="147">
        <v>-518</v>
      </c>
      <c r="K84" s="149">
        <v>13117</v>
      </c>
      <c r="L84" s="149">
        <v>13564</v>
      </c>
      <c r="M84" s="146">
        <v>0.96704511943379534</v>
      </c>
      <c r="N84" s="147">
        <v>-447</v>
      </c>
      <c r="O84" s="150">
        <v>0.87611496531219024</v>
      </c>
      <c r="P84" s="151">
        <v>0.88543202595104686</v>
      </c>
      <c r="Q84" s="152">
        <v>-9.3170606388566224E-3</v>
      </c>
      <c r="R84" s="2"/>
      <c r="S84" s="106"/>
      <c r="T84" s="107"/>
    </row>
    <row r="85" spans="1:20" ht="18">
      <c r="A85" s="138"/>
      <c r="B85" s="139" t="s">
        <v>87</v>
      </c>
      <c r="C85" s="140" t="s">
        <v>84</v>
      </c>
      <c r="D85" s="142"/>
      <c r="E85" s="142"/>
      <c r="F85" s="215"/>
      <c r="G85" s="145">
        <v>1476</v>
      </c>
      <c r="H85" s="149">
        <v>1208</v>
      </c>
      <c r="I85" s="146">
        <v>1.2218543046357615</v>
      </c>
      <c r="J85" s="147">
        <v>268</v>
      </c>
      <c r="K85" s="149">
        <v>1936</v>
      </c>
      <c r="L85" s="149">
        <v>1464</v>
      </c>
      <c r="M85" s="146">
        <v>1.3224043715846994</v>
      </c>
      <c r="N85" s="147">
        <v>472</v>
      </c>
      <c r="O85" s="150">
        <v>0.76239669421487599</v>
      </c>
      <c r="P85" s="151">
        <v>0.82513661202185795</v>
      </c>
      <c r="Q85" s="152">
        <v>-6.273991780698196E-2</v>
      </c>
      <c r="R85" s="2"/>
      <c r="S85" s="106"/>
      <c r="T85" s="107"/>
    </row>
    <row r="86" spans="1:20" ht="18">
      <c r="A86" s="138"/>
      <c r="B86" s="139" t="s">
        <v>91</v>
      </c>
      <c r="C86" s="140" t="s">
        <v>85</v>
      </c>
      <c r="D86" s="142"/>
      <c r="E86" s="142"/>
      <c r="F86" s="215"/>
      <c r="G86" s="145">
        <v>2979</v>
      </c>
      <c r="H86" s="149">
        <v>2341</v>
      </c>
      <c r="I86" s="146">
        <v>1.2725331055104656</v>
      </c>
      <c r="J86" s="147">
        <v>638</v>
      </c>
      <c r="K86" s="149">
        <v>3808</v>
      </c>
      <c r="L86" s="149">
        <v>2915</v>
      </c>
      <c r="M86" s="146">
        <v>1.3063464837049743</v>
      </c>
      <c r="N86" s="147">
        <v>893</v>
      </c>
      <c r="O86" s="150">
        <v>0.78230042016806722</v>
      </c>
      <c r="P86" s="151">
        <v>0.80308747855917673</v>
      </c>
      <c r="Q86" s="152">
        <v>-2.0787058391109503E-2</v>
      </c>
      <c r="R86" s="81"/>
      <c r="S86" s="106"/>
      <c r="T86" s="107"/>
    </row>
    <row r="87" spans="1:20" ht="18">
      <c r="A87" s="138"/>
      <c r="B87" s="139" t="s">
        <v>92</v>
      </c>
      <c r="C87" s="140" t="s">
        <v>28</v>
      </c>
      <c r="D87" s="142"/>
      <c r="E87" s="142"/>
      <c r="F87" s="214"/>
      <c r="G87" s="145">
        <v>5150</v>
      </c>
      <c r="H87" s="149">
        <v>3640</v>
      </c>
      <c r="I87" s="146">
        <v>1.4148351648351649</v>
      </c>
      <c r="J87" s="147">
        <v>1510</v>
      </c>
      <c r="K87" s="149">
        <v>5814</v>
      </c>
      <c r="L87" s="149">
        <v>4382</v>
      </c>
      <c r="M87" s="146">
        <v>1.3267914194431767</v>
      </c>
      <c r="N87" s="147">
        <v>1432</v>
      </c>
      <c r="O87" s="150">
        <v>0.88579291365669077</v>
      </c>
      <c r="P87" s="151">
        <v>0.83067092651757191</v>
      </c>
      <c r="Q87" s="152">
        <v>5.5121987139118866E-2</v>
      </c>
      <c r="R87" s="2"/>
      <c r="S87" s="106"/>
      <c r="T87" s="107"/>
    </row>
    <row r="88" spans="1:20" ht="18">
      <c r="A88" s="138"/>
      <c r="B88" s="139" t="s">
        <v>90</v>
      </c>
      <c r="C88" s="140" t="s">
        <v>22</v>
      </c>
      <c r="D88" s="142"/>
      <c r="E88" s="142"/>
      <c r="F88" s="214"/>
      <c r="G88" s="145">
        <v>1398</v>
      </c>
      <c r="H88" s="149">
        <v>976</v>
      </c>
      <c r="I88" s="146">
        <v>1.4323770491803278</v>
      </c>
      <c r="J88" s="147">
        <v>422</v>
      </c>
      <c r="K88" s="149">
        <v>1484</v>
      </c>
      <c r="L88" s="149">
        <v>1032</v>
      </c>
      <c r="M88" s="146">
        <v>1.4379844961240309</v>
      </c>
      <c r="N88" s="147">
        <v>452</v>
      </c>
      <c r="O88" s="150">
        <v>0.94204851752021568</v>
      </c>
      <c r="P88" s="151">
        <v>0.94573643410852715</v>
      </c>
      <c r="Q88" s="152">
        <v>-3.6879165883114684E-3</v>
      </c>
      <c r="R88" s="2"/>
      <c r="S88" s="106"/>
      <c r="T88" s="106"/>
    </row>
    <row r="89" spans="1:20" ht="18">
      <c r="A89" s="138"/>
      <c r="B89" s="139" t="s">
        <v>94</v>
      </c>
      <c r="C89" s="140" t="s">
        <v>95</v>
      </c>
      <c r="D89" s="142"/>
      <c r="E89" s="142"/>
      <c r="F89" s="214"/>
      <c r="G89" s="145">
        <v>3099</v>
      </c>
      <c r="H89" s="149">
        <v>2861</v>
      </c>
      <c r="I89" s="146">
        <v>1.083187696609577</v>
      </c>
      <c r="J89" s="147">
        <v>238</v>
      </c>
      <c r="K89" s="149">
        <v>4387</v>
      </c>
      <c r="L89" s="149">
        <v>4358</v>
      </c>
      <c r="M89" s="146">
        <v>1.0066544286369894</v>
      </c>
      <c r="N89" s="147">
        <v>29</v>
      </c>
      <c r="O89" s="150">
        <v>0.70640528835194893</v>
      </c>
      <c r="P89" s="151">
        <v>0.65649380449747585</v>
      </c>
      <c r="Q89" s="152">
        <v>4.9911483854473082E-2</v>
      </c>
      <c r="R89" s="2"/>
      <c r="S89" s="106"/>
      <c r="T89" s="106"/>
    </row>
    <row r="90" spans="1:20" ht="18">
      <c r="A90" s="185"/>
      <c r="B90" s="186" t="s">
        <v>88</v>
      </c>
      <c r="C90" s="140" t="s">
        <v>82</v>
      </c>
      <c r="D90" s="142"/>
      <c r="E90" s="142"/>
      <c r="F90" s="214"/>
      <c r="G90" s="149">
        <v>0</v>
      </c>
      <c r="H90" s="149">
        <v>0</v>
      </c>
      <c r="I90" s="146" t="e">
        <v>#DIV/0!</v>
      </c>
      <c r="J90" s="147">
        <v>0</v>
      </c>
      <c r="K90" s="149">
        <v>0</v>
      </c>
      <c r="L90" s="149">
        <v>0</v>
      </c>
      <c r="M90" s="146" t="e">
        <v>#DIV/0!</v>
      </c>
      <c r="N90" s="147">
        <v>0</v>
      </c>
      <c r="O90" s="150" t="e">
        <v>#DIV/0!</v>
      </c>
      <c r="P90" s="151" t="e">
        <v>#DIV/0!</v>
      </c>
      <c r="Q90" s="152" t="e">
        <v>#DIV/0!</v>
      </c>
      <c r="R90" s="2"/>
      <c r="S90" s="106"/>
      <c r="T90" s="106"/>
    </row>
    <row r="91" spans="1:20" ht="18">
      <c r="A91" s="187"/>
      <c r="B91" s="176" t="s">
        <v>89</v>
      </c>
      <c r="C91" s="177" t="s">
        <v>83</v>
      </c>
      <c r="D91" s="178"/>
      <c r="E91" s="178"/>
      <c r="F91" s="216"/>
      <c r="G91" s="244">
        <v>0</v>
      </c>
      <c r="H91" s="149">
        <v>0</v>
      </c>
      <c r="I91" s="180" t="e">
        <v>#DIV/0!</v>
      </c>
      <c r="J91" s="181">
        <v>0</v>
      </c>
      <c r="K91" s="244">
        <v>0</v>
      </c>
      <c r="L91" s="149">
        <v>0</v>
      </c>
      <c r="M91" s="180" t="e">
        <v>#DIV/0!</v>
      </c>
      <c r="N91" s="181">
        <v>0</v>
      </c>
      <c r="O91" s="182" t="e">
        <v>#DIV/0!</v>
      </c>
      <c r="P91" s="183" t="e">
        <v>#DIV/0!</v>
      </c>
      <c r="Q91" s="184" t="e">
        <v>#DIV/0!</v>
      </c>
      <c r="R91" s="2"/>
      <c r="S91" s="106"/>
      <c r="T91" s="106"/>
    </row>
    <row r="92" spans="1:20">
      <c r="A92" s="128" t="s">
        <v>133</v>
      </c>
      <c r="B92" s="129" t="s">
        <v>134</v>
      </c>
      <c r="C92" s="129"/>
      <c r="D92" s="129"/>
      <c r="E92" s="129"/>
      <c r="F92" s="129"/>
      <c r="G92" s="130">
        <v>80310</v>
      </c>
      <c r="H92" s="131">
        <v>76588</v>
      </c>
      <c r="I92" s="132">
        <v>1.0485976915443673</v>
      </c>
      <c r="J92" s="133">
        <v>3722</v>
      </c>
      <c r="K92" s="130">
        <v>93810</v>
      </c>
      <c r="L92" s="247">
        <v>89208</v>
      </c>
      <c r="M92" s="132">
        <v>1.0515873015873016</v>
      </c>
      <c r="N92" s="133">
        <v>4602</v>
      </c>
      <c r="O92" s="135">
        <v>0.85609210105532463</v>
      </c>
      <c r="P92" s="136">
        <v>0.85853286700744325</v>
      </c>
      <c r="Q92" s="137">
        <v>-2.4407659521186176E-3</v>
      </c>
    </row>
    <row r="93" spans="1:20" ht="18">
      <c r="A93" s="138"/>
      <c r="B93" s="217" t="s">
        <v>135</v>
      </c>
      <c r="C93" s="142" t="s">
        <v>13</v>
      </c>
      <c r="D93" s="142"/>
      <c r="E93" s="142"/>
      <c r="F93" s="143" t="s">
        <v>14</v>
      </c>
      <c r="G93" s="148">
        <v>27089</v>
      </c>
      <c r="H93" s="149">
        <v>26282</v>
      </c>
      <c r="I93" s="146">
        <v>1.0307054257666843</v>
      </c>
      <c r="J93" s="147">
        <v>807</v>
      </c>
      <c r="K93" s="148">
        <v>29736</v>
      </c>
      <c r="L93" s="149">
        <v>29736</v>
      </c>
      <c r="M93" s="146">
        <v>1</v>
      </c>
      <c r="N93" s="147">
        <v>0</v>
      </c>
      <c r="O93" s="150">
        <v>0.91098331988162495</v>
      </c>
      <c r="P93" s="151">
        <v>0.88384449825127787</v>
      </c>
      <c r="Q93" s="152">
        <v>2.7138821630347087E-2</v>
      </c>
      <c r="R93" s="2"/>
      <c r="S93" s="2"/>
    </row>
    <row r="94" spans="1:20" ht="18">
      <c r="A94" s="138"/>
      <c r="B94" s="217" t="s">
        <v>136</v>
      </c>
      <c r="C94" s="142" t="s">
        <v>24</v>
      </c>
      <c r="D94" s="142"/>
      <c r="E94" s="142"/>
      <c r="F94" s="143"/>
      <c r="G94" s="148"/>
      <c r="H94" s="149">
        <v>0</v>
      </c>
      <c r="I94" s="146" t="e">
        <v>#DIV/0!</v>
      </c>
      <c r="J94" s="147">
        <v>0</v>
      </c>
      <c r="K94" s="148"/>
      <c r="L94" s="149">
        <v>0</v>
      </c>
      <c r="M94" s="146" t="e">
        <v>#DIV/0!</v>
      </c>
      <c r="N94" s="147">
        <v>0</v>
      </c>
      <c r="O94" s="150" t="e">
        <v>#DIV/0!</v>
      </c>
      <c r="P94" s="151" t="e">
        <v>#DIV/0!</v>
      </c>
      <c r="Q94" s="152" t="e">
        <v>#DIV/0!</v>
      </c>
      <c r="R94" s="2"/>
      <c r="S94" s="2"/>
    </row>
    <row r="95" spans="1:20" ht="18">
      <c r="A95" s="138"/>
      <c r="B95" s="217" t="s">
        <v>137</v>
      </c>
      <c r="C95" s="142" t="s">
        <v>20</v>
      </c>
      <c r="D95" s="142"/>
      <c r="E95" s="142"/>
      <c r="F95" s="143" t="s">
        <v>14</v>
      </c>
      <c r="G95" s="148">
        <v>12046</v>
      </c>
      <c r="H95" s="149">
        <v>8195</v>
      </c>
      <c r="I95" s="146">
        <v>1.4699206833435021</v>
      </c>
      <c r="J95" s="147">
        <v>3851</v>
      </c>
      <c r="K95" s="148">
        <v>14691</v>
      </c>
      <c r="L95" s="149">
        <v>9912</v>
      </c>
      <c r="M95" s="146">
        <v>1.4821428571428572</v>
      </c>
      <c r="N95" s="147">
        <v>4779</v>
      </c>
      <c r="O95" s="150">
        <v>0.81995779729085838</v>
      </c>
      <c r="P95" s="151">
        <v>0.82677562550443906</v>
      </c>
      <c r="Q95" s="152">
        <v>-6.8178282135806789E-3</v>
      </c>
      <c r="R95" s="2"/>
      <c r="S95" s="2"/>
    </row>
    <row r="96" spans="1:20" ht="18">
      <c r="A96" s="138"/>
      <c r="B96" s="217" t="s">
        <v>138</v>
      </c>
      <c r="C96" s="142" t="s">
        <v>18</v>
      </c>
      <c r="D96" s="142"/>
      <c r="E96" s="142"/>
      <c r="F96" s="143"/>
      <c r="G96" s="148"/>
      <c r="H96" s="149">
        <v>0</v>
      </c>
      <c r="I96" s="146" t="e">
        <v>#DIV/0!</v>
      </c>
      <c r="J96" s="147">
        <v>0</v>
      </c>
      <c r="K96" s="148"/>
      <c r="L96" s="149">
        <v>0</v>
      </c>
      <c r="M96" s="146" t="e">
        <v>#DIV/0!</v>
      </c>
      <c r="N96" s="147">
        <v>0</v>
      </c>
      <c r="O96" s="150" t="e">
        <v>#DIV/0!</v>
      </c>
      <c r="P96" s="151" t="e">
        <v>#DIV/0!</v>
      </c>
      <c r="Q96" s="152" t="e">
        <v>#DIV/0!</v>
      </c>
      <c r="R96" s="2"/>
      <c r="S96" s="2"/>
    </row>
    <row r="97" spans="1:19" ht="18">
      <c r="A97" s="138"/>
      <c r="B97" s="217" t="s">
        <v>139</v>
      </c>
      <c r="C97" s="142" t="s">
        <v>28</v>
      </c>
      <c r="D97" s="142"/>
      <c r="E97" s="142"/>
      <c r="F97" s="143" t="s">
        <v>14</v>
      </c>
      <c r="G97" s="148">
        <v>16256</v>
      </c>
      <c r="H97" s="149">
        <v>16169</v>
      </c>
      <c r="I97" s="146">
        <v>1.0053806667078977</v>
      </c>
      <c r="J97" s="147">
        <v>87</v>
      </c>
      <c r="K97" s="148">
        <v>19647</v>
      </c>
      <c r="L97" s="149">
        <v>19824</v>
      </c>
      <c r="M97" s="146">
        <v>0.9910714285714286</v>
      </c>
      <c r="N97" s="147">
        <v>-177</v>
      </c>
      <c r="O97" s="150">
        <v>0.82740367486130195</v>
      </c>
      <c r="P97" s="151">
        <v>0.81562752219531875</v>
      </c>
      <c r="Q97" s="152">
        <v>1.1776152665983197E-2</v>
      </c>
      <c r="R97" s="2"/>
      <c r="S97" s="2"/>
    </row>
    <row r="98" spans="1:19" ht="18">
      <c r="A98" s="138"/>
      <c r="B98" s="217" t="s">
        <v>140</v>
      </c>
      <c r="C98" s="142" t="s">
        <v>141</v>
      </c>
      <c r="D98" s="142"/>
      <c r="E98" s="142"/>
      <c r="F98" s="143" t="s">
        <v>47</v>
      </c>
      <c r="G98" s="148">
        <v>3966</v>
      </c>
      <c r="H98" s="149">
        <v>4273</v>
      </c>
      <c r="I98" s="146">
        <v>0.92815352211560964</v>
      </c>
      <c r="J98" s="147">
        <v>-307</v>
      </c>
      <c r="K98" s="148">
        <v>4956</v>
      </c>
      <c r="L98" s="149">
        <v>4956</v>
      </c>
      <c r="M98" s="146">
        <v>1</v>
      </c>
      <c r="N98" s="147">
        <v>0</v>
      </c>
      <c r="O98" s="150">
        <v>0.80024213075060535</v>
      </c>
      <c r="P98" s="151">
        <v>0.86218724778046807</v>
      </c>
      <c r="Q98" s="152">
        <v>-6.1945117029862717E-2</v>
      </c>
      <c r="R98" s="2"/>
      <c r="S98" s="2"/>
    </row>
    <row r="99" spans="1:19" ht="18">
      <c r="A99" s="138"/>
      <c r="B99" s="217" t="s">
        <v>142</v>
      </c>
      <c r="C99" s="142" t="s">
        <v>65</v>
      </c>
      <c r="D99" s="142"/>
      <c r="E99" s="142"/>
      <c r="F99" s="143"/>
      <c r="G99" s="148"/>
      <c r="H99" s="149">
        <v>0</v>
      </c>
      <c r="I99" s="146" t="e">
        <v>#DIV/0!</v>
      </c>
      <c r="J99" s="147">
        <v>0</v>
      </c>
      <c r="K99" s="148"/>
      <c r="L99" s="149">
        <v>0</v>
      </c>
      <c r="M99" s="146" t="e">
        <v>#DIV/0!</v>
      </c>
      <c r="N99" s="147">
        <v>0</v>
      </c>
      <c r="O99" s="150" t="e">
        <v>#DIV/0!</v>
      </c>
      <c r="P99" s="151" t="e">
        <v>#DIV/0!</v>
      </c>
      <c r="Q99" s="152" t="e">
        <v>#DIV/0!</v>
      </c>
      <c r="R99" s="2"/>
      <c r="S99" s="2"/>
    </row>
    <row r="100" spans="1:19" ht="18">
      <c r="A100" s="138"/>
      <c r="B100" s="217" t="s">
        <v>143</v>
      </c>
      <c r="C100" s="142" t="s">
        <v>22</v>
      </c>
      <c r="D100" s="142"/>
      <c r="E100" s="142"/>
      <c r="F100" s="143" t="s">
        <v>14</v>
      </c>
      <c r="G100" s="148">
        <v>12563</v>
      </c>
      <c r="H100" s="149">
        <v>13353</v>
      </c>
      <c r="I100" s="146">
        <v>0.94083726503407472</v>
      </c>
      <c r="J100" s="147">
        <v>-790</v>
      </c>
      <c r="K100" s="148">
        <v>14868</v>
      </c>
      <c r="L100" s="149">
        <v>14868</v>
      </c>
      <c r="M100" s="146">
        <v>1</v>
      </c>
      <c r="N100" s="147">
        <v>0</v>
      </c>
      <c r="O100" s="150">
        <v>0.84496906107075598</v>
      </c>
      <c r="P100" s="151">
        <v>0.89810330912025826</v>
      </c>
      <c r="Q100" s="152">
        <v>-5.3134248049502286E-2</v>
      </c>
      <c r="R100" s="2"/>
      <c r="S100" s="2"/>
    </row>
    <row r="101" spans="1:19" ht="18">
      <c r="A101" s="138"/>
      <c r="B101" s="217" t="s">
        <v>144</v>
      </c>
      <c r="C101" s="142" t="s">
        <v>145</v>
      </c>
      <c r="D101" s="142"/>
      <c r="E101" s="142"/>
      <c r="F101" s="143" t="s">
        <v>47</v>
      </c>
      <c r="G101" s="148"/>
      <c r="H101" s="149">
        <v>0</v>
      </c>
      <c r="I101" s="146" t="e">
        <v>#DIV/0!</v>
      </c>
      <c r="J101" s="147">
        <v>0</v>
      </c>
      <c r="K101" s="148"/>
      <c r="L101" s="149">
        <v>0</v>
      </c>
      <c r="M101" s="146" t="e">
        <v>#DIV/0!</v>
      </c>
      <c r="N101" s="147">
        <v>0</v>
      </c>
      <c r="O101" s="150" t="e">
        <v>#DIV/0!</v>
      </c>
      <c r="P101" s="151" t="e">
        <v>#DIV/0!</v>
      </c>
      <c r="Q101" s="152" t="e">
        <v>#DIV/0!</v>
      </c>
      <c r="R101" s="2"/>
      <c r="S101" s="2"/>
    </row>
    <row r="102" spans="1:19" ht="18">
      <c r="A102" s="138"/>
      <c r="B102" s="217" t="s">
        <v>146</v>
      </c>
      <c r="C102" s="142" t="s">
        <v>147</v>
      </c>
      <c r="D102" s="142"/>
      <c r="E102" s="142"/>
      <c r="F102" s="143"/>
      <c r="G102" s="148"/>
      <c r="H102" s="149">
        <v>0</v>
      </c>
      <c r="I102" s="146" t="e">
        <v>#DIV/0!</v>
      </c>
      <c r="J102" s="147">
        <v>0</v>
      </c>
      <c r="K102" s="148"/>
      <c r="L102" s="149">
        <v>0</v>
      </c>
      <c r="M102" s="146" t="e">
        <v>#DIV/0!</v>
      </c>
      <c r="N102" s="147">
        <v>0</v>
      </c>
      <c r="O102" s="150" t="e">
        <v>#DIV/0!</v>
      </c>
      <c r="P102" s="151" t="e">
        <v>#DIV/0!</v>
      </c>
      <c r="Q102" s="152" t="e">
        <v>#DIV/0!</v>
      </c>
      <c r="R102" s="2"/>
      <c r="S102" s="2"/>
    </row>
    <row r="103" spans="1:19" ht="18">
      <c r="A103" s="138"/>
      <c r="B103" s="218" t="s">
        <v>148</v>
      </c>
      <c r="C103" s="219" t="s">
        <v>149</v>
      </c>
      <c r="D103" s="219"/>
      <c r="E103" s="219"/>
      <c r="F103" s="143"/>
      <c r="G103" s="148"/>
      <c r="H103" s="149">
        <v>0</v>
      </c>
      <c r="I103" s="146" t="e">
        <v>#DIV/0!</v>
      </c>
      <c r="J103" s="147">
        <v>0</v>
      </c>
      <c r="K103" s="148"/>
      <c r="L103" s="149">
        <v>0</v>
      </c>
      <c r="M103" s="146" t="e">
        <v>#DIV/0!</v>
      </c>
      <c r="N103" s="147">
        <v>0</v>
      </c>
      <c r="O103" s="150" t="e">
        <v>#DIV/0!</v>
      </c>
      <c r="P103" s="151" t="e">
        <v>#DIV/0!</v>
      </c>
      <c r="Q103" s="152" t="e">
        <v>#DIV/0!</v>
      </c>
      <c r="R103" s="2"/>
      <c r="S103" s="2"/>
    </row>
    <row r="104" spans="1:19" ht="18">
      <c r="A104" s="138"/>
      <c r="B104" s="218" t="s">
        <v>150</v>
      </c>
      <c r="C104" s="219" t="s">
        <v>13</v>
      </c>
      <c r="D104" s="219" t="s">
        <v>43</v>
      </c>
      <c r="E104" s="219" t="s">
        <v>151</v>
      </c>
      <c r="F104" s="143"/>
      <c r="G104" s="148">
        <v>4421</v>
      </c>
      <c r="H104" s="149">
        <v>4354</v>
      </c>
      <c r="I104" s="146">
        <v>1.0153881488286634</v>
      </c>
      <c r="J104" s="147">
        <v>67</v>
      </c>
      <c r="K104" s="148">
        <v>4956</v>
      </c>
      <c r="L104" s="149">
        <v>4956</v>
      </c>
      <c r="M104" s="146">
        <v>1</v>
      </c>
      <c r="N104" s="147">
        <v>0</v>
      </c>
      <c r="O104" s="150">
        <v>0.89205004035512514</v>
      </c>
      <c r="P104" s="151">
        <v>0.87853107344632764</v>
      </c>
      <c r="Q104" s="152">
        <v>1.3518966908797503E-2</v>
      </c>
      <c r="R104" s="2"/>
      <c r="S104" s="2"/>
    </row>
    <row r="105" spans="1:19" ht="18">
      <c r="A105" s="138"/>
      <c r="B105" s="218" t="s">
        <v>152</v>
      </c>
      <c r="C105" s="219" t="s">
        <v>28</v>
      </c>
      <c r="D105" s="219" t="s">
        <v>43</v>
      </c>
      <c r="E105" s="219" t="s">
        <v>151</v>
      </c>
      <c r="F105" s="143"/>
      <c r="G105" s="148">
        <v>3969</v>
      </c>
      <c r="H105" s="149">
        <v>3962</v>
      </c>
      <c r="I105" s="146">
        <v>1.0017667844522968</v>
      </c>
      <c r="J105" s="147">
        <v>7</v>
      </c>
      <c r="K105" s="148">
        <v>4956</v>
      </c>
      <c r="L105" s="149">
        <v>4956</v>
      </c>
      <c r="M105" s="146">
        <v>1</v>
      </c>
      <c r="N105" s="147">
        <v>0</v>
      </c>
      <c r="O105" s="150">
        <v>0.80084745762711862</v>
      </c>
      <c r="P105" s="151">
        <v>0.79943502824858759</v>
      </c>
      <c r="Q105" s="152">
        <v>1.4124293785310327E-3</v>
      </c>
      <c r="R105" s="2"/>
      <c r="S105" s="2"/>
    </row>
    <row r="106" spans="1:19" ht="18">
      <c r="A106" s="138"/>
      <c r="B106" s="218" t="s">
        <v>235</v>
      </c>
      <c r="C106" s="219" t="s">
        <v>95</v>
      </c>
      <c r="D106" s="219" t="s">
        <v>43</v>
      </c>
      <c r="E106" s="219" t="s">
        <v>151</v>
      </c>
      <c r="F106" s="143"/>
      <c r="G106" s="148"/>
      <c r="H106" s="149">
        <v>0</v>
      </c>
      <c r="I106" s="146" t="e">
        <v>#DIV/0!</v>
      </c>
      <c r="J106" s="147">
        <v>0</v>
      </c>
      <c r="K106" s="148"/>
      <c r="L106" s="149">
        <v>0</v>
      </c>
      <c r="M106" s="146" t="e">
        <v>#DIV/0!</v>
      </c>
      <c r="N106" s="147">
        <v>0</v>
      </c>
      <c r="O106" s="150" t="e">
        <v>#DIV/0!</v>
      </c>
      <c r="P106" s="151" t="e">
        <v>#DIV/0!</v>
      </c>
      <c r="Q106" s="152" t="e">
        <v>#DIV/0!</v>
      </c>
      <c r="R106" s="2"/>
      <c r="S106" s="2"/>
    </row>
    <row r="107" spans="1:19" ht="18">
      <c r="A107" s="138"/>
      <c r="B107" s="217" t="s">
        <v>153</v>
      </c>
      <c r="C107" s="142" t="s">
        <v>24</v>
      </c>
      <c r="D107" s="141" t="s">
        <v>43</v>
      </c>
      <c r="E107" s="142" t="s">
        <v>33</v>
      </c>
      <c r="F107" s="143"/>
      <c r="G107" s="148"/>
      <c r="H107" s="149">
        <v>0</v>
      </c>
      <c r="I107" s="146" t="e">
        <v>#DIV/0!</v>
      </c>
      <c r="J107" s="147">
        <v>0</v>
      </c>
      <c r="K107" s="148"/>
      <c r="L107" s="149">
        <v>0</v>
      </c>
      <c r="M107" s="146" t="e">
        <v>#DIV/0!</v>
      </c>
      <c r="N107" s="147">
        <v>0</v>
      </c>
      <c r="O107" s="150" t="e">
        <v>#DIV/0!</v>
      </c>
      <c r="P107" s="151" t="e">
        <v>#DIV/0!</v>
      </c>
      <c r="Q107" s="152" t="e">
        <v>#DIV/0!</v>
      </c>
      <c r="R107" s="2"/>
      <c r="S107" s="2"/>
    </row>
    <row r="108" spans="1:19" ht="18">
      <c r="A108" s="187"/>
      <c r="B108" s="220" t="s">
        <v>154</v>
      </c>
      <c r="C108" s="165" t="s">
        <v>28</v>
      </c>
      <c r="D108" s="221" t="s">
        <v>43</v>
      </c>
      <c r="E108" s="165" t="s">
        <v>33</v>
      </c>
      <c r="F108" s="143"/>
      <c r="G108" s="170"/>
      <c r="H108" s="149">
        <v>0</v>
      </c>
      <c r="I108" s="168" t="e">
        <v>#DIV/0!</v>
      </c>
      <c r="J108" s="169">
        <v>0</v>
      </c>
      <c r="K108" s="170"/>
      <c r="L108" s="149">
        <v>0</v>
      </c>
      <c r="M108" s="168" t="e">
        <v>#DIV/0!</v>
      </c>
      <c r="N108" s="169">
        <v>0</v>
      </c>
      <c r="O108" s="171" t="e">
        <v>#DIV/0!</v>
      </c>
      <c r="P108" s="172" t="e">
        <v>#DIV/0!</v>
      </c>
      <c r="Q108" s="173" t="e">
        <v>#DIV/0!</v>
      </c>
      <c r="R108" s="2"/>
      <c r="S108" s="2"/>
    </row>
    <row r="109" spans="1:19">
      <c r="A109" s="128" t="s">
        <v>155</v>
      </c>
      <c r="B109" s="129" t="s">
        <v>156</v>
      </c>
      <c r="C109" s="129"/>
      <c r="D109" s="129"/>
      <c r="E109" s="129"/>
      <c r="F109" s="129"/>
      <c r="G109" s="130">
        <v>0</v>
      </c>
      <c r="H109" s="131">
        <v>0</v>
      </c>
      <c r="I109" s="132" t="e">
        <v>#DIV/0!</v>
      </c>
      <c r="J109" s="133">
        <v>0</v>
      </c>
      <c r="K109" s="130">
        <v>0</v>
      </c>
      <c r="L109" s="247">
        <v>0</v>
      </c>
      <c r="M109" s="132" t="e">
        <v>#DIV/0!</v>
      </c>
      <c r="N109" s="133">
        <v>0</v>
      </c>
      <c r="O109" s="135" t="e">
        <v>#DIV/0!</v>
      </c>
      <c r="P109" s="136" t="e">
        <v>#DIV/0!</v>
      </c>
      <c r="Q109" s="137" t="e">
        <v>#DIV/0!</v>
      </c>
      <c r="R109" s="2"/>
      <c r="S109" s="2"/>
    </row>
    <row r="110" spans="1:19" ht="18">
      <c r="A110" s="187"/>
      <c r="B110" s="220" t="s">
        <v>157</v>
      </c>
      <c r="C110" s="223" t="s">
        <v>158</v>
      </c>
      <c r="D110" s="165"/>
      <c r="E110" s="165"/>
      <c r="F110" s="224"/>
      <c r="G110" s="170">
        <v>0</v>
      </c>
      <c r="H110" s="222">
        <v>0</v>
      </c>
      <c r="I110" s="168" t="e">
        <v>#DIV/0!</v>
      </c>
      <c r="J110" s="169">
        <v>0</v>
      </c>
      <c r="K110" s="170">
        <v>0</v>
      </c>
      <c r="L110" s="245">
        <v>0</v>
      </c>
      <c r="M110" s="168" t="e">
        <v>#DIV/0!</v>
      </c>
      <c r="N110" s="169">
        <v>0</v>
      </c>
      <c r="O110" s="171" t="e">
        <v>#DIV/0!</v>
      </c>
      <c r="P110" s="172" t="e">
        <v>#DIV/0!</v>
      </c>
      <c r="Q110" s="173" t="e">
        <v>#DIV/0!</v>
      </c>
      <c r="R110" s="2"/>
      <c r="S110" s="2"/>
    </row>
    <row r="111" spans="1:19">
      <c r="A111" s="128" t="s">
        <v>159</v>
      </c>
      <c r="B111" s="129" t="s">
        <v>160</v>
      </c>
      <c r="C111" s="129"/>
      <c r="D111" s="129"/>
      <c r="E111" s="129"/>
      <c r="F111" s="129"/>
      <c r="G111" s="130">
        <v>0</v>
      </c>
      <c r="H111" s="131">
        <v>0</v>
      </c>
      <c r="I111" s="132" t="e">
        <v>#DIV/0!</v>
      </c>
      <c r="J111" s="133">
        <v>0</v>
      </c>
      <c r="K111" s="130">
        <v>0</v>
      </c>
      <c r="L111" s="247">
        <v>0</v>
      </c>
      <c r="M111" s="132" t="e">
        <v>#DIV/0!</v>
      </c>
      <c r="N111" s="133">
        <v>0</v>
      </c>
      <c r="O111" s="135" t="e">
        <v>#DIV/0!</v>
      </c>
      <c r="P111" s="136" t="e">
        <v>#DIV/0!</v>
      </c>
      <c r="Q111" s="137" t="e">
        <v>#DIV/0!</v>
      </c>
      <c r="R111" s="2"/>
      <c r="S111" s="2"/>
    </row>
    <row r="112" spans="1:19" ht="18">
      <c r="A112" s="187"/>
      <c r="B112" s="220" t="s">
        <v>161</v>
      </c>
      <c r="C112" s="223" t="s">
        <v>65</v>
      </c>
      <c r="D112" s="225"/>
      <c r="E112" s="165"/>
      <c r="F112" s="224" t="s">
        <v>47</v>
      </c>
      <c r="G112" s="170">
        <v>0</v>
      </c>
      <c r="H112" s="222">
        <v>0</v>
      </c>
      <c r="I112" s="168" t="e">
        <v>#DIV/0!</v>
      </c>
      <c r="J112" s="169">
        <v>0</v>
      </c>
      <c r="K112" s="170">
        <v>0</v>
      </c>
      <c r="L112" s="222">
        <v>0</v>
      </c>
      <c r="M112" s="168" t="e">
        <v>#DIV/0!</v>
      </c>
      <c r="N112" s="169">
        <v>0</v>
      </c>
      <c r="O112" s="171" t="e">
        <v>#DIV/0!</v>
      </c>
      <c r="P112" s="172" t="e">
        <v>#DIV/0!</v>
      </c>
      <c r="Q112" s="173" t="e">
        <v>#DIV/0!</v>
      </c>
    </row>
    <row r="113" spans="1:17" ht="18">
      <c r="A113" s="226"/>
      <c r="B113" s="227" t="s">
        <v>161</v>
      </c>
      <c r="C113" s="226"/>
      <c r="D113" s="226"/>
      <c r="E113" s="226"/>
      <c r="F113" s="226"/>
      <c r="G113" s="228"/>
      <c r="H113" s="228"/>
      <c r="I113" s="228"/>
      <c r="J113" s="228"/>
      <c r="K113" s="228"/>
      <c r="L113" s="228"/>
      <c r="M113" s="228"/>
      <c r="N113" s="228"/>
      <c r="O113" s="229"/>
      <c r="P113" s="229"/>
      <c r="Q113" s="229"/>
    </row>
    <row r="114" spans="1:17" ht="18">
      <c r="A114" s="226"/>
      <c r="B114" s="227" t="s">
        <v>162</v>
      </c>
      <c r="C114" s="230" t="s">
        <v>96</v>
      </c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6"/>
    </row>
    <row r="115" spans="1:17" ht="18">
      <c r="A115" s="226"/>
      <c r="B115" s="227" t="s">
        <v>163</v>
      </c>
      <c r="C115" s="231" t="s">
        <v>97</v>
      </c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</row>
    <row r="116" spans="1:17" ht="18">
      <c r="A116" s="226"/>
      <c r="B116" s="227" t="s">
        <v>164</v>
      </c>
      <c r="C116" s="230" t="s">
        <v>98</v>
      </c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</row>
    <row r="117" spans="1:17" ht="18">
      <c r="A117" s="226"/>
      <c r="B117" s="227" t="s">
        <v>234</v>
      </c>
      <c r="C117" s="230" t="s">
        <v>231</v>
      </c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  <c r="N117" s="226"/>
      <c r="O117" s="226"/>
      <c r="P117" s="226"/>
      <c r="Q117" s="226"/>
    </row>
    <row r="118" spans="1:17">
      <c r="B118" s="3" t="s">
        <v>165</v>
      </c>
    </row>
    <row r="119" spans="1:17">
      <c r="B119" s="3" t="s">
        <v>165</v>
      </c>
    </row>
    <row r="120" spans="1:17">
      <c r="B120" s="3" t="s">
        <v>165</v>
      </c>
    </row>
    <row r="121" spans="1:17">
      <c r="B121" s="3" t="s">
        <v>165</v>
      </c>
    </row>
    <row r="122" spans="1:17">
      <c r="B122" s="3" t="s">
        <v>165</v>
      </c>
    </row>
    <row r="123" spans="1:17">
      <c r="B123" s="3" t="s">
        <v>165</v>
      </c>
    </row>
    <row r="124" spans="1:17">
      <c r="B124" s="3" t="s">
        <v>165</v>
      </c>
    </row>
    <row r="125" spans="1:17">
      <c r="B125" s="3" t="s">
        <v>165</v>
      </c>
    </row>
    <row r="126" spans="1:17">
      <c r="B126" s="3" t="s">
        <v>165</v>
      </c>
    </row>
  </sheetData>
  <mergeCells count="15">
    <mergeCell ref="L3:L4"/>
    <mergeCell ref="M3:N3"/>
    <mergeCell ref="O3:O4"/>
    <mergeCell ref="P3:P4"/>
    <mergeCell ref="Q3:Q4"/>
    <mergeCell ref="A1:D1"/>
    <mergeCell ref="A2:B2"/>
    <mergeCell ref="G2:J2"/>
    <mergeCell ref="K2:N2"/>
    <mergeCell ref="O2:Q2"/>
    <mergeCell ref="A3:F4"/>
    <mergeCell ref="G3:G4"/>
    <mergeCell ref="H3:H4"/>
    <mergeCell ref="I3:J3"/>
    <mergeCell ref="K3:K4"/>
  </mergeCells>
  <phoneticPr fontId="3"/>
  <hyperlinks>
    <hyperlink ref="A1:D1" location="'R７'!A1" display="'R７'!A1" xr:uid="{3A432FE2-232B-4E0A-8C49-0FDEBA700781}"/>
  </hyperlinks>
  <printOptions horizontalCentered="1"/>
  <pageMargins left="0.78740157480314965" right="0.39370078740157483" top="0.39370078740157483" bottom="0.39370078740157483" header="0.39370078740157483" footer="0.39370078740157483"/>
  <headerFooter alignWithMargins="0">
    <oddFooter>&amp;L&amp;D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theme="3" tint="0.39997558519241921"/>
    <pageSetUpPr fitToPage="1"/>
  </sheetPr>
  <dimension ref="A1:O77"/>
  <sheetViews>
    <sheetView showGridLines="0" zoomScale="110" zoomScaleNormal="110" zoomScaleSheetLayoutView="90" workbookViewId="0">
      <pane xSplit="2" ySplit="5" topLeftCell="C26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9" defaultRowHeight="13"/>
  <cols>
    <col min="1" max="1" width="3.25" style="53" customWidth="1"/>
    <col min="2" max="2" width="20.75" style="53" customWidth="1"/>
    <col min="3" max="4" width="11.58203125" style="9" customWidth="1"/>
    <col min="5" max="5" width="8.58203125" style="9" customWidth="1"/>
    <col min="6" max="6" width="10.58203125" style="9" customWidth="1"/>
    <col min="7" max="8" width="11.58203125" style="9" customWidth="1"/>
    <col min="9" max="9" width="8.58203125" style="9" customWidth="1"/>
    <col min="10" max="10" width="10.58203125" style="9" customWidth="1"/>
    <col min="11" max="11" width="9.58203125" style="55" customWidth="1"/>
    <col min="12" max="12" width="9.58203125" style="9" customWidth="1"/>
    <col min="13" max="13" width="8.58203125" style="9" customWidth="1"/>
    <col min="14" max="16384" width="9" style="9"/>
  </cols>
  <sheetData>
    <row r="1" spans="1:15" s="4" customFormat="1" ht="18">
      <c r="A1" s="346" t="str">
        <f>'R７'!A1</f>
        <v>令和７年度</v>
      </c>
      <c r="B1" s="346"/>
      <c r="C1" s="346"/>
      <c r="D1" s="346"/>
      <c r="E1" s="75"/>
      <c r="F1" s="80" t="s">
        <v>278</v>
      </c>
      <c r="G1" s="79" t="s">
        <v>221</v>
      </c>
      <c r="H1" s="75"/>
      <c r="I1" s="75"/>
      <c r="J1" s="75"/>
      <c r="K1" s="75"/>
      <c r="L1" s="75"/>
      <c r="M1" s="75"/>
    </row>
    <row r="2" spans="1:15" s="4" customFormat="1" ht="18.5" thickBot="1">
      <c r="A2" s="6" t="s">
        <v>338</v>
      </c>
      <c r="B2" s="243" t="s">
        <v>339</v>
      </c>
      <c r="C2" s="243">
        <v>2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5" ht="17.149999999999999" customHeight="1">
      <c r="A3" s="7"/>
      <c r="B3" s="8"/>
      <c r="C3" s="313" t="s">
        <v>166</v>
      </c>
      <c r="D3" s="314"/>
      <c r="E3" s="315"/>
      <c r="F3" s="316"/>
      <c r="G3" s="313" t="s">
        <v>167</v>
      </c>
      <c r="H3" s="314"/>
      <c r="I3" s="315"/>
      <c r="J3" s="316"/>
      <c r="K3" s="297" t="s">
        <v>168</v>
      </c>
      <c r="L3" s="298"/>
      <c r="M3" s="299"/>
    </row>
    <row r="4" spans="1:15" ht="17.149999999999999" customHeight="1">
      <c r="A4" s="10"/>
      <c r="B4" s="11"/>
      <c r="C4" s="317" t="s">
        <v>344</v>
      </c>
      <c r="D4" s="304" t="s">
        <v>302</v>
      </c>
      <c r="E4" s="305" t="s">
        <v>169</v>
      </c>
      <c r="F4" s="306"/>
      <c r="G4" s="287" t="s">
        <v>344</v>
      </c>
      <c r="H4" s="289" t="s">
        <v>302</v>
      </c>
      <c r="I4" s="305" t="s">
        <v>169</v>
      </c>
      <c r="J4" s="306"/>
      <c r="K4" s="287" t="s">
        <v>344</v>
      </c>
      <c r="L4" s="300" t="s">
        <v>302</v>
      </c>
      <c r="M4" s="302" t="s">
        <v>170</v>
      </c>
    </row>
    <row r="5" spans="1:15" ht="17.149999999999999" customHeight="1">
      <c r="A5" s="12"/>
      <c r="B5" s="13"/>
      <c r="C5" s="288"/>
      <c r="D5" s="301"/>
      <c r="E5" s="14" t="s">
        <v>171</v>
      </c>
      <c r="F5" s="15" t="s">
        <v>172</v>
      </c>
      <c r="G5" s="288"/>
      <c r="H5" s="290"/>
      <c r="I5" s="14" t="s">
        <v>171</v>
      </c>
      <c r="J5" s="15" t="s">
        <v>172</v>
      </c>
      <c r="K5" s="288"/>
      <c r="L5" s="301"/>
      <c r="M5" s="303"/>
    </row>
    <row r="6" spans="1:15">
      <c r="A6" s="322" t="s">
        <v>173</v>
      </c>
      <c r="B6" s="323"/>
      <c r="C6" s="307">
        <v>648604</v>
      </c>
      <c r="D6" s="309">
        <v>628932</v>
      </c>
      <c r="E6" s="311">
        <v>1.0312784211965682</v>
      </c>
      <c r="F6" s="318">
        <v>19672</v>
      </c>
      <c r="G6" s="307">
        <v>722224</v>
      </c>
      <c r="H6" s="285">
        <v>727531</v>
      </c>
      <c r="I6" s="311">
        <v>0.99270546547157446</v>
      </c>
      <c r="J6" s="318">
        <v>-5307</v>
      </c>
      <c r="K6" s="291">
        <v>0.89806486630186755</v>
      </c>
      <c r="L6" s="293">
        <v>0.86447450349194743</v>
      </c>
      <c r="M6" s="295">
        <v>3.3590362809920116E-2</v>
      </c>
    </row>
    <row r="7" spans="1:15">
      <c r="A7" s="320" t="s">
        <v>174</v>
      </c>
      <c r="B7" s="321"/>
      <c r="C7" s="308"/>
      <c r="D7" s="310"/>
      <c r="E7" s="312"/>
      <c r="F7" s="319"/>
      <c r="G7" s="308"/>
      <c r="H7" s="286"/>
      <c r="I7" s="312"/>
      <c r="J7" s="319"/>
      <c r="K7" s="292"/>
      <c r="L7" s="294"/>
      <c r="M7" s="296"/>
    </row>
    <row r="8" spans="1:15" ht="18" customHeight="1">
      <c r="A8" s="16" t="s">
        <v>175</v>
      </c>
      <c r="B8" s="17"/>
      <c r="C8" s="18">
        <v>332948</v>
      </c>
      <c r="D8" s="19">
        <v>321762</v>
      </c>
      <c r="E8" s="20">
        <v>1.0347648261758691</v>
      </c>
      <c r="F8" s="21">
        <v>11186</v>
      </c>
      <c r="G8" s="18">
        <v>360066</v>
      </c>
      <c r="H8" s="22">
        <v>354411</v>
      </c>
      <c r="I8" s="20">
        <v>1.0159560510255043</v>
      </c>
      <c r="J8" s="21">
        <v>5655</v>
      </c>
      <c r="K8" s="23">
        <v>0.92468602978342862</v>
      </c>
      <c r="L8" s="24">
        <v>0.90787814147980739</v>
      </c>
      <c r="M8" s="25">
        <v>1.6807888303621232E-2</v>
      </c>
    </row>
    <row r="9" spans="1:15" ht="18" customHeight="1">
      <c r="A9" s="10"/>
      <c r="B9" s="26" t="s">
        <v>176</v>
      </c>
      <c r="C9" s="27">
        <v>112163</v>
      </c>
      <c r="D9" s="28">
        <v>111327</v>
      </c>
      <c r="E9" s="29">
        <v>1.0075094092178896</v>
      </c>
      <c r="F9" s="30">
        <v>836</v>
      </c>
      <c r="G9" s="27">
        <v>118728</v>
      </c>
      <c r="H9" s="28">
        <v>115782</v>
      </c>
      <c r="I9" s="29">
        <v>1.0254443695911282</v>
      </c>
      <c r="J9" s="30">
        <v>2946</v>
      </c>
      <c r="K9" s="31">
        <v>0.94470554544841989</v>
      </c>
      <c r="L9" s="32">
        <v>0.96152251645333475</v>
      </c>
      <c r="M9" s="33">
        <v>-1.681697100491486E-2</v>
      </c>
    </row>
    <row r="10" spans="1:15" ht="18" customHeight="1">
      <c r="A10" s="10"/>
      <c r="B10" s="34" t="s">
        <v>177</v>
      </c>
      <c r="C10" s="35">
        <v>13167</v>
      </c>
      <c r="D10" s="36">
        <v>13464</v>
      </c>
      <c r="E10" s="37">
        <v>0.9779411764705882</v>
      </c>
      <c r="F10" s="38">
        <v>-297</v>
      </c>
      <c r="G10" s="35">
        <v>13695</v>
      </c>
      <c r="H10" s="36">
        <v>13860</v>
      </c>
      <c r="I10" s="37">
        <v>0.98809523809523814</v>
      </c>
      <c r="J10" s="38">
        <v>-165</v>
      </c>
      <c r="K10" s="39">
        <v>0.96144578313253015</v>
      </c>
      <c r="L10" s="40">
        <v>0.97142857142857142</v>
      </c>
      <c r="M10" s="41">
        <v>-9.9827882960412673E-3</v>
      </c>
    </row>
    <row r="11" spans="1:15" ht="18" customHeight="1">
      <c r="A11" s="10"/>
      <c r="B11" s="34" t="s">
        <v>188</v>
      </c>
      <c r="C11" s="35">
        <v>164616</v>
      </c>
      <c r="D11" s="36">
        <v>154325</v>
      </c>
      <c r="E11" s="37">
        <v>1.0666839462173983</v>
      </c>
      <c r="F11" s="38">
        <v>10291</v>
      </c>
      <c r="G11" s="35">
        <v>179834</v>
      </c>
      <c r="H11" s="36">
        <v>176513</v>
      </c>
      <c r="I11" s="37">
        <v>1.0188144782537263</v>
      </c>
      <c r="J11" s="38">
        <v>3321</v>
      </c>
      <c r="K11" s="39">
        <v>0.91537751481922214</v>
      </c>
      <c r="L11" s="40">
        <v>0.87429821033011734</v>
      </c>
      <c r="M11" s="41">
        <v>4.1079304489104795E-2</v>
      </c>
      <c r="O11" s="54"/>
    </row>
    <row r="12" spans="1:15" ht="18" customHeight="1">
      <c r="A12" s="10"/>
      <c r="B12" s="34" t="s">
        <v>187</v>
      </c>
      <c r="C12" s="35">
        <v>11492</v>
      </c>
      <c r="D12" s="36">
        <v>12010</v>
      </c>
      <c r="E12" s="37">
        <v>0.95686927560366364</v>
      </c>
      <c r="F12" s="38">
        <v>-518</v>
      </c>
      <c r="G12" s="35">
        <v>13117</v>
      </c>
      <c r="H12" s="36">
        <v>13564</v>
      </c>
      <c r="I12" s="37">
        <v>0.96704511943379534</v>
      </c>
      <c r="J12" s="38">
        <v>-447</v>
      </c>
      <c r="K12" s="39">
        <v>0.87611496531219024</v>
      </c>
      <c r="L12" s="40">
        <v>0.88543202595104686</v>
      </c>
      <c r="M12" s="41">
        <v>-9.3170606388566224E-3</v>
      </c>
    </row>
    <row r="13" spans="1:15" ht="18" customHeight="1">
      <c r="A13" s="10"/>
      <c r="B13" s="60" t="s">
        <v>178</v>
      </c>
      <c r="C13" s="61">
        <v>31510</v>
      </c>
      <c r="D13" s="62">
        <v>30636</v>
      </c>
      <c r="E13" s="50">
        <v>1.0285285285285286</v>
      </c>
      <c r="F13" s="58">
        <v>874</v>
      </c>
      <c r="G13" s="61">
        <v>34692</v>
      </c>
      <c r="H13" s="62">
        <v>34692</v>
      </c>
      <c r="I13" s="50">
        <v>1</v>
      </c>
      <c r="J13" s="58">
        <v>0</v>
      </c>
      <c r="K13" s="51">
        <v>0.90827856566355358</v>
      </c>
      <c r="L13" s="63">
        <v>0.88308543756485647</v>
      </c>
      <c r="M13" s="59">
        <v>2.5193128098697115E-2</v>
      </c>
    </row>
    <row r="14" spans="1:15" ht="18" customHeight="1">
      <c r="A14" s="16" t="s">
        <v>179</v>
      </c>
      <c r="B14" s="17"/>
      <c r="C14" s="18">
        <v>122598</v>
      </c>
      <c r="D14" s="19">
        <v>117617</v>
      </c>
      <c r="E14" s="20">
        <v>1.0423493202513243</v>
      </c>
      <c r="F14" s="21">
        <v>4981</v>
      </c>
      <c r="G14" s="18">
        <v>139189</v>
      </c>
      <c r="H14" s="19">
        <v>143036</v>
      </c>
      <c r="I14" s="20">
        <v>0.97310467294946723</v>
      </c>
      <c r="J14" s="21">
        <v>-3847</v>
      </c>
      <c r="K14" s="42">
        <v>0.88080236225563802</v>
      </c>
      <c r="L14" s="43">
        <v>0.82228949355407033</v>
      </c>
      <c r="M14" s="44">
        <v>5.8512868701567688E-2</v>
      </c>
    </row>
    <row r="15" spans="1:15" ht="18" customHeight="1">
      <c r="A15" s="10"/>
      <c r="B15" s="26" t="s">
        <v>176</v>
      </c>
      <c r="C15" s="27">
        <v>21073</v>
      </c>
      <c r="D15" s="28">
        <v>20080</v>
      </c>
      <c r="E15" s="29">
        <v>1.0494521912350598</v>
      </c>
      <c r="F15" s="30">
        <v>993</v>
      </c>
      <c r="G15" s="27">
        <v>21896</v>
      </c>
      <c r="H15" s="28">
        <v>21808</v>
      </c>
      <c r="I15" s="29">
        <v>1.004035216434336</v>
      </c>
      <c r="J15" s="30">
        <v>88</v>
      </c>
      <c r="K15" s="45">
        <v>0.96241322616002922</v>
      </c>
      <c r="L15" s="46">
        <v>0.92076302274394717</v>
      </c>
      <c r="M15" s="33">
        <v>4.1650203416082054E-2</v>
      </c>
    </row>
    <row r="16" spans="1:15" ht="18" customHeight="1">
      <c r="A16" s="10"/>
      <c r="B16" s="34" t="s">
        <v>177</v>
      </c>
      <c r="C16" s="35">
        <v>19757</v>
      </c>
      <c r="D16" s="36">
        <v>18804</v>
      </c>
      <c r="E16" s="37">
        <v>1.0506807062327164</v>
      </c>
      <c r="F16" s="38">
        <v>953</v>
      </c>
      <c r="G16" s="35">
        <v>23100</v>
      </c>
      <c r="H16" s="36">
        <v>23100</v>
      </c>
      <c r="I16" s="37">
        <v>1</v>
      </c>
      <c r="J16" s="38">
        <v>0</v>
      </c>
      <c r="K16" s="39">
        <v>0.85528138528138531</v>
      </c>
      <c r="L16" s="40">
        <v>0.81402597402597399</v>
      </c>
      <c r="M16" s="41">
        <v>4.1255411255411323E-2</v>
      </c>
    </row>
    <row r="17" spans="1:14" ht="18" customHeight="1">
      <c r="A17" s="10"/>
      <c r="B17" s="34" t="s">
        <v>188</v>
      </c>
      <c r="C17" s="35">
        <v>56393</v>
      </c>
      <c r="D17" s="36">
        <v>54962</v>
      </c>
      <c r="E17" s="37">
        <v>1.0260361704450347</v>
      </c>
      <c r="F17" s="38">
        <v>1431</v>
      </c>
      <c r="G17" s="35">
        <v>63776</v>
      </c>
      <c r="H17" s="36">
        <v>68966</v>
      </c>
      <c r="I17" s="37">
        <v>0.9247455267813125</v>
      </c>
      <c r="J17" s="38">
        <v>-5190</v>
      </c>
      <c r="K17" s="39">
        <v>0.88423544907175111</v>
      </c>
      <c r="L17" s="40">
        <v>0.79694342139605023</v>
      </c>
      <c r="M17" s="41">
        <v>8.7292027675700878E-2</v>
      </c>
    </row>
    <row r="18" spans="1:14" ht="18" customHeight="1">
      <c r="A18" s="10"/>
      <c r="B18" s="34" t="s">
        <v>180</v>
      </c>
      <c r="C18" s="35">
        <v>5150</v>
      </c>
      <c r="D18" s="36">
        <v>3640</v>
      </c>
      <c r="E18" s="37">
        <v>1.4148351648351649</v>
      </c>
      <c r="F18" s="38">
        <v>1510</v>
      </c>
      <c r="G18" s="35">
        <v>5814</v>
      </c>
      <c r="H18" s="36">
        <v>4382</v>
      </c>
      <c r="I18" s="37">
        <v>1.3267914194431767</v>
      </c>
      <c r="J18" s="38">
        <v>1432</v>
      </c>
      <c r="K18" s="39">
        <v>0.88579291365669077</v>
      </c>
      <c r="L18" s="40">
        <v>0.83067092651757191</v>
      </c>
      <c r="M18" s="41">
        <v>5.5121987139118866E-2</v>
      </c>
    </row>
    <row r="19" spans="1:14" ht="18" customHeight="1">
      <c r="A19" s="12"/>
      <c r="B19" s="60" t="s">
        <v>178</v>
      </c>
      <c r="C19" s="61">
        <v>20225</v>
      </c>
      <c r="D19" s="62">
        <v>20131</v>
      </c>
      <c r="E19" s="50">
        <v>1.0046694153295912</v>
      </c>
      <c r="F19" s="58">
        <v>94</v>
      </c>
      <c r="G19" s="61">
        <v>24603</v>
      </c>
      <c r="H19" s="62">
        <v>24780</v>
      </c>
      <c r="I19" s="50">
        <v>0.99285714285714288</v>
      </c>
      <c r="J19" s="58">
        <v>-177</v>
      </c>
      <c r="K19" s="51">
        <v>0.82205422102995573</v>
      </c>
      <c r="L19" s="63">
        <v>0.81238902340597252</v>
      </c>
      <c r="M19" s="59">
        <v>9.6651976239832127E-3</v>
      </c>
    </row>
    <row r="20" spans="1:14" ht="18" customHeight="1">
      <c r="A20" s="16" t="s">
        <v>181</v>
      </c>
      <c r="B20" s="17"/>
      <c r="C20" s="18">
        <v>74957</v>
      </c>
      <c r="D20" s="19">
        <v>70397</v>
      </c>
      <c r="E20" s="20">
        <v>1.0647754875918007</v>
      </c>
      <c r="F20" s="21">
        <v>4560</v>
      </c>
      <c r="G20" s="18">
        <v>88607</v>
      </c>
      <c r="H20" s="22">
        <v>87503</v>
      </c>
      <c r="I20" s="20">
        <v>1.0126167102842187</v>
      </c>
      <c r="J20" s="21">
        <v>1104</v>
      </c>
      <c r="K20" s="42">
        <v>0.84594896565734079</v>
      </c>
      <c r="L20" s="43">
        <v>0.8045095596722398</v>
      </c>
      <c r="M20" s="25">
        <v>4.1439405985100985E-2</v>
      </c>
    </row>
    <row r="21" spans="1:14" ht="18" customHeight="1">
      <c r="A21" s="10"/>
      <c r="B21" s="26" t="s">
        <v>176</v>
      </c>
      <c r="C21" s="27">
        <v>0</v>
      </c>
      <c r="D21" s="28">
        <v>0</v>
      </c>
      <c r="E21" s="29" t="e">
        <v>#DIV/0!</v>
      </c>
      <c r="F21" s="30">
        <v>0</v>
      </c>
      <c r="G21" s="27">
        <v>0</v>
      </c>
      <c r="H21" s="28">
        <v>0</v>
      </c>
      <c r="I21" s="29" t="e">
        <v>#DIV/0!</v>
      </c>
      <c r="J21" s="30">
        <v>0</v>
      </c>
      <c r="K21" s="45" t="s">
        <v>32</v>
      </c>
      <c r="L21" s="46" t="s">
        <v>32</v>
      </c>
      <c r="M21" s="46" t="s">
        <v>32</v>
      </c>
      <c r="N21" s="355"/>
    </row>
    <row r="22" spans="1:14" ht="18" customHeight="1">
      <c r="A22" s="10"/>
      <c r="B22" s="34" t="s">
        <v>177</v>
      </c>
      <c r="C22" s="35">
        <v>24718</v>
      </c>
      <c r="D22" s="36">
        <v>24667</v>
      </c>
      <c r="E22" s="37">
        <v>1.0020675396278429</v>
      </c>
      <c r="F22" s="38">
        <v>51</v>
      </c>
      <c r="G22" s="35">
        <v>27555</v>
      </c>
      <c r="H22" s="36">
        <v>27555</v>
      </c>
      <c r="I22" s="37">
        <v>1</v>
      </c>
      <c r="J22" s="38">
        <v>0</v>
      </c>
      <c r="K22" s="39">
        <v>0.89704227907820722</v>
      </c>
      <c r="L22" s="40">
        <v>0.89519143531119583</v>
      </c>
      <c r="M22" s="41">
        <v>1.8508437670113898E-3</v>
      </c>
    </row>
    <row r="23" spans="1:14" ht="18" customHeight="1">
      <c r="A23" s="10"/>
      <c r="B23" s="34" t="s">
        <v>188</v>
      </c>
      <c r="C23" s="35">
        <v>35094</v>
      </c>
      <c r="D23" s="36">
        <v>34674</v>
      </c>
      <c r="E23" s="37">
        <v>1.012112822287593</v>
      </c>
      <c r="F23" s="38">
        <v>420</v>
      </c>
      <c r="G23" s="35">
        <v>41974</v>
      </c>
      <c r="H23" s="36">
        <v>45678</v>
      </c>
      <c r="I23" s="37">
        <v>0.91891063531678274</v>
      </c>
      <c r="J23" s="38">
        <v>-3704</v>
      </c>
      <c r="K23" s="39">
        <v>0.83608900748082149</v>
      </c>
      <c r="L23" s="40">
        <v>0.75909628267437279</v>
      </c>
      <c r="M23" s="41">
        <v>7.6992724806448698E-2</v>
      </c>
    </row>
    <row r="24" spans="1:14" ht="18" customHeight="1">
      <c r="A24" s="10"/>
      <c r="B24" s="34" t="s">
        <v>187</v>
      </c>
      <c r="C24" s="35">
        <v>3099</v>
      </c>
      <c r="D24" s="36">
        <v>2861</v>
      </c>
      <c r="E24" s="37">
        <v>1.083187696609577</v>
      </c>
      <c r="F24" s="38">
        <v>238</v>
      </c>
      <c r="G24" s="35">
        <v>4387</v>
      </c>
      <c r="H24" s="36">
        <v>4358</v>
      </c>
      <c r="I24" s="37">
        <v>1.0066544286369894</v>
      </c>
      <c r="J24" s="38">
        <v>29</v>
      </c>
      <c r="K24" s="39">
        <v>0.70640528835194893</v>
      </c>
      <c r="L24" s="40">
        <v>0.65649380449747585</v>
      </c>
      <c r="M24" s="41">
        <v>4.9911483854473082E-2</v>
      </c>
    </row>
    <row r="25" spans="1:14" ht="18" customHeight="1">
      <c r="A25" s="10"/>
      <c r="B25" s="34" t="s">
        <v>178</v>
      </c>
      <c r="C25" s="47">
        <v>12046</v>
      </c>
      <c r="D25" s="64">
        <v>8195</v>
      </c>
      <c r="E25" s="49">
        <v>1.4699206833435021</v>
      </c>
      <c r="F25" s="57">
        <v>3851</v>
      </c>
      <c r="G25" s="47">
        <v>14691</v>
      </c>
      <c r="H25" s="64">
        <v>9912</v>
      </c>
      <c r="I25" s="49">
        <v>1.4821428571428572</v>
      </c>
      <c r="J25" s="57">
        <v>4779</v>
      </c>
      <c r="K25" s="39">
        <v>0.81995779729085838</v>
      </c>
      <c r="L25" s="40">
        <v>0.82677562550443906</v>
      </c>
      <c r="M25" s="41">
        <v>-6.8178282135806789E-3</v>
      </c>
    </row>
    <row r="26" spans="1:14" ht="18" customHeight="1">
      <c r="A26" s="65"/>
      <c r="B26" s="66" t="s">
        <v>189</v>
      </c>
      <c r="C26" s="61">
        <v>0</v>
      </c>
      <c r="D26" s="67">
        <v>0</v>
      </c>
      <c r="E26" s="49" t="e">
        <v>#DIV/0!</v>
      </c>
      <c r="F26" s="57">
        <v>0</v>
      </c>
      <c r="G26" s="61">
        <v>0</v>
      </c>
      <c r="H26" s="62">
        <v>0</v>
      </c>
      <c r="I26" s="49" t="e">
        <v>#DIV/0!</v>
      </c>
      <c r="J26" s="57">
        <v>0</v>
      </c>
      <c r="K26" s="39" t="s">
        <v>32</v>
      </c>
      <c r="L26" s="63" t="s">
        <v>190</v>
      </c>
      <c r="M26" s="41" t="s">
        <v>32</v>
      </c>
    </row>
    <row r="27" spans="1:14" ht="18" customHeight="1">
      <c r="A27" s="16" t="s">
        <v>182</v>
      </c>
      <c r="B27" s="17"/>
      <c r="C27" s="18">
        <v>60806</v>
      </c>
      <c r="D27" s="19">
        <v>58242</v>
      </c>
      <c r="E27" s="20">
        <v>1.0440232134885479</v>
      </c>
      <c r="F27" s="21">
        <v>2564</v>
      </c>
      <c r="G27" s="18">
        <v>67627</v>
      </c>
      <c r="H27" s="22">
        <v>66443</v>
      </c>
      <c r="I27" s="20">
        <v>1.0178197853799498</v>
      </c>
      <c r="J27" s="21">
        <v>1184</v>
      </c>
      <c r="K27" s="42">
        <v>0.89913791828707468</v>
      </c>
      <c r="L27" s="43">
        <v>0.87657089535391242</v>
      </c>
      <c r="M27" s="44">
        <v>2.2567022933162262E-2</v>
      </c>
    </row>
    <row r="28" spans="1:14" ht="18" customHeight="1">
      <c r="A28" s="10"/>
      <c r="B28" s="68" t="s">
        <v>176</v>
      </c>
      <c r="C28" s="27">
        <v>0</v>
      </c>
      <c r="D28" s="28">
        <v>0</v>
      </c>
      <c r="E28" s="29" t="e">
        <v>#DIV/0!</v>
      </c>
      <c r="F28" s="30">
        <v>0</v>
      </c>
      <c r="G28" s="27">
        <v>0</v>
      </c>
      <c r="H28" s="28">
        <v>0</v>
      </c>
      <c r="I28" s="29" t="e">
        <v>#DIV/0!</v>
      </c>
      <c r="J28" s="30">
        <v>0</v>
      </c>
      <c r="K28" s="45" t="s">
        <v>32</v>
      </c>
      <c r="L28" s="46" t="s">
        <v>32</v>
      </c>
      <c r="M28" s="33" t="s">
        <v>32</v>
      </c>
    </row>
    <row r="29" spans="1:14" ht="18" customHeight="1">
      <c r="A29" s="10"/>
      <c r="B29" s="34" t="s">
        <v>177</v>
      </c>
      <c r="C29" s="35">
        <v>17142</v>
      </c>
      <c r="D29" s="36">
        <v>16614</v>
      </c>
      <c r="E29" s="37">
        <v>1.0317804261466232</v>
      </c>
      <c r="F29" s="38">
        <v>528</v>
      </c>
      <c r="G29" s="35">
        <v>18480</v>
      </c>
      <c r="H29" s="36">
        <v>18480</v>
      </c>
      <c r="I29" s="37">
        <v>1</v>
      </c>
      <c r="J29" s="38">
        <v>0</v>
      </c>
      <c r="K29" s="39">
        <v>0.92759740259740264</v>
      </c>
      <c r="L29" s="40">
        <v>0.89902597402597406</v>
      </c>
      <c r="M29" s="41">
        <v>2.8571428571428581E-2</v>
      </c>
    </row>
    <row r="30" spans="1:14" ht="18" customHeight="1">
      <c r="A30" s="10"/>
      <c r="B30" s="34" t="s">
        <v>188</v>
      </c>
      <c r="C30" s="35">
        <v>29703</v>
      </c>
      <c r="D30" s="36">
        <v>27299</v>
      </c>
      <c r="E30" s="37">
        <v>1.0880618337668047</v>
      </c>
      <c r="F30" s="38">
        <v>2404</v>
      </c>
      <c r="G30" s="35">
        <v>32795</v>
      </c>
      <c r="H30" s="36">
        <v>32063</v>
      </c>
      <c r="I30" s="37">
        <v>1.0228300533325017</v>
      </c>
      <c r="J30" s="38">
        <v>732</v>
      </c>
      <c r="K30" s="39">
        <v>0.9057173349595975</v>
      </c>
      <c r="L30" s="40">
        <v>0.85141752175404672</v>
      </c>
      <c r="M30" s="41">
        <v>5.4299813205550773E-2</v>
      </c>
    </row>
    <row r="31" spans="1:14" ht="18" customHeight="1">
      <c r="A31" s="69"/>
      <c r="B31" s="34" t="s">
        <v>178</v>
      </c>
      <c r="C31" s="47">
        <v>12563</v>
      </c>
      <c r="D31" s="64">
        <v>13353</v>
      </c>
      <c r="E31" s="49">
        <v>0.94083726503407472</v>
      </c>
      <c r="F31" s="57">
        <v>-790</v>
      </c>
      <c r="G31" s="47">
        <v>14868</v>
      </c>
      <c r="H31" s="64">
        <v>14868</v>
      </c>
      <c r="I31" s="49">
        <v>1</v>
      </c>
      <c r="J31" s="57">
        <v>0</v>
      </c>
      <c r="K31" s="39">
        <v>0.84496906107075598</v>
      </c>
      <c r="L31" s="70">
        <v>0.89810330912025826</v>
      </c>
      <c r="M31" s="41">
        <v>-5.3134248049502286E-2</v>
      </c>
    </row>
    <row r="32" spans="1:14" ht="18" customHeight="1">
      <c r="A32" s="10"/>
      <c r="B32" s="60" t="s">
        <v>180</v>
      </c>
      <c r="C32" s="61">
        <v>1398</v>
      </c>
      <c r="D32" s="62">
        <v>976</v>
      </c>
      <c r="E32" s="49">
        <v>1.4323770491803278</v>
      </c>
      <c r="F32" s="58">
        <v>422</v>
      </c>
      <c r="G32" s="61">
        <v>1484</v>
      </c>
      <c r="H32" s="48">
        <v>1032</v>
      </c>
      <c r="I32" s="49">
        <v>1.4379844961240309</v>
      </c>
      <c r="J32" s="58">
        <v>452</v>
      </c>
      <c r="K32" s="51">
        <v>0.94204851752021568</v>
      </c>
      <c r="L32" s="40">
        <v>0.94573643410852715</v>
      </c>
      <c r="M32" s="59">
        <v>-3.6879165883114684E-3</v>
      </c>
    </row>
    <row r="33" spans="1:13" ht="18" customHeight="1">
      <c r="A33" s="16" t="s">
        <v>183</v>
      </c>
      <c r="B33" s="17"/>
      <c r="C33" s="18">
        <v>57295</v>
      </c>
      <c r="D33" s="19">
        <v>60914</v>
      </c>
      <c r="E33" s="20">
        <v>0.94058837048954258</v>
      </c>
      <c r="F33" s="21">
        <v>-3619</v>
      </c>
      <c r="G33" s="18">
        <v>66735</v>
      </c>
      <c r="H33" s="19">
        <v>76138</v>
      </c>
      <c r="I33" s="20">
        <v>0.87650056476398119</v>
      </c>
      <c r="J33" s="21">
        <v>-9403</v>
      </c>
      <c r="K33" s="42">
        <v>0.85854499138383156</v>
      </c>
      <c r="L33" s="43">
        <v>0.80004728256586721</v>
      </c>
      <c r="M33" s="25">
        <v>5.8497708817964345E-2</v>
      </c>
    </row>
    <row r="34" spans="1:13" ht="18" customHeight="1">
      <c r="A34" s="10"/>
      <c r="B34" s="26" t="s">
        <v>176</v>
      </c>
      <c r="C34" s="27">
        <v>0</v>
      </c>
      <c r="D34" s="28">
        <v>0</v>
      </c>
      <c r="E34" s="29" t="e">
        <v>#DIV/0!</v>
      </c>
      <c r="F34" s="30">
        <v>0</v>
      </c>
      <c r="G34" s="27">
        <v>0</v>
      </c>
      <c r="H34" s="28">
        <v>0</v>
      </c>
      <c r="I34" s="29" t="e">
        <v>#DIV/0!</v>
      </c>
      <c r="J34" s="30">
        <v>0</v>
      </c>
      <c r="K34" s="45" t="s">
        <v>32</v>
      </c>
      <c r="L34" s="46" t="s">
        <v>32</v>
      </c>
      <c r="M34" s="33" t="s">
        <v>32</v>
      </c>
    </row>
    <row r="35" spans="1:13" ht="18" customHeight="1">
      <c r="A35" s="10"/>
      <c r="B35" s="34" t="s">
        <v>177</v>
      </c>
      <c r="C35" s="35">
        <v>7954</v>
      </c>
      <c r="D35" s="36">
        <v>7748</v>
      </c>
      <c r="E35" s="37">
        <v>1.0265875064532783</v>
      </c>
      <c r="F35" s="38">
        <v>206</v>
      </c>
      <c r="G35" s="35">
        <v>9075</v>
      </c>
      <c r="H35" s="36">
        <v>8910</v>
      </c>
      <c r="I35" s="37">
        <v>1.0185185185185186</v>
      </c>
      <c r="J35" s="38">
        <v>165</v>
      </c>
      <c r="K35" s="39">
        <v>0.87647382920110195</v>
      </c>
      <c r="L35" s="40">
        <v>0.86958473625140287</v>
      </c>
      <c r="M35" s="41">
        <v>6.8890929496990827E-3</v>
      </c>
    </row>
    <row r="36" spans="1:13" ht="18" customHeight="1">
      <c r="A36" s="10"/>
      <c r="B36" s="34" t="s">
        <v>184</v>
      </c>
      <c r="C36" s="35">
        <v>973</v>
      </c>
      <c r="D36" s="36">
        <v>1010</v>
      </c>
      <c r="E36" s="37">
        <v>0.96336633663366333</v>
      </c>
      <c r="F36" s="38">
        <v>-37</v>
      </c>
      <c r="G36" s="35">
        <v>1400</v>
      </c>
      <c r="H36" s="36">
        <v>1400</v>
      </c>
      <c r="I36" s="37">
        <v>1</v>
      </c>
      <c r="J36" s="38">
        <v>0</v>
      </c>
      <c r="K36" s="39">
        <v>0.69499999999999995</v>
      </c>
      <c r="L36" s="40">
        <v>0.72142857142857142</v>
      </c>
      <c r="M36" s="41">
        <v>-2.6428571428571468E-2</v>
      </c>
    </row>
    <row r="37" spans="1:13" ht="18" customHeight="1">
      <c r="A37" s="10"/>
      <c r="B37" s="52" t="s">
        <v>185</v>
      </c>
      <c r="C37" s="35">
        <v>2283</v>
      </c>
      <c r="D37" s="36">
        <v>2300</v>
      </c>
      <c r="E37" s="37">
        <v>0.99260869565217391</v>
      </c>
      <c r="F37" s="38">
        <v>-17</v>
      </c>
      <c r="G37" s="35">
        <v>2592</v>
      </c>
      <c r="H37" s="36">
        <v>2640</v>
      </c>
      <c r="I37" s="37">
        <v>0.98181818181818181</v>
      </c>
      <c r="J37" s="38">
        <v>-48</v>
      </c>
      <c r="K37" s="39">
        <v>0.88078703703703709</v>
      </c>
      <c r="L37" s="40">
        <v>0.87121212121212122</v>
      </c>
      <c r="M37" s="41">
        <v>9.574915824915875E-3</v>
      </c>
    </row>
    <row r="38" spans="1:13" ht="18" customHeight="1">
      <c r="A38" s="10"/>
      <c r="B38" s="34" t="s">
        <v>188</v>
      </c>
      <c r="C38" s="35">
        <v>37664</v>
      </c>
      <c r="D38" s="36">
        <v>42034</v>
      </c>
      <c r="E38" s="37">
        <v>0.89603654184707615</v>
      </c>
      <c r="F38" s="38">
        <v>-4370</v>
      </c>
      <c r="G38" s="35">
        <v>42968</v>
      </c>
      <c r="H38" s="36">
        <v>53853</v>
      </c>
      <c r="I38" s="37">
        <v>0.79787569866117025</v>
      </c>
      <c r="J38" s="38">
        <v>-10885</v>
      </c>
      <c r="K38" s="39">
        <v>0.8765592999441445</v>
      </c>
      <c r="L38" s="40">
        <v>0.78053218947876624</v>
      </c>
      <c r="M38" s="41">
        <v>9.6027110465378263E-2</v>
      </c>
    </row>
    <row r="39" spans="1:13" ht="18" customHeight="1">
      <c r="A39" s="10"/>
      <c r="B39" s="34" t="s">
        <v>180</v>
      </c>
      <c r="C39" s="35">
        <v>4455</v>
      </c>
      <c r="D39" s="36">
        <v>3549</v>
      </c>
      <c r="E39" s="37">
        <v>1.2552831783601015</v>
      </c>
      <c r="F39" s="38">
        <v>906</v>
      </c>
      <c r="G39" s="35">
        <v>5744</v>
      </c>
      <c r="H39" s="36">
        <v>4379</v>
      </c>
      <c r="I39" s="37">
        <v>1.3117150034254397</v>
      </c>
      <c r="J39" s="38">
        <v>1365</v>
      </c>
      <c r="K39" s="39">
        <v>0.77559192200557103</v>
      </c>
      <c r="L39" s="40">
        <v>0.81045900890614297</v>
      </c>
      <c r="M39" s="41">
        <v>-3.4867086900571942E-2</v>
      </c>
    </row>
    <row r="40" spans="1:13" ht="18" customHeight="1">
      <c r="A40" s="10"/>
      <c r="B40" s="34" t="s">
        <v>178</v>
      </c>
      <c r="C40" s="47">
        <v>3966</v>
      </c>
      <c r="D40" s="64">
        <v>4273</v>
      </c>
      <c r="E40" s="49">
        <v>0.92815352211560964</v>
      </c>
      <c r="F40" s="57">
        <v>-307</v>
      </c>
      <c r="G40" s="47">
        <v>4956</v>
      </c>
      <c r="H40" s="64">
        <v>4956</v>
      </c>
      <c r="I40" s="49">
        <v>1</v>
      </c>
      <c r="J40" s="57">
        <v>0</v>
      </c>
      <c r="K40" s="39">
        <v>0.80024213075060535</v>
      </c>
      <c r="L40" s="40">
        <v>0.86218724778046807</v>
      </c>
      <c r="M40" s="41">
        <v>-6.1945117029862717E-2</v>
      </c>
    </row>
    <row r="41" spans="1:13" ht="18" customHeight="1" thickBot="1">
      <c r="A41" s="12"/>
      <c r="B41" s="60" t="s">
        <v>186</v>
      </c>
      <c r="C41" s="61">
        <v>0</v>
      </c>
      <c r="D41" s="62">
        <v>0</v>
      </c>
      <c r="E41" s="50" t="e">
        <v>#DIV/0!</v>
      </c>
      <c r="F41" s="58">
        <v>0</v>
      </c>
      <c r="G41" s="61">
        <v>0</v>
      </c>
      <c r="H41" s="62">
        <v>0</v>
      </c>
      <c r="I41" s="50" t="e">
        <v>#DIV/0!</v>
      </c>
      <c r="J41" s="58">
        <v>0</v>
      </c>
      <c r="K41" s="71" t="s">
        <v>32</v>
      </c>
      <c r="L41" s="72" t="s">
        <v>32</v>
      </c>
      <c r="M41" s="73" t="s">
        <v>32</v>
      </c>
    </row>
    <row r="42" spans="1:13">
      <c r="C42" s="54"/>
      <c r="G42" s="54"/>
    </row>
    <row r="43" spans="1:13">
      <c r="C43" s="54"/>
      <c r="G43" s="54"/>
    </row>
    <row r="44" spans="1:13">
      <c r="C44" s="54"/>
      <c r="G44" s="56"/>
    </row>
    <row r="45" spans="1:13">
      <c r="C45" s="54"/>
      <c r="G45" s="54"/>
    </row>
    <row r="46" spans="1:13">
      <c r="C46" s="54"/>
      <c r="G46" s="54"/>
    </row>
    <row r="47" spans="1:13">
      <c r="C47" s="54"/>
      <c r="G47" s="54"/>
    </row>
    <row r="48" spans="1:13">
      <c r="C48" s="54"/>
      <c r="G48" s="54"/>
    </row>
    <row r="49" spans="3:7">
      <c r="C49" s="54"/>
      <c r="G49" s="54"/>
    </row>
    <row r="50" spans="3:7">
      <c r="C50" s="54"/>
      <c r="G50" s="54"/>
    </row>
    <row r="51" spans="3:7">
      <c r="C51" s="54"/>
      <c r="G51" s="54"/>
    </row>
    <row r="52" spans="3:7">
      <c r="C52" s="54"/>
      <c r="G52" s="54"/>
    </row>
    <row r="53" spans="3:7">
      <c r="C53" s="54"/>
      <c r="G53" s="54"/>
    </row>
    <row r="54" spans="3:7">
      <c r="C54" s="54"/>
      <c r="G54" s="54"/>
    </row>
    <row r="55" spans="3:7">
      <c r="C55" s="54"/>
      <c r="G55" s="54"/>
    </row>
    <row r="56" spans="3:7">
      <c r="C56" s="54"/>
      <c r="G56" s="54"/>
    </row>
    <row r="57" spans="3:7">
      <c r="C57" s="54"/>
      <c r="G57" s="54"/>
    </row>
    <row r="58" spans="3:7">
      <c r="C58" s="54"/>
      <c r="G58" s="54"/>
    </row>
    <row r="59" spans="3:7">
      <c r="C59" s="54"/>
      <c r="G59" s="54"/>
    </row>
    <row r="60" spans="3:7">
      <c r="C60" s="54"/>
      <c r="G60" s="54"/>
    </row>
    <row r="61" spans="3:7">
      <c r="C61" s="54"/>
      <c r="G61" s="54"/>
    </row>
    <row r="62" spans="3:7">
      <c r="C62" s="54"/>
      <c r="G62" s="54"/>
    </row>
    <row r="63" spans="3:7">
      <c r="C63" s="54"/>
      <c r="G63" s="54"/>
    </row>
    <row r="64" spans="3:7">
      <c r="C64" s="54"/>
      <c r="G64" s="54"/>
    </row>
    <row r="65" spans="3:7">
      <c r="C65" s="54"/>
      <c r="G65" s="54"/>
    </row>
    <row r="66" spans="3:7">
      <c r="C66" s="54"/>
      <c r="G66" s="54"/>
    </row>
    <row r="67" spans="3:7">
      <c r="C67" s="54"/>
      <c r="G67" s="54"/>
    </row>
    <row r="68" spans="3:7">
      <c r="C68" s="54"/>
      <c r="G68" s="54"/>
    </row>
    <row r="69" spans="3:7">
      <c r="C69" s="54"/>
      <c r="G69" s="54"/>
    </row>
    <row r="70" spans="3:7">
      <c r="C70" s="54"/>
      <c r="G70" s="54"/>
    </row>
    <row r="71" spans="3:7">
      <c r="C71" s="54"/>
      <c r="G71" s="54"/>
    </row>
    <row r="72" spans="3:7">
      <c r="C72" s="54"/>
      <c r="G72" s="54"/>
    </row>
    <row r="73" spans="3:7">
      <c r="C73" s="54"/>
      <c r="G73" s="54"/>
    </row>
    <row r="74" spans="3:7">
      <c r="C74" s="54"/>
      <c r="G74" s="54"/>
    </row>
    <row r="75" spans="3:7">
      <c r="C75" s="54"/>
      <c r="G75" s="54"/>
    </row>
    <row r="76" spans="3:7">
      <c r="C76" s="54"/>
      <c r="G76" s="54"/>
    </row>
    <row r="77" spans="3:7">
      <c r="C77" s="54"/>
      <c r="G77" s="54"/>
    </row>
  </sheetData>
  <mergeCells count="26">
    <mergeCell ref="A1:D1"/>
    <mergeCell ref="I6:I7"/>
    <mergeCell ref="J6:J7"/>
    <mergeCell ref="K6:K7"/>
    <mergeCell ref="L6:L7"/>
    <mergeCell ref="C3:F3"/>
    <mergeCell ref="G3:J3"/>
    <mergeCell ref="K3:M3"/>
    <mergeCell ref="H4:H5"/>
    <mergeCell ref="I4:J4"/>
    <mergeCell ref="M6:M7"/>
    <mergeCell ref="A7:B7"/>
    <mergeCell ref="K4:K5"/>
    <mergeCell ref="L4:L5"/>
    <mergeCell ref="M4:M5"/>
    <mergeCell ref="A6:B6"/>
    <mergeCell ref="H6:H7"/>
    <mergeCell ref="C4:C5"/>
    <mergeCell ref="D4:D5"/>
    <mergeCell ref="E4:F4"/>
    <mergeCell ref="G4:G5"/>
    <mergeCell ref="C6:C7"/>
    <mergeCell ref="D6:D7"/>
    <mergeCell ref="E6:E7"/>
    <mergeCell ref="F6:F7"/>
    <mergeCell ref="G6:G7"/>
  </mergeCells>
  <phoneticPr fontId="3"/>
  <hyperlinks>
    <hyperlink ref="A1:D1" location="'R７'!A1" display="'R７'!A1" xr:uid="{F0D1670E-BDC4-4B3A-9DF6-CFACFAC1B00B}"/>
  </hyperlinks>
  <printOptions horizontalCentered="1"/>
  <pageMargins left="0.59055118110236227" right="0.59055118110236227" top="0.59055118110236227" bottom="0.59055118110236227" header="0.39370078740157483" footer="0.39370078740157483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T126"/>
  <sheetViews>
    <sheetView showGridLines="0" zoomScaleNormal="100" zoomScaleSheetLayoutView="90" workbookViewId="0">
      <pane xSplit="6" ySplit="5" topLeftCell="G107" activePane="bottomRight" state="frozen"/>
      <selection sqref="A1:B1"/>
      <selection pane="topRight" sqref="A1:B1"/>
      <selection pane="bottomLeft" sqref="A1:B1"/>
      <selection pane="bottomRight" sqref="A1:D1"/>
    </sheetView>
  </sheetViews>
  <sheetFormatPr defaultColWidth="9" defaultRowHeight="13"/>
  <cols>
    <col min="1" max="1" width="2.08203125" style="1" customWidth="1"/>
    <col min="2" max="2" width="1.33203125" style="1" customWidth="1"/>
    <col min="3" max="3" width="7" style="1" customWidth="1"/>
    <col min="4" max="4" width="2.58203125" style="1" bestFit="1" customWidth="1"/>
    <col min="5" max="5" width="7.08203125" style="1" bestFit="1" customWidth="1"/>
    <col min="6" max="6" width="6.33203125" style="1" customWidth="1"/>
    <col min="7" max="8" width="12.75" style="1" bestFit="1" customWidth="1"/>
    <col min="9" max="9" width="7.58203125" style="1" customWidth="1"/>
    <col min="10" max="10" width="9.58203125" style="1" customWidth="1"/>
    <col min="11" max="12" width="12.75" style="1" bestFit="1" customWidth="1"/>
    <col min="13" max="13" width="7.58203125" style="1" customWidth="1"/>
    <col min="14" max="15" width="9.58203125" style="1" customWidth="1"/>
    <col min="16" max="16" width="10.58203125" style="1" customWidth="1"/>
    <col min="17" max="17" width="8.58203125" style="1" customWidth="1"/>
    <col min="18" max="16384" width="9" style="1"/>
  </cols>
  <sheetData>
    <row r="1" spans="1:19" ht="17.25" customHeight="1" thickBot="1">
      <c r="A1" s="261" t="str">
        <f>'R７'!A1</f>
        <v>令和７年度</v>
      </c>
      <c r="B1" s="261"/>
      <c r="C1" s="261"/>
      <c r="D1" s="261"/>
      <c r="E1" s="74"/>
      <c r="F1" s="74"/>
      <c r="G1" s="74"/>
      <c r="H1" s="74"/>
      <c r="I1" s="74"/>
      <c r="J1" s="77" t="s">
        <v>277</v>
      </c>
      <c r="K1" s="78" t="s">
        <v>222</v>
      </c>
      <c r="L1" s="74"/>
      <c r="M1" s="74"/>
      <c r="N1" s="74"/>
      <c r="O1" s="74"/>
      <c r="P1" s="74"/>
      <c r="Q1" s="74"/>
    </row>
    <row r="2" spans="1:19">
      <c r="A2" s="266">
        <v>8</v>
      </c>
      <c r="B2" s="267"/>
      <c r="C2" s="115">
        <v>2026</v>
      </c>
      <c r="D2" s="116" t="s">
        <v>0</v>
      </c>
      <c r="E2" s="232">
        <v>3</v>
      </c>
      <c r="F2" s="116" t="s">
        <v>1</v>
      </c>
      <c r="G2" s="270" t="s">
        <v>2</v>
      </c>
      <c r="H2" s="271"/>
      <c r="I2" s="271"/>
      <c r="J2" s="283"/>
      <c r="K2" s="270" t="s">
        <v>3</v>
      </c>
      <c r="L2" s="271"/>
      <c r="M2" s="271"/>
      <c r="N2" s="283"/>
      <c r="O2" s="270" t="s">
        <v>4</v>
      </c>
      <c r="P2" s="271"/>
      <c r="Q2" s="272"/>
    </row>
    <row r="3" spans="1:19" ht="13.5" customHeight="1">
      <c r="A3" s="324" t="s">
        <v>5</v>
      </c>
      <c r="B3" s="325"/>
      <c r="C3" s="325"/>
      <c r="D3" s="325"/>
      <c r="E3" s="325"/>
      <c r="F3" s="326"/>
      <c r="G3" s="277" t="s">
        <v>345</v>
      </c>
      <c r="H3" s="279" t="s">
        <v>346</v>
      </c>
      <c r="I3" s="328" t="s">
        <v>6</v>
      </c>
      <c r="J3" s="329"/>
      <c r="K3" s="277" t="s">
        <v>345</v>
      </c>
      <c r="L3" s="279" t="s">
        <v>346</v>
      </c>
      <c r="M3" s="328" t="s">
        <v>6</v>
      </c>
      <c r="N3" s="329"/>
      <c r="O3" s="273" t="s">
        <v>345</v>
      </c>
      <c r="P3" s="275" t="s">
        <v>346</v>
      </c>
      <c r="Q3" s="268" t="s">
        <v>7</v>
      </c>
    </row>
    <row r="4" spans="1:19" ht="18.5" thickBot="1">
      <c r="A4" s="264"/>
      <c r="B4" s="265"/>
      <c r="C4" s="265"/>
      <c r="D4" s="265"/>
      <c r="E4" s="265"/>
      <c r="F4" s="327"/>
      <c r="G4" s="278"/>
      <c r="H4" s="280"/>
      <c r="I4" s="117" t="s">
        <v>8</v>
      </c>
      <c r="J4" s="118" t="s">
        <v>7</v>
      </c>
      <c r="K4" s="278"/>
      <c r="L4" s="280"/>
      <c r="M4" s="117" t="s">
        <v>8</v>
      </c>
      <c r="N4" s="118" t="s">
        <v>7</v>
      </c>
      <c r="O4" s="274"/>
      <c r="P4" s="276"/>
      <c r="Q4" s="269"/>
    </row>
    <row r="5" spans="1:19">
      <c r="A5" s="119" t="s">
        <v>101</v>
      </c>
      <c r="B5" s="120"/>
      <c r="C5" s="120"/>
      <c r="D5" s="120"/>
      <c r="E5" s="120"/>
      <c r="F5" s="120"/>
      <c r="G5" s="121">
        <v>767387</v>
      </c>
      <c r="H5" s="122">
        <v>736999</v>
      </c>
      <c r="I5" s="123">
        <v>1.0412320776554649</v>
      </c>
      <c r="J5" s="124">
        <v>30388</v>
      </c>
      <c r="K5" s="121">
        <v>822956</v>
      </c>
      <c r="L5" s="122">
        <v>831392</v>
      </c>
      <c r="M5" s="123">
        <v>0.98985316192602291</v>
      </c>
      <c r="N5" s="124">
        <v>-8436</v>
      </c>
      <c r="O5" s="125">
        <v>0.9324763413839865</v>
      </c>
      <c r="P5" s="126">
        <v>0.88646390631615413</v>
      </c>
      <c r="Q5" s="127">
        <v>4.6012435067832369E-2</v>
      </c>
      <c r="R5" s="2"/>
      <c r="S5" s="2"/>
    </row>
    <row r="6" spans="1:19">
      <c r="A6" s="128" t="s">
        <v>9</v>
      </c>
      <c r="B6" s="129" t="s">
        <v>10</v>
      </c>
      <c r="C6" s="129"/>
      <c r="D6" s="129"/>
      <c r="E6" s="129"/>
      <c r="F6" s="129"/>
      <c r="G6" s="130">
        <v>263982</v>
      </c>
      <c r="H6" s="131">
        <v>255548</v>
      </c>
      <c r="I6" s="132">
        <v>1.0330035844538012</v>
      </c>
      <c r="J6" s="133">
        <v>8434</v>
      </c>
      <c r="K6" s="134">
        <v>274415</v>
      </c>
      <c r="L6" s="131">
        <v>275065</v>
      </c>
      <c r="M6" s="132">
        <v>0.99763692218202971</v>
      </c>
      <c r="N6" s="133">
        <v>-650</v>
      </c>
      <c r="O6" s="135">
        <v>0.96198094127507605</v>
      </c>
      <c r="P6" s="136">
        <v>0.92904586188719029</v>
      </c>
      <c r="Q6" s="137">
        <v>3.2935079387885757E-2</v>
      </c>
      <c r="R6" s="2"/>
      <c r="S6" s="2"/>
    </row>
    <row r="7" spans="1:19" ht="18">
      <c r="A7" s="138"/>
      <c r="B7" s="128" t="s">
        <v>11</v>
      </c>
      <c r="C7" s="129"/>
      <c r="D7" s="129"/>
      <c r="E7" s="129"/>
      <c r="F7" s="129"/>
      <c r="G7" s="130">
        <v>172234</v>
      </c>
      <c r="H7" s="131">
        <v>160348</v>
      </c>
      <c r="I7" s="132">
        <v>1.0741262753511114</v>
      </c>
      <c r="J7" s="133">
        <v>11886</v>
      </c>
      <c r="K7" s="130">
        <v>177090</v>
      </c>
      <c r="L7" s="131">
        <v>170219</v>
      </c>
      <c r="M7" s="132">
        <v>1.040365646608193</v>
      </c>
      <c r="N7" s="133">
        <v>6871</v>
      </c>
      <c r="O7" s="135">
        <v>0.97257891467615332</v>
      </c>
      <c r="P7" s="136">
        <v>0.94200999888379089</v>
      </c>
      <c r="Q7" s="137">
        <v>3.0568915792362428E-2</v>
      </c>
      <c r="R7" s="2"/>
      <c r="S7" s="2"/>
    </row>
    <row r="8" spans="1:19" ht="18">
      <c r="A8" s="138"/>
      <c r="B8" s="139" t="s">
        <v>12</v>
      </c>
      <c r="C8" s="140" t="s">
        <v>13</v>
      </c>
      <c r="D8" s="141"/>
      <c r="E8" s="142"/>
      <c r="F8" s="143" t="s">
        <v>14</v>
      </c>
      <c r="G8" s="144">
        <v>133819</v>
      </c>
      <c r="H8" s="145">
        <v>124327</v>
      </c>
      <c r="I8" s="146">
        <v>1.0763470525308261</v>
      </c>
      <c r="J8" s="147">
        <v>9492</v>
      </c>
      <c r="K8" s="144">
        <v>137798</v>
      </c>
      <c r="L8" s="149">
        <v>131880</v>
      </c>
      <c r="M8" s="146">
        <v>1.044874127995147</v>
      </c>
      <c r="N8" s="147">
        <v>5918</v>
      </c>
      <c r="O8" s="150">
        <v>0.97112439948330165</v>
      </c>
      <c r="P8" s="151">
        <v>0.94272823779193204</v>
      </c>
      <c r="Q8" s="152">
        <v>2.8396161691369604E-2</v>
      </c>
      <c r="R8" s="2"/>
      <c r="S8" s="2"/>
    </row>
    <row r="9" spans="1:19" ht="18">
      <c r="A9" s="138"/>
      <c r="B9" s="139" t="s">
        <v>15</v>
      </c>
      <c r="C9" s="140" t="s">
        <v>16</v>
      </c>
      <c r="D9" s="142"/>
      <c r="E9" s="142"/>
      <c r="F9" s="143" t="s">
        <v>14</v>
      </c>
      <c r="G9" s="144">
        <v>23720</v>
      </c>
      <c r="H9" s="145">
        <v>22935</v>
      </c>
      <c r="I9" s="146">
        <v>1.0342271637235667</v>
      </c>
      <c r="J9" s="147">
        <v>785</v>
      </c>
      <c r="K9" s="144">
        <v>24154</v>
      </c>
      <c r="L9" s="149">
        <v>24242</v>
      </c>
      <c r="M9" s="146">
        <v>0.99636993647388827</v>
      </c>
      <c r="N9" s="147">
        <v>-88</v>
      </c>
      <c r="O9" s="150">
        <v>0.9820319615798625</v>
      </c>
      <c r="P9" s="151">
        <v>0.9460853064928636</v>
      </c>
      <c r="Q9" s="152">
        <v>3.5946655086998902E-2</v>
      </c>
      <c r="R9" s="2"/>
      <c r="S9" s="2"/>
    </row>
    <row r="10" spans="1:19" ht="18">
      <c r="A10" s="138"/>
      <c r="B10" s="139" t="s">
        <v>17</v>
      </c>
      <c r="C10" s="140" t="s">
        <v>18</v>
      </c>
      <c r="D10" s="142"/>
      <c r="E10" s="142"/>
      <c r="F10" s="153"/>
      <c r="G10" s="144">
        <v>0</v>
      </c>
      <c r="H10" s="145">
        <v>0</v>
      </c>
      <c r="I10" s="146" t="e">
        <v>#DIV/0!</v>
      </c>
      <c r="J10" s="147">
        <v>0</v>
      </c>
      <c r="K10" s="144">
        <v>0</v>
      </c>
      <c r="L10" s="149">
        <v>0</v>
      </c>
      <c r="M10" s="146" t="e">
        <v>#DIV/0!</v>
      </c>
      <c r="N10" s="147">
        <v>0</v>
      </c>
      <c r="O10" s="150" t="e">
        <v>#DIV/0!</v>
      </c>
      <c r="P10" s="151" t="e">
        <v>#DIV/0!</v>
      </c>
      <c r="Q10" s="152" t="e">
        <v>#DIV/0!</v>
      </c>
      <c r="R10" s="2"/>
      <c r="S10" s="2"/>
    </row>
    <row r="11" spans="1:19" ht="18">
      <c r="A11" s="138"/>
      <c r="B11" s="139" t="s">
        <v>19</v>
      </c>
      <c r="C11" s="140" t="s">
        <v>20</v>
      </c>
      <c r="D11" s="142"/>
      <c r="E11" s="142"/>
      <c r="F11" s="153"/>
      <c r="G11" s="144">
        <v>0</v>
      </c>
      <c r="H11" s="145">
        <v>0</v>
      </c>
      <c r="I11" s="146" t="e">
        <v>#DIV/0!</v>
      </c>
      <c r="J11" s="147">
        <v>0</v>
      </c>
      <c r="K11" s="144">
        <v>0</v>
      </c>
      <c r="L11" s="149">
        <v>0</v>
      </c>
      <c r="M11" s="146" t="e">
        <v>#DIV/0!</v>
      </c>
      <c r="N11" s="147">
        <v>0</v>
      </c>
      <c r="O11" s="150" t="e">
        <v>#DIV/0!</v>
      </c>
      <c r="P11" s="151" t="e">
        <v>#DIV/0!</v>
      </c>
      <c r="Q11" s="152" t="e">
        <v>#DIV/0!</v>
      </c>
      <c r="R11" s="2"/>
      <c r="S11" s="2"/>
    </row>
    <row r="12" spans="1:19" ht="18">
      <c r="A12" s="138"/>
      <c r="B12" s="139" t="s">
        <v>21</v>
      </c>
      <c r="C12" s="140" t="s">
        <v>22</v>
      </c>
      <c r="D12" s="142"/>
      <c r="E12" s="142"/>
      <c r="F12" s="153"/>
      <c r="G12" s="144">
        <v>0</v>
      </c>
      <c r="H12" s="145">
        <v>0</v>
      </c>
      <c r="I12" s="146" t="e">
        <v>#DIV/0!</v>
      </c>
      <c r="J12" s="147">
        <v>0</v>
      </c>
      <c r="K12" s="144">
        <v>0</v>
      </c>
      <c r="L12" s="149">
        <v>0</v>
      </c>
      <c r="M12" s="146" t="e">
        <v>#DIV/0!</v>
      </c>
      <c r="N12" s="147">
        <v>0</v>
      </c>
      <c r="O12" s="150" t="e">
        <v>#DIV/0!</v>
      </c>
      <c r="P12" s="151" t="e">
        <v>#DIV/0!</v>
      </c>
      <c r="Q12" s="152" t="e">
        <v>#DIV/0!</v>
      </c>
      <c r="R12" s="2"/>
      <c r="S12" s="2"/>
    </row>
    <row r="13" spans="1:19" ht="18">
      <c r="A13" s="138"/>
      <c r="B13" s="139" t="s">
        <v>23</v>
      </c>
      <c r="C13" s="140" t="s">
        <v>24</v>
      </c>
      <c r="D13" s="142"/>
      <c r="E13" s="142"/>
      <c r="F13" s="143"/>
      <c r="G13" s="144">
        <v>0</v>
      </c>
      <c r="H13" s="145">
        <v>0</v>
      </c>
      <c r="I13" s="146" t="e">
        <v>#DIV/0!</v>
      </c>
      <c r="J13" s="147">
        <v>0</v>
      </c>
      <c r="K13" s="144">
        <v>0</v>
      </c>
      <c r="L13" s="149">
        <v>0</v>
      </c>
      <c r="M13" s="146" t="e">
        <v>#DIV/0!</v>
      </c>
      <c r="N13" s="147">
        <v>0</v>
      </c>
      <c r="O13" s="150" t="e">
        <v>#DIV/0!</v>
      </c>
      <c r="P13" s="151" t="e">
        <v>#DIV/0!</v>
      </c>
      <c r="Q13" s="152" t="e">
        <v>#DIV/0!</v>
      </c>
      <c r="R13" s="2"/>
      <c r="S13" s="2"/>
    </row>
    <row r="14" spans="1:19" ht="18">
      <c r="A14" s="138"/>
      <c r="B14" s="139" t="s">
        <v>25</v>
      </c>
      <c r="C14" s="140" t="s">
        <v>26</v>
      </c>
      <c r="D14" s="142"/>
      <c r="E14" s="142"/>
      <c r="F14" s="153"/>
      <c r="G14" s="144">
        <v>0</v>
      </c>
      <c r="H14" s="145">
        <v>0</v>
      </c>
      <c r="I14" s="146" t="e">
        <v>#DIV/0!</v>
      </c>
      <c r="J14" s="147">
        <v>0</v>
      </c>
      <c r="K14" s="144">
        <v>0</v>
      </c>
      <c r="L14" s="149">
        <v>0</v>
      </c>
      <c r="M14" s="146" t="e">
        <v>#DIV/0!</v>
      </c>
      <c r="N14" s="147">
        <v>0</v>
      </c>
      <c r="O14" s="150" t="e">
        <v>#DIV/0!</v>
      </c>
      <c r="P14" s="151" t="e">
        <v>#DIV/0!</v>
      </c>
      <c r="Q14" s="152" t="e">
        <v>#DIV/0!</v>
      </c>
      <c r="R14" s="2"/>
      <c r="S14" s="2"/>
    </row>
    <row r="15" spans="1:19" ht="18">
      <c r="A15" s="138"/>
      <c r="B15" s="139" t="s">
        <v>27</v>
      </c>
      <c r="C15" s="140" t="s">
        <v>28</v>
      </c>
      <c r="D15" s="142"/>
      <c r="E15" s="142"/>
      <c r="F15" s="153"/>
      <c r="G15" s="144">
        <v>0</v>
      </c>
      <c r="H15" s="145">
        <v>0</v>
      </c>
      <c r="I15" s="146" t="e">
        <v>#DIV/0!</v>
      </c>
      <c r="J15" s="147">
        <v>0</v>
      </c>
      <c r="K15" s="144">
        <v>0</v>
      </c>
      <c r="L15" s="149">
        <v>0</v>
      </c>
      <c r="M15" s="146" t="e">
        <v>#DIV/0!</v>
      </c>
      <c r="N15" s="147">
        <v>0</v>
      </c>
      <c r="O15" s="150" t="e">
        <v>#DIV/0!</v>
      </c>
      <c r="P15" s="151" t="e">
        <v>#DIV/0!</v>
      </c>
      <c r="Q15" s="152" t="e">
        <v>#DIV/0!</v>
      </c>
      <c r="R15" s="2"/>
      <c r="S15" s="2"/>
    </row>
    <row r="16" spans="1:19" ht="18">
      <c r="A16" s="138"/>
      <c r="B16" s="139" t="s">
        <v>29</v>
      </c>
      <c r="C16" s="154" t="s">
        <v>30</v>
      </c>
      <c r="D16" s="155"/>
      <c r="E16" s="155"/>
      <c r="F16" s="156"/>
      <c r="G16" s="157">
        <v>0</v>
      </c>
      <c r="H16" s="145">
        <v>0</v>
      </c>
      <c r="I16" s="146" t="e">
        <v>#DIV/0!</v>
      </c>
      <c r="J16" s="147">
        <v>0</v>
      </c>
      <c r="K16" s="157">
        <v>0</v>
      </c>
      <c r="L16" s="149">
        <v>0</v>
      </c>
      <c r="M16" s="146" t="e">
        <v>#DIV/0!</v>
      </c>
      <c r="N16" s="147">
        <v>0</v>
      </c>
      <c r="O16" s="150" t="e">
        <v>#DIV/0!</v>
      </c>
      <c r="P16" s="151" t="e">
        <v>#DIV/0!</v>
      </c>
      <c r="Q16" s="152" t="e">
        <v>#DIV/0!</v>
      </c>
      <c r="R16" s="2"/>
      <c r="S16" s="2"/>
    </row>
    <row r="17" spans="1:19" ht="18">
      <c r="A17" s="138"/>
      <c r="B17" s="139" t="s">
        <v>31</v>
      </c>
      <c r="C17" s="154" t="s">
        <v>13</v>
      </c>
      <c r="D17" s="155" t="s">
        <v>32</v>
      </c>
      <c r="E17" s="155" t="s">
        <v>33</v>
      </c>
      <c r="F17" s="156"/>
      <c r="G17" s="157">
        <v>9692</v>
      </c>
      <c r="H17" s="145">
        <v>8553</v>
      </c>
      <c r="I17" s="158">
        <v>1.1331696480766982</v>
      </c>
      <c r="J17" s="159">
        <v>1139</v>
      </c>
      <c r="K17" s="157">
        <v>9918</v>
      </c>
      <c r="L17" s="149">
        <v>9378</v>
      </c>
      <c r="M17" s="158">
        <v>1.0575815738963532</v>
      </c>
      <c r="N17" s="159">
        <v>540</v>
      </c>
      <c r="O17" s="161">
        <v>0.97721314781205892</v>
      </c>
      <c r="P17" s="162">
        <v>0.91202815099168266</v>
      </c>
      <c r="Q17" s="163">
        <v>6.5184996820376262E-2</v>
      </c>
      <c r="R17" s="2"/>
      <c r="S17" s="2"/>
    </row>
    <row r="18" spans="1:19" ht="18">
      <c r="A18" s="138"/>
      <c r="B18" s="139" t="s">
        <v>34</v>
      </c>
      <c r="C18" s="154" t="s">
        <v>13</v>
      </c>
      <c r="D18" s="155" t="s">
        <v>32</v>
      </c>
      <c r="E18" s="142" t="s">
        <v>35</v>
      </c>
      <c r="F18" s="156"/>
      <c r="G18" s="157">
        <v>5003</v>
      </c>
      <c r="H18" s="145">
        <v>4533</v>
      </c>
      <c r="I18" s="158">
        <v>1.1036840944187072</v>
      </c>
      <c r="J18" s="159">
        <v>470</v>
      </c>
      <c r="K18" s="157">
        <v>5220</v>
      </c>
      <c r="L18" s="149">
        <v>4719</v>
      </c>
      <c r="M18" s="158">
        <v>1.1061665607120152</v>
      </c>
      <c r="N18" s="159">
        <v>501</v>
      </c>
      <c r="O18" s="161">
        <v>0.95842911877394632</v>
      </c>
      <c r="P18" s="162">
        <v>0.96058486967577872</v>
      </c>
      <c r="Q18" s="163">
        <v>-2.1557509018323984E-3</v>
      </c>
      <c r="R18" s="2"/>
      <c r="S18" s="2"/>
    </row>
    <row r="19" spans="1:19" ht="18">
      <c r="A19" s="138"/>
      <c r="B19" s="139" t="s">
        <v>224</v>
      </c>
      <c r="C19" s="154" t="s">
        <v>13</v>
      </c>
      <c r="D19" s="155" t="s">
        <v>32</v>
      </c>
      <c r="E19" s="142" t="s">
        <v>223</v>
      </c>
      <c r="F19" s="156"/>
      <c r="G19" s="157">
        <v>0</v>
      </c>
      <c r="H19" s="145">
        <v>0</v>
      </c>
      <c r="I19" s="158" t="e">
        <v>#DIV/0!</v>
      </c>
      <c r="J19" s="159">
        <v>0</v>
      </c>
      <c r="K19" s="157">
        <v>0</v>
      </c>
      <c r="L19" s="149">
        <v>0</v>
      </c>
      <c r="M19" s="158" t="e">
        <v>#DIV/0!</v>
      </c>
      <c r="N19" s="159">
        <v>0</v>
      </c>
      <c r="O19" s="161" t="e">
        <v>#DIV/0!</v>
      </c>
      <c r="P19" s="162" t="e">
        <v>#DIV/0!</v>
      </c>
      <c r="Q19" s="163" t="e">
        <v>#DIV/0!</v>
      </c>
      <c r="R19" s="2"/>
      <c r="S19" s="2"/>
    </row>
    <row r="20" spans="1:19" ht="18">
      <c r="A20" s="138"/>
      <c r="B20" s="139" t="s">
        <v>36</v>
      </c>
      <c r="C20" s="164" t="s">
        <v>37</v>
      </c>
      <c r="D20" s="165"/>
      <c r="E20" s="165"/>
      <c r="F20" s="166"/>
      <c r="G20" s="167">
        <v>0</v>
      </c>
      <c r="H20" s="145">
        <v>0</v>
      </c>
      <c r="I20" s="168" t="e">
        <v>#DIV/0!</v>
      </c>
      <c r="J20" s="169">
        <v>0</v>
      </c>
      <c r="K20" s="167">
        <v>0</v>
      </c>
      <c r="L20" s="149">
        <v>0</v>
      </c>
      <c r="M20" s="168" t="e">
        <v>#DIV/0!</v>
      </c>
      <c r="N20" s="169">
        <v>0</v>
      </c>
      <c r="O20" s="171" t="e">
        <v>#DIV/0!</v>
      </c>
      <c r="P20" s="172" t="e">
        <v>#DIV/0!</v>
      </c>
      <c r="Q20" s="173" t="e">
        <v>#DIV/0!</v>
      </c>
      <c r="R20" s="2"/>
      <c r="S20" s="2"/>
    </row>
    <row r="21" spans="1:19" ht="18">
      <c r="A21" s="138"/>
      <c r="B21" s="128" t="s">
        <v>38</v>
      </c>
      <c r="C21" s="129"/>
      <c r="D21" s="129"/>
      <c r="E21" s="129"/>
      <c r="F21" s="174"/>
      <c r="G21" s="130">
        <v>88237</v>
      </c>
      <c r="H21" s="131">
        <v>91344</v>
      </c>
      <c r="I21" s="132">
        <v>0.96598572429497287</v>
      </c>
      <c r="J21" s="133">
        <v>-3107</v>
      </c>
      <c r="K21" s="130">
        <v>92895</v>
      </c>
      <c r="L21" s="247">
        <v>100320</v>
      </c>
      <c r="M21" s="132">
        <v>0.92598684210526316</v>
      </c>
      <c r="N21" s="133">
        <v>-7425</v>
      </c>
      <c r="O21" s="135">
        <v>0.94985736584315628</v>
      </c>
      <c r="P21" s="136">
        <v>0.91052631578947374</v>
      </c>
      <c r="Q21" s="137">
        <v>3.9331050053682537E-2</v>
      </c>
      <c r="R21" s="2"/>
      <c r="S21" s="2"/>
    </row>
    <row r="22" spans="1:19" ht="18">
      <c r="A22" s="138"/>
      <c r="B22" s="139" t="s">
        <v>39</v>
      </c>
      <c r="C22" s="140" t="s">
        <v>13</v>
      </c>
      <c r="D22" s="142"/>
      <c r="E22" s="142"/>
      <c r="F22" s="153"/>
      <c r="G22" s="148">
        <v>158</v>
      </c>
      <c r="H22" s="149">
        <v>0</v>
      </c>
      <c r="I22" s="146" t="e">
        <v>#DIV/0!</v>
      </c>
      <c r="J22" s="147">
        <v>158</v>
      </c>
      <c r="K22" s="148">
        <v>165</v>
      </c>
      <c r="L22" s="149">
        <v>0</v>
      </c>
      <c r="M22" s="146" t="e">
        <v>#DIV/0!</v>
      </c>
      <c r="N22" s="147">
        <v>165</v>
      </c>
      <c r="O22" s="150">
        <v>0.95757575757575752</v>
      </c>
      <c r="P22" s="151" t="e">
        <v>#DIV/0!</v>
      </c>
      <c r="Q22" s="152" t="e">
        <v>#DIV/0!</v>
      </c>
      <c r="R22" s="2"/>
      <c r="S22" s="2"/>
    </row>
    <row r="23" spans="1:19" ht="18">
      <c r="A23" s="138"/>
      <c r="B23" s="139" t="s">
        <v>40</v>
      </c>
      <c r="C23" s="140" t="s">
        <v>18</v>
      </c>
      <c r="D23" s="142"/>
      <c r="E23" s="142"/>
      <c r="F23" s="143" t="s">
        <v>14</v>
      </c>
      <c r="G23" s="148">
        <v>14740</v>
      </c>
      <c r="H23" s="149">
        <v>13231</v>
      </c>
      <c r="I23" s="146">
        <v>1.114050336331343</v>
      </c>
      <c r="J23" s="147">
        <v>1509</v>
      </c>
      <c r="K23" s="148">
        <v>15345</v>
      </c>
      <c r="L23" s="149">
        <v>15345</v>
      </c>
      <c r="M23" s="146">
        <v>1</v>
      </c>
      <c r="N23" s="147">
        <v>0</v>
      </c>
      <c r="O23" s="150">
        <v>0.96057347670250892</v>
      </c>
      <c r="P23" s="151">
        <v>0.86223525578364291</v>
      </c>
      <c r="Q23" s="152">
        <v>9.8338220918866015E-2</v>
      </c>
      <c r="R23" s="2"/>
      <c r="S23" s="2"/>
    </row>
    <row r="24" spans="1:19" ht="18">
      <c r="A24" s="138"/>
      <c r="B24" s="139" t="s">
        <v>41</v>
      </c>
      <c r="C24" s="140" t="s">
        <v>20</v>
      </c>
      <c r="D24" s="142"/>
      <c r="E24" s="142"/>
      <c r="F24" s="143" t="s">
        <v>14</v>
      </c>
      <c r="G24" s="148">
        <v>28946</v>
      </c>
      <c r="H24" s="149">
        <v>27739</v>
      </c>
      <c r="I24" s="146">
        <v>1.0435127437903313</v>
      </c>
      <c r="J24" s="147">
        <v>1207</v>
      </c>
      <c r="K24" s="148">
        <v>30690</v>
      </c>
      <c r="L24" s="149">
        <v>30525</v>
      </c>
      <c r="M24" s="146">
        <v>1.0054054054054054</v>
      </c>
      <c r="N24" s="147">
        <v>165</v>
      </c>
      <c r="O24" s="150">
        <v>0.94317367220593029</v>
      </c>
      <c r="P24" s="151">
        <v>0.9087305487305487</v>
      </c>
      <c r="Q24" s="152">
        <v>3.4443123475381587E-2</v>
      </c>
      <c r="R24" s="2"/>
      <c r="S24" s="2"/>
    </row>
    <row r="25" spans="1:19" ht="18">
      <c r="A25" s="138"/>
      <c r="B25" s="139" t="s">
        <v>42</v>
      </c>
      <c r="C25" s="140" t="s">
        <v>13</v>
      </c>
      <c r="D25" s="141" t="s">
        <v>43</v>
      </c>
      <c r="E25" s="142" t="s">
        <v>33</v>
      </c>
      <c r="F25" s="143" t="s">
        <v>14</v>
      </c>
      <c r="G25" s="148">
        <v>3865</v>
      </c>
      <c r="H25" s="149">
        <v>4184</v>
      </c>
      <c r="I25" s="146">
        <v>0.92375717017208414</v>
      </c>
      <c r="J25" s="147">
        <v>-319</v>
      </c>
      <c r="K25" s="148">
        <v>3960</v>
      </c>
      <c r="L25" s="149">
        <v>4290</v>
      </c>
      <c r="M25" s="146">
        <v>0.92307692307692313</v>
      </c>
      <c r="N25" s="147">
        <v>-330</v>
      </c>
      <c r="O25" s="150">
        <v>0.97601010101010099</v>
      </c>
      <c r="P25" s="151">
        <v>0.97529137529137533</v>
      </c>
      <c r="Q25" s="152">
        <v>7.1872571872566571E-4</v>
      </c>
      <c r="R25" s="2"/>
      <c r="S25" s="2"/>
    </row>
    <row r="26" spans="1:19" ht="18">
      <c r="A26" s="138"/>
      <c r="B26" s="139" t="s">
        <v>44</v>
      </c>
      <c r="C26" s="140" t="s">
        <v>13</v>
      </c>
      <c r="D26" s="141" t="s">
        <v>43</v>
      </c>
      <c r="E26" s="142" t="s">
        <v>35</v>
      </c>
      <c r="F26" s="143" t="s">
        <v>14</v>
      </c>
      <c r="G26" s="148">
        <v>1786</v>
      </c>
      <c r="H26" s="149">
        <v>1946</v>
      </c>
      <c r="I26" s="146">
        <v>0.91778006166495374</v>
      </c>
      <c r="J26" s="147">
        <v>-160</v>
      </c>
      <c r="K26" s="148">
        <v>1815</v>
      </c>
      <c r="L26" s="149">
        <v>1980</v>
      </c>
      <c r="M26" s="146">
        <v>0.91666666666666663</v>
      </c>
      <c r="N26" s="147">
        <v>-165</v>
      </c>
      <c r="O26" s="150">
        <v>0.98402203856749315</v>
      </c>
      <c r="P26" s="151">
        <v>0.98282828282828283</v>
      </c>
      <c r="Q26" s="152">
        <v>1.1937557392103226E-3</v>
      </c>
      <c r="R26" s="2"/>
      <c r="S26" s="2"/>
    </row>
    <row r="27" spans="1:19" ht="18">
      <c r="A27" s="138"/>
      <c r="B27" s="139" t="s">
        <v>45</v>
      </c>
      <c r="C27" s="140" t="s">
        <v>13</v>
      </c>
      <c r="D27" s="141" t="s">
        <v>43</v>
      </c>
      <c r="E27" s="142" t="s">
        <v>46</v>
      </c>
      <c r="F27" s="143" t="s">
        <v>47</v>
      </c>
      <c r="G27" s="148">
        <v>0</v>
      </c>
      <c r="H27" s="149">
        <v>0</v>
      </c>
      <c r="I27" s="146" t="e">
        <v>#DIV/0!</v>
      </c>
      <c r="J27" s="147">
        <v>0</v>
      </c>
      <c r="K27" s="148">
        <v>0</v>
      </c>
      <c r="L27" s="149">
        <v>0</v>
      </c>
      <c r="M27" s="146" t="e">
        <v>#DIV/0!</v>
      </c>
      <c r="N27" s="147">
        <v>0</v>
      </c>
      <c r="O27" s="150" t="e">
        <v>#DIV/0!</v>
      </c>
      <c r="P27" s="151" t="e">
        <v>#DIV/0!</v>
      </c>
      <c r="Q27" s="152" t="e">
        <v>#DIV/0!</v>
      </c>
      <c r="R27" s="2"/>
      <c r="S27" s="2"/>
    </row>
    <row r="28" spans="1:19" ht="18">
      <c r="A28" s="138"/>
      <c r="B28" s="139" t="s">
        <v>48</v>
      </c>
      <c r="C28" s="140" t="s">
        <v>18</v>
      </c>
      <c r="D28" s="141" t="s">
        <v>43</v>
      </c>
      <c r="E28" s="142" t="s">
        <v>33</v>
      </c>
      <c r="F28" s="143" t="s">
        <v>14</v>
      </c>
      <c r="G28" s="148">
        <v>4859</v>
      </c>
      <c r="H28" s="149">
        <v>4651</v>
      </c>
      <c r="I28" s="146">
        <v>1.0447215652547839</v>
      </c>
      <c r="J28" s="147">
        <v>208</v>
      </c>
      <c r="K28" s="148">
        <v>5115</v>
      </c>
      <c r="L28" s="149">
        <v>5115</v>
      </c>
      <c r="M28" s="146">
        <v>1</v>
      </c>
      <c r="N28" s="147">
        <v>0</v>
      </c>
      <c r="O28" s="150">
        <v>0.94995112414467253</v>
      </c>
      <c r="P28" s="151">
        <v>0.90928641251221898</v>
      </c>
      <c r="Q28" s="152">
        <v>4.0664711632453554E-2</v>
      </c>
      <c r="R28" s="2"/>
      <c r="S28" s="2"/>
    </row>
    <row r="29" spans="1:19" ht="18">
      <c r="A29" s="138"/>
      <c r="B29" s="139" t="s">
        <v>49</v>
      </c>
      <c r="C29" s="140" t="s">
        <v>18</v>
      </c>
      <c r="D29" s="141" t="s">
        <v>43</v>
      </c>
      <c r="E29" s="142" t="s">
        <v>35</v>
      </c>
      <c r="F29" s="153"/>
      <c r="G29" s="148">
        <v>4675</v>
      </c>
      <c r="H29" s="149">
        <v>4737</v>
      </c>
      <c r="I29" s="146">
        <v>0.98691154739286469</v>
      </c>
      <c r="J29" s="147">
        <v>-62</v>
      </c>
      <c r="K29" s="148">
        <v>5115</v>
      </c>
      <c r="L29" s="149">
        <v>5115</v>
      </c>
      <c r="M29" s="146">
        <v>1</v>
      </c>
      <c r="N29" s="147">
        <v>0</v>
      </c>
      <c r="O29" s="150">
        <v>0.91397849462365588</v>
      </c>
      <c r="P29" s="151">
        <v>0.92609970674486808</v>
      </c>
      <c r="Q29" s="152">
        <v>-1.2121212121212199E-2</v>
      </c>
      <c r="R29" s="2"/>
      <c r="S29" s="2"/>
    </row>
    <row r="30" spans="1:19" ht="18">
      <c r="A30" s="138"/>
      <c r="B30" s="139" t="s">
        <v>50</v>
      </c>
      <c r="C30" s="140" t="s">
        <v>28</v>
      </c>
      <c r="D30" s="141" t="s">
        <v>43</v>
      </c>
      <c r="E30" s="142" t="s">
        <v>33</v>
      </c>
      <c r="F30" s="153"/>
      <c r="G30" s="148">
        <v>0</v>
      </c>
      <c r="H30" s="149">
        <v>0</v>
      </c>
      <c r="I30" s="146" t="e">
        <v>#DIV/0!</v>
      </c>
      <c r="J30" s="147">
        <v>0</v>
      </c>
      <c r="K30" s="148">
        <v>0</v>
      </c>
      <c r="L30" s="149">
        <v>0</v>
      </c>
      <c r="M30" s="146" t="e">
        <v>#DIV/0!</v>
      </c>
      <c r="N30" s="147">
        <v>0</v>
      </c>
      <c r="O30" s="150" t="e">
        <v>#DIV/0!</v>
      </c>
      <c r="P30" s="151" t="e">
        <v>#DIV/0!</v>
      </c>
      <c r="Q30" s="152" t="e">
        <v>#DIV/0!</v>
      </c>
      <c r="R30" s="2"/>
      <c r="S30" s="2"/>
    </row>
    <row r="31" spans="1:19" ht="18">
      <c r="A31" s="138"/>
      <c r="B31" s="139" t="s">
        <v>51</v>
      </c>
      <c r="C31" s="140" t="s">
        <v>22</v>
      </c>
      <c r="D31" s="141" t="s">
        <v>43</v>
      </c>
      <c r="E31" s="142" t="s">
        <v>33</v>
      </c>
      <c r="F31" s="153"/>
      <c r="G31" s="148">
        <v>0</v>
      </c>
      <c r="H31" s="149">
        <v>2643</v>
      </c>
      <c r="I31" s="146">
        <v>0</v>
      </c>
      <c r="J31" s="147">
        <v>-2643</v>
      </c>
      <c r="K31" s="148">
        <v>0</v>
      </c>
      <c r="L31" s="149">
        <v>2970</v>
      </c>
      <c r="M31" s="146">
        <v>0</v>
      </c>
      <c r="N31" s="147">
        <v>-2970</v>
      </c>
      <c r="O31" s="150" t="e">
        <v>#DIV/0!</v>
      </c>
      <c r="P31" s="151">
        <v>0.88989898989898986</v>
      </c>
      <c r="Q31" s="152" t="e">
        <v>#DIV/0!</v>
      </c>
      <c r="R31" s="2"/>
      <c r="S31" s="2"/>
    </row>
    <row r="32" spans="1:19" ht="18">
      <c r="A32" s="138"/>
      <c r="B32" s="139" t="s">
        <v>52</v>
      </c>
      <c r="C32" s="140" t="s">
        <v>22</v>
      </c>
      <c r="D32" s="141" t="s">
        <v>43</v>
      </c>
      <c r="E32" s="142" t="s">
        <v>35</v>
      </c>
      <c r="F32" s="153"/>
      <c r="G32" s="148">
        <v>0</v>
      </c>
      <c r="H32" s="149">
        <v>2895</v>
      </c>
      <c r="I32" s="146">
        <v>0</v>
      </c>
      <c r="J32" s="147">
        <v>-2895</v>
      </c>
      <c r="K32" s="148">
        <v>0</v>
      </c>
      <c r="L32" s="149">
        <v>2970</v>
      </c>
      <c r="M32" s="146">
        <v>0</v>
      </c>
      <c r="N32" s="147">
        <v>-2970</v>
      </c>
      <c r="O32" s="150" t="e">
        <v>#DIV/0!</v>
      </c>
      <c r="P32" s="151">
        <v>0.9747474747474747</v>
      </c>
      <c r="Q32" s="152" t="e">
        <v>#DIV/0!</v>
      </c>
      <c r="R32" s="2"/>
      <c r="S32" s="2"/>
    </row>
    <row r="33" spans="1:19" ht="18">
      <c r="A33" s="138"/>
      <c r="B33" s="139" t="s">
        <v>53</v>
      </c>
      <c r="C33" s="140" t="s">
        <v>26</v>
      </c>
      <c r="D33" s="142"/>
      <c r="E33" s="142"/>
      <c r="F33" s="153"/>
      <c r="G33" s="148">
        <v>0</v>
      </c>
      <c r="H33" s="149">
        <v>0</v>
      </c>
      <c r="I33" s="146" t="e">
        <v>#DIV/0!</v>
      </c>
      <c r="J33" s="147">
        <v>0</v>
      </c>
      <c r="K33" s="148">
        <v>0</v>
      </c>
      <c r="L33" s="149">
        <v>0</v>
      </c>
      <c r="M33" s="146" t="e">
        <v>#DIV/0!</v>
      </c>
      <c r="N33" s="147">
        <v>0</v>
      </c>
      <c r="O33" s="150" t="e">
        <v>#DIV/0!</v>
      </c>
      <c r="P33" s="151" t="e">
        <v>#DIV/0!</v>
      </c>
      <c r="Q33" s="152" t="e">
        <v>#DIV/0!</v>
      </c>
      <c r="R33" s="2"/>
      <c r="S33" s="2"/>
    </row>
    <row r="34" spans="1:19" ht="18">
      <c r="A34" s="138"/>
      <c r="B34" s="139" t="s">
        <v>54</v>
      </c>
      <c r="C34" s="140" t="s">
        <v>55</v>
      </c>
      <c r="D34" s="142"/>
      <c r="E34" s="142"/>
      <c r="F34" s="153"/>
      <c r="G34" s="148">
        <v>0</v>
      </c>
      <c r="H34" s="149">
        <v>0</v>
      </c>
      <c r="I34" s="146" t="e">
        <v>#DIV/0!</v>
      </c>
      <c r="J34" s="147">
        <v>0</v>
      </c>
      <c r="K34" s="148">
        <v>0</v>
      </c>
      <c r="L34" s="149">
        <v>0</v>
      </c>
      <c r="M34" s="146" t="e">
        <v>#DIV/0!</v>
      </c>
      <c r="N34" s="147">
        <v>0</v>
      </c>
      <c r="O34" s="150" t="e">
        <v>#DIV/0!</v>
      </c>
      <c r="P34" s="151" t="e">
        <v>#DIV/0!</v>
      </c>
      <c r="Q34" s="152" t="e">
        <v>#DIV/0!</v>
      </c>
      <c r="R34" s="2"/>
      <c r="S34" s="2"/>
    </row>
    <row r="35" spans="1:19" ht="18">
      <c r="A35" s="138"/>
      <c r="B35" s="139" t="s">
        <v>56</v>
      </c>
      <c r="C35" s="140" t="s">
        <v>57</v>
      </c>
      <c r="D35" s="142"/>
      <c r="E35" s="142"/>
      <c r="F35" s="153"/>
      <c r="G35" s="148">
        <v>0</v>
      </c>
      <c r="H35" s="149">
        <v>0</v>
      </c>
      <c r="I35" s="146" t="e">
        <v>#DIV/0!</v>
      </c>
      <c r="J35" s="147">
        <v>0</v>
      </c>
      <c r="K35" s="148">
        <v>0</v>
      </c>
      <c r="L35" s="149">
        <v>0</v>
      </c>
      <c r="M35" s="146" t="e">
        <v>#DIV/0!</v>
      </c>
      <c r="N35" s="147">
        <v>0</v>
      </c>
      <c r="O35" s="150" t="e">
        <v>#DIV/0!</v>
      </c>
      <c r="P35" s="151" t="e">
        <v>#DIV/0!</v>
      </c>
      <c r="Q35" s="152" t="e">
        <v>#DIV/0!</v>
      </c>
      <c r="R35" s="2"/>
      <c r="S35" s="2"/>
    </row>
    <row r="36" spans="1:19" ht="18">
      <c r="A36" s="138"/>
      <c r="B36" s="139" t="s">
        <v>58</v>
      </c>
      <c r="C36" s="140" t="s">
        <v>59</v>
      </c>
      <c r="D36" s="142"/>
      <c r="E36" s="142"/>
      <c r="F36" s="143" t="s">
        <v>14</v>
      </c>
      <c r="G36" s="148">
        <v>5011</v>
      </c>
      <c r="H36" s="149">
        <v>4785</v>
      </c>
      <c r="I36" s="146">
        <v>1.0472309299895506</v>
      </c>
      <c r="J36" s="147">
        <v>226</v>
      </c>
      <c r="K36" s="148">
        <v>5115</v>
      </c>
      <c r="L36" s="149">
        <v>5115</v>
      </c>
      <c r="M36" s="146">
        <v>1</v>
      </c>
      <c r="N36" s="147">
        <v>0</v>
      </c>
      <c r="O36" s="150">
        <v>0.97966764418377317</v>
      </c>
      <c r="P36" s="151">
        <v>0.93548387096774188</v>
      </c>
      <c r="Q36" s="152">
        <v>4.4183773216031286E-2</v>
      </c>
      <c r="R36" s="2"/>
      <c r="S36" s="2"/>
    </row>
    <row r="37" spans="1:19" ht="18">
      <c r="A37" s="138"/>
      <c r="B37" s="139" t="s">
        <v>60</v>
      </c>
      <c r="C37" s="140" t="s">
        <v>61</v>
      </c>
      <c r="D37" s="142"/>
      <c r="E37" s="142"/>
      <c r="F37" s="153"/>
      <c r="G37" s="148">
        <v>0</v>
      </c>
      <c r="H37" s="149">
        <v>0</v>
      </c>
      <c r="I37" s="146" t="e">
        <v>#DIV/0!</v>
      </c>
      <c r="J37" s="147">
        <v>0</v>
      </c>
      <c r="K37" s="148">
        <v>0</v>
      </c>
      <c r="L37" s="149">
        <v>0</v>
      </c>
      <c r="M37" s="146" t="e">
        <v>#DIV/0!</v>
      </c>
      <c r="N37" s="147">
        <v>0</v>
      </c>
      <c r="O37" s="150" t="e">
        <v>#DIV/0!</v>
      </c>
      <c r="P37" s="151" t="e">
        <v>#DIV/0!</v>
      </c>
      <c r="Q37" s="152" t="e">
        <v>#DIV/0!</v>
      </c>
      <c r="R37" s="2"/>
      <c r="S37" s="2"/>
    </row>
    <row r="38" spans="1:19" ht="18">
      <c r="A38" s="138"/>
      <c r="B38" s="139" t="s">
        <v>62</v>
      </c>
      <c r="C38" s="140" t="s">
        <v>63</v>
      </c>
      <c r="D38" s="142"/>
      <c r="E38" s="142"/>
      <c r="F38" s="143" t="s">
        <v>14</v>
      </c>
      <c r="G38" s="148">
        <v>4649</v>
      </c>
      <c r="H38" s="149">
        <v>4610</v>
      </c>
      <c r="I38" s="146">
        <v>1.0084598698481562</v>
      </c>
      <c r="J38" s="147">
        <v>39</v>
      </c>
      <c r="K38" s="148">
        <v>5115</v>
      </c>
      <c r="L38" s="149">
        <v>5115</v>
      </c>
      <c r="M38" s="146">
        <v>1</v>
      </c>
      <c r="N38" s="147">
        <v>0</v>
      </c>
      <c r="O38" s="150">
        <v>0.90889540566959925</v>
      </c>
      <c r="P38" s="151">
        <v>0.90127077223851415</v>
      </c>
      <c r="Q38" s="152">
        <v>7.6246334310851038E-3</v>
      </c>
      <c r="R38" s="2"/>
      <c r="S38" s="2"/>
    </row>
    <row r="39" spans="1:19" ht="18">
      <c r="A39" s="138"/>
      <c r="B39" s="139" t="s">
        <v>64</v>
      </c>
      <c r="C39" s="140" t="s">
        <v>65</v>
      </c>
      <c r="D39" s="142"/>
      <c r="E39" s="142"/>
      <c r="F39" s="153"/>
      <c r="G39" s="148">
        <v>0</v>
      </c>
      <c r="H39" s="149">
        <v>0</v>
      </c>
      <c r="I39" s="146" t="e">
        <v>#DIV/0!</v>
      </c>
      <c r="J39" s="147">
        <v>0</v>
      </c>
      <c r="K39" s="148">
        <v>0</v>
      </c>
      <c r="L39" s="149">
        <v>0</v>
      </c>
      <c r="M39" s="146" t="e">
        <v>#DIV/0!</v>
      </c>
      <c r="N39" s="147">
        <v>0</v>
      </c>
      <c r="O39" s="150" t="e">
        <v>#DIV/0!</v>
      </c>
      <c r="P39" s="151" t="e">
        <v>#DIV/0!</v>
      </c>
      <c r="Q39" s="152" t="e">
        <v>#DIV/0!</v>
      </c>
      <c r="R39" s="2"/>
      <c r="S39" s="2"/>
    </row>
    <row r="40" spans="1:19" ht="18">
      <c r="A40" s="138"/>
      <c r="B40" s="139" t="s">
        <v>66</v>
      </c>
      <c r="C40" s="140" t="s">
        <v>28</v>
      </c>
      <c r="D40" s="142"/>
      <c r="E40" s="142"/>
      <c r="F40" s="153"/>
      <c r="G40" s="148">
        <v>0</v>
      </c>
      <c r="H40" s="149">
        <v>0</v>
      </c>
      <c r="I40" s="146" t="e">
        <v>#DIV/0!</v>
      </c>
      <c r="J40" s="147">
        <v>0</v>
      </c>
      <c r="K40" s="148">
        <v>0</v>
      </c>
      <c r="L40" s="149">
        <v>0</v>
      </c>
      <c r="M40" s="146" t="e">
        <v>#DIV/0!</v>
      </c>
      <c r="N40" s="147">
        <v>0</v>
      </c>
      <c r="O40" s="150" t="e">
        <v>#DIV/0!</v>
      </c>
      <c r="P40" s="151" t="e">
        <v>#DIV/0!</v>
      </c>
      <c r="Q40" s="152" t="e">
        <v>#DIV/0!</v>
      </c>
      <c r="R40" s="2"/>
      <c r="S40" s="2"/>
    </row>
    <row r="41" spans="1:19" ht="18">
      <c r="A41" s="138"/>
      <c r="B41" s="176" t="s">
        <v>67</v>
      </c>
      <c r="C41" s="164" t="s">
        <v>22</v>
      </c>
      <c r="D41" s="165"/>
      <c r="E41" s="165"/>
      <c r="F41" s="143" t="s">
        <v>14</v>
      </c>
      <c r="G41" s="170">
        <v>19548</v>
      </c>
      <c r="H41" s="149">
        <v>19923</v>
      </c>
      <c r="I41" s="168">
        <v>0.9811775335039904</v>
      </c>
      <c r="J41" s="169">
        <v>-375</v>
      </c>
      <c r="K41" s="170">
        <v>20460</v>
      </c>
      <c r="L41" s="149">
        <v>21780</v>
      </c>
      <c r="M41" s="168">
        <v>0.93939393939393945</v>
      </c>
      <c r="N41" s="169">
        <v>-1320</v>
      </c>
      <c r="O41" s="171">
        <v>0.95542521994134899</v>
      </c>
      <c r="P41" s="172">
        <v>0.9147382920110193</v>
      </c>
      <c r="Q41" s="173">
        <v>4.0686927930329686E-2</v>
      </c>
      <c r="R41" s="2"/>
      <c r="S41" s="2"/>
    </row>
    <row r="42" spans="1:19" ht="18">
      <c r="A42" s="138"/>
      <c r="B42" s="128" t="s">
        <v>68</v>
      </c>
      <c r="C42" s="129"/>
      <c r="D42" s="129"/>
      <c r="E42" s="129"/>
      <c r="F42" s="174"/>
      <c r="G42" s="130">
        <v>1094</v>
      </c>
      <c r="H42" s="131">
        <v>1197</v>
      </c>
      <c r="I42" s="132">
        <v>0.91395154553049285</v>
      </c>
      <c r="J42" s="133">
        <v>-103</v>
      </c>
      <c r="K42" s="130">
        <v>1550</v>
      </c>
      <c r="L42" s="247">
        <v>1550</v>
      </c>
      <c r="M42" s="132">
        <v>1</v>
      </c>
      <c r="N42" s="133">
        <v>0</v>
      </c>
      <c r="O42" s="135">
        <v>0.70580645161290323</v>
      </c>
      <c r="P42" s="136">
        <v>0.77225806451612899</v>
      </c>
      <c r="Q42" s="137">
        <v>-6.6451612903225765E-2</v>
      </c>
      <c r="R42" s="2"/>
      <c r="S42" s="2"/>
    </row>
    <row r="43" spans="1:19" ht="18">
      <c r="A43" s="138"/>
      <c r="B43" s="139" t="s">
        <v>69</v>
      </c>
      <c r="C43" s="140" t="s">
        <v>70</v>
      </c>
      <c r="D43" s="142"/>
      <c r="E43" s="142"/>
      <c r="F43" s="143" t="s">
        <v>14</v>
      </c>
      <c r="G43" s="148">
        <v>1094</v>
      </c>
      <c r="H43" s="149">
        <v>1197</v>
      </c>
      <c r="I43" s="146">
        <v>0.91395154553049285</v>
      </c>
      <c r="J43" s="147">
        <v>-103</v>
      </c>
      <c r="K43" s="148">
        <v>1550</v>
      </c>
      <c r="L43" s="149">
        <v>1550</v>
      </c>
      <c r="M43" s="146">
        <v>1</v>
      </c>
      <c r="N43" s="147">
        <v>0</v>
      </c>
      <c r="O43" s="150">
        <v>0.70580645161290323</v>
      </c>
      <c r="P43" s="151">
        <v>0.77225806451612899</v>
      </c>
      <c r="Q43" s="152">
        <v>-6.6451612903225765E-2</v>
      </c>
      <c r="R43" s="2"/>
      <c r="S43" s="2"/>
    </row>
    <row r="44" spans="1:19" ht="18">
      <c r="A44" s="138"/>
      <c r="B44" s="176" t="s">
        <v>71</v>
      </c>
      <c r="C44" s="177" t="s">
        <v>72</v>
      </c>
      <c r="D44" s="178"/>
      <c r="E44" s="178"/>
      <c r="F44" s="143" t="s">
        <v>14</v>
      </c>
      <c r="G44" s="179"/>
      <c r="H44" s="149">
        <v>0</v>
      </c>
      <c r="I44" s="180" t="e">
        <v>#DIV/0!</v>
      </c>
      <c r="J44" s="181">
        <v>0</v>
      </c>
      <c r="K44" s="179"/>
      <c r="L44" s="149">
        <v>0</v>
      </c>
      <c r="M44" s="180" t="e">
        <v>#DIV/0!</v>
      </c>
      <c r="N44" s="181">
        <v>0</v>
      </c>
      <c r="O44" s="182" t="e">
        <v>#DIV/0!</v>
      </c>
      <c r="P44" s="183" t="e">
        <v>#DIV/0!</v>
      </c>
      <c r="Q44" s="184" t="e">
        <v>#DIV/0!</v>
      </c>
      <c r="R44" s="2"/>
      <c r="S44" s="2"/>
    </row>
    <row r="45" spans="1:19" ht="18">
      <c r="A45" s="138"/>
      <c r="B45" s="128" t="s">
        <v>73</v>
      </c>
      <c r="C45" s="129"/>
      <c r="D45" s="129"/>
      <c r="E45" s="129"/>
      <c r="F45" s="174"/>
      <c r="G45" s="130">
        <v>2417</v>
      </c>
      <c r="H45" s="131">
        <v>2659</v>
      </c>
      <c r="I45" s="132">
        <v>0.90898834148176011</v>
      </c>
      <c r="J45" s="133">
        <v>-242</v>
      </c>
      <c r="K45" s="233">
        <v>2880</v>
      </c>
      <c r="L45" s="234">
        <v>2976</v>
      </c>
      <c r="M45" s="132">
        <v>0.967741935483871</v>
      </c>
      <c r="N45" s="133">
        <v>-96</v>
      </c>
      <c r="O45" s="135">
        <v>0.83923611111111107</v>
      </c>
      <c r="P45" s="136">
        <v>0.89348118279569888</v>
      </c>
      <c r="Q45" s="137">
        <v>-5.4245071684587809E-2</v>
      </c>
      <c r="R45" s="2"/>
      <c r="S45" s="2"/>
    </row>
    <row r="46" spans="1:19" ht="18">
      <c r="A46" s="185"/>
      <c r="B46" s="186" t="s">
        <v>74</v>
      </c>
      <c r="C46" s="140" t="s">
        <v>37</v>
      </c>
      <c r="D46" s="142"/>
      <c r="E46" s="142"/>
      <c r="F46" s="143" t="s">
        <v>14</v>
      </c>
      <c r="G46" s="148">
        <v>1164</v>
      </c>
      <c r="H46" s="149">
        <v>1277</v>
      </c>
      <c r="I46" s="146">
        <v>0.91151135473766642</v>
      </c>
      <c r="J46" s="147">
        <v>-113</v>
      </c>
      <c r="K46" s="148">
        <v>1440</v>
      </c>
      <c r="L46" s="149">
        <v>1488</v>
      </c>
      <c r="M46" s="146">
        <v>0.967741935483871</v>
      </c>
      <c r="N46" s="147">
        <v>-48</v>
      </c>
      <c r="O46" s="150">
        <v>0.80833333333333335</v>
      </c>
      <c r="P46" s="151">
        <v>0.85819892473118276</v>
      </c>
      <c r="Q46" s="152">
        <v>-4.9865591397849407E-2</v>
      </c>
      <c r="R46" s="2"/>
      <c r="S46" s="2"/>
    </row>
    <row r="47" spans="1:19" ht="18">
      <c r="A47" s="185"/>
      <c r="B47" s="186" t="s">
        <v>228</v>
      </c>
      <c r="C47" s="140" t="s">
        <v>70</v>
      </c>
      <c r="D47" s="142"/>
      <c r="E47" s="142"/>
      <c r="F47" s="143" t="s">
        <v>14</v>
      </c>
      <c r="G47" s="148">
        <v>1253</v>
      </c>
      <c r="H47" s="149">
        <v>1382</v>
      </c>
      <c r="I47" s="146">
        <v>0.90665701881331406</v>
      </c>
      <c r="J47" s="147">
        <v>-129</v>
      </c>
      <c r="K47" s="148">
        <v>1440</v>
      </c>
      <c r="L47" s="149">
        <v>1488</v>
      </c>
      <c r="M47" s="146">
        <v>0.967741935483871</v>
      </c>
      <c r="N47" s="147">
        <v>-48</v>
      </c>
      <c r="O47" s="150">
        <v>0.87013888888888891</v>
      </c>
      <c r="P47" s="151">
        <v>0.92876344086021501</v>
      </c>
      <c r="Q47" s="152">
        <v>-5.86245519713261E-2</v>
      </c>
      <c r="R47" s="2"/>
      <c r="S47" s="2"/>
    </row>
    <row r="48" spans="1:19" ht="18">
      <c r="A48" s="187"/>
      <c r="B48" s="186" t="s">
        <v>230</v>
      </c>
      <c r="C48" s="188" t="s">
        <v>72</v>
      </c>
      <c r="D48" s="189"/>
      <c r="E48" s="189"/>
      <c r="F48" s="190"/>
      <c r="G48" s="179">
        <v>0</v>
      </c>
      <c r="H48" s="149">
        <v>0</v>
      </c>
      <c r="I48" s="146" t="e">
        <v>#DIV/0!</v>
      </c>
      <c r="J48" s="147">
        <v>0</v>
      </c>
      <c r="K48" s="179">
        <v>0</v>
      </c>
      <c r="L48" s="149">
        <v>0</v>
      </c>
      <c r="M48" s="195" t="e">
        <v>#DIV/0!</v>
      </c>
      <c r="N48" s="196">
        <v>0</v>
      </c>
      <c r="O48" s="197" t="e">
        <v>#DIV/0!</v>
      </c>
      <c r="P48" s="198" t="e">
        <v>#DIV/0!</v>
      </c>
      <c r="Q48" s="199" t="e">
        <v>#DIV/0!</v>
      </c>
      <c r="R48" s="108"/>
      <c r="S48" s="2"/>
    </row>
    <row r="49" spans="1:19">
      <c r="A49" s="128" t="s">
        <v>75</v>
      </c>
      <c r="B49" s="129" t="s">
        <v>102</v>
      </c>
      <c r="C49" s="129"/>
      <c r="D49" s="129"/>
      <c r="E49" s="129"/>
      <c r="F49" s="174"/>
      <c r="G49" s="130">
        <v>411405</v>
      </c>
      <c r="H49" s="131">
        <v>397863</v>
      </c>
      <c r="I49" s="132">
        <v>1.0340368418274632</v>
      </c>
      <c r="J49" s="133">
        <v>13542</v>
      </c>
      <c r="K49" s="130">
        <v>444465</v>
      </c>
      <c r="L49" s="248">
        <v>457561</v>
      </c>
      <c r="M49" s="132">
        <v>0.97137867956403623</v>
      </c>
      <c r="N49" s="133">
        <v>-13096</v>
      </c>
      <c r="O49" s="135">
        <v>0.92561844014714323</v>
      </c>
      <c r="P49" s="136">
        <v>0.86952996431076945</v>
      </c>
      <c r="Q49" s="137">
        <v>5.6088475836373775E-2</v>
      </c>
      <c r="R49" s="2"/>
      <c r="S49" s="2"/>
    </row>
    <row r="50" spans="1:19">
      <c r="A50" s="119"/>
      <c r="B50" s="128" t="s">
        <v>291</v>
      </c>
      <c r="C50" s="129"/>
      <c r="D50" s="129"/>
      <c r="E50" s="129"/>
      <c r="F50" s="174"/>
      <c r="G50" s="130">
        <v>382857</v>
      </c>
      <c r="H50" s="131">
        <v>372340</v>
      </c>
      <c r="I50" s="132">
        <v>1.0282456894236451</v>
      </c>
      <c r="J50" s="133">
        <v>10517</v>
      </c>
      <c r="K50" s="130">
        <v>410611</v>
      </c>
      <c r="L50" s="247">
        <v>427462</v>
      </c>
      <c r="M50" s="132">
        <v>0.96057895204719956</v>
      </c>
      <c r="N50" s="133">
        <v>-16851</v>
      </c>
      <c r="O50" s="135">
        <v>0.93240804557111234</v>
      </c>
      <c r="P50" s="136">
        <v>0.87104818673940609</v>
      </c>
      <c r="Q50" s="137">
        <v>6.1359858831706249E-2</v>
      </c>
      <c r="R50" s="2"/>
      <c r="S50" s="2"/>
    </row>
    <row r="51" spans="1:19" ht="18">
      <c r="A51" s="138"/>
      <c r="B51" s="139" t="s">
        <v>103</v>
      </c>
      <c r="C51" s="140" t="s">
        <v>13</v>
      </c>
      <c r="D51" s="142"/>
      <c r="E51" s="142"/>
      <c r="F51" s="143" t="s">
        <v>14</v>
      </c>
      <c r="G51" s="148">
        <v>150795</v>
      </c>
      <c r="H51" s="149">
        <v>142336</v>
      </c>
      <c r="I51" s="146">
        <v>1.0594297999100719</v>
      </c>
      <c r="J51" s="147">
        <v>8459</v>
      </c>
      <c r="K51" s="144">
        <v>161533</v>
      </c>
      <c r="L51" s="149">
        <v>161321</v>
      </c>
      <c r="M51" s="146">
        <v>1.0013141500486606</v>
      </c>
      <c r="N51" s="147">
        <v>212</v>
      </c>
      <c r="O51" s="150">
        <v>0.93352441915893347</v>
      </c>
      <c r="P51" s="151">
        <v>0.88231538361403661</v>
      </c>
      <c r="Q51" s="152">
        <v>5.1209035544896864E-2</v>
      </c>
      <c r="R51" s="2"/>
      <c r="S51" s="2"/>
    </row>
    <row r="52" spans="1:19" ht="18">
      <c r="A52" s="138"/>
      <c r="B52" s="139" t="s">
        <v>104</v>
      </c>
      <c r="C52" s="140" t="s">
        <v>16</v>
      </c>
      <c r="D52" s="142"/>
      <c r="E52" s="142"/>
      <c r="F52" s="143" t="s">
        <v>14</v>
      </c>
      <c r="G52" s="148">
        <v>36691</v>
      </c>
      <c r="H52" s="149">
        <v>33441</v>
      </c>
      <c r="I52" s="146">
        <v>1.0971860889327472</v>
      </c>
      <c r="J52" s="147">
        <v>3250</v>
      </c>
      <c r="K52" s="144">
        <v>38318</v>
      </c>
      <c r="L52" s="149">
        <v>37620</v>
      </c>
      <c r="M52" s="146">
        <v>1.0185539606592238</v>
      </c>
      <c r="N52" s="147">
        <v>698</v>
      </c>
      <c r="O52" s="150">
        <v>0.95753953755415211</v>
      </c>
      <c r="P52" s="151">
        <v>0.88891547049441788</v>
      </c>
      <c r="Q52" s="152">
        <v>6.8624067059734228E-2</v>
      </c>
      <c r="R52" s="2"/>
      <c r="S52" s="2"/>
    </row>
    <row r="53" spans="1:19" ht="18">
      <c r="A53" s="138"/>
      <c r="B53" s="139" t="s">
        <v>105</v>
      </c>
      <c r="C53" s="140" t="s">
        <v>18</v>
      </c>
      <c r="D53" s="142"/>
      <c r="E53" s="142"/>
      <c r="F53" s="143" t="s">
        <v>14</v>
      </c>
      <c r="G53" s="148">
        <v>12745</v>
      </c>
      <c r="H53" s="149">
        <v>17297</v>
      </c>
      <c r="I53" s="146">
        <v>0.73683297681678905</v>
      </c>
      <c r="J53" s="147">
        <v>-4552</v>
      </c>
      <c r="K53" s="144">
        <v>14110</v>
      </c>
      <c r="L53" s="149">
        <v>20557</v>
      </c>
      <c r="M53" s="146">
        <v>0.6863842000291871</v>
      </c>
      <c r="N53" s="147">
        <v>-6447</v>
      </c>
      <c r="O53" s="150">
        <v>0.90326009922041106</v>
      </c>
      <c r="P53" s="151">
        <v>0.84141654910735997</v>
      </c>
      <c r="Q53" s="152">
        <v>6.1843550113051093E-2</v>
      </c>
      <c r="R53" s="2"/>
      <c r="S53" s="2"/>
    </row>
    <row r="54" spans="1:19" ht="18">
      <c r="A54" s="138"/>
      <c r="B54" s="139" t="s">
        <v>106</v>
      </c>
      <c r="C54" s="140" t="s">
        <v>28</v>
      </c>
      <c r="D54" s="142"/>
      <c r="E54" s="142"/>
      <c r="F54" s="143" t="s">
        <v>14</v>
      </c>
      <c r="G54" s="148">
        <v>8952</v>
      </c>
      <c r="H54" s="149">
        <v>8865</v>
      </c>
      <c r="I54" s="146">
        <v>1.0098138747884942</v>
      </c>
      <c r="J54" s="147">
        <v>87</v>
      </c>
      <c r="K54" s="144">
        <v>9767</v>
      </c>
      <c r="L54" s="149">
        <v>11125</v>
      </c>
      <c r="M54" s="146">
        <v>0.87793258426966292</v>
      </c>
      <c r="N54" s="147">
        <v>-1358</v>
      </c>
      <c r="O54" s="150">
        <v>0.91655574895054781</v>
      </c>
      <c r="P54" s="151">
        <v>0.79685393258426962</v>
      </c>
      <c r="Q54" s="152">
        <v>0.11970181636627819</v>
      </c>
      <c r="R54" s="2"/>
      <c r="S54" s="2"/>
    </row>
    <row r="55" spans="1:19" ht="18">
      <c r="A55" s="138"/>
      <c r="B55" s="139" t="s">
        <v>107</v>
      </c>
      <c r="C55" s="140" t="s">
        <v>22</v>
      </c>
      <c r="D55" s="142"/>
      <c r="E55" s="142"/>
      <c r="F55" s="143" t="s">
        <v>14</v>
      </c>
      <c r="G55" s="148">
        <v>25322</v>
      </c>
      <c r="H55" s="149">
        <v>21518</v>
      </c>
      <c r="I55" s="146">
        <v>1.1767822288316758</v>
      </c>
      <c r="J55" s="147">
        <v>3804</v>
      </c>
      <c r="K55" s="144">
        <v>27002</v>
      </c>
      <c r="L55" s="149">
        <v>25442</v>
      </c>
      <c r="M55" s="146">
        <v>1.0613159342818961</v>
      </c>
      <c r="N55" s="147">
        <v>1560</v>
      </c>
      <c r="O55" s="150">
        <v>0.93778238648988965</v>
      </c>
      <c r="P55" s="151">
        <v>0.84576684222938447</v>
      </c>
      <c r="Q55" s="152">
        <v>9.2015544260505178E-2</v>
      </c>
      <c r="R55" s="2"/>
      <c r="S55" s="2"/>
    </row>
    <row r="56" spans="1:19" ht="18">
      <c r="A56" s="138"/>
      <c r="B56" s="139" t="s">
        <v>108</v>
      </c>
      <c r="C56" s="140" t="s">
        <v>20</v>
      </c>
      <c r="D56" s="142"/>
      <c r="E56" s="142"/>
      <c r="F56" s="143" t="s">
        <v>14</v>
      </c>
      <c r="G56" s="148">
        <v>41625</v>
      </c>
      <c r="H56" s="149">
        <v>40923</v>
      </c>
      <c r="I56" s="146">
        <v>1.0171541675830218</v>
      </c>
      <c r="J56" s="147">
        <v>702</v>
      </c>
      <c r="K56" s="144">
        <v>46376</v>
      </c>
      <c r="L56" s="149">
        <v>50523</v>
      </c>
      <c r="M56" s="146">
        <v>0.91791857173960378</v>
      </c>
      <c r="N56" s="147">
        <v>-4147</v>
      </c>
      <c r="O56" s="150">
        <v>0.89755476970846992</v>
      </c>
      <c r="P56" s="151">
        <v>0.80998753043168459</v>
      </c>
      <c r="Q56" s="152">
        <v>8.7567239276785336E-2</v>
      </c>
      <c r="R56" s="2"/>
      <c r="S56" s="2"/>
    </row>
    <row r="57" spans="1:19" s="114" customFormat="1" ht="18">
      <c r="A57" s="138"/>
      <c r="B57" s="139" t="s">
        <v>109</v>
      </c>
      <c r="C57" s="140" t="s">
        <v>24</v>
      </c>
      <c r="D57" s="142"/>
      <c r="E57" s="142"/>
      <c r="F57" s="200" t="s">
        <v>14</v>
      </c>
      <c r="G57" s="347">
        <v>0</v>
      </c>
      <c r="H57" s="149">
        <v>0</v>
      </c>
      <c r="I57" s="146" t="e">
        <v>#DIV/0!</v>
      </c>
      <c r="J57" s="147">
        <v>0</v>
      </c>
      <c r="K57" s="144">
        <v>0</v>
      </c>
      <c r="L57" s="149">
        <v>0</v>
      </c>
      <c r="M57" s="146" t="e">
        <v>#DIV/0!</v>
      </c>
      <c r="N57" s="147">
        <v>0</v>
      </c>
      <c r="O57" s="150" t="e">
        <v>#DIV/0!</v>
      </c>
      <c r="P57" s="151" t="e">
        <v>#DIV/0!</v>
      </c>
      <c r="Q57" s="152" t="e">
        <v>#DIV/0!</v>
      </c>
      <c r="R57" s="113"/>
      <c r="S57" s="113"/>
    </row>
    <row r="58" spans="1:19" ht="18">
      <c r="A58" s="138"/>
      <c r="B58" s="139" t="s">
        <v>110</v>
      </c>
      <c r="C58" s="140" t="s">
        <v>76</v>
      </c>
      <c r="D58" s="142"/>
      <c r="E58" s="142"/>
      <c r="F58" s="200" t="s">
        <v>14</v>
      </c>
      <c r="G58" s="148">
        <v>0</v>
      </c>
      <c r="H58" s="149">
        <v>0</v>
      </c>
      <c r="I58" s="146" t="e">
        <v>#DIV/0!</v>
      </c>
      <c r="J58" s="147">
        <v>0</v>
      </c>
      <c r="K58" s="144">
        <v>0</v>
      </c>
      <c r="L58" s="149">
        <v>0</v>
      </c>
      <c r="M58" s="146" t="e">
        <v>#DIV/0!</v>
      </c>
      <c r="N58" s="147">
        <v>0</v>
      </c>
      <c r="O58" s="150" t="e">
        <v>#DIV/0!</v>
      </c>
      <c r="P58" s="151" t="e">
        <v>#DIV/0!</v>
      </c>
      <c r="Q58" s="152" t="e">
        <v>#DIV/0!</v>
      </c>
      <c r="R58" s="2"/>
      <c r="S58" s="2"/>
    </row>
    <row r="59" spans="1:19" ht="18">
      <c r="A59" s="139"/>
      <c r="B59" s="139" t="s">
        <v>111</v>
      </c>
      <c r="C59" s="140" t="s">
        <v>26</v>
      </c>
      <c r="D59" s="142"/>
      <c r="E59" s="142"/>
      <c r="F59" s="143" t="s">
        <v>14</v>
      </c>
      <c r="G59" s="148">
        <v>6075</v>
      </c>
      <c r="H59" s="149">
        <v>7721</v>
      </c>
      <c r="I59" s="146">
        <v>0.78681517938090917</v>
      </c>
      <c r="J59" s="147">
        <v>-1646</v>
      </c>
      <c r="K59" s="144">
        <v>6241</v>
      </c>
      <c r="L59" s="149">
        <v>8294</v>
      </c>
      <c r="M59" s="146">
        <v>0.75247166626476969</v>
      </c>
      <c r="N59" s="147">
        <v>-2053</v>
      </c>
      <c r="O59" s="150">
        <v>0.97340169844576185</v>
      </c>
      <c r="P59" s="151">
        <v>0.9309139136725344</v>
      </c>
      <c r="Q59" s="152">
        <v>4.2487784773227455E-2</v>
      </c>
      <c r="R59" s="2"/>
      <c r="S59" s="2"/>
    </row>
    <row r="60" spans="1:19" ht="18">
      <c r="A60" s="138"/>
      <c r="B60" s="139" t="s">
        <v>112</v>
      </c>
      <c r="C60" s="140" t="s">
        <v>77</v>
      </c>
      <c r="D60" s="142"/>
      <c r="E60" s="142"/>
      <c r="F60" s="143" t="s">
        <v>47</v>
      </c>
      <c r="G60" s="148">
        <v>318</v>
      </c>
      <c r="H60" s="149">
        <v>4266</v>
      </c>
      <c r="I60" s="146">
        <v>7.4542897327707455E-2</v>
      </c>
      <c r="J60" s="147">
        <v>-3948</v>
      </c>
      <c r="K60" s="144">
        <v>332</v>
      </c>
      <c r="L60" s="149">
        <v>5146</v>
      </c>
      <c r="M60" s="146">
        <v>6.4516129032258063E-2</v>
      </c>
      <c r="N60" s="147">
        <v>-4814</v>
      </c>
      <c r="O60" s="150">
        <v>0.95783132530120485</v>
      </c>
      <c r="P60" s="151">
        <v>0.82899339292654484</v>
      </c>
      <c r="Q60" s="152">
        <v>0.12883793237466001</v>
      </c>
      <c r="R60" s="2"/>
      <c r="S60" s="2"/>
    </row>
    <row r="61" spans="1:19" ht="18">
      <c r="A61" s="138"/>
      <c r="B61" s="139" t="s">
        <v>113</v>
      </c>
      <c r="C61" s="140" t="s">
        <v>78</v>
      </c>
      <c r="D61" s="142"/>
      <c r="E61" s="142"/>
      <c r="F61" s="143" t="s">
        <v>14</v>
      </c>
      <c r="G61" s="148">
        <v>4699</v>
      </c>
      <c r="H61" s="149">
        <v>4132</v>
      </c>
      <c r="I61" s="146">
        <v>1.1372216844143272</v>
      </c>
      <c r="J61" s="147">
        <v>567</v>
      </c>
      <c r="K61" s="144">
        <v>5146</v>
      </c>
      <c r="L61" s="149">
        <v>5146</v>
      </c>
      <c r="M61" s="146">
        <v>1</v>
      </c>
      <c r="N61" s="147">
        <v>0</v>
      </c>
      <c r="O61" s="150">
        <v>0.91313641663427902</v>
      </c>
      <c r="P61" s="151">
        <v>0.80295375048581419</v>
      </c>
      <c r="Q61" s="152">
        <v>0.11018266614846484</v>
      </c>
      <c r="R61" s="2"/>
      <c r="S61" s="2"/>
    </row>
    <row r="62" spans="1:19" ht="18">
      <c r="A62" s="138"/>
      <c r="B62" s="139" t="s">
        <v>114</v>
      </c>
      <c r="C62" s="140" t="s">
        <v>79</v>
      </c>
      <c r="D62" s="142"/>
      <c r="E62" s="142"/>
      <c r="F62" s="143" t="s">
        <v>14</v>
      </c>
      <c r="G62" s="148">
        <v>6037</v>
      </c>
      <c r="H62" s="149">
        <v>7604</v>
      </c>
      <c r="I62" s="146">
        <v>0.79392425039452919</v>
      </c>
      <c r="J62" s="147">
        <v>-1567</v>
      </c>
      <c r="K62" s="144">
        <v>6242</v>
      </c>
      <c r="L62" s="149">
        <v>8283</v>
      </c>
      <c r="M62" s="146">
        <v>0.75359169383073765</v>
      </c>
      <c r="N62" s="147">
        <v>-2041</v>
      </c>
      <c r="O62" s="150">
        <v>0.96715796219160521</v>
      </c>
      <c r="P62" s="151">
        <v>0.91802487021610524</v>
      </c>
      <c r="Q62" s="152">
        <v>4.9133091975499976E-2</v>
      </c>
      <c r="R62" s="2"/>
      <c r="S62" s="2"/>
    </row>
    <row r="63" spans="1:19" ht="18">
      <c r="A63" s="138"/>
      <c r="B63" s="139" t="s">
        <v>115</v>
      </c>
      <c r="C63" s="140" t="s">
        <v>80</v>
      </c>
      <c r="D63" s="142"/>
      <c r="E63" s="142"/>
      <c r="F63" s="143" t="s">
        <v>47</v>
      </c>
      <c r="G63" s="148">
        <v>4872</v>
      </c>
      <c r="H63" s="149">
        <v>4621</v>
      </c>
      <c r="I63" s="146">
        <v>1.0543172473490587</v>
      </c>
      <c r="J63" s="147">
        <v>251</v>
      </c>
      <c r="K63" s="144">
        <v>5146</v>
      </c>
      <c r="L63" s="149">
        <v>5146</v>
      </c>
      <c r="M63" s="146">
        <v>1</v>
      </c>
      <c r="N63" s="147">
        <v>0</v>
      </c>
      <c r="O63" s="150">
        <v>0.94675476097940148</v>
      </c>
      <c r="P63" s="151">
        <v>0.89797901282549553</v>
      </c>
      <c r="Q63" s="152">
        <v>4.8775748153905951E-2</v>
      </c>
      <c r="R63" s="2"/>
      <c r="S63" s="2"/>
    </row>
    <row r="64" spans="1:19" ht="18">
      <c r="A64" s="138"/>
      <c r="B64" s="139" t="s">
        <v>116</v>
      </c>
      <c r="C64" s="140" t="s">
        <v>81</v>
      </c>
      <c r="D64" s="142"/>
      <c r="E64" s="142"/>
      <c r="F64" s="143" t="s">
        <v>14</v>
      </c>
      <c r="G64" s="148">
        <v>4546</v>
      </c>
      <c r="H64" s="149">
        <v>5385</v>
      </c>
      <c r="I64" s="146">
        <v>0.84419684308263698</v>
      </c>
      <c r="J64" s="147">
        <v>-839</v>
      </c>
      <c r="K64" s="144">
        <v>4859</v>
      </c>
      <c r="L64" s="149">
        <v>5958</v>
      </c>
      <c r="M64" s="146">
        <v>0.81554212823094996</v>
      </c>
      <c r="N64" s="147">
        <v>-1099</v>
      </c>
      <c r="O64" s="150">
        <v>0.93558345338547022</v>
      </c>
      <c r="P64" s="151">
        <v>0.90382678751258816</v>
      </c>
      <c r="Q64" s="152">
        <v>3.1756665872882062E-2</v>
      </c>
      <c r="R64" s="2"/>
      <c r="S64" s="2"/>
    </row>
    <row r="65" spans="1:19" ht="18">
      <c r="A65" s="138"/>
      <c r="B65" s="139" t="s">
        <v>117</v>
      </c>
      <c r="C65" s="140" t="s">
        <v>55</v>
      </c>
      <c r="D65" s="142"/>
      <c r="E65" s="142"/>
      <c r="F65" s="143" t="s">
        <v>14</v>
      </c>
      <c r="G65" s="148">
        <v>4754</v>
      </c>
      <c r="H65" s="149">
        <v>4639</v>
      </c>
      <c r="I65" s="146">
        <v>1.0247898253934038</v>
      </c>
      <c r="J65" s="147">
        <v>115</v>
      </c>
      <c r="K65" s="144">
        <v>5146</v>
      </c>
      <c r="L65" s="149">
        <v>5146</v>
      </c>
      <c r="M65" s="146">
        <v>1</v>
      </c>
      <c r="N65" s="147">
        <v>0</v>
      </c>
      <c r="O65" s="150">
        <v>0.92382432957636995</v>
      </c>
      <c r="P65" s="151">
        <v>0.90147687524290709</v>
      </c>
      <c r="Q65" s="152">
        <v>2.2347454333462857E-2</v>
      </c>
      <c r="R65" s="2"/>
      <c r="S65" s="2"/>
    </row>
    <row r="66" spans="1:19" ht="18">
      <c r="A66" s="138"/>
      <c r="B66" s="139" t="s">
        <v>118</v>
      </c>
      <c r="C66" s="140" t="s">
        <v>65</v>
      </c>
      <c r="D66" s="202"/>
      <c r="E66" s="142"/>
      <c r="F66" s="143" t="s">
        <v>47</v>
      </c>
      <c r="G66" s="148">
        <v>0</v>
      </c>
      <c r="H66" s="149">
        <v>0</v>
      </c>
      <c r="I66" s="146" t="e">
        <v>#DIV/0!</v>
      </c>
      <c r="J66" s="147">
        <v>0</v>
      </c>
      <c r="K66" s="144">
        <v>0</v>
      </c>
      <c r="L66" s="149">
        <v>0</v>
      </c>
      <c r="M66" s="146" t="e">
        <v>#DIV/0!</v>
      </c>
      <c r="N66" s="147">
        <v>0</v>
      </c>
      <c r="O66" s="150" t="e">
        <v>#DIV/0!</v>
      </c>
      <c r="P66" s="151" t="e">
        <v>#DIV/0!</v>
      </c>
      <c r="Q66" s="152" t="e">
        <v>#DIV/0!</v>
      </c>
      <c r="R66" s="2"/>
      <c r="S66" s="2"/>
    </row>
    <row r="67" spans="1:19" ht="18">
      <c r="A67" s="138"/>
      <c r="B67" s="139" t="s">
        <v>119</v>
      </c>
      <c r="C67" s="140" t="s">
        <v>82</v>
      </c>
      <c r="D67" s="142"/>
      <c r="E67" s="142"/>
      <c r="F67" s="143" t="s">
        <v>14</v>
      </c>
      <c r="G67" s="148">
        <v>4804</v>
      </c>
      <c r="H67" s="149">
        <v>4821</v>
      </c>
      <c r="I67" s="146">
        <v>0.99647376063057458</v>
      </c>
      <c r="J67" s="147">
        <v>-17</v>
      </c>
      <c r="K67" s="144">
        <v>5146</v>
      </c>
      <c r="L67" s="149">
        <v>5146</v>
      </c>
      <c r="M67" s="146">
        <v>1</v>
      </c>
      <c r="N67" s="147">
        <v>0</v>
      </c>
      <c r="O67" s="150">
        <v>0.93354061406917999</v>
      </c>
      <c r="P67" s="151">
        <v>0.93684415079673533</v>
      </c>
      <c r="Q67" s="152">
        <v>-3.3035367275553451E-3</v>
      </c>
      <c r="R67" s="2"/>
      <c r="S67" s="2"/>
    </row>
    <row r="68" spans="1:19" ht="18">
      <c r="A68" s="138"/>
      <c r="B68" s="139" t="s">
        <v>120</v>
      </c>
      <c r="C68" s="140" t="s">
        <v>83</v>
      </c>
      <c r="D68" s="142"/>
      <c r="E68" s="142"/>
      <c r="F68" s="143" t="s">
        <v>14</v>
      </c>
      <c r="G68" s="148">
        <v>0</v>
      </c>
      <c r="H68" s="149">
        <v>0</v>
      </c>
      <c r="I68" s="146" t="e">
        <v>#DIV/0!</v>
      </c>
      <c r="J68" s="147">
        <v>0</v>
      </c>
      <c r="K68" s="144">
        <v>0</v>
      </c>
      <c r="L68" s="149">
        <v>0</v>
      </c>
      <c r="M68" s="146" t="e">
        <v>#DIV/0!</v>
      </c>
      <c r="N68" s="147">
        <v>0</v>
      </c>
      <c r="O68" s="150" t="e">
        <v>#DIV/0!</v>
      </c>
      <c r="P68" s="151" t="e">
        <v>#DIV/0!</v>
      </c>
      <c r="Q68" s="152" t="e">
        <v>#DIV/0!</v>
      </c>
      <c r="R68" s="2"/>
      <c r="S68" s="2"/>
    </row>
    <row r="69" spans="1:19" ht="18">
      <c r="A69" s="138"/>
      <c r="B69" s="139" t="s">
        <v>121</v>
      </c>
      <c r="C69" s="140" t="s">
        <v>84</v>
      </c>
      <c r="D69" s="142"/>
      <c r="E69" s="142"/>
      <c r="F69" s="143" t="s">
        <v>14</v>
      </c>
      <c r="G69" s="148">
        <v>2954</v>
      </c>
      <c r="H69" s="149">
        <v>2924</v>
      </c>
      <c r="I69" s="146">
        <v>1.0102599179206566</v>
      </c>
      <c r="J69" s="147">
        <v>30</v>
      </c>
      <c r="K69" s="144">
        <v>3257</v>
      </c>
      <c r="L69" s="149">
        <v>3748</v>
      </c>
      <c r="M69" s="146">
        <v>0.8689967982924226</v>
      </c>
      <c r="N69" s="147">
        <v>-491</v>
      </c>
      <c r="O69" s="150">
        <v>0.90696960392999693</v>
      </c>
      <c r="P69" s="151">
        <v>0.78014941302027752</v>
      </c>
      <c r="Q69" s="152">
        <v>0.12682019090971941</v>
      </c>
      <c r="R69" s="2"/>
      <c r="S69" s="2"/>
    </row>
    <row r="70" spans="1:19" ht="18">
      <c r="A70" s="138"/>
      <c r="B70" s="139" t="s">
        <v>122</v>
      </c>
      <c r="C70" s="140" t="s">
        <v>85</v>
      </c>
      <c r="D70" s="142"/>
      <c r="E70" s="142"/>
      <c r="F70" s="143" t="s">
        <v>14</v>
      </c>
      <c r="G70" s="148">
        <v>5707</v>
      </c>
      <c r="H70" s="149">
        <v>5879</v>
      </c>
      <c r="I70" s="146">
        <v>0.97074332369450589</v>
      </c>
      <c r="J70" s="147">
        <v>-172</v>
      </c>
      <c r="K70" s="144">
        <v>6507</v>
      </c>
      <c r="L70" s="149">
        <v>7365</v>
      </c>
      <c r="M70" s="146">
        <v>0.88350305498981674</v>
      </c>
      <c r="N70" s="147">
        <v>-858</v>
      </c>
      <c r="O70" s="150">
        <v>0.87705547871522971</v>
      </c>
      <c r="P70" s="151">
        <v>0.79823489477257303</v>
      </c>
      <c r="Q70" s="152">
        <v>7.8820583942656675E-2</v>
      </c>
      <c r="R70" s="2"/>
      <c r="S70" s="2"/>
    </row>
    <row r="71" spans="1:19" ht="18">
      <c r="A71" s="138"/>
      <c r="B71" s="139" t="s">
        <v>123</v>
      </c>
      <c r="C71" s="140" t="s">
        <v>13</v>
      </c>
      <c r="D71" s="141" t="s">
        <v>43</v>
      </c>
      <c r="E71" s="142" t="s">
        <v>33</v>
      </c>
      <c r="F71" s="143" t="s">
        <v>14</v>
      </c>
      <c r="G71" s="148">
        <v>21491</v>
      </c>
      <c r="H71" s="149">
        <v>20953</v>
      </c>
      <c r="I71" s="146">
        <v>1.0256765141029924</v>
      </c>
      <c r="J71" s="147">
        <v>538</v>
      </c>
      <c r="K71" s="144">
        <v>22449</v>
      </c>
      <c r="L71" s="149">
        <v>22616</v>
      </c>
      <c r="M71" s="146">
        <v>0.99261584718783158</v>
      </c>
      <c r="N71" s="147">
        <v>-167</v>
      </c>
      <c r="O71" s="150">
        <v>0.95732549334046058</v>
      </c>
      <c r="P71" s="151">
        <v>0.9264679872656526</v>
      </c>
      <c r="Q71" s="152">
        <v>3.0857506074807972E-2</v>
      </c>
      <c r="R71" s="2"/>
      <c r="S71" s="2"/>
    </row>
    <row r="72" spans="1:19" ht="18">
      <c r="A72" s="138"/>
      <c r="B72" s="139" t="s">
        <v>124</v>
      </c>
      <c r="C72" s="140" t="s">
        <v>13</v>
      </c>
      <c r="D72" s="141" t="s">
        <v>43</v>
      </c>
      <c r="E72" s="142" t="s">
        <v>35</v>
      </c>
      <c r="F72" s="143" t="s">
        <v>14</v>
      </c>
      <c r="G72" s="148">
        <v>18403</v>
      </c>
      <c r="H72" s="149">
        <v>17182</v>
      </c>
      <c r="I72" s="146">
        <v>1.0710627400768247</v>
      </c>
      <c r="J72" s="147">
        <v>1221</v>
      </c>
      <c r="K72" s="144">
        <v>19462</v>
      </c>
      <c r="L72" s="149">
        <v>19209</v>
      </c>
      <c r="M72" s="146">
        <v>1.0131709094695196</v>
      </c>
      <c r="N72" s="147">
        <v>253</v>
      </c>
      <c r="O72" s="150">
        <v>0.94558627068132772</v>
      </c>
      <c r="P72" s="151">
        <v>0.89447654745171534</v>
      </c>
      <c r="Q72" s="152">
        <v>5.110972322961238E-2</v>
      </c>
      <c r="R72" s="2"/>
      <c r="S72" s="2"/>
    </row>
    <row r="73" spans="1:19" ht="18">
      <c r="A73" s="138"/>
      <c r="B73" s="139" t="s">
        <v>125</v>
      </c>
      <c r="C73" s="140" t="s">
        <v>18</v>
      </c>
      <c r="D73" s="141" t="s">
        <v>43</v>
      </c>
      <c r="E73" s="142" t="s">
        <v>33</v>
      </c>
      <c r="F73" s="143" t="s">
        <v>14</v>
      </c>
      <c r="G73" s="148">
        <v>4443</v>
      </c>
      <c r="H73" s="149">
        <v>4245</v>
      </c>
      <c r="I73" s="146">
        <v>1.0466431095406361</v>
      </c>
      <c r="J73" s="147">
        <v>198</v>
      </c>
      <c r="K73" s="144">
        <v>4648</v>
      </c>
      <c r="L73" s="149">
        <v>4758</v>
      </c>
      <c r="M73" s="146">
        <v>0.976881042454813</v>
      </c>
      <c r="N73" s="147">
        <v>-110</v>
      </c>
      <c r="O73" s="150">
        <v>0.95589500860585197</v>
      </c>
      <c r="P73" s="151">
        <v>0.89218158890290034</v>
      </c>
      <c r="Q73" s="152">
        <v>6.3713419702951635E-2</v>
      </c>
      <c r="R73" s="2"/>
      <c r="S73" s="2"/>
    </row>
    <row r="74" spans="1:19" ht="18">
      <c r="A74" s="138"/>
      <c r="B74" s="139" t="s">
        <v>126</v>
      </c>
      <c r="C74" s="140" t="s">
        <v>18</v>
      </c>
      <c r="D74" s="141" t="s">
        <v>43</v>
      </c>
      <c r="E74" s="142" t="s">
        <v>35</v>
      </c>
      <c r="F74" s="143" t="s">
        <v>14</v>
      </c>
      <c r="G74" s="148">
        <v>4397</v>
      </c>
      <c r="H74" s="149">
        <v>4230</v>
      </c>
      <c r="I74" s="146">
        <v>1.0394799054373522</v>
      </c>
      <c r="J74" s="147">
        <v>167</v>
      </c>
      <c r="K74" s="144">
        <v>4648</v>
      </c>
      <c r="L74" s="149">
        <v>4622</v>
      </c>
      <c r="M74" s="146">
        <v>1.0056252704456945</v>
      </c>
      <c r="N74" s="147">
        <v>26</v>
      </c>
      <c r="O74" s="150">
        <v>0.94599827882960408</v>
      </c>
      <c r="P74" s="151">
        <v>0.91518823020337514</v>
      </c>
      <c r="Q74" s="152">
        <v>3.0810048626228936E-2</v>
      </c>
      <c r="R74" s="2"/>
      <c r="S74" s="2"/>
    </row>
    <row r="75" spans="1:19" ht="18">
      <c r="A75" s="138"/>
      <c r="B75" s="139" t="s">
        <v>127</v>
      </c>
      <c r="C75" s="140" t="s">
        <v>16</v>
      </c>
      <c r="D75" s="142" t="s">
        <v>43</v>
      </c>
      <c r="E75" s="142" t="s">
        <v>33</v>
      </c>
      <c r="F75" s="143" t="s">
        <v>47</v>
      </c>
      <c r="G75" s="148">
        <v>0</v>
      </c>
      <c r="H75" s="149">
        <v>0</v>
      </c>
      <c r="I75" s="146" t="e">
        <v>#DIV/0!</v>
      </c>
      <c r="J75" s="147">
        <v>0</v>
      </c>
      <c r="K75" s="144">
        <v>0</v>
      </c>
      <c r="L75" s="149">
        <v>0</v>
      </c>
      <c r="M75" s="146" t="e">
        <v>#DIV/0!</v>
      </c>
      <c r="N75" s="147">
        <v>0</v>
      </c>
      <c r="O75" s="150" t="e">
        <v>#DIV/0!</v>
      </c>
      <c r="P75" s="151" t="e">
        <v>#DIV/0!</v>
      </c>
      <c r="Q75" s="152" t="e">
        <v>#DIV/0!</v>
      </c>
      <c r="R75" s="2"/>
      <c r="S75" s="2"/>
    </row>
    <row r="76" spans="1:19" ht="18">
      <c r="A76" s="138"/>
      <c r="B76" s="139" t="s">
        <v>128</v>
      </c>
      <c r="C76" s="140" t="s">
        <v>16</v>
      </c>
      <c r="D76" s="142" t="s">
        <v>43</v>
      </c>
      <c r="E76" s="142" t="s">
        <v>35</v>
      </c>
      <c r="F76" s="143" t="s">
        <v>47</v>
      </c>
      <c r="G76" s="148">
        <v>0</v>
      </c>
      <c r="H76" s="149">
        <v>0</v>
      </c>
      <c r="I76" s="146" t="e">
        <v>#DIV/0!</v>
      </c>
      <c r="J76" s="147">
        <v>0</v>
      </c>
      <c r="K76" s="144">
        <v>0</v>
      </c>
      <c r="L76" s="149">
        <v>0</v>
      </c>
      <c r="M76" s="146" t="e">
        <v>#DIV/0!</v>
      </c>
      <c r="N76" s="147">
        <v>0</v>
      </c>
      <c r="O76" s="150" t="e">
        <v>#DIV/0!</v>
      </c>
      <c r="P76" s="151" t="e">
        <v>#DIV/0!</v>
      </c>
      <c r="Q76" s="152" t="e">
        <v>#DIV/0!</v>
      </c>
      <c r="R76" s="2"/>
      <c r="S76" s="2"/>
    </row>
    <row r="77" spans="1:19" ht="18">
      <c r="A77" s="138"/>
      <c r="B77" s="139" t="s">
        <v>129</v>
      </c>
      <c r="C77" s="140" t="s">
        <v>22</v>
      </c>
      <c r="D77" s="141" t="s">
        <v>43</v>
      </c>
      <c r="E77" s="142" t="s">
        <v>33</v>
      </c>
      <c r="F77" s="143" t="s">
        <v>14</v>
      </c>
      <c r="G77" s="148">
        <v>6644</v>
      </c>
      <c r="H77" s="149">
        <v>4749</v>
      </c>
      <c r="I77" s="146">
        <v>1.3990313750263212</v>
      </c>
      <c r="J77" s="147">
        <v>1895</v>
      </c>
      <c r="K77" s="144">
        <v>7138</v>
      </c>
      <c r="L77" s="149">
        <v>5145</v>
      </c>
      <c r="M77" s="146">
        <v>1.3873663751214771</v>
      </c>
      <c r="N77" s="147">
        <v>1993</v>
      </c>
      <c r="O77" s="150">
        <v>0.93079293919865513</v>
      </c>
      <c r="P77" s="151">
        <v>0.92303206997084553</v>
      </c>
      <c r="Q77" s="152">
        <v>7.7608692278096081E-3</v>
      </c>
      <c r="R77" s="2"/>
      <c r="S77" s="2"/>
    </row>
    <row r="78" spans="1:19" ht="18">
      <c r="A78" s="138"/>
      <c r="B78" s="139" t="s">
        <v>130</v>
      </c>
      <c r="C78" s="140" t="s">
        <v>22</v>
      </c>
      <c r="D78" s="141" t="s">
        <v>43</v>
      </c>
      <c r="E78" s="142" t="s">
        <v>35</v>
      </c>
      <c r="F78" s="143" t="s">
        <v>14</v>
      </c>
      <c r="G78" s="148">
        <v>6583</v>
      </c>
      <c r="H78" s="149">
        <v>4609</v>
      </c>
      <c r="I78" s="146">
        <v>1.4282924712518985</v>
      </c>
      <c r="J78" s="147">
        <v>1974</v>
      </c>
      <c r="K78" s="144">
        <v>7138</v>
      </c>
      <c r="L78" s="149">
        <v>5146</v>
      </c>
      <c r="M78" s="146">
        <v>1.3870967741935485</v>
      </c>
      <c r="N78" s="147">
        <v>1992</v>
      </c>
      <c r="O78" s="150">
        <v>0.92224712804707198</v>
      </c>
      <c r="P78" s="151">
        <v>0.89564710454722118</v>
      </c>
      <c r="Q78" s="152">
        <v>2.66000234998508E-2</v>
      </c>
      <c r="R78" s="2"/>
      <c r="S78" s="2"/>
    </row>
    <row r="79" spans="1:19" ht="18">
      <c r="A79" s="138"/>
      <c r="B79" s="139" t="s">
        <v>131</v>
      </c>
      <c r="C79" s="140" t="s">
        <v>20</v>
      </c>
      <c r="D79" s="141" t="s">
        <v>43</v>
      </c>
      <c r="E79" s="142" t="s">
        <v>33</v>
      </c>
      <c r="F79" s="143" t="s">
        <v>14</v>
      </c>
      <c r="G79" s="148">
        <v>0</v>
      </c>
      <c r="H79" s="149">
        <v>0</v>
      </c>
      <c r="I79" s="146" t="e">
        <v>#DIV/0!</v>
      </c>
      <c r="J79" s="147">
        <v>0</v>
      </c>
      <c r="K79" s="144">
        <v>0</v>
      </c>
      <c r="L79" s="149">
        <v>0</v>
      </c>
      <c r="M79" s="146" t="e">
        <v>#DIV/0!</v>
      </c>
      <c r="N79" s="147">
        <v>0</v>
      </c>
      <c r="O79" s="150" t="e">
        <v>#DIV/0!</v>
      </c>
      <c r="P79" s="151" t="e">
        <v>#DIV/0!</v>
      </c>
      <c r="Q79" s="152" t="e">
        <v>#DIV/0!</v>
      </c>
      <c r="R79" s="2"/>
      <c r="S79" s="2"/>
    </row>
    <row r="80" spans="1:19" ht="18">
      <c r="A80" s="138"/>
      <c r="B80" s="139" t="s">
        <v>132</v>
      </c>
      <c r="C80" s="140" t="s">
        <v>20</v>
      </c>
      <c r="D80" s="141" t="s">
        <v>43</v>
      </c>
      <c r="E80" s="142" t="s">
        <v>35</v>
      </c>
      <c r="F80" s="143" t="s">
        <v>47</v>
      </c>
      <c r="G80" s="148">
        <v>0</v>
      </c>
      <c r="H80" s="149">
        <v>0</v>
      </c>
      <c r="I80" s="146" t="e">
        <v>#DIV/0!</v>
      </c>
      <c r="J80" s="147">
        <v>0</v>
      </c>
      <c r="K80" s="144">
        <v>0</v>
      </c>
      <c r="L80" s="149">
        <v>0</v>
      </c>
      <c r="M80" s="146" t="e">
        <v>#DIV/0!</v>
      </c>
      <c r="N80" s="147">
        <v>0</v>
      </c>
      <c r="O80" s="150" t="e">
        <v>#DIV/0!</v>
      </c>
      <c r="P80" s="151" t="e">
        <v>#DIV/0!</v>
      </c>
      <c r="Q80" s="152" t="e">
        <v>#DIV/0!</v>
      </c>
      <c r="R80" s="2"/>
      <c r="S80" s="2"/>
    </row>
    <row r="81" spans="1:20" ht="18">
      <c r="A81" s="138"/>
      <c r="B81" s="139" t="s">
        <v>232</v>
      </c>
      <c r="C81" s="203" t="s">
        <v>37</v>
      </c>
      <c r="D81" s="141" t="s">
        <v>32</v>
      </c>
      <c r="E81" s="142" t="s">
        <v>229</v>
      </c>
      <c r="F81" s="204"/>
      <c r="G81" s="348" t="s">
        <v>43</v>
      </c>
      <c r="H81" s="249" t="s">
        <v>43</v>
      </c>
      <c r="I81" s="249" t="s">
        <v>43</v>
      </c>
      <c r="J81" s="249" t="s">
        <v>43</v>
      </c>
      <c r="K81" s="348" t="s">
        <v>43</v>
      </c>
      <c r="L81" s="249" t="s">
        <v>43</v>
      </c>
      <c r="M81" s="250" t="s">
        <v>43</v>
      </c>
      <c r="N81" s="252" t="s">
        <v>43</v>
      </c>
      <c r="O81" s="250" t="s">
        <v>43</v>
      </c>
      <c r="P81" s="250" t="s">
        <v>43</v>
      </c>
      <c r="Q81" s="252" t="s">
        <v>43</v>
      </c>
      <c r="R81" s="2"/>
      <c r="S81" s="2"/>
    </row>
    <row r="82" spans="1:20" ht="18">
      <c r="A82" s="138"/>
      <c r="B82" s="139" t="s">
        <v>233</v>
      </c>
      <c r="C82" s="177" t="s">
        <v>72</v>
      </c>
      <c r="D82" s="205" t="s">
        <v>32</v>
      </c>
      <c r="E82" s="178" t="s">
        <v>229</v>
      </c>
      <c r="F82" s="206"/>
      <c r="G82" s="349" t="s">
        <v>43</v>
      </c>
      <c r="H82" s="249" t="s">
        <v>43</v>
      </c>
      <c r="I82" s="251" t="s">
        <v>43</v>
      </c>
      <c r="J82" s="251" t="s">
        <v>43</v>
      </c>
      <c r="K82" s="349" t="s">
        <v>43</v>
      </c>
      <c r="L82" s="249" t="s">
        <v>43</v>
      </c>
      <c r="M82" s="251" t="s">
        <v>43</v>
      </c>
      <c r="N82" s="253" t="s">
        <v>43</v>
      </c>
      <c r="O82" s="254" t="s">
        <v>43</v>
      </c>
      <c r="P82" s="251" t="s">
        <v>43</v>
      </c>
      <c r="Q82" s="253" t="s">
        <v>43</v>
      </c>
      <c r="R82" s="2"/>
      <c r="S82" s="2"/>
    </row>
    <row r="83" spans="1:20" ht="18">
      <c r="A83" s="138"/>
      <c r="B83" s="212" t="s">
        <v>86</v>
      </c>
      <c r="C83" s="129"/>
      <c r="D83" s="213"/>
      <c r="E83" s="129"/>
      <c r="F83" s="174"/>
      <c r="G83" s="130">
        <v>28548</v>
      </c>
      <c r="H83" s="131">
        <v>25523</v>
      </c>
      <c r="I83" s="132">
        <v>1.1185205500920739</v>
      </c>
      <c r="J83" s="133">
        <v>3025</v>
      </c>
      <c r="K83" s="130">
        <v>33854</v>
      </c>
      <c r="L83" s="247">
        <v>30099</v>
      </c>
      <c r="M83" s="132">
        <v>1.1247549752483472</v>
      </c>
      <c r="N83" s="133">
        <v>3755</v>
      </c>
      <c r="O83" s="135">
        <v>0.84326815147397649</v>
      </c>
      <c r="P83" s="136">
        <v>0.84796837104222733</v>
      </c>
      <c r="Q83" s="137">
        <v>-4.7002195682508408E-3</v>
      </c>
      <c r="R83" s="2"/>
      <c r="S83" s="106"/>
      <c r="T83" s="107"/>
    </row>
    <row r="84" spans="1:20" ht="18">
      <c r="A84" s="138"/>
      <c r="B84" s="139" t="s">
        <v>93</v>
      </c>
      <c r="C84" s="140" t="s">
        <v>13</v>
      </c>
      <c r="D84" s="142"/>
      <c r="E84" s="142"/>
      <c r="F84" s="214"/>
      <c r="G84" s="145">
        <v>12083</v>
      </c>
      <c r="H84" s="149">
        <v>12766</v>
      </c>
      <c r="I84" s="146">
        <v>0.9464985116716278</v>
      </c>
      <c r="J84" s="147">
        <v>-683</v>
      </c>
      <c r="K84" s="149">
        <v>14504</v>
      </c>
      <c r="L84" s="149">
        <v>14236</v>
      </c>
      <c r="M84" s="146">
        <v>1.0188255127844901</v>
      </c>
      <c r="N84" s="147">
        <v>268</v>
      </c>
      <c r="O84" s="150">
        <v>0.83308052950910094</v>
      </c>
      <c r="P84" s="151">
        <v>0.89674065748805842</v>
      </c>
      <c r="Q84" s="152">
        <v>-6.3660127978957481E-2</v>
      </c>
      <c r="R84" s="2"/>
      <c r="S84" s="106"/>
      <c r="T84" s="107"/>
    </row>
    <row r="85" spans="1:20" ht="18">
      <c r="A85" s="138"/>
      <c r="B85" s="139" t="s">
        <v>87</v>
      </c>
      <c r="C85" s="140" t="s">
        <v>84</v>
      </c>
      <c r="D85" s="142"/>
      <c r="E85" s="142"/>
      <c r="F85" s="215"/>
      <c r="G85" s="145">
        <v>1687</v>
      </c>
      <c r="H85" s="149">
        <v>1327</v>
      </c>
      <c r="I85" s="146">
        <v>1.2712886209495102</v>
      </c>
      <c r="J85" s="147">
        <v>360</v>
      </c>
      <c r="K85" s="149">
        <v>2141</v>
      </c>
      <c r="L85" s="149">
        <v>1656</v>
      </c>
      <c r="M85" s="146">
        <v>1.2928743961352658</v>
      </c>
      <c r="N85" s="147">
        <v>485</v>
      </c>
      <c r="O85" s="150">
        <v>0.78794955628211116</v>
      </c>
      <c r="P85" s="151">
        <v>0.80132850241545894</v>
      </c>
      <c r="Q85" s="152">
        <v>-1.337894613334778E-2</v>
      </c>
      <c r="R85" s="2"/>
      <c r="S85" s="106"/>
      <c r="T85" s="107"/>
    </row>
    <row r="86" spans="1:20" ht="18">
      <c r="A86" s="138"/>
      <c r="B86" s="139" t="s">
        <v>91</v>
      </c>
      <c r="C86" s="140" t="s">
        <v>85</v>
      </c>
      <c r="D86" s="142"/>
      <c r="E86" s="142"/>
      <c r="F86" s="215"/>
      <c r="G86" s="145">
        <v>3701</v>
      </c>
      <c r="H86" s="149">
        <v>2792</v>
      </c>
      <c r="I86" s="146">
        <v>1.3255730659025788</v>
      </c>
      <c r="J86" s="147">
        <v>909</v>
      </c>
      <c r="K86" s="149">
        <v>4289</v>
      </c>
      <c r="L86" s="149">
        <v>3259</v>
      </c>
      <c r="M86" s="146">
        <v>1.3160478674440013</v>
      </c>
      <c r="N86" s="147">
        <v>1030</v>
      </c>
      <c r="O86" s="150">
        <v>0.86290510608533455</v>
      </c>
      <c r="P86" s="151">
        <v>0.85670451058606933</v>
      </c>
      <c r="Q86" s="152">
        <v>6.2005954992652157E-3</v>
      </c>
      <c r="R86" s="81"/>
      <c r="S86" s="106"/>
      <c r="T86" s="107"/>
    </row>
    <row r="87" spans="1:20" ht="18">
      <c r="A87" s="138"/>
      <c r="B87" s="139" t="s">
        <v>92</v>
      </c>
      <c r="C87" s="140" t="s">
        <v>28</v>
      </c>
      <c r="D87" s="142"/>
      <c r="E87" s="142"/>
      <c r="F87" s="214"/>
      <c r="G87" s="145">
        <v>5607</v>
      </c>
      <c r="H87" s="149">
        <v>4112</v>
      </c>
      <c r="I87" s="146">
        <v>1.3635700389105059</v>
      </c>
      <c r="J87" s="147">
        <v>1495</v>
      </c>
      <c r="K87" s="149">
        <v>6425</v>
      </c>
      <c r="L87" s="149">
        <v>4915</v>
      </c>
      <c r="M87" s="146">
        <v>1.3072227873855544</v>
      </c>
      <c r="N87" s="147">
        <v>1510</v>
      </c>
      <c r="O87" s="150">
        <v>0.8726848249027237</v>
      </c>
      <c r="P87" s="151">
        <v>0.83662258392675481</v>
      </c>
      <c r="Q87" s="152">
        <v>3.6062240975968884E-2</v>
      </c>
      <c r="R87" s="2"/>
      <c r="S87" s="106"/>
      <c r="T87" s="107"/>
    </row>
    <row r="88" spans="1:20" ht="18">
      <c r="A88" s="138"/>
      <c r="B88" s="139" t="s">
        <v>90</v>
      </c>
      <c r="C88" s="140" t="s">
        <v>22</v>
      </c>
      <c r="D88" s="142"/>
      <c r="E88" s="142"/>
      <c r="F88" s="214"/>
      <c r="G88" s="145">
        <v>1558</v>
      </c>
      <c r="H88" s="149">
        <v>1075</v>
      </c>
      <c r="I88" s="146">
        <v>1.4493023255813953</v>
      </c>
      <c r="J88" s="147">
        <v>483</v>
      </c>
      <c r="K88" s="149">
        <v>1652</v>
      </c>
      <c r="L88" s="149">
        <v>1178</v>
      </c>
      <c r="M88" s="146">
        <v>1.4023769100169778</v>
      </c>
      <c r="N88" s="147">
        <v>474</v>
      </c>
      <c r="O88" s="150">
        <v>0.94309927360774815</v>
      </c>
      <c r="P88" s="151">
        <v>0.91256366723259763</v>
      </c>
      <c r="Q88" s="152">
        <v>3.0535606375150515E-2</v>
      </c>
      <c r="R88" s="2"/>
      <c r="S88" s="106"/>
      <c r="T88" s="106"/>
    </row>
    <row r="89" spans="1:20" ht="18">
      <c r="A89" s="138"/>
      <c r="B89" s="139" t="s">
        <v>94</v>
      </c>
      <c r="C89" s="140" t="s">
        <v>95</v>
      </c>
      <c r="D89" s="142"/>
      <c r="E89" s="142"/>
      <c r="F89" s="214"/>
      <c r="G89" s="145">
        <v>3912</v>
      </c>
      <c r="H89" s="149">
        <v>3451</v>
      </c>
      <c r="I89" s="146">
        <v>1.1335844682700666</v>
      </c>
      <c r="J89" s="147">
        <v>461</v>
      </c>
      <c r="K89" s="149">
        <v>4843</v>
      </c>
      <c r="L89" s="149">
        <v>4855</v>
      </c>
      <c r="M89" s="146">
        <v>0.99752832131822866</v>
      </c>
      <c r="N89" s="147">
        <v>-12</v>
      </c>
      <c r="O89" s="150">
        <v>0.80776378277926908</v>
      </c>
      <c r="P89" s="151">
        <v>0.7108135942327497</v>
      </c>
      <c r="Q89" s="152">
        <v>9.6950188546519378E-2</v>
      </c>
      <c r="R89" s="2"/>
      <c r="S89" s="106"/>
      <c r="T89" s="106"/>
    </row>
    <row r="90" spans="1:20" ht="18">
      <c r="A90" s="185"/>
      <c r="B90" s="186" t="s">
        <v>88</v>
      </c>
      <c r="C90" s="140" t="s">
        <v>82</v>
      </c>
      <c r="D90" s="142"/>
      <c r="E90" s="142"/>
      <c r="F90" s="214"/>
      <c r="G90" s="149">
        <v>0</v>
      </c>
      <c r="H90" s="149">
        <v>0</v>
      </c>
      <c r="I90" s="146" t="e">
        <v>#DIV/0!</v>
      </c>
      <c r="J90" s="147">
        <v>0</v>
      </c>
      <c r="K90" s="149">
        <v>0</v>
      </c>
      <c r="L90" s="149">
        <v>0</v>
      </c>
      <c r="M90" s="146" t="e">
        <v>#DIV/0!</v>
      </c>
      <c r="N90" s="147">
        <v>0</v>
      </c>
      <c r="O90" s="150" t="e">
        <v>#DIV/0!</v>
      </c>
      <c r="P90" s="151" t="e">
        <v>#DIV/0!</v>
      </c>
      <c r="Q90" s="152" t="e">
        <v>#DIV/0!</v>
      </c>
      <c r="R90" s="2"/>
      <c r="S90" s="106"/>
      <c r="T90" s="106"/>
    </row>
    <row r="91" spans="1:20" ht="18">
      <c r="A91" s="187"/>
      <c r="B91" s="176" t="s">
        <v>89</v>
      </c>
      <c r="C91" s="177" t="s">
        <v>83</v>
      </c>
      <c r="D91" s="178"/>
      <c r="E91" s="178"/>
      <c r="F91" s="216"/>
      <c r="G91" s="244">
        <v>0</v>
      </c>
      <c r="H91" s="149">
        <v>0</v>
      </c>
      <c r="I91" s="180" t="e">
        <v>#DIV/0!</v>
      </c>
      <c r="J91" s="181">
        <v>0</v>
      </c>
      <c r="K91" s="244">
        <v>0</v>
      </c>
      <c r="L91" s="149">
        <v>0</v>
      </c>
      <c r="M91" s="180" t="e">
        <v>#DIV/0!</v>
      </c>
      <c r="N91" s="181">
        <v>0</v>
      </c>
      <c r="O91" s="182" t="e">
        <v>#DIV/0!</v>
      </c>
      <c r="P91" s="183" t="e">
        <v>#DIV/0!</v>
      </c>
      <c r="Q91" s="184" t="e">
        <v>#DIV/0!</v>
      </c>
      <c r="R91" s="2"/>
      <c r="S91" s="106"/>
      <c r="T91" s="106"/>
    </row>
    <row r="92" spans="1:20">
      <c r="A92" s="128" t="s">
        <v>133</v>
      </c>
      <c r="B92" s="129" t="s">
        <v>134</v>
      </c>
      <c r="C92" s="129"/>
      <c r="D92" s="129"/>
      <c r="E92" s="129"/>
      <c r="F92" s="129"/>
      <c r="G92" s="130">
        <v>92000</v>
      </c>
      <c r="H92" s="131">
        <v>83588</v>
      </c>
      <c r="I92" s="132">
        <v>1.1006364549935397</v>
      </c>
      <c r="J92" s="133">
        <v>8412</v>
      </c>
      <c r="K92" s="130">
        <v>104076</v>
      </c>
      <c r="L92" s="247">
        <v>98766</v>
      </c>
      <c r="M92" s="132">
        <v>1.053763440860215</v>
      </c>
      <c r="N92" s="133">
        <v>5310</v>
      </c>
      <c r="O92" s="135">
        <v>0.88396940697182824</v>
      </c>
      <c r="P92" s="136">
        <v>0.84632363363910657</v>
      </c>
      <c r="Q92" s="137">
        <v>3.7645773332721677E-2</v>
      </c>
    </row>
    <row r="93" spans="1:20" ht="18">
      <c r="A93" s="138"/>
      <c r="B93" s="217" t="s">
        <v>135</v>
      </c>
      <c r="C93" s="142" t="s">
        <v>13</v>
      </c>
      <c r="D93" s="142"/>
      <c r="E93" s="142"/>
      <c r="F93" s="143" t="s">
        <v>14</v>
      </c>
      <c r="G93" s="148">
        <v>31266</v>
      </c>
      <c r="H93" s="149">
        <v>28854</v>
      </c>
      <c r="I93" s="146">
        <v>1.0835932626325639</v>
      </c>
      <c r="J93" s="147">
        <v>2412</v>
      </c>
      <c r="K93" s="148">
        <v>32922</v>
      </c>
      <c r="L93" s="149">
        <v>32922</v>
      </c>
      <c r="M93" s="146">
        <v>1</v>
      </c>
      <c r="N93" s="147">
        <v>0</v>
      </c>
      <c r="O93" s="150">
        <v>0.94969928922908697</v>
      </c>
      <c r="P93" s="151">
        <v>0.87643521049753959</v>
      </c>
      <c r="Q93" s="152">
        <v>7.3264078731547388E-2</v>
      </c>
      <c r="R93" s="2"/>
      <c r="S93" s="2"/>
    </row>
    <row r="94" spans="1:20" ht="18">
      <c r="A94" s="138"/>
      <c r="B94" s="217" t="s">
        <v>136</v>
      </c>
      <c r="C94" s="142" t="s">
        <v>24</v>
      </c>
      <c r="D94" s="142"/>
      <c r="E94" s="142"/>
      <c r="F94" s="143"/>
      <c r="G94" s="148">
        <v>0</v>
      </c>
      <c r="H94" s="149">
        <v>0</v>
      </c>
      <c r="I94" s="146" t="e">
        <v>#DIV/0!</v>
      </c>
      <c r="J94" s="147">
        <v>0</v>
      </c>
      <c r="K94" s="148">
        <v>0</v>
      </c>
      <c r="L94" s="149">
        <v>0</v>
      </c>
      <c r="M94" s="146" t="e">
        <v>#DIV/0!</v>
      </c>
      <c r="N94" s="147">
        <v>0</v>
      </c>
      <c r="O94" s="150" t="e">
        <v>#DIV/0!</v>
      </c>
      <c r="P94" s="151" t="e">
        <v>#DIV/0!</v>
      </c>
      <c r="Q94" s="152" t="e">
        <v>#DIV/0!</v>
      </c>
      <c r="R94" s="2"/>
      <c r="S94" s="2"/>
    </row>
    <row r="95" spans="1:20" ht="18">
      <c r="A95" s="138"/>
      <c r="B95" s="217" t="s">
        <v>137</v>
      </c>
      <c r="C95" s="142" t="s">
        <v>20</v>
      </c>
      <c r="D95" s="142"/>
      <c r="E95" s="142"/>
      <c r="F95" s="143" t="s">
        <v>14</v>
      </c>
      <c r="G95" s="148">
        <v>15046</v>
      </c>
      <c r="H95" s="149">
        <v>9447</v>
      </c>
      <c r="I95" s="146">
        <v>1.5926749232560602</v>
      </c>
      <c r="J95" s="147">
        <v>5599</v>
      </c>
      <c r="K95" s="148">
        <v>16461</v>
      </c>
      <c r="L95" s="149">
        <v>11328</v>
      </c>
      <c r="M95" s="146">
        <v>1.453125</v>
      </c>
      <c r="N95" s="147">
        <v>5133</v>
      </c>
      <c r="O95" s="150">
        <v>0.91403924427434546</v>
      </c>
      <c r="P95" s="151">
        <v>0.83395127118644063</v>
      </c>
      <c r="Q95" s="152">
        <v>8.0087973087904829E-2</v>
      </c>
      <c r="R95" s="2"/>
      <c r="S95" s="2"/>
    </row>
    <row r="96" spans="1:20" ht="18">
      <c r="A96" s="138"/>
      <c r="B96" s="217" t="s">
        <v>138</v>
      </c>
      <c r="C96" s="142" t="s">
        <v>18</v>
      </c>
      <c r="D96" s="142"/>
      <c r="E96" s="142"/>
      <c r="F96" s="143"/>
      <c r="G96" s="148">
        <v>0</v>
      </c>
      <c r="H96" s="149">
        <v>0</v>
      </c>
      <c r="I96" s="146" t="e">
        <v>#DIV/0!</v>
      </c>
      <c r="J96" s="147">
        <v>0</v>
      </c>
      <c r="K96" s="148">
        <v>0</v>
      </c>
      <c r="L96" s="149">
        <v>0</v>
      </c>
      <c r="M96" s="146" t="e">
        <v>#DIV/0!</v>
      </c>
      <c r="N96" s="147">
        <v>0</v>
      </c>
      <c r="O96" s="150" t="e">
        <v>#DIV/0!</v>
      </c>
      <c r="P96" s="151" t="e">
        <v>#DIV/0!</v>
      </c>
      <c r="Q96" s="152" t="e">
        <v>#DIV/0!</v>
      </c>
      <c r="R96" s="2"/>
      <c r="S96" s="2"/>
    </row>
    <row r="97" spans="1:19" ht="18">
      <c r="A97" s="138"/>
      <c r="B97" s="217" t="s">
        <v>139</v>
      </c>
      <c r="C97" s="142" t="s">
        <v>28</v>
      </c>
      <c r="D97" s="142"/>
      <c r="E97" s="142"/>
      <c r="F97" s="143" t="s">
        <v>14</v>
      </c>
      <c r="G97" s="148">
        <v>17888</v>
      </c>
      <c r="H97" s="149">
        <v>17680</v>
      </c>
      <c r="I97" s="146">
        <v>1.0117647058823529</v>
      </c>
      <c r="J97" s="147">
        <v>208</v>
      </c>
      <c r="K97" s="148">
        <v>21771</v>
      </c>
      <c r="L97" s="149">
        <v>21948</v>
      </c>
      <c r="M97" s="146">
        <v>0.99193548387096775</v>
      </c>
      <c r="N97" s="147">
        <v>-177</v>
      </c>
      <c r="O97" s="150">
        <v>0.82164347067199484</v>
      </c>
      <c r="P97" s="151">
        <v>0.80554036814288321</v>
      </c>
      <c r="Q97" s="152">
        <v>1.6103102529111624E-2</v>
      </c>
      <c r="R97" s="2"/>
      <c r="S97" s="2"/>
    </row>
    <row r="98" spans="1:19" ht="18">
      <c r="A98" s="138"/>
      <c r="B98" s="217" t="s">
        <v>140</v>
      </c>
      <c r="C98" s="142" t="s">
        <v>141</v>
      </c>
      <c r="D98" s="142"/>
      <c r="E98" s="142"/>
      <c r="F98" s="143" t="s">
        <v>47</v>
      </c>
      <c r="G98" s="148">
        <v>4482</v>
      </c>
      <c r="H98" s="149">
        <v>4506</v>
      </c>
      <c r="I98" s="146">
        <v>0.9946737683089214</v>
      </c>
      <c r="J98" s="147">
        <v>-24</v>
      </c>
      <c r="K98" s="148">
        <v>5487</v>
      </c>
      <c r="L98" s="149">
        <v>5487</v>
      </c>
      <c r="M98" s="146">
        <v>1</v>
      </c>
      <c r="N98" s="147">
        <v>0</v>
      </c>
      <c r="O98" s="150">
        <v>0.81683980317113181</v>
      </c>
      <c r="P98" s="151">
        <v>0.82121377802077633</v>
      </c>
      <c r="Q98" s="152">
        <v>-4.3739748496445241E-3</v>
      </c>
      <c r="R98" s="2"/>
      <c r="S98" s="2"/>
    </row>
    <row r="99" spans="1:19" ht="18">
      <c r="A99" s="138"/>
      <c r="B99" s="217" t="s">
        <v>142</v>
      </c>
      <c r="C99" s="142" t="s">
        <v>65</v>
      </c>
      <c r="D99" s="142"/>
      <c r="E99" s="142"/>
      <c r="F99" s="143"/>
      <c r="G99" s="148">
        <v>0</v>
      </c>
      <c r="H99" s="149">
        <v>0</v>
      </c>
      <c r="I99" s="146" t="e">
        <v>#DIV/0!</v>
      </c>
      <c r="J99" s="147">
        <v>0</v>
      </c>
      <c r="K99" s="148">
        <v>0</v>
      </c>
      <c r="L99" s="149">
        <v>0</v>
      </c>
      <c r="M99" s="146" t="e">
        <v>#DIV/0!</v>
      </c>
      <c r="N99" s="147">
        <v>0</v>
      </c>
      <c r="O99" s="150" t="e">
        <v>#DIV/0!</v>
      </c>
      <c r="P99" s="151" t="e">
        <v>#DIV/0!</v>
      </c>
      <c r="Q99" s="152" t="e">
        <v>#DIV/0!</v>
      </c>
      <c r="R99" s="2"/>
      <c r="S99" s="2"/>
    </row>
    <row r="100" spans="1:19" ht="18">
      <c r="A100" s="138"/>
      <c r="B100" s="217" t="s">
        <v>143</v>
      </c>
      <c r="C100" s="142" t="s">
        <v>22</v>
      </c>
      <c r="D100" s="142"/>
      <c r="E100" s="142"/>
      <c r="F100" s="143" t="s">
        <v>14</v>
      </c>
      <c r="G100" s="148">
        <v>13391</v>
      </c>
      <c r="H100" s="149">
        <v>13551</v>
      </c>
      <c r="I100" s="146">
        <v>0.98819275330233936</v>
      </c>
      <c r="J100" s="147">
        <v>-160</v>
      </c>
      <c r="K100" s="148">
        <v>16461</v>
      </c>
      <c r="L100" s="149">
        <v>16107</v>
      </c>
      <c r="M100" s="146">
        <v>1.0219780219780219</v>
      </c>
      <c r="N100" s="147">
        <v>354</v>
      </c>
      <c r="O100" s="150">
        <v>0.81349857238320877</v>
      </c>
      <c r="P100" s="151">
        <v>0.84131123114173967</v>
      </c>
      <c r="Q100" s="152">
        <v>-2.7812658758530895E-2</v>
      </c>
      <c r="R100" s="2"/>
      <c r="S100" s="2"/>
    </row>
    <row r="101" spans="1:19" ht="18">
      <c r="A101" s="138"/>
      <c r="B101" s="217" t="s">
        <v>144</v>
      </c>
      <c r="C101" s="142" t="s">
        <v>145</v>
      </c>
      <c r="D101" s="142"/>
      <c r="E101" s="142"/>
      <c r="F101" s="143" t="s">
        <v>47</v>
      </c>
      <c r="G101" s="148">
        <v>0</v>
      </c>
      <c r="H101" s="149">
        <v>0</v>
      </c>
      <c r="I101" s="146" t="e">
        <v>#DIV/0!</v>
      </c>
      <c r="J101" s="147">
        <v>0</v>
      </c>
      <c r="K101" s="148">
        <v>0</v>
      </c>
      <c r="L101" s="149">
        <v>0</v>
      </c>
      <c r="M101" s="146" t="e">
        <v>#DIV/0!</v>
      </c>
      <c r="N101" s="147">
        <v>0</v>
      </c>
      <c r="O101" s="150" t="e">
        <v>#DIV/0!</v>
      </c>
      <c r="P101" s="151" t="e">
        <v>#DIV/0!</v>
      </c>
      <c r="Q101" s="152" t="e">
        <v>#DIV/0!</v>
      </c>
      <c r="R101" s="2"/>
      <c r="S101" s="2"/>
    </row>
    <row r="102" spans="1:19" ht="18">
      <c r="A102" s="138"/>
      <c r="B102" s="217" t="s">
        <v>146</v>
      </c>
      <c r="C102" s="142" t="s">
        <v>147</v>
      </c>
      <c r="D102" s="142"/>
      <c r="E102" s="142"/>
      <c r="F102" s="143"/>
      <c r="G102" s="148">
        <v>0</v>
      </c>
      <c r="H102" s="149">
        <v>0</v>
      </c>
      <c r="I102" s="146" t="e">
        <v>#DIV/0!</v>
      </c>
      <c r="J102" s="147">
        <v>0</v>
      </c>
      <c r="K102" s="148">
        <v>0</v>
      </c>
      <c r="L102" s="149">
        <v>0</v>
      </c>
      <c r="M102" s="146" t="e">
        <v>#DIV/0!</v>
      </c>
      <c r="N102" s="147">
        <v>0</v>
      </c>
      <c r="O102" s="150" t="e">
        <v>#DIV/0!</v>
      </c>
      <c r="P102" s="151" t="e">
        <v>#DIV/0!</v>
      </c>
      <c r="Q102" s="152" t="e">
        <v>#DIV/0!</v>
      </c>
      <c r="R102" s="2"/>
      <c r="S102" s="2"/>
    </row>
    <row r="103" spans="1:19" ht="18">
      <c r="A103" s="138"/>
      <c r="B103" s="218" t="s">
        <v>148</v>
      </c>
      <c r="C103" s="219" t="s">
        <v>149</v>
      </c>
      <c r="D103" s="219"/>
      <c r="E103" s="219"/>
      <c r="F103" s="143"/>
      <c r="G103" s="148">
        <v>0</v>
      </c>
      <c r="H103" s="149">
        <v>0</v>
      </c>
      <c r="I103" s="146" t="e">
        <v>#DIV/0!</v>
      </c>
      <c r="J103" s="147">
        <v>0</v>
      </c>
      <c r="K103" s="148">
        <v>0</v>
      </c>
      <c r="L103" s="149">
        <v>0</v>
      </c>
      <c r="M103" s="146" t="e">
        <v>#DIV/0!</v>
      </c>
      <c r="N103" s="147">
        <v>0</v>
      </c>
      <c r="O103" s="150" t="e">
        <v>#DIV/0!</v>
      </c>
      <c r="P103" s="151" t="e">
        <v>#DIV/0!</v>
      </c>
      <c r="Q103" s="152" t="e">
        <v>#DIV/0!</v>
      </c>
      <c r="R103" s="2"/>
      <c r="S103" s="2"/>
    </row>
    <row r="104" spans="1:19" ht="18">
      <c r="A104" s="138"/>
      <c r="B104" s="218" t="s">
        <v>150</v>
      </c>
      <c r="C104" s="219" t="s">
        <v>13</v>
      </c>
      <c r="D104" s="219" t="s">
        <v>43</v>
      </c>
      <c r="E104" s="219" t="s">
        <v>151</v>
      </c>
      <c r="F104" s="143"/>
      <c r="G104" s="148">
        <v>5129</v>
      </c>
      <c r="H104" s="149">
        <v>4855</v>
      </c>
      <c r="I104" s="146">
        <v>1.0564366632337796</v>
      </c>
      <c r="J104" s="147">
        <v>274</v>
      </c>
      <c r="K104" s="148">
        <v>5487</v>
      </c>
      <c r="L104" s="149">
        <v>5487</v>
      </c>
      <c r="M104" s="146">
        <v>1</v>
      </c>
      <c r="N104" s="147">
        <v>0</v>
      </c>
      <c r="O104" s="150">
        <v>0.93475487515946787</v>
      </c>
      <c r="P104" s="151">
        <v>0.88481866229269179</v>
      </c>
      <c r="Q104" s="152">
        <v>4.9936212866776075E-2</v>
      </c>
      <c r="R104" s="2"/>
      <c r="S104" s="2"/>
    </row>
    <row r="105" spans="1:19" ht="18">
      <c r="A105" s="138"/>
      <c r="B105" s="218" t="s">
        <v>152</v>
      </c>
      <c r="C105" s="219" t="s">
        <v>28</v>
      </c>
      <c r="D105" s="219" t="s">
        <v>43</v>
      </c>
      <c r="E105" s="219" t="s">
        <v>151</v>
      </c>
      <c r="F105" s="143"/>
      <c r="G105" s="148">
        <v>4798</v>
      </c>
      <c r="H105" s="149">
        <v>4695</v>
      </c>
      <c r="I105" s="146">
        <v>1.0219382321618744</v>
      </c>
      <c r="J105" s="147">
        <v>103</v>
      </c>
      <c r="K105" s="148">
        <v>5487</v>
      </c>
      <c r="L105" s="149">
        <v>5487</v>
      </c>
      <c r="M105" s="146">
        <v>1</v>
      </c>
      <c r="N105" s="147">
        <v>0</v>
      </c>
      <c r="O105" s="150">
        <v>0.87443047202478585</v>
      </c>
      <c r="P105" s="151">
        <v>0.85565882996172771</v>
      </c>
      <c r="Q105" s="152">
        <v>1.8771642063058147E-2</v>
      </c>
      <c r="R105" s="2"/>
      <c r="S105" s="2"/>
    </row>
    <row r="106" spans="1:19" ht="18">
      <c r="A106" s="138"/>
      <c r="B106" s="218" t="s">
        <v>235</v>
      </c>
      <c r="C106" s="219" t="s">
        <v>95</v>
      </c>
      <c r="D106" s="219" t="s">
        <v>43</v>
      </c>
      <c r="E106" s="219" t="s">
        <v>151</v>
      </c>
      <c r="F106" s="143"/>
      <c r="G106" s="148">
        <v>0</v>
      </c>
      <c r="H106" s="149">
        <v>0</v>
      </c>
      <c r="I106" s="146" t="e">
        <v>#DIV/0!</v>
      </c>
      <c r="J106" s="147">
        <v>0</v>
      </c>
      <c r="K106" s="148">
        <v>0</v>
      </c>
      <c r="L106" s="149">
        <v>0</v>
      </c>
      <c r="M106" s="146" t="e">
        <v>#DIV/0!</v>
      </c>
      <c r="N106" s="147">
        <v>0</v>
      </c>
      <c r="O106" s="150" t="e">
        <v>#DIV/0!</v>
      </c>
      <c r="P106" s="151" t="e">
        <v>#DIV/0!</v>
      </c>
      <c r="Q106" s="152" t="e">
        <v>#DIV/0!</v>
      </c>
      <c r="R106" s="2"/>
      <c r="S106" s="2"/>
    </row>
    <row r="107" spans="1:19" ht="18">
      <c r="A107" s="138"/>
      <c r="B107" s="217" t="s">
        <v>153</v>
      </c>
      <c r="C107" s="142" t="s">
        <v>24</v>
      </c>
      <c r="D107" s="141" t="s">
        <v>43</v>
      </c>
      <c r="E107" s="142" t="s">
        <v>33</v>
      </c>
      <c r="F107" s="143"/>
      <c r="G107" s="148">
        <v>0</v>
      </c>
      <c r="H107" s="149">
        <v>0</v>
      </c>
      <c r="I107" s="146" t="e">
        <v>#DIV/0!</v>
      </c>
      <c r="J107" s="147">
        <v>0</v>
      </c>
      <c r="K107" s="148">
        <v>0</v>
      </c>
      <c r="L107" s="149">
        <v>0</v>
      </c>
      <c r="M107" s="146" t="e">
        <v>#DIV/0!</v>
      </c>
      <c r="N107" s="147">
        <v>0</v>
      </c>
      <c r="O107" s="150" t="e">
        <v>#DIV/0!</v>
      </c>
      <c r="P107" s="151" t="e">
        <v>#DIV/0!</v>
      </c>
      <c r="Q107" s="152" t="e">
        <v>#DIV/0!</v>
      </c>
      <c r="R107" s="2"/>
      <c r="S107" s="2"/>
    </row>
    <row r="108" spans="1:19" ht="18">
      <c r="A108" s="187"/>
      <c r="B108" s="220" t="s">
        <v>154</v>
      </c>
      <c r="C108" s="165" t="s">
        <v>28</v>
      </c>
      <c r="D108" s="221" t="s">
        <v>43</v>
      </c>
      <c r="E108" s="165" t="s">
        <v>33</v>
      </c>
      <c r="F108" s="143"/>
      <c r="G108" s="170">
        <v>0</v>
      </c>
      <c r="H108" s="149">
        <v>0</v>
      </c>
      <c r="I108" s="168" t="e">
        <v>#DIV/0!</v>
      </c>
      <c r="J108" s="169">
        <v>0</v>
      </c>
      <c r="K108" s="170">
        <v>0</v>
      </c>
      <c r="L108" s="149">
        <v>0</v>
      </c>
      <c r="M108" s="168" t="e">
        <v>#DIV/0!</v>
      </c>
      <c r="N108" s="169">
        <v>0</v>
      </c>
      <c r="O108" s="171" t="e">
        <v>#DIV/0!</v>
      </c>
      <c r="P108" s="172" t="e">
        <v>#DIV/0!</v>
      </c>
      <c r="Q108" s="173" t="e">
        <v>#DIV/0!</v>
      </c>
      <c r="R108" s="2"/>
      <c r="S108" s="2"/>
    </row>
    <row r="109" spans="1:19">
      <c r="A109" s="128" t="s">
        <v>155</v>
      </c>
      <c r="B109" s="129" t="s">
        <v>156</v>
      </c>
      <c r="C109" s="129"/>
      <c r="D109" s="129"/>
      <c r="E109" s="129"/>
      <c r="F109" s="129"/>
      <c r="G109" s="130">
        <v>0</v>
      </c>
      <c r="H109" s="131">
        <v>0</v>
      </c>
      <c r="I109" s="132" t="e">
        <v>#DIV/0!</v>
      </c>
      <c r="J109" s="133">
        <v>0</v>
      </c>
      <c r="K109" s="130">
        <v>0</v>
      </c>
      <c r="L109" s="247">
        <v>0</v>
      </c>
      <c r="M109" s="132" t="e">
        <v>#DIV/0!</v>
      </c>
      <c r="N109" s="133">
        <v>0</v>
      </c>
      <c r="O109" s="135" t="e">
        <v>#DIV/0!</v>
      </c>
      <c r="P109" s="136" t="e">
        <v>#DIV/0!</v>
      </c>
      <c r="Q109" s="137" t="e">
        <v>#DIV/0!</v>
      </c>
      <c r="R109" s="2"/>
      <c r="S109" s="2"/>
    </row>
    <row r="110" spans="1:19" ht="18">
      <c r="A110" s="187"/>
      <c r="B110" s="220" t="s">
        <v>157</v>
      </c>
      <c r="C110" s="223" t="s">
        <v>158</v>
      </c>
      <c r="D110" s="165"/>
      <c r="E110" s="165"/>
      <c r="F110" s="224"/>
      <c r="G110" s="170">
        <v>0</v>
      </c>
      <c r="H110" s="222">
        <v>0</v>
      </c>
      <c r="I110" s="168" t="e">
        <v>#DIV/0!</v>
      </c>
      <c r="J110" s="169">
        <v>0</v>
      </c>
      <c r="K110" s="170">
        <v>0</v>
      </c>
      <c r="L110" s="245">
        <v>0</v>
      </c>
      <c r="M110" s="168" t="e">
        <v>#DIV/0!</v>
      </c>
      <c r="N110" s="169">
        <v>0</v>
      </c>
      <c r="O110" s="171" t="e">
        <v>#DIV/0!</v>
      </c>
      <c r="P110" s="172" t="e">
        <v>#DIV/0!</v>
      </c>
      <c r="Q110" s="173" t="e">
        <v>#DIV/0!</v>
      </c>
      <c r="R110" s="2"/>
      <c r="S110" s="2"/>
    </row>
    <row r="111" spans="1:19">
      <c r="A111" s="128" t="s">
        <v>159</v>
      </c>
      <c r="B111" s="129" t="s">
        <v>160</v>
      </c>
      <c r="C111" s="129"/>
      <c r="D111" s="129"/>
      <c r="E111" s="129"/>
      <c r="F111" s="129"/>
      <c r="G111" s="130">
        <v>0</v>
      </c>
      <c r="H111" s="131">
        <v>0</v>
      </c>
      <c r="I111" s="132" t="e">
        <v>#DIV/0!</v>
      </c>
      <c r="J111" s="133">
        <v>0</v>
      </c>
      <c r="K111" s="130">
        <v>0</v>
      </c>
      <c r="L111" s="247">
        <v>0</v>
      </c>
      <c r="M111" s="132" t="e">
        <v>#DIV/0!</v>
      </c>
      <c r="N111" s="133">
        <v>0</v>
      </c>
      <c r="O111" s="135" t="e">
        <v>#DIV/0!</v>
      </c>
      <c r="P111" s="136" t="e">
        <v>#DIV/0!</v>
      </c>
      <c r="Q111" s="137" t="e">
        <v>#DIV/0!</v>
      </c>
      <c r="R111" s="2"/>
      <c r="S111" s="2"/>
    </row>
    <row r="112" spans="1:19" ht="18">
      <c r="A112" s="187"/>
      <c r="B112" s="220" t="s">
        <v>161</v>
      </c>
      <c r="C112" s="223" t="s">
        <v>65</v>
      </c>
      <c r="D112" s="225"/>
      <c r="E112" s="165"/>
      <c r="F112" s="224" t="s">
        <v>47</v>
      </c>
      <c r="G112" s="170">
        <v>0</v>
      </c>
      <c r="H112" s="222">
        <v>0</v>
      </c>
      <c r="I112" s="168" t="e">
        <v>#DIV/0!</v>
      </c>
      <c r="J112" s="169">
        <v>0</v>
      </c>
      <c r="K112" s="170">
        <v>0</v>
      </c>
      <c r="L112" s="222">
        <v>0</v>
      </c>
      <c r="M112" s="168" t="e">
        <v>#DIV/0!</v>
      </c>
      <c r="N112" s="169">
        <v>0</v>
      </c>
      <c r="O112" s="171" t="e">
        <v>#DIV/0!</v>
      </c>
      <c r="P112" s="172" t="e">
        <v>#DIV/0!</v>
      </c>
      <c r="Q112" s="173" t="e">
        <v>#DIV/0!</v>
      </c>
    </row>
    <row r="113" spans="1:17" ht="18">
      <c r="A113" s="226"/>
      <c r="B113" s="227" t="s">
        <v>161</v>
      </c>
      <c r="C113" s="226"/>
      <c r="D113" s="226"/>
      <c r="E113" s="226"/>
      <c r="F113" s="226"/>
      <c r="G113" s="228"/>
      <c r="H113" s="228"/>
      <c r="I113" s="228"/>
      <c r="J113" s="228"/>
      <c r="K113" s="228"/>
      <c r="L113" s="228"/>
      <c r="M113" s="228"/>
      <c r="N113" s="228"/>
      <c r="O113" s="229"/>
      <c r="P113" s="229"/>
      <c r="Q113" s="229"/>
    </row>
    <row r="114" spans="1:17" ht="18">
      <c r="A114" s="226"/>
      <c r="B114" s="227" t="s">
        <v>162</v>
      </c>
      <c r="C114" s="230" t="s">
        <v>96</v>
      </c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6"/>
    </row>
    <row r="115" spans="1:17" ht="18">
      <c r="A115" s="226"/>
      <c r="B115" s="227" t="s">
        <v>163</v>
      </c>
      <c r="C115" s="231" t="s">
        <v>97</v>
      </c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</row>
    <row r="116" spans="1:17" ht="18">
      <c r="A116" s="226"/>
      <c r="B116" s="227" t="s">
        <v>164</v>
      </c>
      <c r="C116" s="230" t="s">
        <v>98</v>
      </c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</row>
    <row r="117" spans="1:17" ht="18">
      <c r="A117" s="226"/>
      <c r="B117" s="227" t="s">
        <v>234</v>
      </c>
      <c r="C117" s="230" t="s">
        <v>231</v>
      </c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  <c r="N117" s="226"/>
      <c r="O117" s="226"/>
      <c r="P117" s="226"/>
      <c r="Q117" s="226"/>
    </row>
    <row r="118" spans="1:17">
      <c r="B118" s="3" t="s">
        <v>165</v>
      </c>
    </row>
    <row r="119" spans="1:17">
      <c r="B119" s="3" t="s">
        <v>165</v>
      </c>
    </row>
    <row r="120" spans="1:17">
      <c r="B120" s="3" t="s">
        <v>165</v>
      </c>
    </row>
    <row r="121" spans="1:17">
      <c r="B121" s="3" t="s">
        <v>165</v>
      </c>
    </row>
    <row r="122" spans="1:17">
      <c r="B122" s="3" t="s">
        <v>165</v>
      </c>
    </row>
    <row r="123" spans="1:17">
      <c r="B123" s="3" t="s">
        <v>165</v>
      </c>
    </row>
    <row r="124" spans="1:17">
      <c r="B124" s="3" t="s">
        <v>165</v>
      </c>
    </row>
    <row r="125" spans="1:17">
      <c r="B125" s="3" t="s">
        <v>165</v>
      </c>
    </row>
    <row r="126" spans="1:17">
      <c r="B126" s="3" t="s">
        <v>165</v>
      </c>
    </row>
  </sheetData>
  <mergeCells count="15">
    <mergeCell ref="L3:L4"/>
    <mergeCell ref="M3:N3"/>
    <mergeCell ref="O3:O4"/>
    <mergeCell ref="P3:P4"/>
    <mergeCell ref="Q3:Q4"/>
    <mergeCell ref="A1:D1"/>
    <mergeCell ref="A2:B2"/>
    <mergeCell ref="G2:J2"/>
    <mergeCell ref="K2:N2"/>
    <mergeCell ref="O2:Q2"/>
    <mergeCell ref="A3:F4"/>
    <mergeCell ref="G3:G4"/>
    <mergeCell ref="H3:H4"/>
    <mergeCell ref="I3:J3"/>
    <mergeCell ref="K3:K4"/>
  </mergeCells>
  <phoneticPr fontId="3"/>
  <hyperlinks>
    <hyperlink ref="A1:D1" location="'R７'!A1" display="'R７'!A1" xr:uid="{FBF2CA39-E96A-43AA-8128-7544301F0AB3}"/>
  </hyperlinks>
  <printOptions horizontalCentered="1"/>
  <pageMargins left="0.78740157480314965" right="0.39370078740157483" top="0.39370078740157483" bottom="0.39370078740157483" header="0.39370078740157483" footer="0.39370078740157483"/>
  <headerFooter alignWithMargins="0">
    <oddFooter>&amp;L&amp;D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tabColor theme="3" tint="0.39997558519241921"/>
    <pageSetUpPr fitToPage="1"/>
  </sheetPr>
  <dimension ref="A1:O77"/>
  <sheetViews>
    <sheetView showGridLines="0" zoomScale="90" zoomScaleNormal="90" zoomScaleSheetLayoutView="90" workbookViewId="0">
      <pane xSplit="2" ySplit="5" topLeftCell="C20" activePane="bottomRight" state="frozen"/>
      <selection sqref="A1:B1"/>
      <selection pane="topRight" sqref="A1:B1"/>
      <selection pane="bottomLeft" sqref="A1:B1"/>
      <selection pane="bottomRight" activeCell="R21" sqref="R21"/>
    </sheetView>
  </sheetViews>
  <sheetFormatPr defaultColWidth="9" defaultRowHeight="13"/>
  <cols>
    <col min="1" max="1" width="3.25" style="53" customWidth="1"/>
    <col min="2" max="2" width="20.75" style="53" customWidth="1"/>
    <col min="3" max="4" width="11.58203125" style="9" customWidth="1"/>
    <col min="5" max="5" width="8.58203125" style="9" customWidth="1"/>
    <col min="6" max="6" width="10.58203125" style="9" customWidth="1"/>
    <col min="7" max="8" width="11.58203125" style="9" customWidth="1"/>
    <col min="9" max="9" width="8.58203125" style="9" customWidth="1"/>
    <col min="10" max="10" width="10.58203125" style="9" customWidth="1"/>
    <col min="11" max="11" width="9.58203125" style="55" customWidth="1"/>
    <col min="12" max="12" width="9.58203125" style="9" customWidth="1"/>
    <col min="13" max="13" width="8.58203125" style="9" customWidth="1"/>
    <col min="14" max="16384" width="9" style="9"/>
  </cols>
  <sheetData>
    <row r="1" spans="1:15" s="4" customFormat="1" ht="18">
      <c r="A1" s="346" t="str">
        <f>'R７'!A1</f>
        <v>令和７年度</v>
      </c>
      <c r="B1" s="346"/>
      <c r="C1" s="346"/>
      <c r="D1" s="346"/>
      <c r="E1" s="75"/>
      <c r="F1" s="80" t="s">
        <v>276</v>
      </c>
      <c r="G1" s="79" t="s">
        <v>221</v>
      </c>
      <c r="H1" s="75"/>
      <c r="I1" s="75"/>
      <c r="J1" s="75"/>
      <c r="K1" s="75"/>
      <c r="L1" s="75"/>
      <c r="M1" s="75"/>
    </row>
    <row r="2" spans="1:15" s="4" customFormat="1" ht="18.5" thickBot="1">
      <c r="A2" s="6" t="s">
        <v>338</v>
      </c>
      <c r="B2" s="243" t="s">
        <v>339</v>
      </c>
      <c r="C2" s="243">
        <v>3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5" ht="17.149999999999999" customHeight="1">
      <c r="A3" s="7"/>
      <c r="B3" s="8"/>
      <c r="C3" s="313" t="s">
        <v>166</v>
      </c>
      <c r="D3" s="314"/>
      <c r="E3" s="315"/>
      <c r="F3" s="316"/>
      <c r="G3" s="313" t="s">
        <v>167</v>
      </c>
      <c r="H3" s="314"/>
      <c r="I3" s="315"/>
      <c r="J3" s="316"/>
      <c r="K3" s="297" t="s">
        <v>168</v>
      </c>
      <c r="L3" s="298"/>
      <c r="M3" s="299"/>
    </row>
    <row r="4" spans="1:15" ht="17.149999999999999" customHeight="1">
      <c r="A4" s="10"/>
      <c r="B4" s="11"/>
      <c r="C4" s="317" t="s">
        <v>347</v>
      </c>
      <c r="D4" s="331" t="s">
        <v>303</v>
      </c>
      <c r="E4" s="333" t="s">
        <v>169</v>
      </c>
      <c r="F4" s="334"/>
      <c r="G4" s="287" t="s">
        <v>347</v>
      </c>
      <c r="H4" s="289" t="s">
        <v>303</v>
      </c>
      <c r="I4" s="333" t="s">
        <v>169</v>
      </c>
      <c r="J4" s="334"/>
      <c r="K4" s="287" t="s">
        <v>347</v>
      </c>
      <c r="L4" s="289" t="s">
        <v>303</v>
      </c>
      <c r="M4" s="302" t="s">
        <v>170</v>
      </c>
    </row>
    <row r="5" spans="1:15" ht="17.149999999999999" customHeight="1">
      <c r="A5" s="12"/>
      <c r="B5" s="13"/>
      <c r="C5" s="330"/>
      <c r="D5" s="332"/>
      <c r="E5" s="14" t="s">
        <v>171</v>
      </c>
      <c r="F5" s="15" t="s">
        <v>172</v>
      </c>
      <c r="G5" s="335"/>
      <c r="H5" s="341"/>
      <c r="I5" s="14" t="s">
        <v>171</v>
      </c>
      <c r="J5" s="15" t="s">
        <v>172</v>
      </c>
      <c r="K5" s="335"/>
      <c r="L5" s="341"/>
      <c r="M5" s="344"/>
    </row>
    <row r="6" spans="1:15">
      <c r="A6" s="322" t="s">
        <v>173</v>
      </c>
      <c r="B6" s="323"/>
      <c r="C6" s="307">
        <v>767387</v>
      </c>
      <c r="D6" s="285">
        <v>736999</v>
      </c>
      <c r="E6" s="311">
        <v>1.0412320776554649</v>
      </c>
      <c r="F6" s="318">
        <v>30388</v>
      </c>
      <c r="G6" s="307">
        <v>822956</v>
      </c>
      <c r="H6" s="285">
        <v>831392</v>
      </c>
      <c r="I6" s="311">
        <v>0.98985316192602291</v>
      </c>
      <c r="J6" s="318">
        <v>-8436</v>
      </c>
      <c r="K6" s="291">
        <v>0.9324763413839865</v>
      </c>
      <c r="L6" s="338">
        <v>0.88646390631615413</v>
      </c>
      <c r="M6" s="295">
        <v>4.6012435067832369E-2</v>
      </c>
    </row>
    <row r="7" spans="1:15">
      <c r="A7" s="320" t="s">
        <v>174</v>
      </c>
      <c r="B7" s="321"/>
      <c r="C7" s="308"/>
      <c r="D7" s="286"/>
      <c r="E7" s="336"/>
      <c r="F7" s="337"/>
      <c r="G7" s="308"/>
      <c r="H7" s="286"/>
      <c r="I7" s="336"/>
      <c r="J7" s="337"/>
      <c r="K7" s="292"/>
      <c r="L7" s="339"/>
      <c r="M7" s="342"/>
    </row>
    <row r="8" spans="1:15" ht="18" customHeight="1">
      <c r="A8" s="16" t="s">
        <v>175</v>
      </c>
      <c r="B8" s="17"/>
      <c r="C8" s="18">
        <v>393490</v>
      </c>
      <c r="D8" s="19">
        <v>370489</v>
      </c>
      <c r="E8" s="20">
        <v>1.0620828148743957</v>
      </c>
      <c r="F8" s="21">
        <v>23001</v>
      </c>
      <c r="G8" s="18">
        <v>415233</v>
      </c>
      <c r="H8" s="22">
        <v>408038</v>
      </c>
      <c r="I8" s="20">
        <v>1.0176331616173004</v>
      </c>
      <c r="J8" s="21">
        <v>7195</v>
      </c>
      <c r="K8" s="23">
        <v>0.94763662811000093</v>
      </c>
      <c r="L8" s="24">
        <v>0.90797670805170105</v>
      </c>
      <c r="M8" s="25">
        <v>3.965992005829988E-2</v>
      </c>
    </row>
    <row r="9" spans="1:15" ht="18" customHeight="1">
      <c r="A9" s="10"/>
      <c r="B9" s="26" t="s">
        <v>176</v>
      </c>
      <c r="C9" s="27">
        <v>148514</v>
      </c>
      <c r="D9" s="28">
        <v>137413</v>
      </c>
      <c r="E9" s="29">
        <v>1.0807856607453443</v>
      </c>
      <c r="F9" s="30">
        <v>11101</v>
      </c>
      <c r="G9" s="27">
        <v>152936</v>
      </c>
      <c r="H9" s="28">
        <v>145977</v>
      </c>
      <c r="I9" s="29">
        <v>1.047671893517472</v>
      </c>
      <c r="J9" s="30">
        <v>6959</v>
      </c>
      <c r="K9" s="31">
        <v>0.97108594444735052</v>
      </c>
      <c r="L9" s="32">
        <v>0.94133322372702544</v>
      </c>
      <c r="M9" s="33">
        <v>2.9752720720325088E-2</v>
      </c>
    </row>
    <row r="10" spans="1:15" ht="18" customHeight="1">
      <c r="A10" s="10"/>
      <c r="B10" s="34" t="s">
        <v>177</v>
      </c>
      <c r="C10" s="35">
        <v>5809</v>
      </c>
      <c r="D10" s="36">
        <v>6130</v>
      </c>
      <c r="E10" s="37">
        <v>0.94763458401305056</v>
      </c>
      <c r="F10" s="38">
        <v>-321</v>
      </c>
      <c r="G10" s="35">
        <v>5940</v>
      </c>
      <c r="H10" s="36">
        <v>6270</v>
      </c>
      <c r="I10" s="37">
        <v>0.94736842105263153</v>
      </c>
      <c r="J10" s="38">
        <v>-330</v>
      </c>
      <c r="K10" s="39">
        <v>0.9779461279461279</v>
      </c>
      <c r="L10" s="40">
        <v>0.97767145135566191</v>
      </c>
      <c r="M10" s="41">
        <v>2.7467659046598314E-4</v>
      </c>
    </row>
    <row r="11" spans="1:15" ht="18" customHeight="1">
      <c r="A11" s="10"/>
      <c r="B11" s="34" t="s">
        <v>188</v>
      </c>
      <c r="C11" s="35">
        <v>190689</v>
      </c>
      <c r="D11" s="36">
        <v>180471</v>
      </c>
      <c r="E11" s="37">
        <v>1.0566185148860481</v>
      </c>
      <c r="F11" s="38">
        <v>10218</v>
      </c>
      <c r="G11" s="35">
        <v>203444</v>
      </c>
      <c r="H11" s="36">
        <v>203146</v>
      </c>
      <c r="I11" s="37">
        <v>1.0014669252655726</v>
      </c>
      <c r="J11" s="38">
        <v>298</v>
      </c>
      <c r="K11" s="39">
        <v>0.93730461453766145</v>
      </c>
      <c r="L11" s="40">
        <v>0.88838077048034414</v>
      </c>
      <c r="M11" s="41">
        <v>4.8923844057317312E-2</v>
      </c>
      <c r="O11" s="54"/>
    </row>
    <row r="12" spans="1:15" ht="18" customHeight="1">
      <c r="A12" s="10"/>
      <c r="B12" s="34" t="s">
        <v>187</v>
      </c>
      <c r="C12" s="35">
        <v>12083</v>
      </c>
      <c r="D12" s="36">
        <v>12766</v>
      </c>
      <c r="E12" s="37">
        <v>0.9464985116716278</v>
      </c>
      <c r="F12" s="38">
        <v>-683</v>
      </c>
      <c r="G12" s="35">
        <v>14504</v>
      </c>
      <c r="H12" s="36">
        <v>14236</v>
      </c>
      <c r="I12" s="37">
        <v>1.0188255127844901</v>
      </c>
      <c r="J12" s="38">
        <v>268</v>
      </c>
      <c r="K12" s="39">
        <v>0.83308052950910094</v>
      </c>
      <c r="L12" s="40">
        <v>0.89674065748805842</v>
      </c>
      <c r="M12" s="41">
        <v>-6.3660127978957481E-2</v>
      </c>
    </row>
    <row r="13" spans="1:15" ht="18" customHeight="1">
      <c r="A13" s="10"/>
      <c r="B13" s="60" t="s">
        <v>178</v>
      </c>
      <c r="C13" s="61">
        <v>36395</v>
      </c>
      <c r="D13" s="62">
        <v>33709</v>
      </c>
      <c r="E13" s="50">
        <v>1.0796819840398706</v>
      </c>
      <c r="F13" s="58">
        <v>2686</v>
      </c>
      <c r="G13" s="61">
        <v>38409</v>
      </c>
      <c r="H13" s="62">
        <v>38409</v>
      </c>
      <c r="I13" s="50">
        <v>1</v>
      </c>
      <c r="J13" s="58">
        <v>0</v>
      </c>
      <c r="K13" s="51">
        <v>0.9475643729334271</v>
      </c>
      <c r="L13" s="63">
        <v>0.87763284646827566</v>
      </c>
      <c r="M13" s="59">
        <v>6.9931526465151439E-2</v>
      </c>
    </row>
    <row r="14" spans="1:15" ht="18" customHeight="1">
      <c r="A14" s="16" t="s">
        <v>179</v>
      </c>
      <c r="B14" s="17"/>
      <c r="C14" s="18">
        <v>143515</v>
      </c>
      <c r="D14" s="19">
        <v>140119</v>
      </c>
      <c r="E14" s="20">
        <v>1.0242365417966157</v>
      </c>
      <c r="F14" s="21">
        <v>3396</v>
      </c>
      <c r="G14" s="18">
        <v>154903</v>
      </c>
      <c r="H14" s="19">
        <v>160849</v>
      </c>
      <c r="I14" s="20">
        <v>0.96303365268046426</v>
      </c>
      <c r="J14" s="21">
        <v>-5946</v>
      </c>
      <c r="K14" s="42">
        <v>0.92648302486071932</v>
      </c>
      <c r="L14" s="43">
        <v>0.8711213622714471</v>
      </c>
      <c r="M14" s="44">
        <v>5.536166258927222E-2</v>
      </c>
    </row>
    <row r="15" spans="1:15" ht="18" customHeight="1">
      <c r="A15" s="10"/>
      <c r="B15" s="26" t="s">
        <v>176</v>
      </c>
      <c r="C15" s="27">
        <v>23720</v>
      </c>
      <c r="D15" s="28">
        <v>22935</v>
      </c>
      <c r="E15" s="29">
        <v>1.0342271637235667</v>
      </c>
      <c r="F15" s="30">
        <v>785</v>
      </c>
      <c r="G15" s="27">
        <v>24154</v>
      </c>
      <c r="H15" s="28">
        <v>24242</v>
      </c>
      <c r="I15" s="29">
        <v>0.99636993647388827</v>
      </c>
      <c r="J15" s="30">
        <v>-88</v>
      </c>
      <c r="K15" s="45">
        <v>0.9820319615798625</v>
      </c>
      <c r="L15" s="46">
        <v>0.9460853064928636</v>
      </c>
      <c r="M15" s="33">
        <v>3.5946655086998902E-2</v>
      </c>
    </row>
    <row r="16" spans="1:15" ht="18" customHeight="1">
      <c r="A16" s="10"/>
      <c r="B16" s="34" t="s">
        <v>177</v>
      </c>
      <c r="C16" s="35">
        <v>24274</v>
      </c>
      <c r="D16" s="36">
        <v>22619</v>
      </c>
      <c r="E16" s="37">
        <v>1.073168575091737</v>
      </c>
      <c r="F16" s="38">
        <v>1655</v>
      </c>
      <c r="G16" s="35">
        <v>25575</v>
      </c>
      <c r="H16" s="36">
        <v>25575</v>
      </c>
      <c r="I16" s="37">
        <v>1</v>
      </c>
      <c r="J16" s="38">
        <v>0</v>
      </c>
      <c r="K16" s="39">
        <v>0.94913000977517104</v>
      </c>
      <c r="L16" s="40">
        <v>0.88441837732160311</v>
      </c>
      <c r="M16" s="41">
        <v>6.4711632453567924E-2</v>
      </c>
    </row>
    <row r="17" spans="1:13" ht="18" customHeight="1">
      <c r="A17" s="10"/>
      <c r="B17" s="34" t="s">
        <v>188</v>
      </c>
      <c r="C17" s="35">
        <v>67228</v>
      </c>
      <c r="D17" s="36">
        <v>68078</v>
      </c>
      <c r="E17" s="37">
        <v>0.98751432180733867</v>
      </c>
      <c r="F17" s="38">
        <v>-850</v>
      </c>
      <c r="G17" s="35">
        <v>71491</v>
      </c>
      <c r="H17" s="36">
        <v>78682</v>
      </c>
      <c r="I17" s="37">
        <v>0.9086067969802496</v>
      </c>
      <c r="J17" s="38">
        <v>-7191</v>
      </c>
      <c r="K17" s="39">
        <v>0.94037011651816316</v>
      </c>
      <c r="L17" s="40">
        <v>0.8652296586258611</v>
      </c>
      <c r="M17" s="41">
        <v>7.5140457892302059E-2</v>
      </c>
    </row>
    <row r="18" spans="1:13" ht="18" customHeight="1">
      <c r="A18" s="10"/>
      <c r="B18" s="34" t="s">
        <v>180</v>
      </c>
      <c r="C18" s="35">
        <v>5607</v>
      </c>
      <c r="D18" s="36">
        <v>4112</v>
      </c>
      <c r="E18" s="37">
        <v>1.3635700389105059</v>
      </c>
      <c r="F18" s="38">
        <v>1495</v>
      </c>
      <c r="G18" s="35">
        <v>6425</v>
      </c>
      <c r="H18" s="36">
        <v>4915</v>
      </c>
      <c r="I18" s="37">
        <v>1.3072227873855544</v>
      </c>
      <c r="J18" s="38">
        <v>1510</v>
      </c>
      <c r="K18" s="39">
        <v>0.8726848249027237</v>
      </c>
      <c r="L18" s="40">
        <v>0.83662258392675481</v>
      </c>
      <c r="M18" s="41">
        <v>3.6062240975968884E-2</v>
      </c>
    </row>
    <row r="19" spans="1:13" ht="18" customHeight="1">
      <c r="A19" s="12"/>
      <c r="B19" s="60" t="s">
        <v>178</v>
      </c>
      <c r="C19" s="61">
        <v>22686</v>
      </c>
      <c r="D19" s="62">
        <v>22375</v>
      </c>
      <c r="E19" s="50">
        <v>1.013899441340782</v>
      </c>
      <c r="F19" s="58">
        <v>311</v>
      </c>
      <c r="G19" s="61">
        <v>27258</v>
      </c>
      <c r="H19" s="62">
        <v>27435</v>
      </c>
      <c r="I19" s="50">
        <v>0.99354838709677418</v>
      </c>
      <c r="J19" s="58">
        <v>-177</v>
      </c>
      <c r="K19" s="51">
        <v>0.83226942548976446</v>
      </c>
      <c r="L19" s="63">
        <v>0.81556406050665209</v>
      </c>
      <c r="M19" s="59">
        <v>1.670536498311237E-2</v>
      </c>
    </row>
    <row r="20" spans="1:13" ht="18" customHeight="1">
      <c r="A20" s="16" t="s">
        <v>181</v>
      </c>
      <c r="B20" s="17"/>
      <c r="C20" s="18">
        <v>89529</v>
      </c>
      <c r="D20" s="19">
        <v>81560</v>
      </c>
      <c r="E20" s="20">
        <v>1.0977072094163807</v>
      </c>
      <c r="F20" s="21">
        <v>7969</v>
      </c>
      <c r="G20" s="18">
        <v>98370</v>
      </c>
      <c r="H20" s="22">
        <v>97231</v>
      </c>
      <c r="I20" s="20">
        <v>1.0117143709310816</v>
      </c>
      <c r="J20" s="21">
        <v>1139</v>
      </c>
      <c r="K20" s="42">
        <v>0.91012503812137846</v>
      </c>
      <c r="L20" s="43">
        <v>0.83882712303689155</v>
      </c>
      <c r="M20" s="25">
        <v>7.1297915084486907E-2</v>
      </c>
    </row>
    <row r="21" spans="1:13" ht="18" customHeight="1">
      <c r="A21" s="10"/>
      <c r="B21" s="26" t="s">
        <v>176</v>
      </c>
      <c r="C21" s="27">
        <v>0</v>
      </c>
      <c r="D21" s="28">
        <v>0</v>
      </c>
      <c r="E21" s="29" t="e">
        <v>#DIV/0!</v>
      </c>
      <c r="F21" s="30">
        <v>0</v>
      </c>
      <c r="G21" s="27">
        <v>0</v>
      </c>
      <c r="H21" s="28">
        <v>0</v>
      </c>
      <c r="I21" s="29" t="e">
        <v>#DIV/0!</v>
      </c>
      <c r="J21" s="30">
        <v>0</v>
      </c>
      <c r="K21" s="45" t="s">
        <v>32</v>
      </c>
      <c r="L21" s="46" t="s">
        <v>32</v>
      </c>
      <c r="M21" s="352" t="s">
        <v>32</v>
      </c>
    </row>
    <row r="22" spans="1:13" ht="18" customHeight="1">
      <c r="A22" s="10"/>
      <c r="B22" s="34" t="s">
        <v>177</v>
      </c>
      <c r="C22" s="35">
        <v>28946</v>
      </c>
      <c r="D22" s="36">
        <v>27739</v>
      </c>
      <c r="E22" s="37">
        <v>1.0435127437903313</v>
      </c>
      <c r="F22" s="38">
        <v>1207</v>
      </c>
      <c r="G22" s="35">
        <v>30690</v>
      </c>
      <c r="H22" s="36">
        <v>30525</v>
      </c>
      <c r="I22" s="37">
        <v>1.0054054054054054</v>
      </c>
      <c r="J22" s="38">
        <v>165</v>
      </c>
      <c r="K22" s="39">
        <v>0.94317367220593029</v>
      </c>
      <c r="L22" s="40">
        <v>0.9087305487305487</v>
      </c>
      <c r="M22" s="41">
        <v>3.4443123475381587E-2</v>
      </c>
    </row>
    <row r="23" spans="1:13" ht="18" customHeight="1">
      <c r="A23" s="10"/>
      <c r="B23" s="34" t="s">
        <v>188</v>
      </c>
      <c r="C23" s="35">
        <v>41625</v>
      </c>
      <c r="D23" s="36">
        <v>40923</v>
      </c>
      <c r="E23" s="37">
        <v>1.0171541675830218</v>
      </c>
      <c r="F23" s="38">
        <v>702</v>
      </c>
      <c r="G23" s="35">
        <v>46376</v>
      </c>
      <c r="H23" s="36">
        <v>50523</v>
      </c>
      <c r="I23" s="37">
        <v>0.91791857173960378</v>
      </c>
      <c r="J23" s="38">
        <v>-4147</v>
      </c>
      <c r="K23" s="39">
        <v>0.89755476970846992</v>
      </c>
      <c r="L23" s="40">
        <v>0.80998753043168459</v>
      </c>
      <c r="M23" s="41">
        <v>8.7567239276785336E-2</v>
      </c>
    </row>
    <row r="24" spans="1:13" ht="18" customHeight="1">
      <c r="A24" s="10"/>
      <c r="B24" s="34" t="s">
        <v>187</v>
      </c>
      <c r="C24" s="35">
        <v>3912</v>
      </c>
      <c r="D24" s="36">
        <v>3451</v>
      </c>
      <c r="E24" s="37">
        <v>1.1335844682700666</v>
      </c>
      <c r="F24" s="38">
        <v>461</v>
      </c>
      <c r="G24" s="35">
        <v>4843</v>
      </c>
      <c r="H24" s="36">
        <v>4855</v>
      </c>
      <c r="I24" s="37">
        <v>0.99752832131822866</v>
      </c>
      <c r="J24" s="38">
        <v>-12</v>
      </c>
      <c r="K24" s="39">
        <v>0.80776378277926908</v>
      </c>
      <c r="L24" s="40">
        <v>0.7108135942327497</v>
      </c>
      <c r="M24" s="41">
        <v>9.6950188546519378E-2</v>
      </c>
    </row>
    <row r="25" spans="1:13" ht="18" customHeight="1">
      <c r="A25" s="10"/>
      <c r="B25" s="34" t="s">
        <v>178</v>
      </c>
      <c r="C25" s="47">
        <v>15046</v>
      </c>
      <c r="D25" s="64">
        <v>9447</v>
      </c>
      <c r="E25" s="49">
        <v>1.5926749232560602</v>
      </c>
      <c r="F25" s="57">
        <v>5599</v>
      </c>
      <c r="G25" s="47">
        <v>16461</v>
      </c>
      <c r="H25" s="64">
        <v>11328</v>
      </c>
      <c r="I25" s="49">
        <v>1.453125</v>
      </c>
      <c r="J25" s="57">
        <v>5133</v>
      </c>
      <c r="K25" s="39">
        <v>0.91403924427434546</v>
      </c>
      <c r="L25" s="40">
        <v>0.83395127118644063</v>
      </c>
      <c r="M25" s="41">
        <v>8.0087973087904829E-2</v>
      </c>
    </row>
    <row r="26" spans="1:13" ht="18" customHeight="1">
      <c r="A26" s="65"/>
      <c r="B26" s="66" t="s">
        <v>189</v>
      </c>
      <c r="C26" s="61">
        <v>0</v>
      </c>
      <c r="D26" s="67">
        <v>0</v>
      </c>
      <c r="E26" s="49" t="e">
        <v>#DIV/0!</v>
      </c>
      <c r="F26" s="57">
        <v>0</v>
      </c>
      <c r="G26" s="61">
        <v>0</v>
      </c>
      <c r="H26" s="62">
        <v>0</v>
      </c>
      <c r="I26" s="49" t="e">
        <v>#DIV/0!</v>
      </c>
      <c r="J26" s="57">
        <v>0</v>
      </c>
      <c r="K26" s="39" t="s">
        <v>32</v>
      </c>
      <c r="L26" s="63" t="s">
        <v>190</v>
      </c>
      <c r="M26" s="353" t="s">
        <v>190</v>
      </c>
    </row>
    <row r="27" spans="1:13" ht="18" customHeight="1">
      <c r="A27" s="16" t="s">
        <v>182</v>
      </c>
      <c r="B27" s="17"/>
      <c r="C27" s="18">
        <v>73046</v>
      </c>
      <c r="D27" s="19">
        <v>70963</v>
      </c>
      <c r="E27" s="20">
        <v>1.0293533249721687</v>
      </c>
      <c r="F27" s="21">
        <v>2083</v>
      </c>
      <c r="G27" s="18">
        <v>79851</v>
      </c>
      <c r="H27" s="22">
        <v>80738</v>
      </c>
      <c r="I27" s="20">
        <v>0.98901384725903541</v>
      </c>
      <c r="J27" s="21">
        <v>-887</v>
      </c>
      <c r="K27" s="42">
        <v>0.91477877546931163</v>
      </c>
      <c r="L27" s="43">
        <v>0.87892937650177116</v>
      </c>
      <c r="M27" s="44">
        <v>3.5849398967540469E-2</v>
      </c>
    </row>
    <row r="28" spans="1:13" ht="18" customHeight="1">
      <c r="A28" s="10"/>
      <c r="B28" s="68" t="s">
        <v>176</v>
      </c>
      <c r="C28" s="27">
        <v>0</v>
      </c>
      <c r="D28" s="28">
        <v>0</v>
      </c>
      <c r="E28" s="29" t="e">
        <v>#DIV/0!</v>
      </c>
      <c r="F28" s="30">
        <v>0</v>
      </c>
      <c r="G28" s="27">
        <v>0</v>
      </c>
      <c r="H28" s="28">
        <v>0</v>
      </c>
      <c r="I28" s="29" t="e">
        <v>#DIV/0!</v>
      </c>
      <c r="J28" s="30">
        <v>0</v>
      </c>
      <c r="K28" s="45" t="s">
        <v>32</v>
      </c>
      <c r="L28" s="46" t="s">
        <v>32</v>
      </c>
      <c r="M28" s="352" t="s">
        <v>32</v>
      </c>
    </row>
    <row r="29" spans="1:13" ht="18" customHeight="1">
      <c r="A29" s="10"/>
      <c r="B29" s="34" t="s">
        <v>177</v>
      </c>
      <c r="C29" s="35">
        <v>19548</v>
      </c>
      <c r="D29" s="36">
        <v>25461</v>
      </c>
      <c r="E29" s="37">
        <v>0.76776246023329797</v>
      </c>
      <c r="F29" s="38">
        <v>-5913</v>
      </c>
      <c r="G29" s="35">
        <v>20460</v>
      </c>
      <c r="H29" s="36">
        <v>27720</v>
      </c>
      <c r="I29" s="37">
        <v>0.73809523809523814</v>
      </c>
      <c r="J29" s="38">
        <v>-7260</v>
      </c>
      <c r="K29" s="39">
        <v>0.95542521994134899</v>
      </c>
      <c r="L29" s="40">
        <v>0.91850649350649349</v>
      </c>
      <c r="M29" s="41">
        <v>3.6918726434855498E-2</v>
      </c>
    </row>
    <row r="30" spans="1:13" ht="18" customHeight="1">
      <c r="A30" s="10"/>
      <c r="B30" s="34" t="s">
        <v>188</v>
      </c>
      <c r="C30" s="35">
        <v>38549</v>
      </c>
      <c r="D30" s="36">
        <v>30876</v>
      </c>
      <c r="E30" s="37">
        <v>1.2485101697111025</v>
      </c>
      <c r="F30" s="38">
        <v>7673</v>
      </c>
      <c r="G30" s="35">
        <v>41278</v>
      </c>
      <c r="H30" s="36">
        <v>35733</v>
      </c>
      <c r="I30" s="37">
        <v>1.1551786863683431</v>
      </c>
      <c r="J30" s="38">
        <v>5545</v>
      </c>
      <c r="K30" s="39">
        <v>0.93388730074131499</v>
      </c>
      <c r="L30" s="40">
        <v>0.86407522458231889</v>
      </c>
      <c r="M30" s="41">
        <v>6.9812076158996095E-2</v>
      </c>
    </row>
    <row r="31" spans="1:13" ht="18" customHeight="1">
      <c r="A31" s="69"/>
      <c r="B31" s="34" t="s">
        <v>178</v>
      </c>
      <c r="C31" s="47">
        <v>13391</v>
      </c>
      <c r="D31" s="64">
        <v>13551</v>
      </c>
      <c r="E31" s="49">
        <v>0.98819275330233936</v>
      </c>
      <c r="F31" s="57">
        <v>-160</v>
      </c>
      <c r="G31" s="47">
        <v>16461</v>
      </c>
      <c r="H31" s="64">
        <v>16107</v>
      </c>
      <c r="I31" s="49">
        <v>1.0219780219780219</v>
      </c>
      <c r="J31" s="57">
        <v>354</v>
      </c>
      <c r="K31" s="39">
        <v>0.81349857238320877</v>
      </c>
      <c r="L31" s="70">
        <v>0.84131123114173967</v>
      </c>
      <c r="M31" s="41">
        <v>-2.7812658758530895E-2</v>
      </c>
    </row>
    <row r="32" spans="1:13" ht="18" customHeight="1">
      <c r="A32" s="10"/>
      <c r="B32" s="60" t="s">
        <v>180</v>
      </c>
      <c r="C32" s="61">
        <v>1558</v>
      </c>
      <c r="D32" s="62">
        <v>1075</v>
      </c>
      <c r="E32" s="49">
        <v>1.4493023255813953</v>
      </c>
      <c r="F32" s="58">
        <v>483</v>
      </c>
      <c r="G32" s="61">
        <v>1652</v>
      </c>
      <c r="H32" s="48">
        <v>1178</v>
      </c>
      <c r="I32" s="49">
        <v>1.4023769100169778</v>
      </c>
      <c r="J32" s="58">
        <v>474</v>
      </c>
      <c r="K32" s="51">
        <v>0.94309927360774815</v>
      </c>
      <c r="L32" s="40">
        <v>0.91256366723259763</v>
      </c>
      <c r="M32" s="59">
        <v>3.0535606375150515E-2</v>
      </c>
    </row>
    <row r="33" spans="1:13" ht="18" customHeight="1">
      <c r="A33" s="16" t="s">
        <v>183</v>
      </c>
      <c r="B33" s="17"/>
      <c r="C33" s="18">
        <v>67807</v>
      </c>
      <c r="D33" s="19">
        <v>73868</v>
      </c>
      <c r="E33" s="20">
        <v>0.91794823198137221</v>
      </c>
      <c r="F33" s="21">
        <v>-6061</v>
      </c>
      <c r="G33" s="18">
        <v>74599</v>
      </c>
      <c r="H33" s="19">
        <v>84536</v>
      </c>
      <c r="I33" s="20">
        <v>0.88245244629506958</v>
      </c>
      <c r="J33" s="21">
        <v>-9937</v>
      </c>
      <c r="K33" s="42">
        <v>0.90895320312604722</v>
      </c>
      <c r="L33" s="43">
        <v>0.87380524273682214</v>
      </c>
      <c r="M33" s="25">
        <v>3.5147960389225075E-2</v>
      </c>
    </row>
    <row r="34" spans="1:13" ht="18" customHeight="1">
      <c r="A34" s="10"/>
      <c r="B34" s="26" t="s">
        <v>176</v>
      </c>
      <c r="C34" s="27">
        <v>0</v>
      </c>
      <c r="D34" s="28">
        <v>0</v>
      </c>
      <c r="E34" s="29" t="e">
        <v>#DIV/0!</v>
      </c>
      <c r="F34" s="30">
        <v>0</v>
      </c>
      <c r="G34" s="27">
        <v>0</v>
      </c>
      <c r="H34" s="28">
        <v>0</v>
      </c>
      <c r="I34" s="29" t="e">
        <v>#DIV/0!</v>
      </c>
      <c r="J34" s="30">
        <v>0</v>
      </c>
      <c r="K34" s="45" t="s">
        <v>32</v>
      </c>
      <c r="L34" s="46" t="s">
        <v>32</v>
      </c>
      <c r="M34" s="352" t="s">
        <v>32</v>
      </c>
    </row>
    <row r="35" spans="1:13" ht="18" customHeight="1">
      <c r="A35" s="10"/>
      <c r="B35" s="34" t="s">
        <v>177</v>
      </c>
      <c r="C35" s="35">
        <v>9660</v>
      </c>
      <c r="D35" s="36">
        <v>9395</v>
      </c>
      <c r="E35" s="37">
        <v>1.0282064928153274</v>
      </c>
      <c r="F35" s="38">
        <v>265</v>
      </c>
      <c r="G35" s="35">
        <v>10230</v>
      </c>
      <c r="H35" s="36">
        <v>10230</v>
      </c>
      <c r="I35" s="37">
        <v>1</v>
      </c>
      <c r="J35" s="38">
        <v>0</v>
      </c>
      <c r="K35" s="39">
        <v>0.94428152492668627</v>
      </c>
      <c r="L35" s="40">
        <v>0.91837732160312802</v>
      </c>
      <c r="M35" s="41">
        <v>2.590420332355825E-2</v>
      </c>
    </row>
    <row r="36" spans="1:13" ht="18" customHeight="1">
      <c r="A36" s="10"/>
      <c r="B36" s="34" t="s">
        <v>184</v>
      </c>
      <c r="C36" s="35">
        <v>1094</v>
      </c>
      <c r="D36" s="36">
        <v>1197</v>
      </c>
      <c r="E36" s="37">
        <v>0.91395154553049285</v>
      </c>
      <c r="F36" s="38">
        <v>-103</v>
      </c>
      <c r="G36" s="35">
        <v>1550</v>
      </c>
      <c r="H36" s="36">
        <v>1550</v>
      </c>
      <c r="I36" s="37">
        <v>1</v>
      </c>
      <c r="J36" s="38">
        <v>0</v>
      </c>
      <c r="K36" s="39">
        <v>0.70580645161290323</v>
      </c>
      <c r="L36" s="40">
        <v>0.77225806451612899</v>
      </c>
      <c r="M36" s="41">
        <v>-6.6451612903225765E-2</v>
      </c>
    </row>
    <row r="37" spans="1:13" ht="18" customHeight="1">
      <c r="A37" s="10"/>
      <c r="B37" s="52" t="s">
        <v>185</v>
      </c>
      <c r="C37" s="35">
        <v>2417</v>
      </c>
      <c r="D37" s="36">
        <v>2659</v>
      </c>
      <c r="E37" s="37">
        <v>0.90898834148176011</v>
      </c>
      <c r="F37" s="38">
        <v>-242</v>
      </c>
      <c r="G37" s="35">
        <v>2880</v>
      </c>
      <c r="H37" s="36">
        <v>2976</v>
      </c>
      <c r="I37" s="37">
        <v>0.967741935483871</v>
      </c>
      <c r="J37" s="38">
        <v>-96</v>
      </c>
      <c r="K37" s="39">
        <v>0.83923611111111107</v>
      </c>
      <c r="L37" s="40">
        <v>0.89348118279569888</v>
      </c>
      <c r="M37" s="41">
        <v>-5.4245071684587809E-2</v>
      </c>
    </row>
    <row r="38" spans="1:13" ht="18" customHeight="1">
      <c r="A38" s="10"/>
      <c r="B38" s="34" t="s">
        <v>188</v>
      </c>
      <c r="C38" s="35">
        <v>44766</v>
      </c>
      <c r="D38" s="36">
        <v>51992</v>
      </c>
      <c r="E38" s="37">
        <v>0.86101707955070006</v>
      </c>
      <c r="F38" s="38">
        <v>-7226</v>
      </c>
      <c r="G38" s="35">
        <v>48022</v>
      </c>
      <c r="H38" s="36">
        <v>59378</v>
      </c>
      <c r="I38" s="37">
        <v>0.80875071575330926</v>
      </c>
      <c r="J38" s="38">
        <v>-11356</v>
      </c>
      <c r="K38" s="39">
        <v>0.93219774270126188</v>
      </c>
      <c r="L38" s="40">
        <v>0.8756104954697026</v>
      </c>
      <c r="M38" s="41">
        <v>5.6587247231559279E-2</v>
      </c>
    </row>
    <row r="39" spans="1:13" ht="18" customHeight="1">
      <c r="A39" s="10"/>
      <c r="B39" s="34" t="s">
        <v>180</v>
      </c>
      <c r="C39" s="35">
        <v>5388</v>
      </c>
      <c r="D39" s="36">
        <v>4119</v>
      </c>
      <c r="E39" s="37">
        <v>1.3080844865258558</v>
      </c>
      <c r="F39" s="38">
        <v>1269</v>
      </c>
      <c r="G39" s="35">
        <v>6430</v>
      </c>
      <c r="H39" s="36">
        <v>4915</v>
      </c>
      <c r="I39" s="37">
        <v>1.3082400813835198</v>
      </c>
      <c r="J39" s="38">
        <v>1515</v>
      </c>
      <c r="K39" s="39">
        <v>0.83794712286158635</v>
      </c>
      <c r="L39" s="40">
        <v>0.83804679552390637</v>
      </c>
      <c r="M39" s="41">
        <v>-9.967266232002725E-5</v>
      </c>
    </row>
    <row r="40" spans="1:13" ht="18" customHeight="1">
      <c r="A40" s="10"/>
      <c r="B40" s="34" t="s">
        <v>178</v>
      </c>
      <c r="C40" s="47">
        <v>4482</v>
      </c>
      <c r="D40" s="64">
        <v>4506</v>
      </c>
      <c r="E40" s="49">
        <v>0.9946737683089214</v>
      </c>
      <c r="F40" s="57">
        <v>-24</v>
      </c>
      <c r="G40" s="47">
        <v>5487</v>
      </c>
      <c r="H40" s="64">
        <v>5487</v>
      </c>
      <c r="I40" s="49">
        <v>1</v>
      </c>
      <c r="J40" s="57">
        <v>0</v>
      </c>
      <c r="K40" s="39">
        <v>0.81683980317113181</v>
      </c>
      <c r="L40" s="40">
        <v>0.82121377802077633</v>
      </c>
      <c r="M40" s="41">
        <v>-4.3739748496445241E-3</v>
      </c>
    </row>
    <row r="41" spans="1:13" ht="18" customHeight="1" thickBot="1">
      <c r="A41" s="12"/>
      <c r="B41" s="60" t="s">
        <v>186</v>
      </c>
      <c r="C41" s="61">
        <v>0</v>
      </c>
      <c r="D41" s="62">
        <v>0</v>
      </c>
      <c r="E41" s="50" t="e">
        <v>#DIV/0!</v>
      </c>
      <c r="F41" s="58">
        <v>0</v>
      </c>
      <c r="G41" s="61">
        <v>0</v>
      </c>
      <c r="H41" s="62">
        <v>0</v>
      </c>
      <c r="I41" s="50" t="e">
        <v>#DIV/0!</v>
      </c>
      <c r="J41" s="58">
        <v>0</v>
      </c>
      <c r="K41" s="71" t="s">
        <v>32</v>
      </c>
      <c r="L41" s="72" t="s">
        <v>32</v>
      </c>
      <c r="M41" s="354" t="s">
        <v>32</v>
      </c>
    </row>
    <row r="42" spans="1:13">
      <c r="C42" s="54"/>
      <c r="G42" s="54"/>
    </row>
    <row r="43" spans="1:13">
      <c r="C43" s="54"/>
      <c r="G43" s="54"/>
    </row>
    <row r="44" spans="1:13">
      <c r="C44" s="54"/>
      <c r="G44" s="56"/>
    </row>
    <row r="45" spans="1:13">
      <c r="C45" s="54"/>
      <c r="G45" s="54"/>
    </row>
    <row r="46" spans="1:13">
      <c r="C46" s="54"/>
      <c r="G46" s="54"/>
    </row>
    <row r="47" spans="1:13">
      <c r="C47" s="54"/>
      <c r="G47" s="54"/>
    </row>
    <row r="48" spans="1:13">
      <c r="C48" s="54"/>
      <c r="G48" s="54"/>
    </row>
    <row r="49" spans="3:7">
      <c r="C49" s="54"/>
      <c r="G49" s="54"/>
    </row>
    <row r="50" spans="3:7">
      <c r="C50" s="54"/>
      <c r="G50" s="54"/>
    </row>
    <row r="51" spans="3:7">
      <c r="C51" s="54"/>
      <c r="G51" s="54"/>
    </row>
    <row r="52" spans="3:7">
      <c r="C52" s="54"/>
      <c r="G52" s="54"/>
    </row>
    <row r="53" spans="3:7">
      <c r="C53" s="54"/>
      <c r="G53" s="54"/>
    </row>
    <row r="54" spans="3:7">
      <c r="C54" s="54"/>
      <c r="G54" s="54"/>
    </row>
    <row r="55" spans="3:7">
      <c r="C55" s="54"/>
      <c r="G55" s="54"/>
    </row>
    <row r="56" spans="3:7">
      <c r="C56" s="54"/>
      <c r="G56" s="54"/>
    </row>
    <row r="57" spans="3:7">
      <c r="C57" s="54"/>
      <c r="G57" s="54"/>
    </row>
    <row r="58" spans="3:7">
      <c r="C58" s="54"/>
      <c r="G58" s="54"/>
    </row>
    <row r="59" spans="3:7">
      <c r="C59" s="54"/>
      <c r="G59" s="54"/>
    </row>
    <row r="60" spans="3:7">
      <c r="C60" s="54"/>
      <c r="G60" s="54"/>
    </row>
    <row r="61" spans="3:7">
      <c r="C61" s="54"/>
      <c r="G61" s="54"/>
    </row>
    <row r="62" spans="3:7">
      <c r="C62" s="54"/>
      <c r="G62" s="54"/>
    </row>
    <row r="63" spans="3:7">
      <c r="C63" s="54"/>
      <c r="G63" s="54"/>
    </row>
    <row r="64" spans="3:7">
      <c r="C64" s="54"/>
      <c r="G64" s="54"/>
    </row>
    <row r="65" spans="3:7">
      <c r="C65" s="54"/>
      <c r="G65" s="54"/>
    </row>
    <row r="66" spans="3:7">
      <c r="C66" s="54"/>
      <c r="G66" s="54"/>
    </row>
    <row r="67" spans="3:7">
      <c r="C67" s="54"/>
      <c r="G67" s="54"/>
    </row>
    <row r="68" spans="3:7">
      <c r="C68" s="54"/>
      <c r="G68" s="54"/>
    </row>
    <row r="69" spans="3:7">
      <c r="C69" s="54"/>
      <c r="G69" s="54"/>
    </row>
    <row r="70" spans="3:7">
      <c r="C70" s="54"/>
      <c r="G70" s="54"/>
    </row>
    <row r="71" spans="3:7">
      <c r="C71" s="54"/>
      <c r="G71" s="54"/>
    </row>
    <row r="72" spans="3:7">
      <c r="C72" s="54"/>
      <c r="G72" s="54"/>
    </row>
    <row r="73" spans="3:7">
      <c r="C73" s="54"/>
      <c r="G73" s="54"/>
    </row>
    <row r="74" spans="3:7">
      <c r="C74" s="54"/>
      <c r="G74" s="54"/>
    </row>
    <row r="75" spans="3:7">
      <c r="C75" s="54"/>
      <c r="G75" s="54"/>
    </row>
    <row r="76" spans="3:7">
      <c r="C76" s="54"/>
      <c r="G76" s="54"/>
    </row>
    <row r="77" spans="3:7">
      <c r="C77" s="54"/>
      <c r="G77" s="54"/>
    </row>
  </sheetData>
  <mergeCells count="26">
    <mergeCell ref="A1:D1"/>
    <mergeCell ref="I6:I7"/>
    <mergeCell ref="J6:J7"/>
    <mergeCell ref="K6:K7"/>
    <mergeCell ref="L6:L7"/>
    <mergeCell ref="C3:F3"/>
    <mergeCell ref="G3:J3"/>
    <mergeCell ref="K3:M3"/>
    <mergeCell ref="H4:H5"/>
    <mergeCell ref="I4:J4"/>
    <mergeCell ref="M6:M7"/>
    <mergeCell ref="A7:B7"/>
    <mergeCell ref="K4:K5"/>
    <mergeCell ref="L4:L5"/>
    <mergeCell ref="M4:M5"/>
    <mergeCell ref="A6:B6"/>
    <mergeCell ref="H6:H7"/>
    <mergeCell ref="C4:C5"/>
    <mergeCell ref="D4:D5"/>
    <mergeCell ref="E4:F4"/>
    <mergeCell ref="G4:G5"/>
    <mergeCell ref="C6:C7"/>
    <mergeCell ref="D6:D7"/>
    <mergeCell ref="E6:E7"/>
    <mergeCell ref="F6:F7"/>
    <mergeCell ref="G6:G7"/>
  </mergeCells>
  <phoneticPr fontId="3"/>
  <hyperlinks>
    <hyperlink ref="A1:D1" location="'R７'!A1" display="'R７'!A1" xr:uid="{441206E5-62F6-48CC-922F-24A81C057C2F}"/>
  </hyperlinks>
  <printOptions horizontalCentered="1"/>
  <pageMargins left="0.59055118110236227" right="0.59055118110236227" top="0.59055118110236227" bottom="0.59055118110236227" header="0.39370078740157483" footer="0.3937007874015748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24</vt:i4>
      </vt:variant>
    </vt:vector>
  </HeadingPairs>
  <TitlesOfParts>
    <vt:vector size="49" baseType="lpstr">
      <vt:lpstr>R７</vt:lpstr>
      <vt:lpstr>４月（月間）</vt:lpstr>
      <vt:lpstr>４月月間</vt:lpstr>
      <vt:lpstr>５月（月間）</vt:lpstr>
      <vt:lpstr>５月月間</vt:lpstr>
      <vt:lpstr>６月（月間）</vt:lpstr>
      <vt:lpstr>６月月間</vt:lpstr>
      <vt:lpstr>７月（月間）</vt:lpstr>
      <vt:lpstr>７月月間</vt:lpstr>
      <vt:lpstr>８月（月間）</vt:lpstr>
      <vt:lpstr>８月月間</vt:lpstr>
      <vt:lpstr>９月（月間）</vt:lpstr>
      <vt:lpstr>９月月間</vt:lpstr>
      <vt:lpstr>10月（月間）</vt:lpstr>
      <vt:lpstr>10月月間</vt:lpstr>
      <vt:lpstr>11月（月間）</vt:lpstr>
      <vt:lpstr>11月月間</vt:lpstr>
      <vt:lpstr>12月（月間）</vt:lpstr>
      <vt:lpstr>12月月間</vt:lpstr>
      <vt:lpstr>１月（月間）</vt:lpstr>
      <vt:lpstr>１月月間</vt:lpstr>
      <vt:lpstr>２月（月間）</vt:lpstr>
      <vt:lpstr>２月月間</vt:lpstr>
      <vt:lpstr>３月（月間）</vt:lpstr>
      <vt:lpstr>３月月間</vt:lpstr>
      <vt:lpstr>'10月月間'!Print_Area</vt:lpstr>
      <vt:lpstr>'11月月間'!Print_Area</vt:lpstr>
      <vt:lpstr>'12月月間'!Print_Area</vt:lpstr>
      <vt:lpstr>'１月月間'!Print_Area</vt:lpstr>
      <vt:lpstr>'２月月間'!Print_Area</vt:lpstr>
      <vt:lpstr>'３月月間'!Print_Area</vt:lpstr>
      <vt:lpstr>'４月月間'!Print_Area</vt:lpstr>
      <vt:lpstr>'５月月間'!Print_Area</vt:lpstr>
      <vt:lpstr>'６月月間'!Print_Area</vt:lpstr>
      <vt:lpstr>'７月月間'!Print_Area</vt:lpstr>
      <vt:lpstr>'８月月間'!Print_Area</vt:lpstr>
      <vt:lpstr>'９月月間'!Print_Area</vt:lpstr>
      <vt:lpstr>'10月（月間）'!Print_Titles</vt:lpstr>
      <vt:lpstr>'11月（月間）'!Print_Titles</vt:lpstr>
      <vt:lpstr>'12月（月間）'!Print_Titles</vt:lpstr>
      <vt:lpstr>'１月（月間）'!Print_Titles</vt:lpstr>
      <vt:lpstr>'２月（月間）'!Print_Titles</vt:lpstr>
      <vt:lpstr>'３月（月間）'!Print_Titles</vt:lpstr>
      <vt:lpstr>'４月（月間）'!Print_Titles</vt:lpstr>
      <vt:lpstr>'５月（月間）'!Print_Titles</vt:lpstr>
      <vt:lpstr>'６月（月間）'!Print_Titles</vt:lpstr>
      <vt:lpstr>'７月（月間）'!Print_Titles</vt:lpstr>
      <vt:lpstr>'８月（月間）'!Print_Titles</vt:lpstr>
      <vt:lpstr>'９月（月間）'!Print_Titles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2026-09-07T05:12:51Z</dcterms:modified>
</cp:coreProperties>
</file>