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filterPrivacy="1"/>
  <xr:revisionPtr revIDLastSave="0" documentId="13_ncr:1_{534EADA1-57FF-47DF-891F-EEBF95A4557F}" xr6:coauthVersionLast="47" xr6:coauthVersionMax="47" xr10:uidLastSave="{00000000-0000-0000-0000-000000000000}"/>
  <bookViews>
    <workbookView xWindow="28680" yWindow="-75" windowWidth="29040" windowHeight="15720" xr2:uid="{00000000-000D-0000-FFFF-FFFF00000000}"/>
  </bookViews>
  <sheets>
    <sheet name="R６" sheetId="1" r:id="rId1"/>
    <sheet name="４月（月間）" sheetId="105" r:id="rId2"/>
    <sheet name="４月月間" sheetId="109" r:id="rId3"/>
    <sheet name="５月（月間）" sheetId="110" r:id="rId4"/>
    <sheet name="５月月間" sheetId="114" r:id="rId5"/>
    <sheet name="６月（月間）" sheetId="118" r:id="rId6"/>
    <sheet name="６月月間" sheetId="122" r:id="rId7"/>
    <sheet name="７月（月間）" sheetId="126" r:id="rId8"/>
    <sheet name="７月月間" sheetId="130" r:id="rId9"/>
    <sheet name="８月（月間）" sheetId="134" r:id="rId10"/>
    <sheet name="８月月間" sheetId="138" r:id="rId11"/>
    <sheet name="９月（月間）" sheetId="142" r:id="rId12"/>
    <sheet name="９月月間" sheetId="146" r:id="rId13"/>
    <sheet name="10月（月間）" sheetId="150" r:id="rId14"/>
    <sheet name="10月月間" sheetId="154" r:id="rId15"/>
    <sheet name="11月（月間）" sheetId="158" r:id="rId16"/>
    <sheet name="11月月間" sheetId="162" r:id="rId17"/>
    <sheet name="12月（月間）" sheetId="169" r:id="rId18"/>
    <sheet name="12月月間" sheetId="173" r:id="rId19"/>
    <sheet name="１月（月間）" sheetId="174" r:id="rId20"/>
    <sheet name="１月月間" sheetId="178" r:id="rId21"/>
    <sheet name="２月（月間）" sheetId="185" r:id="rId22"/>
    <sheet name="２月月間" sheetId="189" r:id="rId23"/>
    <sheet name="３月（月間）" sheetId="190" r:id="rId24"/>
    <sheet name="３月月間" sheetId="194" r:id="rId25"/>
  </sheets>
  <definedNames>
    <definedName name="_xlnm.Print_Area" localSheetId="14">'10月月間'!$A$1:$M$41</definedName>
    <definedName name="_xlnm.Print_Area" localSheetId="16">'11月月間'!$A$1:$M$41</definedName>
    <definedName name="_xlnm.Print_Area" localSheetId="18">'12月月間'!$A$1:$M$41</definedName>
    <definedName name="_xlnm.Print_Area" localSheetId="20">'１月月間'!$A$1:$M$41</definedName>
    <definedName name="_xlnm.Print_Area" localSheetId="22">'２月月間'!$A$1:$M$41</definedName>
    <definedName name="_xlnm.Print_Area" localSheetId="24">'３月月間'!$A$1:$M$41</definedName>
    <definedName name="_xlnm.Print_Area" localSheetId="2">'４月月間'!$A$1:$M$41</definedName>
    <definedName name="_xlnm.Print_Area" localSheetId="4">'５月月間'!$A$1:$M$41</definedName>
    <definedName name="_xlnm.Print_Area" localSheetId="6">'６月月間'!$A$1:$M$41</definedName>
    <definedName name="_xlnm.Print_Area" localSheetId="8">'７月月間'!$A$1:$M$41</definedName>
    <definedName name="_xlnm.Print_Area" localSheetId="10">'８月月間'!$A$1:$M$41</definedName>
    <definedName name="_xlnm.Print_Area" localSheetId="12">'９月月間'!$A$1:$M$41</definedName>
    <definedName name="_xlnm.Print_Titles" localSheetId="13">'10月（月間）'!$1:$4</definedName>
    <definedName name="_xlnm.Print_Titles" localSheetId="15">'11月（月間）'!$1:$4</definedName>
    <definedName name="_xlnm.Print_Titles" localSheetId="17">'12月（月間）'!$1:$4</definedName>
    <definedName name="_xlnm.Print_Titles" localSheetId="19">'１月（月間）'!$1:$4</definedName>
    <definedName name="_xlnm.Print_Titles" localSheetId="21">'２月（月間）'!$1:$4</definedName>
    <definedName name="_xlnm.Print_Titles" localSheetId="23">'３月（月間）'!$1:$4</definedName>
    <definedName name="_xlnm.Print_Titles" localSheetId="1">'４月（月間）'!$1:$4</definedName>
    <definedName name="_xlnm.Print_Titles" localSheetId="3">'５月（月間）'!$1:$4</definedName>
    <definedName name="_xlnm.Print_Titles" localSheetId="5">'６月（月間）'!$1:$4</definedName>
    <definedName name="_xlnm.Print_Titles" localSheetId="7">'７月（月間）'!$1:$4</definedName>
    <definedName name="_xlnm.Print_Titles" localSheetId="9">'８月（月間）'!$1:$4</definedName>
    <definedName name="_xlnm.Print_Titles" localSheetId="11">'９月（月間）'!$1:$4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" i="194" l="1"/>
  <c r="A1" i="189"/>
  <c r="A1" i="114"/>
  <c r="A1" i="190"/>
  <c r="A1" i="185"/>
  <c r="A1" i="178"/>
  <c r="A1" i="174"/>
  <c r="A1" i="173"/>
  <c r="A1" i="169"/>
  <c r="A1" i="162"/>
  <c r="A1" i="158"/>
  <c r="A1" i="154"/>
  <c r="A1" i="150"/>
  <c r="A1" i="146"/>
  <c r="A1" i="142"/>
  <c r="A1" i="138"/>
  <c r="A1" i="134"/>
  <c r="A1" i="130"/>
  <c r="A1" i="126"/>
  <c r="A1" i="122"/>
  <c r="A1" i="118"/>
  <c r="A1" i="110"/>
  <c r="A1" i="109"/>
  <c r="B4" i="1"/>
  <c r="A1" i="105"/>
  <c r="J1" i="158" l="1"/>
  <c r="F1" i="154"/>
  <c r="J1" i="150"/>
  <c r="F1" i="146"/>
  <c r="J1" i="142"/>
  <c r="F1" i="130"/>
  <c r="J1" i="126"/>
  <c r="F1" i="114"/>
  <c r="J1" i="110"/>
  <c r="C15" i="1"/>
  <c r="B15" i="1"/>
  <c r="C14" i="1"/>
  <c r="B14" i="1"/>
  <c r="D14" i="1" s="1"/>
  <c r="C13" i="1"/>
  <c r="B13" i="1"/>
  <c r="D13" i="1" s="1"/>
  <c r="C12" i="1"/>
  <c r="B12" i="1"/>
  <c r="D12" i="1" s="1"/>
  <c r="C11" i="1"/>
  <c r="B11" i="1"/>
  <c r="C10" i="1"/>
  <c r="B10" i="1"/>
  <c r="D10" i="1" s="1"/>
  <c r="C9" i="1"/>
  <c r="B9" i="1"/>
  <c r="D9" i="1" s="1"/>
  <c r="C8" i="1"/>
  <c r="B8" i="1"/>
  <c r="D8" i="1" s="1"/>
  <c r="C7" i="1"/>
  <c r="B7" i="1"/>
  <c r="C6" i="1"/>
  <c r="B6" i="1"/>
  <c r="D6" i="1" s="1"/>
  <c r="C5" i="1"/>
  <c r="B5" i="1"/>
  <c r="C4" i="1"/>
  <c r="D5" i="1" l="1"/>
  <c r="C16" i="1"/>
  <c r="B16" i="1"/>
  <c r="D16" i="1" s="1"/>
  <c r="D15" i="1"/>
  <c r="D11" i="1"/>
  <c r="D7" i="1"/>
  <c r="D4" i="1"/>
  <c r="B119" i="158"/>
  <c r="B121" i="142" l="1"/>
  <c r="B120" i="142"/>
  <c r="B122" i="142"/>
  <c r="B119" i="142"/>
  <c r="B123" i="158"/>
  <c r="B121" i="158"/>
  <c r="B120" i="158"/>
  <c r="B124" i="158"/>
  <c r="B122" i="158"/>
  <c r="B126" i="158" l="1"/>
  <c r="B125" i="158"/>
  <c r="B124" i="142"/>
  <c r="B123" i="142"/>
</calcChain>
</file>

<file path=xl/sharedStrings.xml><?xml version="1.0" encoding="utf-8"?>
<sst xmlns="http://schemas.openxmlformats.org/spreadsheetml/2006/main" count="5157" uniqueCount="352">
  <si>
    <t>年</t>
    <rPh sb="0" eb="1">
      <t>ネン</t>
    </rPh>
    <phoneticPr fontId="4"/>
  </si>
  <si>
    <t>月</t>
    <rPh sb="0" eb="1">
      <t>ガツ</t>
    </rPh>
    <phoneticPr fontId="4"/>
  </si>
  <si>
    <t>輸送実績（旅客実績）</t>
    <rPh sb="0" eb="2">
      <t>ユソウ</t>
    </rPh>
    <rPh sb="2" eb="4">
      <t>ジッセキ</t>
    </rPh>
    <rPh sb="5" eb="7">
      <t>リョキャク</t>
    </rPh>
    <rPh sb="7" eb="9">
      <t>ジッセキ</t>
    </rPh>
    <phoneticPr fontId="4"/>
  </si>
  <si>
    <t>提供座席</t>
    <rPh sb="0" eb="2">
      <t>テイキョウ</t>
    </rPh>
    <rPh sb="2" eb="4">
      <t>ザセキ</t>
    </rPh>
    <phoneticPr fontId="4"/>
  </si>
  <si>
    <t>利用率</t>
    <rPh sb="0" eb="2">
      <t>リヨウ</t>
    </rPh>
    <rPh sb="2" eb="3">
      <t>リツ</t>
    </rPh>
    <phoneticPr fontId="4"/>
  </si>
  <si>
    <t>キャリア・路線</t>
    <rPh sb="5" eb="7">
      <t>ロセン</t>
    </rPh>
    <phoneticPr fontId="4"/>
  </si>
  <si>
    <t>対前年同月比</t>
    <rPh sb="0" eb="1">
      <t>タイ</t>
    </rPh>
    <rPh sb="1" eb="3">
      <t>ゼンネン</t>
    </rPh>
    <rPh sb="3" eb="5">
      <t>ドウゲツ</t>
    </rPh>
    <rPh sb="5" eb="6">
      <t>ヒ</t>
    </rPh>
    <phoneticPr fontId="4"/>
  </si>
  <si>
    <t>増減数</t>
    <rPh sb="0" eb="2">
      <t>ゾウゲン</t>
    </rPh>
    <rPh sb="2" eb="3">
      <t>スウ</t>
    </rPh>
    <phoneticPr fontId="4"/>
  </si>
  <si>
    <t>比率</t>
    <rPh sb="0" eb="2">
      <t>ヒリツ</t>
    </rPh>
    <phoneticPr fontId="4"/>
  </si>
  <si>
    <t>a</t>
    <phoneticPr fontId="4"/>
  </si>
  <si>
    <t>JAL + JTA + RAC+JAC</t>
    <phoneticPr fontId="4"/>
  </si>
  <si>
    <t>JAL（日本航空）</t>
    <rPh sb="4" eb="6">
      <t>ニホン</t>
    </rPh>
    <rPh sb="6" eb="8">
      <t>コウクウ</t>
    </rPh>
    <phoneticPr fontId="4"/>
  </si>
  <si>
    <t>JAL（日本航空）羽田</t>
  </si>
  <si>
    <t>羽田</t>
    <rPh sb="0" eb="2">
      <t>ハネダ</t>
    </rPh>
    <phoneticPr fontId="4"/>
  </si>
  <si>
    <t>◎</t>
    <phoneticPr fontId="4"/>
  </si>
  <si>
    <t>JAL（日本航空）伊丹</t>
  </si>
  <si>
    <t>伊丹</t>
    <rPh sb="0" eb="2">
      <t>イタミ</t>
    </rPh>
    <phoneticPr fontId="4"/>
  </si>
  <si>
    <t>JAL（日本航空）関西</t>
  </si>
  <si>
    <t>関西</t>
    <rPh sb="0" eb="2">
      <t>カンサイ</t>
    </rPh>
    <phoneticPr fontId="4"/>
  </si>
  <si>
    <t>JAL（日本航空）福岡</t>
  </si>
  <si>
    <t>福岡</t>
    <rPh sb="0" eb="1">
      <t>フク</t>
    </rPh>
    <rPh sb="1" eb="2">
      <t>オカ</t>
    </rPh>
    <phoneticPr fontId="4"/>
  </si>
  <si>
    <t>JAL（日本航空）名古屋</t>
  </si>
  <si>
    <t>名古屋</t>
    <rPh sb="0" eb="3">
      <t>ナゴヤ</t>
    </rPh>
    <phoneticPr fontId="4"/>
  </si>
  <si>
    <t>JAL（日本航空）成田</t>
  </si>
  <si>
    <t>成田</t>
    <rPh sb="0" eb="2">
      <t>ナリタ</t>
    </rPh>
    <phoneticPr fontId="4"/>
  </si>
  <si>
    <t>JAL（日本航空）仙台</t>
  </si>
  <si>
    <t>仙台</t>
    <rPh sb="0" eb="2">
      <t>センダイ</t>
    </rPh>
    <phoneticPr fontId="4"/>
  </si>
  <si>
    <t>JAL（日本航空）神戸</t>
  </si>
  <si>
    <t>神戸</t>
    <rPh sb="0" eb="2">
      <t>コウベ</t>
    </rPh>
    <phoneticPr fontId="4"/>
  </si>
  <si>
    <t>JAL（日本航空）花巻</t>
  </si>
  <si>
    <t>花巻</t>
    <rPh sb="0" eb="2">
      <t>ハナマキ</t>
    </rPh>
    <phoneticPr fontId="4"/>
  </si>
  <si>
    <t>JAL（日本航空）羽田石垣</t>
  </si>
  <si>
    <t>-</t>
  </si>
  <si>
    <t>石垣</t>
    <rPh sb="0" eb="2">
      <t>イシガキ</t>
    </rPh>
    <phoneticPr fontId="4"/>
  </si>
  <si>
    <t>JAL（日本航空）羽田宮古</t>
  </si>
  <si>
    <t>宮古</t>
    <rPh sb="0" eb="2">
      <t>ミヤコ</t>
    </rPh>
    <phoneticPr fontId="4"/>
  </si>
  <si>
    <t>JAL（日本航空）沖永良部</t>
  </si>
  <si>
    <t>沖永良部</t>
    <rPh sb="0" eb="4">
      <t>オキノエラブ</t>
    </rPh>
    <phoneticPr fontId="4"/>
  </si>
  <si>
    <r>
      <t>JTA</t>
    </r>
    <r>
      <rPr>
        <b/>
        <sz val="7"/>
        <rFont val="ＭＳ Ｐゴシック"/>
        <family val="3"/>
        <charset val="128"/>
      </rPr>
      <t>（日本トランスオーシャン航空）</t>
    </r>
    <rPh sb="4" eb="6">
      <t>ニホン</t>
    </rPh>
    <rPh sb="15" eb="17">
      <t>コウクウ</t>
    </rPh>
    <phoneticPr fontId="4"/>
  </si>
  <si>
    <t>JTA（日本トランスオーシャン航空）羽田</t>
  </si>
  <si>
    <t>JTA（日本トランスオーシャン航空）関西</t>
  </si>
  <si>
    <t>JTA（日本トランスオーシャン航空）福岡</t>
  </si>
  <si>
    <t>JTA（日本トランスオーシャン航空）羽田石垣</t>
  </si>
  <si>
    <t>-</t>
    <phoneticPr fontId="4"/>
  </si>
  <si>
    <t>JTA（日本トランスオーシャン航空）羽田宮古</t>
  </si>
  <si>
    <t>JTA（日本トランスオーシャン航空）羽田久米島</t>
  </si>
  <si>
    <t>久米島</t>
    <rPh sb="0" eb="2">
      <t>クメ</t>
    </rPh>
    <rPh sb="2" eb="3">
      <t>ジマ</t>
    </rPh>
    <phoneticPr fontId="4"/>
  </si>
  <si>
    <t>○</t>
    <phoneticPr fontId="4"/>
  </si>
  <si>
    <t>JTA（日本トランスオーシャン航空）関西石垣</t>
  </si>
  <si>
    <t>JTA（日本トランスオーシャン航空）関西宮古</t>
  </si>
  <si>
    <t>JTA（日本トランスオーシャン航空）神戸石垣</t>
  </si>
  <si>
    <t>JTA（日本トランスオーシャン航空）名古屋石垣</t>
  </si>
  <si>
    <t>JTA（日本トランスオーシャン航空）名古屋宮古</t>
  </si>
  <si>
    <t>JTA（日本トランスオーシャン航空）仙台</t>
  </si>
  <si>
    <t>JTA（日本トランスオーシャン航空）松山</t>
  </si>
  <si>
    <t>松山</t>
    <rPh sb="0" eb="2">
      <t>マツヤマ</t>
    </rPh>
    <phoneticPr fontId="4"/>
  </si>
  <si>
    <t>JTA（日本トランスオーシャン航空）高知</t>
  </si>
  <si>
    <t>高知</t>
    <rPh sb="0" eb="2">
      <t>コウチ</t>
    </rPh>
    <phoneticPr fontId="4"/>
  </si>
  <si>
    <t>JTA（日本トランスオーシャン航空）岡山</t>
  </si>
  <si>
    <t>岡山</t>
    <rPh sb="0" eb="2">
      <t>オカヤマ</t>
    </rPh>
    <phoneticPr fontId="4"/>
  </si>
  <si>
    <t>JTA（日本トランスオーシャン航空）福島</t>
  </si>
  <si>
    <t>福島</t>
    <rPh sb="0" eb="2">
      <t>フクシマ</t>
    </rPh>
    <phoneticPr fontId="4"/>
  </si>
  <si>
    <t>JTA（日本トランスオーシャン航空）小松</t>
  </si>
  <si>
    <t>小松</t>
    <rPh sb="0" eb="2">
      <t>コマツ</t>
    </rPh>
    <phoneticPr fontId="4"/>
  </si>
  <si>
    <t>JTA（日本トランスオーシャン航空）北九州</t>
  </si>
  <si>
    <t>北九州</t>
    <rPh sb="0" eb="3">
      <t>キタキュウシュウ</t>
    </rPh>
    <phoneticPr fontId="4"/>
  </si>
  <si>
    <t>JTA（日本トランスオーシャン航空）神戸</t>
  </si>
  <si>
    <t>JTA（日本トランスオーシャン航空）名古屋</t>
  </si>
  <si>
    <t>RAC</t>
    <phoneticPr fontId="4"/>
  </si>
  <si>
    <t>RAC与論</t>
  </si>
  <si>
    <t>与論</t>
    <rPh sb="0" eb="2">
      <t>ヨロン</t>
    </rPh>
    <phoneticPr fontId="4"/>
  </si>
  <si>
    <t>RAC奄美</t>
  </si>
  <si>
    <t>奄美</t>
    <rPh sb="0" eb="2">
      <t>アマミ</t>
    </rPh>
    <phoneticPr fontId="4"/>
  </si>
  <si>
    <t>JAC</t>
    <phoneticPr fontId="4"/>
  </si>
  <si>
    <t>JAC沖永良部</t>
  </si>
  <si>
    <t>b</t>
    <phoneticPr fontId="4"/>
  </si>
  <si>
    <t>札幌</t>
    <rPh sb="0" eb="2">
      <t>サッポロ</t>
    </rPh>
    <phoneticPr fontId="4"/>
  </si>
  <si>
    <t>新潟</t>
    <rPh sb="0" eb="2">
      <t>ニイガタ</t>
    </rPh>
    <phoneticPr fontId="4"/>
  </si>
  <si>
    <t>静岡</t>
    <rPh sb="0" eb="2">
      <t>シズオカ</t>
    </rPh>
    <phoneticPr fontId="4"/>
  </si>
  <si>
    <t>広島</t>
    <rPh sb="0" eb="2">
      <t>ヒロシマ</t>
    </rPh>
    <phoneticPr fontId="4"/>
  </si>
  <si>
    <t>岩国</t>
    <rPh sb="0" eb="2">
      <t>イワクニ</t>
    </rPh>
    <phoneticPr fontId="4"/>
  </si>
  <si>
    <t>高松</t>
    <rPh sb="0" eb="2">
      <t>タカマツ</t>
    </rPh>
    <phoneticPr fontId="4"/>
  </si>
  <si>
    <t>熊本</t>
    <rPh sb="0" eb="2">
      <t>クマモト</t>
    </rPh>
    <phoneticPr fontId="4"/>
  </si>
  <si>
    <t>長崎</t>
    <rPh sb="0" eb="2">
      <t>ナガサキ</t>
    </rPh>
    <phoneticPr fontId="4"/>
  </si>
  <si>
    <t>宮崎</t>
    <rPh sb="0" eb="2">
      <t>ミヤザキ</t>
    </rPh>
    <phoneticPr fontId="4"/>
  </si>
  <si>
    <t>鹿児島</t>
    <rPh sb="0" eb="3">
      <t>カゴシマ</t>
    </rPh>
    <phoneticPr fontId="4"/>
  </si>
  <si>
    <t>SNA（ソラシドエア）</t>
    <phoneticPr fontId="4"/>
  </si>
  <si>
    <t>SNA（ソラシドエア）宮崎</t>
  </si>
  <si>
    <t>SNA（ソラシドエア）熊本</t>
  </si>
  <si>
    <t>SNA（ソラシドエア）長崎</t>
  </si>
  <si>
    <t>SNA（ソラシドエア）名古屋</t>
  </si>
  <si>
    <t>SNA（ソラシドエア）鹿児島</t>
  </si>
  <si>
    <t>SNA（ソラシドエア）神戸</t>
  </si>
  <si>
    <t>SNA（ソラシドエア）羽田</t>
  </si>
  <si>
    <t>SNA（ソラシドエア）福岡</t>
  </si>
  <si>
    <t>福岡</t>
    <rPh sb="0" eb="2">
      <t>フクオカ</t>
    </rPh>
    <phoneticPr fontId="4"/>
  </si>
  <si>
    <t>※本土発沖縄向け（定期路線、下り便）の航空旅客輸送実績</t>
    <rPh sb="1" eb="3">
      <t>ホンド</t>
    </rPh>
    <rPh sb="3" eb="4">
      <t>ハツ</t>
    </rPh>
    <rPh sb="4" eb="6">
      <t>オキナワ</t>
    </rPh>
    <rPh sb="6" eb="7">
      <t>ム</t>
    </rPh>
    <rPh sb="9" eb="11">
      <t>テイキ</t>
    </rPh>
    <rPh sb="11" eb="13">
      <t>ロセン</t>
    </rPh>
    <rPh sb="14" eb="15">
      <t>クダ</t>
    </rPh>
    <rPh sb="16" eb="17">
      <t>ビン</t>
    </rPh>
    <rPh sb="19" eb="21">
      <t>コウクウ</t>
    </rPh>
    <rPh sb="21" eb="23">
      <t>リョカク</t>
    </rPh>
    <rPh sb="23" eb="25">
      <t>ユソウ</t>
    </rPh>
    <rPh sb="25" eb="27">
      <t>ジッセキ</t>
    </rPh>
    <phoneticPr fontId="4"/>
  </si>
  <si>
    <t>※チャーター便など不定期路線は含まない</t>
    <rPh sb="6" eb="7">
      <t>ビン</t>
    </rPh>
    <rPh sb="9" eb="12">
      <t>フテイキ</t>
    </rPh>
    <rPh sb="12" eb="14">
      <t>ロセン</t>
    </rPh>
    <rPh sb="15" eb="16">
      <t>フク</t>
    </rPh>
    <phoneticPr fontId="4"/>
  </si>
  <si>
    <t>※LCCの輸送実績は非公開</t>
    <rPh sb="5" eb="7">
      <t>ユソウ</t>
    </rPh>
    <rPh sb="7" eb="9">
      <t>ジッセキ</t>
    </rPh>
    <rPh sb="10" eb="13">
      <t>ヒコウカイ</t>
    </rPh>
    <phoneticPr fontId="4"/>
  </si>
  <si>
    <t>SNA</t>
    <phoneticPr fontId="4"/>
  </si>
  <si>
    <t>ANA</t>
    <phoneticPr fontId="4"/>
  </si>
  <si>
    <t>合計　a+b+c+d+e</t>
    <rPh sb="0" eb="2">
      <t>ゴウケイ</t>
    </rPh>
    <phoneticPr fontId="4"/>
  </si>
  <si>
    <t>ANA + SNA</t>
    <phoneticPr fontId="4"/>
  </si>
  <si>
    <t>ANA（全日空）羽田</t>
  </si>
  <si>
    <t>ANA（全日空）伊丹</t>
  </si>
  <si>
    <t>ANA（全日空）関西</t>
  </si>
  <si>
    <t>ANA（全日空）神戸</t>
  </si>
  <si>
    <t>ANA（全日空）名古屋</t>
  </si>
  <si>
    <t>ANA（全日空）福岡</t>
  </si>
  <si>
    <t>ANA（全日空）成田</t>
  </si>
  <si>
    <t>ANA（全日空）札幌</t>
  </si>
  <si>
    <t>ANA（全日空）仙台</t>
  </si>
  <si>
    <t>ANA（全日空）新潟</t>
  </si>
  <si>
    <t>ANA（全日空）静岡</t>
  </si>
  <si>
    <t>ANA（全日空）広島</t>
  </si>
  <si>
    <t>ANA（全日空）岩国</t>
  </si>
  <si>
    <t>ANA（全日空）高松</t>
  </si>
  <si>
    <t>ANA（全日空）松山</t>
  </si>
  <si>
    <t>ANA（全日空）北九州</t>
  </si>
  <si>
    <t>ANA（全日空）熊本</t>
  </si>
  <si>
    <t>ANA（全日空）長崎</t>
  </si>
  <si>
    <t>ANA（全日空）宮崎</t>
  </si>
  <si>
    <t>ANA（全日空）鹿児島</t>
  </si>
  <si>
    <t>ANA（全日空）羽田石垣</t>
  </si>
  <si>
    <t>ANA（全日空）羽田宮古</t>
  </si>
  <si>
    <t>ANA（全日空）関西石垣</t>
  </si>
  <si>
    <t>ANA（全日空）関西宮古</t>
  </si>
  <si>
    <t>ANA（全日空）伊丹石垣</t>
  </si>
  <si>
    <t>ANA（全日空）伊丹宮古</t>
  </si>
  <si>
    <t>ANA（全日空）名古屋石垣</t>
  </si>
  <si>
    <t>ANA（全日空）名古屋宮古</t>
  </si>
  <si>
    <t>ANA（全日空）福岡石垣</t>
  </si>
  <si>
    <t>ANA（全日空）福岡宮古</t>
  </si>
  <si>
    <t>ｃ</t>
    <phoneticPr fontId="4"/>
  </si>
  <si>
    <t>SKY</t>
    <phoneticPr fontId="4"/>
  </si>
  <si>
    <t>SKY羽田</t>
  </si>
  <si>
    <t>SKY成田</t>
  </si>
  <si>
    <t>SKY福岡</t>
  </si>
  <si>
    <t>SKY関西</t>
  </si>
  <si>
    <t>SKY神戸</t>
  </si>
  <si>
    <t>SKY茨城</t>
  </si>
  <si>
    <t>茨城</t>
    <rPh sb="0" eb="2">
      <t>イバラキ</t>
    </rPh>
    <phoneticPr fontId="4"/>
  </si>
  <si>
    <t>SKY北九州</t>
  </si>
  <si>
    <t>SKY名古屋</t>
  </si>
  <si>
    <t>SKY米子</t>
  </si>
  <si>
    <t>米子</t>
    <rPh sb="0" eb="2">
      <t>ヨナゴ</t>
    </rPh>
    <phoneticPr fontId="4"/>
  </si>
  <si>
    <t>SKY仙台　　　　　　　　　　　　　</t>
  </si>
  <si>
    <t>仙台　　　　　　　　　　　　　</t>
    <rPh sb="0" eb="2">
      <t>センダイ</t>
    </rPh>
    <phoneticPr fontId="4"/>
  </si>
  <si>
    <t>SKY札幌　</t>
  </si>
  <si>
    <t>札幌　</t>
    <rPh sb="0" eb="2">
      <t>サッポロ</t>
    </rPh>
    <phoneticPr fontId="4"/>
  </si>
  <si>
    <t>SKY羽田下地島</t>
  </si>
  <si>
    <t>下地島</t>
    <rPh sb="0" eb="3">
      <t>シモジジマ</t>
    </rPh>
    <phoneticPr fontId="4"/>
  </si>
  <si>
    <t>SKY神戸下地島</t>
  </si>
  <si>
    <t>SKY成田石垣</t>
  </si>
  <si>
    <t>SKY神戸石垣</t>
  </si>
  <si>
    <t>d</t>
    <phoneticPr fontId="4"/>
  </si>
  <si>
    <t>第一航空</t>
    <rPh sb="0" eb="2">
      <t>ダイイチ</t>
    </rPh>
    <rPh sb="2" eb="4">
      <t>コウクウ</t>
    </rPh>
    <phoneticPr fontId="4"/>
  </si>
  <si>
    <t>第一航空（沖永良部経由）徳之島</t>
  </si>
  <si>
    <r>
      <t>（沖永良部経由）</t>
    </r>
    <r>
      <rPr>
        <sz val="11"/>
        <color theme="1"/>
        <rFont val="游ゴシック"/>
        <family val="2"/>
        <scheme val="minor"/>
      </rPr>
      <t>徳之島</t>
    </r>
    <rPh sb="1" eb="5">
      <t>オキノエラブ</t>
    </rPh>
    <rPh sb="5" eb="7">
      <t>ケイユ</t>
    </rPh>
    <rPh sb="8" eb="11">
      <t>トクノシマ</t>
    </rPh>
    <phoneticPr fontId="4"/>
  </si>
  <si>
    <t>e</t>
    <phoneticPr fontId="4"/>
  </si>
  <si>
    <t>スターフライヤー</t>
    <phoneticPr fontId="4"/>
  </si>
  <si>
    <t>スターフライヤー北九州</t>
  </si>
  <si>
    <t>スターフライヤー北九州※本土発沖縄向け（定期路線、下り便）の航空旅客輸送実績</t>
  </si>
  <si>
    <t>スターフライヤー北九州※チャーター便など不定期路線は含まない</t>
  </si>
  <si>
    <t>スターフライヤー北九州※LCCの輸送実績は非公開</t>
  </si>
  <si>
    <t>スターフライヤー北九州※本土発沖縄向け（定期路線、下り便）の航空旅客輸送実績※データは、航空会社のデータ修正等により、過去に遡って変更されることがある</t>
  </si>
  <si>
    <t>輸送実績人数</t>
    <rPh sb="0" eb="2">
      <t>ユソウ</t>
    </rPh>
    <rPh sb="2" eb="4">
      <t>ジッセキ</t>
    </rPh>
    <rPh sb="4" eb="6">
      <t>ニンズウ</t>
    </rPh>
    <phoneticPr fontId="21"/>
  </si>
  <si>
    <t>提供座席数</t>
    <rPh sb="0" eb="2">
      <t>テイキョウ</t>
    </rPh>
    <rPh sb="2" eb="5">
      <t>ザセキスウ</t>
    </rPh>
    <phoneticPr fontId="21"/>
  </si>
  <si>
    <t>利用率</t>
    <rPh sb="0" eb="3">
      <t>リヨウリツ</t>
    </rPh>
    <phoneticPr fontId="21"/>
  </si>
  <si>
    <t>対前年同月比較</t>
    <rPh sb="0" eb="1">
      <t>タイ</t>
    </rPh>
    <rPh sb="1" eb="3">
      <t>ゼンネン</t>
    </rPh>
    <rPh sb="3" eb="5">
      <t>ドウゲツ</t>
    </rPh>
    <rPh sb="5" eb="7">
      <t>ヒカク</t>
    </rPh>
    <phoneticPr fontId="21"/>
  </si>
  <si>
    <t>対前年
増減</t>
    <rPh sb="0" eb="1">
      <t>タイ</t>
    </rPh>
    <rPh sb="1" eb="3">
      <t>ゼンネン</t>
    </rPh>
    <rPh sb="4" eb="6">
      <t>ゾウゲン</t>
    </rPh>
    <phoneticPr fontId="21"/>
  </si>
  <si>
    <t>比率</t>
    <rPh sb="0" eb="2">
      <t>ヒリツ</t>
    </rPh>
    <phoneticPr fontId="21"/>
  </si>
  <si>
    <t>増減数</t>
    <rPh sb="0" eb="2">
      <t>ゾウゲン</t>
    </rPh>
    <rPh sb="2" eb="3">
      <t>スウ</t>
    </rPh>
    <phoneticPr fontId="21"/>
  </si>
  <si>
    <t>合　　　　　計</t>
    <rPh sb="0" eb="1">
      <t>ゴウ</t>
    </rPh>
    <rPh sb="6" eb="7">
      <t>ケイ</t>
    </rPh>
    <phoneticPr fontId="21"/>
  </si>
  <si>
    <t>①＋②＋③＋④＋⑤</t>
    <phoneticPr fontId="21"/>
  </si>
  <si>
    <t>①東京方面（羽田、成田）</t>
    <rPh sb="1" eb="3">
      <t>トウキョウ</t>
    </rPh>
    <rPh sb="3" eb="5">
      <t>ホウメン</t>
    </rPh>
    <rPh sb="6" eb="8">
      <t>ハネダ</t>
    </rPh>
    <rPh sb="9" eb="11">
      <t>ナリタ</t>
    </rPh>
    <phoneticPr fontId="21"/>
  </si>
  <si>
    <r>
      <t>J</t>
    </r>
    <r>
      <rPr>
        <sz val="11"/>
        <color theme="1"/>
        <rFont val="游ゴシック"/>
        <family val="2"/>
        <scheme val="minor"/>
      </rPr>
      <t>AL</t>
    </r>
    <phoneticPr fontId="21"/>
  </si>
  <si>
    <r>
      <t>J</t>
    </r>
    <r>
      <rPr>
        <sz val="11"/>
        <color theme="1"/>
        <rFont val="游ゴシック"/>
        <family val="2"/>
        <scheme val="minor"/>
      </rPr>
      <t>TA</t>
    </r>
    <phoneticPr fontId="21"/>
  </si>
  <si>
    <t>SKY</t>
    <phoneticPr fontId="21"/>
  </si>
  <si>
    <r>
      <t>②関西方面</t>
    </r>
    <r>
      <rPr>
        <sz val="9"/>
        <rFont val="ＭＳ Ｐゴシック"/>
        <family val="3"/>
        <charset val="128"/>
      </rPr>
      <t>（関西、伊丹、神戸）</t>
    </r>
    <rPh sb="1" eb="3">
      <t>カンサイ</t>
    </rPh>
    <rPh sb="3" eb="5">
      <t>ホウメン</t>
    </rPh>
    <rPh sb="6" eb="8">
      <t>カンサイ</t>
    </rPh>
    <rPh sb="9" eb="11">
      <t>イタミ</t>
    </rPh>
    <rPh sb="12" eb="14">
      <t>コウベ</t>
    </rPh>
    <phoneticPr fontId="21"/>
  </si>
  <si>
    <r>
      <t>S</t>
    </r>
    <r>
      <rPr>
        <sz val="11"/>
        <color theme="1"/>
        <rFont val="游ゴシック"/>
        <family val="2"/>
        <scheme val="minor"/>
      </rPr>
      <t>NA</t>
    </r>
    <phoneticPr fontId="21"/>
  </si>
  <si>
    <t>③福岡方面（福岡、北九州）</t>
    <rPh sb="1" eb="3">
      <t>フクオカ</t>
    </rPh>
    <rPh sb="3" eb="5">
      <t>ホウメン</t>
    </rPh>
    <rPh sb="6" eb="7">
      <t>フク</t>
    </rPh>
    <rPh sb="7" eb="8">
      <t>オカ</t>
    </rPh>
    <rPh sb="9" eb="12">
      <t>キタキュウシュウ</t>
    </rPh>
    <phoneticPr fontId="21"/>
  </si>
  <si>
    <t>④名古屋方面</t>
    <rPh sb="1" eb="4">
      <t>ナゴヤ</t>
    </rPh>
    <rPh sb="4" eb="6">
      <t>ホウメン</t>
    </rPh>
    <phoneticPr fontId="21"/>
  </si>
  <si>
    <t>⑤その他方面</t>
    <rPh sb="3" eb="4">
      <t>タ</t>
    </rPh>
    <rPh sb="4" eb="6">
      <t>ホウメン</t>
    </rPh>
    <phoneticPr fontId="21"/>
  </si>
  <si>
    <r>
      <t>R</t>
    </r>
    <r>
      <rPr>
        <sz val="11"/>
        <color theme="1"/>
        <rFont val="游ゴシック"/>
        <family val="2"/>
        <scheme val="minor"/>
      </rPr>
      <t>AC</t>
    </r>
    <phoneticPr fontId="21"/>
  </si>
  <si>
    <t>JAC</t>
    <phoneticPr fontId="21"/>
  </si>
  <si>
    <t>第一航空</t>
    <rPh sb="0" eb="1">
      <t>ダイ</t>
    </rPh>
    <rPh sb="1" eb="2">
      <t>イチ</t>
    </rPh>
    <rPh sb="2" eb="4">
      <t>コウクウ</t>
    </rPh>
    <phoneticPr fontId="21"/>
  </si>
  <si>
    <t>SNA</t>
  </si>
  <si>
    <r>
      <t>A</t>
    </r>
    <r>
      <rPr>
        <sz val="11"/>
        <color theme="1"/>
        <rFont val="游ゴシック"/>
        <family val="2"/>
        <scheme val="minor"/>
      </rPr>
      <t>NA</t>
    </r>
    <phoneticPr fontId="21"/>
  </si>
  <si>
    <t>SFJ</t>
    <phoneticPr fontId="21"/>
  </si>
  <si>
    <t>－</t>
    <phoneticPr fontId="21"/>
  </si>
  <si>
    <t>月</t>
    <rPh sb="0" eb="1">
      <t>ツキ</t>
    </rPh>
    <phoneticPr fontId="3"/>
  </si>
  <si>
    <t>輸送実績</t>
    <phoneticPr fontId="3"/>
  </si>
  <si>
    <t>利用率</t>
    <phoneticPr fontId="3"/>
  </si>
  <si>
    <t>月間</t>
    <rPh sb="0" eb="2">
      <t>ゲッカン</t>
    </rPh>
    <phoneticPr fontId="3"/>
  </si>
  <si>
    <t>４月月間</t>
    <rPh sb="1" eb="2">
      <t>ガツ</t>
    </rPh>
    <rPh sb="2" eb="4">
      <t>ゲッカン</t>
    </rPh>
    <phoneticPr fontId="3"/>
  </si>
  <si>
    <t>４月</t>
    <rPh sb="1" eb="2">
      <t>ガツ</t>
    </rPh>
    <phoneticPr fontId="3"/>
  </si>
  <si>
    <t>実績</t>
    <rPh sb="0" eb="2">
      <t>ジッセキ</t>
    </rPh>
    <phoneticPr fontId="3"/>
  </si>
  <si>
    <t>５月</t>
  </si>
  <si>
    <t>５月月間</t>
    <rPh sb="1" eb="2">
      <t>ガツ</t>
    </rPh>
    <rPh sb="2" eb="4">
      <t>ゲッカン</t>
    </rPh>
    <phoneticPr fontId="3"/>
  </si>
  <si>
    <t>６月</t>
  </si>
  <si>
    <t>６月月間</t>
    <rPh sb="1" eb="2">
      <t>ガツ</t>
    </rPh>
    <rPh sb="2" eb="4">
      <t>ゲッカン</t>
    </rPh>
    <phoneticPr fontId="3"/>
  </si>
  <si>
    <t>７月</t>
  </si>
  <si>
    <t>７月月間</t>
    <rPh sb="1" eb="2">
      <t>ガツ</t>
    </rPh>
    <rPh sb="2" eb="4">
      <t>ゲッカン</t>
    </rPh>
    <phoneticPr fontId="3"/>
  </si>
  <si>
    <t>８月</t>
  </si>
  <si>
    <t>８月月間</t>
    <rPh sb="1" eb="2">
      <t>ガツ</t>
    </rPh>
    <rPh sb="2" eb="4">
      <t>ゲッカン</t>
    </rPh>
    <phoneticPr fontId="3"/>
  </si>
  <si>
    <t>９月</t>
  </si>
  <si>
    <t>９月月間</t>
    <rPh sb="1" eb="2">
      <t>ガツ</t>
    </rPh>
    <rPh sb="2" eb="4">
      <t>ゲッカン</t>
    </rPh>
    <phoneticPr fontId="3"/>
  </si>
  <si>
    <t>１月</t>
  </si>
  <si>
    <t>２月</t>
  </si>
  <si>
    <t>３月</t>
  </si>
  <si>
    <t>１月月間</t>
    <rPh sb="1" eb="2">
      <t>ガツ</t>
    </rPh>
    <rPh sb="2" eb="4">
      <t>ゲッカン</t>
    </rPh>
    <phoneticPr fontId="3"/>
  </si>
  <si>
    <t>２月月間</t>
    <rPh sb="1" eb="2">
      <t>ガツ</t>
    </rPh>
    <rPh sb="2" eb="4">
      <t>ゲッカン</t>
    </rPh>
    <phoneticPr fontId="3"/>
  </si>
  <si>
    <t>３月月間</t>
    <rPh sb="1" eb="2">
      <t>ガツ</t>
    </rPh>
    <rPh sb="2" eb="4">
      <t>ゲッカン</t>
    </rPh>
    <phoneticPr fontId="3"/>
  </si>
  <si>
    <t>10月月間</t>
    <rPh sb="2" eb="3">
      <t>ガツ</t>
    </rPh>
    <rPh sb="3" eb="5">
      <t>ゲッカン</t>
    </rPh>
    <phoneticPr fontId="3"/>
  </si>
  <si>
    <t>11月月間</t>
    <rPh sb="2" eb="3">
      <t>ガツ</t>
    </rPh>
    <rPh sb="3" eb="5">
      <t>ゲッカン</t>
    </rPh>
    <phoneticPr fontId="3"/>
  </si>
  <si>
    <t>12月月間</t>
    <rPh sb="2" eb="3">
      <t>ガツ</t>
    </rPh>
    <rPh sb="3" eb="5">
      <t>ゲッカン</t>
    </rPh>
    <phoneticPr fontId="3"/>
  </si>
  <si>
    <t>合計</t>
    <rPh sb="0" eb="2">
      <t>ゴウケイ</t>
    </rPh>
    <phoneticPr fontId="3"/>
  </si>
  <si>
    <t>10月</t>
    <phoneticPr fontId="3"/>
  </si>
  <si>
    <t>11月</t>
    <phoneticPr fontId="3"/>
  </si>
  <si>
    <t>12月</t>
    <phoneticPr fontId="3"/>
  </si>
  <si>
    <t>航空旅客輸送実績</t>
    <phoneticPr fontId="3"/>
  </si>
  <si>
    <t>航空旅客輸送実績</t>
    <rPh sb="0" eb="2">
      <t>コウクウ</t>
    </rPh>
    <rPh sb="2" eb="4">
      <t>リョキャク</t>
    </rPh>
    <rPh sb="4" eb="6">
      <t>ユソウ</t>
    </rPh>
    <rPh sb="6" eb="8">
      <t>ジッセキ</t>
    </rPh>
    <phoneticPr fontId="4"/>
  </si>
  <si>
    <t>久米島</t>
    <rPh sb="0" eb="3">
      <t>クメジマ</t>
    </rPh>
    <phoneticPr fontId="4"/>
  </si>
  <si>
    <t>JAL（日本航空）羽田久米島</t>
  </si>
  <si>
    <t>提供座席数</t>
    <rPh sb="4" eb="5">
      <t>スウ</t>
    </rPh>
    <phoneticPr fontId="3"/>
  </si>
  <si>
    <t>※上記の各セルをクリックすると、各月・各旬ごとのシートに移動します。</t>
    <rPh sb="1" eb="3">
      <t>ジョウキ</t>
    </rPh>
    <rPh sb="4" eb="5">
      <t>カク</t>
    </rPh>
    <rPh sb="16" eb="18">
      <t>カクツキ</t>
    </rPh>
    <rPh sb="19" eb="20">
      <t>カク</t>
    </rPh>
    <rPh sb="20" eb="21">
      <t>シュン</t>
    </rPh>
    <rPh sb="28" eb="30">
      <t>イドウ</t>
    </rPh>
    <phoneticPr fontId="3"/>
  </si>
  <si>
    <t>※移動後の各シートでは、シート左上の年度の表記をクリックすると、このシートに戻ります。</t>
    <rPh sb="1" eb="4">
      <t>イドウゴ</t>
    </rPh>
    <rPh sb="5" eb="6">
      <t>カク</t>
    </rPh>
    <rPh sb="15" eb="17">
      <t>ヒダリウエ</t>
    </rPh>
    <rPh sb="18" eb="20">
      <t>ネンド</t>
    </rPh>
    <rPh sb="21" eb="23">
      <t>ヒョウキ</t>
    </rPh>
    <rPh sb="38" eb="39">
      <t>モド</t>
    </rPh>
    <phoneticPr fontId="3"/>
  </si>
  <si>
    <t>JAC与論</t>
  </si>
  <si>
    <t>那覇</t>
    <rPh sb="0" eb="2">
      <t>ナハ</t>
    </rPh>
    <phoneticPr fontId="4"/>
  </si>
  <si>
    <t>JAC奄美</t>
  </si>
  <si>
    <t>※ＪＴＡ・ＲＡＣ、ＳＮＡ（ソラシドエア）以外は月間実績のみ集計</t>
    <rPh sb="20" eb="22">
      <t>イガイ</t>
    </rPh>
    <rPh sb="23" eb="25">
      <t>ゲッカン</t>
    </rPh>
    <rPh sb="25" eb="27">
      <t>ジッセキ</t>
    </rPh>
    <rPh sb="29" eb="31">
      <t>シュウケイ</t>
    </rPh>
    <phoneticPr fontId="4"/>
  </si>
  <si>
    <t>※データは、航空会社のデータ修正等により、過去に遡って変更されることがある。</t>
    <rPh sb="6" eb="8">
      <t>コウクウ</t>
    </rPh>
    <rPh sb="8" eb="10">
      <t>ガイシャ</t>
    </rPh>
    <rPh sb="14" eb="16">
      <t>シュウセイ</t>
    </rPh>
    <rPh sb="16" eb="17">
      <t>ナド</t>
    </rPh>
    <rPh sb="21" eb="23">
      <t>カコ</t>
    </rPh>
    <rPh sb="24" eb="25">
      <t>サカノボ</t>
    </rPh>
    <rPh sb="27" eb="29">
      <t>ヘンコウ</t>
    </rPh>
    <phoneticPr fontId="4"/>
  </si>
  <si>
    <t>ANA（全日空）沖永良部那覇</t>
  </si>
  <si>
    <t>ANA（全日空）奄美那覇</t>
  </si>
  <si>
    <t>スターフライヤー北九州※ＪＴＡ・ＲＡＣ、ＳＮＡ（ソラシドエア）以外は月間実績のみ集計</t>
  </si>
  <si>
    <t>スターフライヤー北九州※本土発沖縄向け（定期路線、下り便）の航空旅客輸送実績※データは、航空会社のデータ修正等により、過去に遡って変更されることがある。</t>
  </si>
  <si>
    <t>SKY福岡下地島</t>
  </si>
  <si>
    <t>23'7月間</t>
  </si>
  <si>
    <t>23'9月間</t>
  </si>
  <si>
    <t>23'10月間</t>
  </si>
  <si>
    <t>23'11月間</t>
  </si>
  <si>
    <t>ANA羽田</t>
  </si>
  <si>
    <t>ANA伊丹</t>
  </si>
  <si>
    <t>ANA関西</t>
  </si>
  <si>
    <t>ANA神戸</t>
  </si>
  <si>
    <t>ANA名古屋</t>
  </si>
  <si>
    <t>ANA福岡</t>
  </si>
  <si>
    <t>ANA成田</t>
  </si>
  <si>
    <t>ANA札幌</t>
  </si>
  <si>
    <t>ANA仙台</t>
  </si>
  <si>
    <t>ANA新潟</t>
  </si>
  <si>
    <t>ANA静岡</t>
  </si>
  <si>
    <t>ANA広島</t>
  </si>
  <si>
    <t>ANA岩国</t>
  </si>
  <si>
    <t>ANA高松</t>
  </si>
  <si>
    <t>ANA松山</t>
  </si>
  <si>
    <t>ANA北九州</t>
  </si>
  <si>
    <t>ANA熊本</t>
  </si>
  <si>
    <t>ANA長崎</t>
  </si>
  <si>
    <t>ANA宮崎</t>
  </si>
  <si>
    <t>ANA鹿児島</t>
  </si>
  <si>
    <t>ANA羽田石垣</t>
  </si>
  <si>
    <t>ANA羽田宮古</t>
  </si>
  <si>
    <t>ANA関西石垣</t>
  </si>
  <si>
    <t>ANA関西宮古</t>
  </si>
  <si>
    <t>ANA伊丹石垣</t>
  </si>
  <si>
    <t>ANA伊丹宮古</t>
  </si>
  <si>
    <t>ANA名古屋石垣</t>
  </si>
  <si>
    <t>ANA名古屋宮古</t>
  </si>
  <si>
    <t>ANA福岡石垣</t>
  </si>
  <si>
    <t>ANA福岡宮古</t>
  </si>
  <si>
    <t>ANA沖永良部那覇</t>
  </si>
  <si>
    <t>ANA奄美那覇</t>
  </si>
  <si>
    <t>SNA宮崎</t>
  </si>
  <si>
    <t>SNA熊本</t>
  </si>
  <si>
    <t>SNA長崎</t>
  </si>
  <si>
    <t>SNA名古屋</t>
  </si>
  <si>
    <t>SNA鹿児島</t>
  </si>
  <si>
    <t>SNA神戸</t>
  </si>
  <si>
    <t>SNA羽田</t>
  </si>
  <si>
    <t>SNA福岡</t>
  </si>
  <si>
    <t>３月月間</t>
  </si>
  <si>
    <t>24'3月間</t>
  </si>
  <si>
    <t>３月（月間）</t>
  </si>
  <si>
    <t>２月月間</t>
  </si>
  <si>
    <t>24'2月間</t>
  </si>
  <si>
    <t>２月（月間）</t>
  </si>
  <si>
    <t>１月月間</t>
  </si>
  <si>
    <t>24'1月間</t>
  </si>
  <si>
    <t>１月（月間）</t>
  </si>
  <si>
    <t>12月月間</t>
  </si>
  <si>
    <t>23'12月間</t>
  </si>
  <si>
    <t>12月（月間）</t>
  </si>
  <si>
    <t>11月月間</t>
  </si>
  <si>
    <t>８月月間</t>
  </si>
  <si>
    <t>23'8月間</t>
  </si>
  <si>
    <t>８月（月間）</t>
  </si>
  <si>
    <t>【月間】航空旅客輸送実績</t>
  </si>
  <si>
    <t>23'6月間</t>
  </si>
  <si>
    <t>６月（月間）</t>
  </si>
  <si>
    <t>４月月間</t>
  </si>
  <si>
    <t>４月（月間）</t>
  </si>
  <si>
    <t>令和６年度</t>
    <rPh sb="0" eb="2">
      <t>r</t>
    </rPh>
    <rPh sb="3" eb="5">
      <t>ネンド</t>
    </rPh>
    <phoneticPr fontId="3"/>
  </si>
  <si>
    <t>24'4/1-4/30</t>
  </si>
  <si>
    <t>23'4/1-4/30
(前年同月)</t>
  </si>
  <si>
    <t>R6</t>
    <phoneticPr fontId="21"/>
  </si>
  <si>
    <t>（2024）年</t>
    <rPh sb="6" eb="7">
      <t>ネン</t>
    </rPh>
    <phoneticPr fontId="21"/>
  </si>
  <si>
    <t>４月</t>
    <rPh sb="1" eb="2">
      <t>ガツ</t>
    </rPh>
    <phoneticPr fontId="21"/>
  </si>
  <si>
    <t>24'４月月間</t>
  </si>
  <si>
    <t>23'４月月間</t>
  </si>
  <si>
    <t>24'5/1-5/31</t>
  </si>
  <si>
    <t>23'5/1-5/31
(前年同月)</t>
  </si>
  <si>
    <t>ANA（全日空）</t>
    <rPh sb="4" eb="7">
      <t>ゼンニックウ</t>
    </rPh>
    <phoneticPr fontId="4"/>
  </si>
  <si>
    <t>R6</t>
  </si>
  <si>
    <t>5月</t>
    <rPh sb="1" eb="2">
      <t>ガツ</t>
    </rPh>
    <phoneticPr fontId="21"/>
  </si>
  <si>
    <t>24'5月月間</t>
  </si>
  <si>
    <t>23'5月月間</t>
  </si>
  <si>
    <t>24'6/1-6/30</t>
  </si>
  <si>
    <t>23'6/1-6/30
(前年同月)</t>
  </si>
  <si>
    <t>24'6月間</t>
  </si>
  <si>
    <t>24'7/1-7/31</t>
  </si>
  <si>
    <t>23'7/1-7/31
(前年同月)</t>
  </si>
  <si>
    <t>24'7月間</t>
  </si>
  <si>
    <t>24'8/1-8/31</t>
  </si>
  <si>
    <t>23'8/1-8/31
(前年同月)</t>
  </si>
  <si>
    <t>24'8月間</t>
  </si>
  <si>
    <t>24'9/1-9/30</t>
  </si>
  <si>
    <t>23'9/1-9/30
(前年同月)</t>
  </si>
  <si>
    <t>24'9月間</t>
  </si>
  <si>
    <t>24'10/1-10/31</t>
  </si>
  <si>
    <t>23'10/1-10/31
(前年同月)</t>
  </si>
  <si>
    <t>24'10月間</t>
  </si>
  <si>
    <t>24'11/1-11/30</t>
  </si>
  <si>
    <t>23'11/1-11/30
(前年同月)</t>
  </si>
  <si>
    <t>24'11月間</t>
  </si>
  <si>
    <t>24'12/1-12/31</t>
  </si>
  <si>
    <t>23'12/1-12/31
(前年同月)</t>
  </si>
  <si>
    <t>24'12月間</t>
  </si>
  <si>
    <t>25'1/1-1/31</t>
  </si>
  <si>
    <t>24'1/1-1/31
(前年同月)</t>
  </si>
  <si>
    <t>R7</t>
    <phoneticPr fontId="21"/>
  </si>
  <si>
    <t>（2025）年</t>
    <rPh sb="6" eb="7">
      <t>ネン</t>
    </rPh>
    <phoneticPr fontId="21"/>
  </si>
  <si>
    <t>25'1月間</t>
  </si>
  <si>
    <t>25'2/1-2/28</t>
  </si>
  <si>
    <t>24'2/1-2/29
(前年同月)</t>
  </si>
  <si>
    <t>25'2月間</t>
  </si>
  <si>
    <t>25'3/1-3/31</t>
  </si>
  <si>
    <t>24'3/1-3/31
(前年同月)</t>
  </si>
  <si>
    <t>25'3月間</t>
  </si>
  <si>
    <t>路線</t>
    <rPh sb="0" eb="2">
      <t>ロセン</t>
    </rPh>
    <phoneticPr fontId="3"/>
  </si>
  <si>
    <t>方面別</t>
    <rPh sb="0" eb="3">
      <t>ホウメンベツ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</si>
</sst>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76" formatCode="\(0\)"/>
    <numFmt numFmtId="177" formatCode="#,##0_ "/>
    <numFmt numFmtId="178" formatCode="0.0%"/>
    <numFmt numFmtId="179" formatCode="#,##0;&quot;△ &quot;#,##0"/>
    <numFmt numFmtId="180" formatCode="0.0%;&quot;△&quot;0.0%"/>
    <numFmt numFmtId="181" formatCode="0.0;&quot;△ &quot;0.0"/>
    <numFmt numFmtId="182" formatCode="0\ &quot;月&quot;"/>
    <numFmt numFmtId="183" formatCode="#,##0;[Red]&quot;△&quot;#,##0"/>
    <numFmt numFmtId="184" formatCode="[Blue]#,##0;[Red]&quot;▲ &quot;#,##0"/>
    <numFmt numFmtId="185" formatCode="0.0%;&quot;▲&quot;0.0%"/>
    <numFmt numFmtId="186" formatCode="&quot;R&quot;#"/>
  </numFmts>
  <fonts count="37" x14ac:knownFonts="1">
    <font>
      <sz val="11"/>
      <color theme="1"/>
      <name val="游ゴシック"/>
      <family val="2"/>
      <scheme val="minor"/>
    </font>
    <font>
      <sz val="11"/>
      <name val="ＭＳ Ｐゴシック"/>
      <family val="3"/>
      <charset val="128"/>
    </font>
    <font>
      <sz val="13"/>
      <name val="HG丸ｺﾞｼｯｸM-PRO"/>
      <family val="3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0"/>
      <color theme="3"/>
      <name val="ＭＳ Ｐゴシック"/>
      <family val="3"/>
      <charset val="128"/>
    </font>
    <font>
      <b/>
      <sz val="9"/>
      <name val="ＭＳ Ｐ明朝"/>
      <family val="1"/>
      <charset val="128"/>
    </font>
    <font>
      <sz val="11"/>
      <name val="ＭＳ Ｐ明朝"/>
      <family val="1"/>
      <charset val="128"/>
    </font>
    <font>
      <sz val="11"/>
      <color theme="0"/>
      <name val="ＭＳ Ｐゴシック"/>
      <family val="3"/>
      <charset val="128"/>
    </font>
    <font>
      <sz val="9"/>
      <color indexed="23"/>
      <name val="ＭＳ Ｐゴシック"/>
      <family val="3"/>
      <charset val="128"/>
    </font>
    <font>
      <sz val="9"/>
      <name val="ＭＳ Ｐ明朝"/>
      <family val="1"/>
      <charset val="128"/>
    </font>
    <font>
      <sz val="11"/>
      <color indexed="23"/>
      <name val="ＭＳ Ｐゴシック"/>
      <family val="3"/>
      <charset val="128"/>
    </font>
    <font>
      <b/>
      <sz val="7"/>
      <name val="ＭＳ Ｐゴシック"/>
      <family val="3"/>
      <charset val="128"/>
    </font>
    <font>
      <b/>
      <sz val="11"/>
      <color indexed="23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color theme="3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12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8"/>
      <name val="ＭＳ ゴシック"/>
      <family val="3"/>
      <charset val="128"/>
    </font>
    <font>
      <u/>
      <sz val="11"/>
      <color theme="10"/>
      <name val="游ゴシック"/>
      <family val="2"/>
      <scheme val="minor"/>
    </font>
    <font>
      <sz val="10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1"/>
      <color rgb="FFFF0000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11"/>
      <color rgb="FF0000CC"/>
      <name val="ＭＳ Ｐゴシック"/>
      <family val="3"/>
      <charset val="128"/>
    </font>
    <font>
      <sz val="11"/>
      <color rgb="FF0000CC"/>
      <name val="ＭＳ Ｐ明朝"/>
      <family val="1"/>
      <charset val="128"/>
    </font>
    <font>
      <sz val="8"/>
      <color theme="3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9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>
      <alignment vertical="center"/>
    </xf>
    <xf numFmtId="0" fontId="20" fillId="0" borderId="0"/>
    <xf numFmtId="0" fontId="28" fillId="0" borderId="0" applyNumberFormat="0" applyFill="0" applyBorder="0" applyAlignment="0" applyProtection="0"/>
    <xf numFmtId="38" fontId="1" fillId="0" borderId="0" applyFont="0" applyFill="0" applyBorder="0" applyAlignment="0" applyProtection="0">
      <alignment vertical="center"/>
    </xf>
  </cellStyleXfs>
  <cellXfs count="330">
    <xf numFmtId="0" fontId="0" fillId="0" borderId="0" xfId="0"/>
    <xf numFmtId="0" fontId="1" fillId="0" borderId="0" xfId="1">
      <alignment vertical="center"/>
    </xf>
    <xf numFmtId="0" fontId="10" fillId="0" borderId="0" xfId="1" applyFont="1">
      <alignment vertical="center"/>
    </xf>
    <xf numFmtId="0" fontId="11" fillId="0" borderId="0" xfId="1" applyFont="1">
      <alignment vertical="center"/>
    </xf>
    <xf numFmtId="0" fontId="1" fillId="0" borderId="0" xfId="2" applyFont="1" applyAlignment="1">
      <alignment vertical="center"/>
    </xf>
    <xf numFmtId="0" fontId="1" fillId="0" borderId="0" xfId="2" applyFont="1" applyAlignment="1">
      <alignment horizontal="center" vertical="center"/>
    </xf>
    <xf numFmtId="0" fontId="0" fillId="0" borderId="0" xfId="2" applyFont="1" applyAlignment="1">
      <alignment horizontal="center" vertical="center"/>
    </xf>
    <xf numFmtId="0" fontId="1" fillId="0" borderId="20" xfId="2" applyFont="1" applyBorder="1" applyAlignment="1">
      <alignment horizontal="center" vertical="center"/>
    </xf>
    <xf numFmtId="0" fontId="1" fillId="0" borderId="55" xfId="2" applyFont="1" applyBorder="1" applyAlignment="1">
      <alignment horizontal="center" vertical="center"/>
    </xf>
    <xf numFmtId="0" fontId="1" fillId="0" borderId="0" xfId="2" applyFont="1"/>
    <xf numFmtId="0" fontId="1" fillId="0" borderId="16" xfId="2" applyFont="1" applyBorder="1" applyAlignment="1">
      <alignment horizontal="center" vertical="center" shrinkToFit="1"/>
    </xf>
    <xf numFmtId="0" fontId="1" fillId="0" borderId="59" xfId="2" applyFont="1" applyBorder="1" applyAlignment="1">
      <alignment horizontal="center" vertical="center"/>
    </xf>
    <xf numFmtId="0" fontId="1" fillId="0" borderId="39" xfId="2" applyFont="1" applyBorder="1" applyAlignment="1">
      <alignment horizontal="center" vertical="center" shrinkToFit="1"/>
    </xf>
    <xf numFmtId="0" fontId="1" fillId="0" borderId="65" xfId="2" applyFont="1" applyBorder="1" applyAlignment="1">
      <alignment horizontal="center" vertical="center"/>
    </xf>
    <xf numFmtId="0" fontId="1" fillId="0" borderId="67" xfId="2" applyFont="1" applyBorder="1" applyAlignment="1">
      <alignment horizontal="center" vertical="center"/>
    </xf>
    <xf numFmtId="0" fontId="1" fillId="0" borderId="68" xfId="2" applyFont="1" applyBorder="1" applyAlignment="1">
      <alignment horizontal="center" vertical="center"/>
    </xf>
    <xf numFmtId="0" fontId="1" fillId="4" borderId="20" xfId="2" applyFont="1" applyFill="1" applyBorder="1" applyAlignment="1">
      <alignment vertical="center"/>
    </xf>
    <xf numFmtId="0" fontId="22" fillId="4" borderId="55" xfId="2" applyFont="1" applyFill="1" applyBorder="1" applyAlignment="1">
      <alignment vertical="center" shrinkToFit="1"/>
    </xf>
    <xf numFmtId="183" fontId="17" fillId="4" borderId="60" xfId="2" applyNumberFormat="1" applyFont="1" applyFill="1" applyBorder="1" applyAlignment="1">
      <alignment vertical="center"/>
    </xf>
    <xf numFmtId="177" fontId="17" fillId="4" borderId="61" xfId="2" applyNumberFormat="1" applyFont="1" applyFill="1" applyBorder="1" applyAlignment="1">
      <alignment vertical="center"/>
    </xf>
    <xf numFmtId="178" fontId="17" fillId="4" borderId="20" xfId="2" applyNumberFormat="1" applyFont="1" applyFill="1" applyBorder="1" applyAlignment="1">
      <alignment vertical="center"/>
    </xf>
    <xf numFmtId="184" fontId="17" fillId="4" borderId="55" xfId="2" applyNumberFormat="1" applyFont="1" applyFill="1" applyBorder="1" applyAlignment="1">
      <alignment vertical="center"/>
    </xf>
    <xf numFmtId="177" fontId="17" fillId="4" borderId="21" xfId="2" applyNumberFormat="1" applyFont="1" applyFill="1" applyBorder="1" applyAlignment="1">
      <alignment vertical="center"/>
    </xf>
    <xf numFmtId="180" fontId="17" fillId="4" borderId="60" xfId="2" applyNumberFormat="1" applyFont="1" applyFill="1" applyBorder="1" applyAlignment="1">
      <alignment horizontal="right" vertical="center"/>
    </xf>
    <xf numFmtId="180" fontId="17" fillId="4" borderId="61" xfId="2" applyNumberFormat="1" applyFont="1" applyFill="1" applyBorder="1" applyAlignment="1">
      <alignment horizontal="right" vertical="center"/>
    </xf>
    <xf numFmtId="185" fontId="17" fillId="4" borderId="69" xfId="2" applyNumberFormat="1" applyFont="1" applyFill="1" applyBorder="1" applyAlignment="1">
      <alignment horizontal="right" vertical="center"/>
    </xf>
    <xf numFmtId="0" fontId="1" fillId="0" borderId="71" xfId="2" applyFont="1" applyBorder="1" applyAlignment="1">
      <alignment horizontal="center" vertical="center" shrinkToFit="1"/>
    </xf>
    <xf numFmtId="183" fontId="17" fillId="0" borderId="72" xfId="2" applyNumberFormat="1" applyFont="1" applyBorder="1" applyAlignment="1">
      <alignment vertical="center"/>
    </xf>
    <xf numFmtId="177" fontId="17" fillId="0" borderId="28" xfId="2" applyNumberFormat="1" applyFont="1" applyBorder="1" applyAlignment="1">
      <alignment vertical="center"/>
    </xf>
    <xf numFmtId="178" fontId="17" fillId="0" borderId="30" xfId="2" applyNumberFormat="1" applyFont="1" applyBorder="1" applyAlignment="1">
      <alignment vertical="center"/>
    </xf>
    <xf numFmtId="184" fontId="17" fillId="0" borderId="73" xfId="2" applyNumberFormat="1" applyFont="1" applyBorder="1" applyAlignment="1">
      <alignment vertical="center"/>
    </xf>
    <xf numFmtId="180" fontId="17" fillId="0" borderId="72" xfId="2" applyNumberFormat="1" applyFont="1" applyBorder="1" applyAlignment="1">
      <alignment horizontal="right" vertical="center"/>
    </xf>
    <xf numFmtId="180" fontId="17" fillId="0" borderId="28" xfId="2" applyNumberFormat="1" applyFont="1" applyBorder="1" applyAlignment="1">
      <alignment horizontal="right" vertical="center"/>
    </xf>
    <xf numFmtId="185" fontId="17" fillId="0" borderId="74" xfId="2" applyNumberFormat="1" applyFont="1" applyBorder="1" applyAlignment="1">
      <alignment horizontal="right" vertical="center"/>
    </xf>
    <xf numFmtId="0" fontId="1" fillId="0" borderId="75" xfId="2" applyFont="1" applyBorder="1" applyAlignment="1">
      <alignment horizontal="center" vertical="center" shrinkToFit="1"/>
    </xf>
    <xf numFmtId="183" fontId="17" fillId="0" borderId="76" xfId="2" applyNumberFormat="1" applyFont="1" applyBorder="1" applyAlignment="1">
      <alignment vertical="center"/>
    </xf>
    <xf numFmtId="177" fontId="17" fillId="0" borderId="77" xfId="2" applyNumberFormat="1" applyFont="1" applyBorder="1" applyAlignment="1">
      <alignment vertical="center"/>
    </xf>
    <xf numFmtId="178" fontId="17" fillId="0" borderId="16" xfId="2" applyNumberFormat="1" applyFont="1" applyBorder="1" applyAlignment="1">
      <alignment vertical="center"/>
    </xf>
    <xf numFmtId="184" fontId="17" fillId="0" borderId="59" xfId="2" applyNumberFormat="1" applyFont="1" applyBorder="1" applyAlignment="1">
      <alignment vertical="center"/>
    </xf>
    <xf numFmtId="185" fontId="17" fillId="0" borderId="76" xfId="2" applyNumberFormat="1" applyFont="1" applyBorder="1" applyAlignment="1">
      <alignment horizontal="right" vertical="center"/>
    </xf>
    <xf numFmtId="185" fontId="17" fillId="0" borderId="77" xfId="2" applyNumberFormat="1" applyFont="1" applyBorder="1" applyAlignment="1">
      <alignment horizontal="right" vertical="center"/>
    </xf>
    <xf numFmtId="185" fontId="17" fillId="0" borderId="69" xfId="2" applyNumberFormat="1" applyFont="1" applyBorder="1" applyAlignment="1">
      <alignment horizontal="right" vertical="center"/>
    </xf>
    <xf numFmtId="185" fontId="17" fillId="4" borderId="60" xfId="2" applyNumberFormat="1" applyFont="1" applyFill="1" applyBorder="1" applyAlignment="1">
      <alignment horizontal="right" vertical="center"/>
    </xf>
    <xf numFmtId="185" fontId="17" fillId="4" borderId="61" xfId="2" applyNumberFormat="1" applyFont="1" applyFill="1" applyBorder="1" applyAlignment="1">
      <alignment horizontal="right" vertical="center"/>
    </xf>
    <xf numFmtId="185" fontId="17" fillId="4" borderId="64" xfId="2" applyNumberFormat="1" applyFont="1" applyFill="1" applyBorder="1" applyAlignment="1">
      <alignment horizontal="right" vertical="center"/>
    </xf>
    <xf numFmtId="185" fontId="17" fillId="0" borderId="72" xfId="2" applyNumberFormat="1" applyFont="1" applyBorder="1" applyAlignment="1">
      <alignment horizontal="right" vertical="center"/>
    </xf>
    <xf numFmtId="185" fontId="17" fillId="0" borderId="28" xfId="2" applyNumberFormat="1" applyFont="1" applyBorder="1" applyAlignment="1">
      <alignment horizontal="right" vertical="center"/>
    </xf>
    <xf numFmtId="183" fontId="17" fillId="0" borderId="76" xfId="2" applyNumberFormat="1" applyFont="1" applyBorder="1" applyAlignment="1">
      <alignment horizontal="right" vertical="center"/>
    </xf>
    <xf numFmtId="177" fontId="17" fillId="0" borderId="77" xfId="2" applyNumberFormat="1" applyFont="1" applyBorder="1" applyAlignment="1">
      <alignment horizontal="right" vertical="center"/>
    </xf>
    <xf numFmtId="178" fontId="17" fillId="0" borderId="16" xfId="2" applyNumberFormat="1" applyFont="1" applyBorder="1" applyAlignment="1">
      <alignment horizontal="right" vertical="center"/>
    </xf>
    <xf numFmtId="178" fontId="17" fillId="0" borderId="39" xfId="2" applyNumberFormat="1" applyFont="1" applyBorder="1" applyAlignment="1">
      <alignment horizontal="right" vertical="center"/>
    </xf>
    <xf numFmtId="185" fontId="17" fillId="0" borderId="66" xfId="2" applyNumberFormat="1" applyFont="1" applyBorder="1" applyAlignment="1">
      <alignment horizontal="right" vertical="center"/>
    </xf>
    <xf numFmtId="0" fontId="0" fillId="0" borderId="75" xfId="2" applyFont="1" applyBorder="1" applyAlignment="1">
      <alignment horizontal="center" vertical="center" shrinkToFit="1"/>
    </xf>
    <xf numFmtId="0" fontId="1" fillId="0" borderId="0" xfId="2" applyFont="1" applyAlignment="1">
      <alignment horizontal="center"/>
    </xf>
    <xf numFmtId="183" fontId="1" fillId="0" borderId="0" xfId="2" applyNumberFormat="1" applyFont="1"/>
    <xf numFmtId="0" fontId="19" fillId="0" borderId="0" xfId="2" applyFont="1" applyAlignment="1">
      <alignment horizontal="center"/>
    </xf>
    <xf numFmtId="0" fontId="27" fillId="0" borderId="0" xfId="2" applyFont="1" applyAlignment="1">
      <alignment vertical="center"/>
    </xf>
    <xf numFmtId="184" fontId="17" fillId="0" borderId="59" xfId="2" applyNumberFormat="1" applyFont="1" applyBorder="1" applyAlignment="1">
      <alignment horizontal="right" vertical="center"/>
    </xf>
    <xf numFmtId="184" fontId="17" fillId="0" borderId="65" xfId="2" applyNumberFormat="1" applyFont="1" applyBorder="1" applyAlignment="1">
      <alignment horizontal="right" vertical="center"/>
    </xf>
    <xf numFmtId="185" fontId="17" fillId="0" borderId="70" xfId="2" applyNumberFormat="1" applyFont="1" applyBorder="1" applyAlignment="1">
      <alignment horizontal="right" vertical="center"/>
    </xf>
    <xf numFmtId="0" fontId="1" fillId="0" borderId="78" xfId="2" applyFont="1" applyBorder="1" applyAlignment="1">
      <alignment horizontal="center" vertical="center" shrinkToFit="1"/>
    </xf>
    <xf numFmtId="183" fontId="17" fillId="0" borderId="66" xfId="2" applyNumberFormat="1" applyFont="1" applyBorder="1" applyAlignment="1">
      <alignment horizontal="right" vertical="center"/>
    </xf>
    <xf numFmtId="177" fontId="17" fillId="0" borderId="43" xfId="2" applyNumberFormat="1" applyFont="1" applyBorder="1" applyAlignment="1">
      <alignment horizontal="right" vertical="center"/>
    </xf>
    <xf numFmtId="185" fontId="17" fillId="0" borderId="40" xfId="2" applyNumberFormat="1" applyFont="1" applyBorder="1" applyAlignment="1">
      <alignment horizontal="right" vertical="center"/>
    </xf>
    <xf numFmtId="177" fontId="17" fillId="0" borderId="18" xfId="2" applyNumberFormat="1" applyFont="1" applyBorder="1" applyAlignment="1">
      <alignment horizontal="right" vertical="center"/>
    </xf>
    <xf numFmtId="0" fontId="1" fillId="0" borderId="44" xfId="2" applyFont="1" applyBorder="1" applyAlignment="1">
      <alignment horizontal="center" vertical="center" shrinkToFit="1"/>
    </xf>
    <xf numFmtId="0" fontId="0" fillId="0" borderId="65" xfId="2" applyFont="1" applyBorder="1" applyAlignment="1">
      <alignment horizontal="center" vertical="center" shrinkToFit="1"/>
    </xf>
    <xf numFmtId="177" fontId="17" fillId="0" borderId="40" xfId="2" applyNumberFormat="1" applyFont="1" applyBorder="1" applyAlignment="1">
      <alignment horizontal="right" vertical="center"/>
    </xf>
    <xf numFmtId="0" fontId="0" fillId="0" borderId="71" xfId="2" applyFont="1" applyBorder="1" applyAlignment="1">
      <alignment horizontal="center" vertical="center" shrinkToFit="1"/>
    </xf>
    <xf numFmtId="0" fontId="1" fillId="0" borderId="19" xfId="2" applyFont="1" applyBorder="1" applyAlignment="1">
      <alignment horizontal="center" vertical="center" shrinkToFit="1"/>
    </xf>
    <xf numFmtId="185" fontId="17" fillId="0" borderId="18" xfId="2" applyNumberFormat="1" applyFont="1" applyBorder="1" applyAlignment="1">
      <alignment horizontal="right" vertical="center"/>
    </xf>
    <xf numFmtId="185" fontId="17" fillId="0" borderId="79" xfId="2" applyNumberFormat="1" applyFont="1" applyBorder="1" applyAlignment="1">
      <alignment horizontal="right" vertical="center"/>
    </xf>
    <xf numFmtId="185" fontId="17" fillId="0" borderId="80" xfId="2" applyNumberFormat="1" applyFont="1" applyBorder="1" applyAlignment="1">
      <alignment horizontal="right" vertical="center"/>
    </xf>
    <xf numFmtId="185" fontId="17" fillId="0" borderId="81" xfId="2" applyNumberFormat="1" applyFont="1" applyBorder="1" applyAlignment="1">
      <alignment horizontal="right" vertical="center"/>
    </xf>
    <xf numFmtId="0" fontId="2" fillId="0" borderId="1" xfId="1" applyFont="1" applyBorder="1" applyAlignment="1">
      <alignment horizontal="center" vertical="center"/>
    </xf>
    <xf numFmtId="0" fontId="2" fillId="0" borderId="0" xfId="2" applyFont="1" applyAlignment="1">
      <alignment horizontal="center" vertical="center"/>
    </xf>
    <xf numFmtId="0" fontId="29" fillId="0" borderId="0" xfId="0" applyFont="1"/>
    <xf numFmtId="0" fontId="2" fillId="0" borderId="1" xfId="1" applyFont="1" applyBorder="1" applyAlignment="1">
      <alignment horizontal="right" vertical="center"/>
    </xf>
    <xf numFmtId="0" fontId="2" fillId="0" borderId="1" xfId="1" applyFont="1" applyBorder="1" applyAlignment="1">
      <alignment horizontal="left" vertical="center"/>
    </xf>
    <xf numFmtId="0" fontId="2" fillId="0" borderId="0" xfId="2" applyFont="1" applyAlignment="1">
      <alignment horizontal="left" vertical="center"/>
    </xf>
    <xf numFmtId="0" fontId="2" fillId="0" borderId="0" xfId="2" applyFont="1" applyAlignment="1">
      <alignment horizontal="right" vertical="center"/>
    </xf>
    <xf numFmtId="177" fontId="10" fillId="0" borderId="0" xfId="1" applyNumberFormat="1" applyFont="1">
      <alignment vertical="center"/>
    </xf>
    <xf numFmtId="0" fontId="29" fillId="0" borderId="0" xfId="0" applyFont="1" applyAlignment="1">
      <alignment horizontal="center" vertical="center"/>
    </xf>
    <xf numFmtId="0" fontId="29" fillId="0" borderId="62" xfId="0" applyFont="1" applyBorder="1" applyAlignment="1">
      <alignment horizontal="center" vertical="center"/>
    </xf>
    <xf numFmtId="0" fontId="29" fillId="0" borderId="85" xfId="0" applyFont="1" applyBorder="1" applyAlignment="1">
      <alignment horizontal="center" vertical="center"/>
    </xf>
    <xf numFmtId="0" fontId="29" fillId="0" borderId="86" xfId="0" applyFont="1" applyBorder="1" applyAlignment="1">
      <alignment horizontal="center" vertical="center"/>
    </xf>
    <xf numFmtId="177" fontId="29" fillId="0" borderId="44" xfId="0" applyNumberFormat="1" applyFont="1" applyBorder="1" applyAlignment="1">
      <alignment horizontal="right" vertical="center"/>
    </xf>
    <xf numFmtId="177" fontId="29" fillId="0" borderId="42" xfId="0" applyNumberFormat="1" applyFont="1" applyBorder="1" applyAlignment="1">
      <alignment horizontal="right" vertical="center"/>
    </xf>
    <xf numFmtId="177" fontId="29" fillId="0" borderId="88" xfId="0" applyNumberFormat="1" applyFont="1" applyBorder="1" applyAlignment="1">
      <alignment horizontal="right" vertical="center"/>
    </xf>
    <xf numFmtId="177" fontId="29" fillId="0" borderId="48" xfId="0" applyNumberFormat="1" applyFont="1" applyBorder="1" applyAlignment="1">
      <alignment horizontal="right" vertical="center"/>
    </xf>
    <xf numFmtId="177" fontId="29" fillId="0" borderId="27" xfId="0" applyNumberFormat="1" applyFont="1" applyBorder="1" applyAlignment="1">
      <alignment horizontal="right" vertical="center"/>
    </xf>
    <xf numFmtId="177" fontId="29" fillId="0" borderId="25" xfId="0" applyNumberFormat="1" applyFont="1" applyBorder="1" applyAlignment="1">
      <alignment horizontal="right" vertical="center"/>
    </xf>
    <xf numFmtId="177" fontId="29" fillId="0" borderId="91" xfId="0" applyNumberFormat="1" applyFont="1" applyBorder="1" applyAlignment="1">
      <alignment horizontal="right" vertical="center"/>
    </xf>
    <xf numFmtId="177" fontId="29" fillId="0" borderId="92" xfId="0" applyNumberFormat="1" applyFont="1" applyBorder="1" applyAlignment="1">
      <alignment horizontal="right" vertical="center"/>
    </xf>
    <xf numFmtId="0" fontId="29" fillId="5" borderId="87" xfId="0" applyFont="1" applyFill="1" applyBorder="1" applyAlignment="1">
      <alignment horizontal="center" vertical="center"/>
    </xf>
    <xf numFmtId="0" fontId="29" fillId="5" borderId="89" xfId="0" applyFont="1" applyFill="1" applyBorder="1" applyAlignment="1">
      <alignment horizontal="center" vertical="center"/>
    </xf>
    <xf numFmtId="0" fontId="29" fillId="5" borderId="90" xfId="0" applyFont="1" applyFill="1" applyBorder="1" applyAlignment="1">
      <alignment horizontal="center" vertical="center"/>
    </xf>
    <xf numFmtId="0" fontId="29" fillId="5" borderId="84" xfId="0" applyFont="1" applyFill="1" applyBorder="1" applyAlignment="1">
      <alignment horizontal="center" vertical="center"/>
    </xf>
    <xf numFmtId="0" fontId="29" fillId="0" borderId="7" xfId="0" applyFont="1" applyBorder="1" applyAlignment="1">
      <alignment horizontal="center" vertical="center"/>
    </xf>
    <xf numFmtId="178" fontId="29" fillId="0" borderId="49" xfId="0" applyNumberFormat="1" applyFont="1" applyBorder="1" applyAlignment="1">
      <alignment horizontal="right" vertical="center"/>
    </xf>
    <xf numFmtId="178" fontId="29" fillId="0" borderId="26" xfId="0" applyNumberFormat="1" applyFont="1" applyBorder="1" applyAlignment="1">
      <alignment horizontal="right" vertical="center"/>
    </xf>
    <xf numFmtId="178" fontId="29" fillId="0" borderId="93" xfId="0" applyNumberFormat="1" applyFont="1" applyBorder="1" applyAlignment="1">
      <alignment horizontal="right" vertical="center"/>
    </xf>
    <xf numFmtId="178" fontId="29" fillId="0" borderId="43" xfId="0" applyNumberFormat="1" applyFont="1" applyBorder="1" applyAlignment="1">
      <alignment horizontal="right" vertical="center"/>
    </xf>
    <xf numFmtId="0" fontId="29" fillId="0" borderId="0" xfId="0" applyFont="1" applyAlignment="1">
      <alignment horizontal="left" vertical="center"/>
    </xf>
    <xf numFmtId="0" fontId="30" fillId="0" borderId="20" xfId="0" applyFont="1" applyBorder="1" applyAlignment="1">
      <alignment horizontal="left" vertical="center" indent="1"/>
    </xf>
    <xf numFmtId="0" fontId="30" fillId="0" borderId="0" xfId="0" applyFont="1" applyAlignment="1">
      <alignment horizontal="left" vertical="top" indent="1"/>
    </xf>
    <xf numFmtId="38" fontId="0" fillId="0" borderId="0" xfId="4" applyFont="1">
      <alignment vertical="center"/>
    </xf>
    <xf numFmtId="38" fontId="0" fillId="0" borderId="0" xfId="4" applyFont="1" applyFill="1">
      <alignment vertical="center"/>
    </xf>
    <xf numFmtId="0" fontId="31" fillId="0" borderId="0" xfId="1" applyFont="1">
      <alignment vertical="center"/>
    </xf>
    <xf numFmtId="0" fontId="10" fillId="3" borderId="0" xfId="1" applyFont="1" applyFill="1">
      <alignment vertical="center"/>
    </xf>
    <xf numFmtId="0" fontId="1" fillId="3" borderId="0" xfId="1" applyFill="1">
      <alignment vertical="center"/>
    </xf>
    <xf numFmtId="0" fontId="33" fillId="3" borderId="0" xfId="1" applyFont="1" applyFill="1">
      <alignment vertical="center"/>
    </xf>
    <xf numFmtId="0" fontId="32" fillId="3" borderId="0" xfId="1" applyFont="1" applyFill="1">
      <alignment vertical="center"/>
    </xf>
    <xf numFmtId="0" fontId="35" fillId="0" borderId="0" xfId="1" applyFont="1">
      <alignment vertical="center"/>
    </xf>
    <xf numFmtId="0" fontId="34" fillId="0" borderId="0" xfId="1" applyFont="1">
      <alignment vertical="center"/>
    </xf>
    <xf numFmtId="176" fontId="5" fillId="2" borderId="3" xfId="0" applyNumberFormat="1" applyFont="1" applyFill="1" applyBorder="1" applyAlignment="1">
      <alignment vertical="center"/>
    </xf>
    <xf numFmtId="0" fontId="5" fillId="2" borderId="3" xfId="0" applyFont="1" applyFill="1" applyBorder="1" applyAlignment="1">
      <alignment vertical="center"/>
    </xf>
    <xf numFmtId="0" fontId="0" fillId="2" borderId="13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5" fillId="0" borderId="16" xfId="0" applyFont="1" applyBorder="1" applyAlignment="1">
      <alignment vertical="center"/>
    </xf>
    <xf numFmtId="0" fontId="5" fillId="0" borderId="0" xfId="0" applyFont="1" applyAlignment="1">
      <alignment vertical="center"/>
    </xf>
    <xf numFmtId="177" fontId="9" fillId="0" borderId="16" xfId="0" applyNumberFormat="1" applyFont="1" applyBorder="1" applyAlignment="1">
      <alignment vertical="center"/>
    </xf>
    <xf numFmtId="177" fontId="9" fillId="0" borderId="17" xfId="0" applyNumberFormat="1" applyFont="1" applyBorder="1" applyAlignment="1">
      <alignment vertical="center"/>
    </xf>
    <xf numFmtId="178" fontId="9" fillId="0" borderId="17" xfId="0" applyNumberFormat="1" applyFont="1" applyBorder="1" applyAlignment="1">
      <alignment vertical="center"/>
    </xf>
    <xf numFmtId="179" fontId="9" fillId="0" borderId="18" xfId="0" applyNumberFormat="1" applyFont="1" applyBorder="1" applyAlignment="1">
      <alignment vertical="center"/>
    </xf>
    <xf numFmtId="180" fontId="9" fillId="0" borderId="19" xfId="0" applyNumberFormat="1" applyFont="1" applyBorder="1" applyAlignment="1">
      <alignment vertical="center"/>
    </xf>
    <xf numFmtId="180" fontId="9" fillId="0" borderId="17" xfId="0" applyNumberFormat="1" applyFont="1" applyBorder="1" applyAlignment="1">
      <alignment vertical="center"/>
    </xf>
    <xf numFmtId="180" fontId="9" fillId="0" borderId="18" xfId="0" applyNumberFormat="1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177" fontId="9" fillId="0" borderId="20" xfId="0" applyNumberFormat="1" applyFont="1" applyBorder="1" applyAlignment="1">
      <alignment vertical="center"/>
    </xf>
    <xf numFmtId="177" fontId="9" fillId="0" borderId="9" xfId="0" applyNumberFormat="1" applyFont="1" applyBorder="1" applyAlignment="1">
      <alignment vertical="center"/>
    </xf>
    <xf numFmtId="178" fontId="9" fillId="0" borderId="9" xfId="0" applyNumberFormat="1" applyFont="1" applyBorder="1" applyAlignment="1">
      <alignment vertical="center"/>
    </xf>
    <xf numFmtId="179" fontId="9" fillId="0" borderId="21" xfId="0" applyNumberFormat="1" applyFont="1" applyBorder="1" applyAlignment="1">
      <alignment vertical="center"/>
    </xf>
    <xf numFmtId="177" fontId="9" fillId="0" borderId="8" xfId="0" applyNumberFormat="1" applyFont="1" applyBorder="1" applyAlignment="1">
      <alignment vertical="center"/>
    </xf>
    <xf numFmtId="180" fontId="9" fillId="0" borderId="8" xfId="0" applyNumberFormat="1" applyFont="1" applyBorder="1" applyAlignment="1">
      <alignment vertical="center"/>
    </xf>
    <xf numFmtId="180" fontId="9" fillId="0" borderId="9" xfId="0" applyNumberFormat="1" applyFont="1" applyBorder="1" applyAlignment="1">
      <alignment vertical="center"/>
    </xf>
    <xf numFmtId="180" fontId="9" fillId="0" borderId="21" xfId="0" applyNumberFormat="1" applyFont="1" applyBorder="1" applyAlignment="1">
      <alignment vertical="center"/>
    </xf>
    <xf numFmtId="0" fontId="0" fillId="0" borderId="16" xfId="0" applyBorder="1" applyAlignment="1">
      <alignment vertical="center"/>
    </xf>
    <xf numFmtId="0" fontId="11" fillId="0" borderId="16" xfId="0" applyFont="1" applyBorder="1" applyAlignment="1">
      <alignment vertical="center"/>
    </xf>
    <xf numFmtId="0" fontId="0" fillId="0" borderId="22" xfId="0" applyBorder="1" applyAlignment="1">
      <alignment vertical="center"/>
    </xf>
    <xf numFmtId="0" fontId="0" fillId="0" borderId="23" xfId="0" applyBorder="1" applyAlignment="1">
      <alignment horizontal="center" vertical="center"/>
    </xf>
    <xf numFmtId="0" fontId="0" fillId="0" borderId="23" xfId="0" applyBorder="1" applyAlignment="1">
      <alignment vertical="center"/>
    </xf>
    <xf numFmtId="0" fontId="12" fillId="0" borderId="23" xfId="0" applyFont="1" applyBorder="1" applyAlignment="1">
      <alignment horizontal="right" vertical="center"/>
    </xf>
    <xf numFmtId="177" fontId="13" fillId="0" borderId="27" xfId="0" applyNumberFormat="1" applyFont="1" applyBorder="1" applyAlignment="1">
      <alignment vertical="center"/>
    </xf>
    <xf numFmtId="177" fontId="13" fillId="0" borderId="52" xfId="0" applyNumberFormat="1" applyFont="1" applyBorder="1" applyAlignment="1">
      <alignment vertical="center"/>
    </xf>
    <xf numFmtId="178" fontId="13" fillId="0" borderId="25" xfId="0" applyNumberFormat="1" applyFont="1" applyBorder="1" applyAlignment="1">
      <alignment vertical="center"/>
    </xf>
    <xf numFmtId="179" fontId="13" fillId="0" borderId="26" xfId="0" applyNumberFormat="1" applyFont="1" applyBorder="1" applyAlignment="1">
      <alignment vertical="center"/>
    </xf>
    <xf numFmtId="177" fontId="13" fillId="0" borderId="24" xfId="0" applyNumberFormat="1" applyFont="1" applyBorder="1" applyAlignment="1">
      <alignment vertical="center"/>
    </xf>
    <xf numFmtId="177" fontId="13" fillId="0" borderId="25" xfId="0" applyNumberFormat="1" applyFont="1" applyBorder="1" applyAlignment="1">
      <alignment vertical="center"/>
    </xf>
    <xf numFmtId="180" fontId="13" fillId="0" borderId="27" xfId="0" applyNumberFormat="1" applyFont="1" applyBorder="1" applyAlignment="1">
      <alignment vertical="center"/>
    </xf>
    <xf numFmtId="180" fontId="13" fillId="0" borderId="25" xfId="0" applyNumberFormat="1" applyFont="1" applyBorder="1" applyAlignment="1">
      <alignment vertical="center"/>
    </xf>
    <xf numFmtId="180" fontId="13" fillId="0" borderId="26" xfId="0" applyNumberFormat="1" applyFont="1" applyBorder="1" applyAlignment="1">
      <alignment vertical="center"/>
    </xf>
    <xf numFmtId="0" fontId="14" fillId="0" borderId="23" xfId="0" applyFont="1" applyBorder="1" applyAlignment="1">
      <alignment vertical="center"/>
    </xf>
    <xf numFmtId="0" fontId="0" fillId="0" borderId="28" xfId="0" applyBorder="1" applyAlignment="1">
      <alignment vertical="center"/>
    </xf>
    <xf numFmtId="0" fontId="0" fillId="0" borderId="29" xfId="0" applyBorder="1" applyAlignment="1">
      <alignment vertical="center"/>
    </xf>
    <xf numFmtId="0" fontId="14" fillId="0" borderId="29" xfId="0" applyFont="1" applyBorder="1" applyAlignment="1">
      <alignment vertical="center"/>
    </xf>
    <xf numFmtId="177" fontId="13" fillId="0" borderId="32" xfId="0" applyNumberFormat="1" applyFont="1" applyBorder="1" applyAlignment="1">
      <alignment vertical="center"/>
    </xf>
    <xf numFmtId="178" fontId="13" fillId="0" borderId="31" xfId="0" applyNumberFormat="1" applyFont="1" applyBorder="1" applyAlignment="1">
      <alignment vertical="center"/>
    </xf>
    <xf numFmtId="179" fontId="13" fillId="0" borderId="50" xfId="0" applyNumberFormat="1" applyFont="1" applyBorder="1" applyAlignment="1">
      <alignment vertical="center"/>
    </xf>
    <xf numFmtId="177" fontId="13" fillId="0" borderId="30" xfId="0" applyNumberFormat="1" applyFont="1" applyBorder="1" applyAlignment="1">
      <alignment vertical="center"/>
    </xf>
    <xf numFmtId="180" fontId="13" fillId="0" borderId="32" xfId="0" applyNumberFormat="1" applyFont="1" applyBorder="1" applyAlignment="1">
      <alignment vertical="center"/>
    </xf>
    <xf numFmtId="180" fontId="13" fillId="0" borderId="31" xfId="0" applyNumberFormat="1" applyFont="1" applyBorder="1" applyAlignment="1">
      <alignment vertical="center"/>
    </xf>
    <xf numFmtId="180" fontId="13" fillId="0" borderId="50" xfId="0" applyNumberFormat="1" applyFont="1" applyBorder="1" applyAlignment="1">
      <alignment vertical="center"/>
    </xf>
    <xf numFmtId="0" fontId="0" fillId="0" borderId="33" xfId="0" applyBorder="1" applyAlignment="1">
      <alignment vertical="center"/>
    </xf>
    <xf numFmtId="0" fontId="0" fillId="0" borderId="34" xfId="0" applyBorder="1" applyAlignment="1">
      <alignment vertical="center"/>
    </xf>
    <xf numFmtId="0" fontId="14" fillId="0" borderId="34" xfId="0" applyFont="1" applyBorder="1" applyAlignment="1">
      <alignment vertical="center"/>
    </xf>
    <xf numFmtId="177" fontId="13" fillId="0" borderId="38" xfId="0" applyNumberFormat="1" applyFont="1" applyBorder="1" applyAlignment="1">
      <alignment vertical="center"/>
    </xf>
    <xf numFmtId="178" fontId="13" fillId="0" borderId="36" xfId="0" applyNumberFormat="1" applyFont="1" applyBorder="1" applyAlignment="1">
      <alignment vertical="center"/>
    </xf>
    <xf numFmtId="179" fontId="13" fillId="0" borderId="37" xfId="0" applyNumberFormat="1" applyFont="1" applyBorder="1" applyAlignment="1">
      <alignment vertical="center"/>
    </xf>
    <xf numFmtId="177" fontId="13" fillId="0" borderId="35" xfId="0" applyNumberFormat="1" applyFont="1" applyBorder="1" applyAlignment="1">
      <alignment vertical="center"/>
    </xf>
    <xf numFmtId="180" fontId="13" fillId="0" borderId="38" xfId="0" applyNumberFormat="1" applyFont="1" applyBorder="1" applyAlignment="1">
      <alignment vertical="center"/>
    </xf>
    <xf numFmtId="180" fontId="13" fillId="0" borderId="36" xfId="0" applyNumberFormat="1" applyFont="1" applyBorder="1" applyAlignment="1">
      <alignment vertical="center"/>
    </xf>
    <xf numFmtId="180" fontId="13" fillId="0" borderId="37" xfId="0" applyNumberFormat="1" applyFont="1" applyBorder="1" applyAlignment="1">
      <alignment vertical="center"/>
    </xf>
    <xf numFmtId="0" fontId="16" fillId="0" borderId="7" xfId="0" applyFont="1" applyBorder="1" applyAlignment="1">
      <alignment vertical="center"/>
    </xf>
    <xf numFmtId="177" fontId="9" fillId="3" borderId="20" xfId="0" applyNumberFormat="1" applyFont="1" applyFill="1" applyBorder="1" applyAlignment="1">
      <alignment vertical="center"/>
    </xf>
    <xf numFmtId="0" fontId="11" fillId="0" borderId="39" xfId="0" applyFont="1" applyBorder="1" applyAlignment="1">
      <alignment vertical="center"/>
    </xf>
    <xf numFmtId="0" fontId="0" fillId="0" borderId="40" xfId="0" applyBorder="1" applyAlignment="1">
      <alignment vertical="center"/>
    </xf>
    <xf numFmtId="0" fontId="0" fillId="0" borderId="41" xfId="0" applyBorder="1" applyAlignment="1">
      <alignment vertical="center"/>
    </xf>
    <xf numFmtId="177" fontId="13" fillId="0" borderId="39" xfId="0" applyNumberFormat="1" applyFont="1" applyBorder="1" applyAlignment="1">
      <alignment vertical="center"/>
    </xf>
    <xf numFmtId="178" fontId="13" fillId="0" borderId="42" xfId="0" applyNumberFormat="1" applyFont="1" applyBorder="1" applyAlignment="1">
      <alignment vertical="center"/>
    </xf>
    <xf numFmtId="179" fontId="13" fillId="0" borderId="43" xfId="0" applyNumberFormat="1" applyFont="1" applyBorder="1" applyAlignment="1">
      <alignment vertical="center"/>
    </xf>
    <xf numFmtId="180" fontId="13" fillId="0" borderId="44" xfId="0" applyNumberFormat="1" applyFont="1" applyBorder="1" applyAlignment="1">
      <alignment vertical="center"/>
    </xf>
    <xf numFmtId="180" fontId="13" fillId="0" borderId="42" xfId="0" applyNumberFormat="1" applyFont="1" applyBorder="1" applyAlignment="1">
      <alignment vertical="center"/>
    </xf>
    <xf numFmtId="180" fontId="13" fillId="0" borderId="43" xfId="0" applyNumberFormat="1" applyFont="1" applyBorder="1" applyAlignment="1">
      <alignment vertical="center"/>
    </xf>
    <xf numFmtId="0" fontId="0" fillId="0" borderId="51" xfId="0" applyBorder="1" applyAlignment="1">
      <alignment vertical="center"/>
    </xf>
    <xf numFmtId="0" fontId="11" fillId="0" borderId="19" xfId="0" applyFont="1" applyBorder="1" applyAlignment="1">
      <alignment vertical="center"/>
    </xf>
    <xf numFmtId="0" fontId="0" fillId="0" borderId="39" xfId="0" applyBorder="1" applyAlignment="1">
      <alignment vertical="center"/>
    </xf>
    <xf numFmtId="0" fontId="0" fillId="3" borderId="40" xfId="0" applyFill="1" applyBorder="1" applyAlignment="1">
      <alignment vertical="center"/>
    </xf>
    <xf numFmtId="0" fontId="0" fillId="3" borderId="41" xfId="0" applyFill="1" applyBorder="1" applyAlignment="1">
      <alignment vertical="center"/>
    </xf>
    <xf numFmtId="0" fontId="12" fillId="3" borderId="41" xfId="0" applyFont="1" applyFill="1" applyBorder="1" applyAlignment="1">
      <alignment horizontal="right" vertical="center"/>
    </xf>
    <xf numFmtId="177" fontId="13" fillId="3" borderId="39" xfId="0" applyNumberFormat="1" applyFont="1" applyFill="1" applyBorder="1" applyAlignment="1">
      <alignment vertical="center"/>
    </xf>
    <xf numFmtId="178" fontId="13" fillId="3" borderId="25" xfId="0" applyNumberFormat="1" applyFont="1" applyFill="1" applyBorder="1" applyAlignment="1">
      <alignment vertical="center"/>
    </xf>
    <xf numFmtId="179" fontId="13" fillId="3" borderId="26" xfId="0" applyNumberFormat="1" applyFont="1" applyFill="1" applyBorder="1" applyAlignment="1">
      <alignment vertical="center"/>
    </xf>
    <xf numFmtId="177" fontId="13" fillId="3" borderId="53" xfId="0" applyNumberFormat="1" applyFont="1" applyFill="1" applyBorder="1" applyAlignment="1">
      <alignment vertical="center"/>
    </xf>
    <xf numFmtId="178" fontId="13" fillId="3" borderId="42" xfId="0" applyNumberFormat="1" applyFont="1" applyFill="1" applyBorder="1" applyAlignment="1">
      <alignment vertical="center"/>
    </xf>
    <xf numFmtId="179" fontId="13" fillId="3" borderId="43" xfId="0" applyNumberFormat="1" applyFont="1" applyFill="1" applyBorder="1" applyAlignment="1">
      <alignment vertical="center"/>
    </xf>
    <xf numFmtId="180" fontId="13" fillId="3" borderId="44" xfId="0" applyNumberFormat="1" applyFont="1" applyFill="1" applyBorder="1" applyAlignment="1">
      <alignment vertical="center"/>
    </xf>
    <xf numFmtId="180" fontId="13" fillId="3" borderId="42" xfId="0" applyNumberFormat="1" applyFont="1" applyFill="1" applyBorder="1" applyAlignment="1">
      <alignment vertical="center"/>
    </xf>
    <xf numFmtId="180" fontId="13" fillId="3" borderId="43" xfId="0" applyNumberFormat="1" applyFont="1" applyFill="1" applyBorder="1" applyAlignment="1">
      <alignment vertical="center"/>
    </xf>
    <xf numFmtId="0" fontId="19" fillId="0" borderId="23" xfId="0" applyFont="1" applyBorder="1" applyAlignment="1">
      <alignment horizontal="right" vertical="center"/>
    </xf>
    <xf numFmtId="177" fontId="13" fillId="3" borderId="25" xfId="0" applyNumberFormat="1" applyFont="1" applyFill="1" applyBorder="1" applyAlignment="1">
      <alignment vertical="center"/>
    </xf>
    <xf numFmtId="0" fontId="4" fillId="0" borderId="23" xfId="0" applyFont="1" applyBorder="1" applyAlignment="1">
      <alignment vertical="center"/>
    </xf>
    <xf numFmtId="0" fontId="19" fillId="0" borderId="22" xfId="0" applyFont="1" applyBorder="1" applyAlignment="1">
      <alignment vertical="center"/>
    </xf>
    <xf numFmtId="0" fontId="19" fillId="0" borderId="45" xfId="0" applyFont="1" applyBorder="1" applyAlignment="1">
      <alignment horizontal="right" vertical="center"/>
    </xf>
    <xf numFmtId="0" fontId="0" fillId="0" borderId="41" xfId="0" applyBorder="1" applyAlignment="1">
      <alignment horizontal="center" vertical="center"/>
    </xf>
    <xf numFmtId="0" fontId="19" fillId="0" borderId="46" xfId="0" applyFont="1" applyBorder="1" applyAlignment="1">
      <alignment horizontal="right" vertical="center"/>
    </xf>
    <xf numFmtId="178" fontId="13" fillId="0" borderId="17" xfId="0" applyNumberFormat="1" applyFont="1" applyBorder="1" applyAlignment="1">
      <alignment vertical="center"/>
    </xf>
    <xf numFmtId="179" fontId="13" fillId="0" borderId="18" xfId="0" applyNumberFormat="1" applyFont="1" applyBorder="1" applyAlignment="1">
      <alignment vertical="center"/>
    </xf>
    <xf numFmtId="180" fontId="13" fillId="0" borderId="19" xfId="0" applyNumberFormat="1" applyFont="1" applyBorder="1" applyAlignment="1">
      <alignment vertical="center"/>
    </xf>
    <xf numFmtId="180" fontId="13" fillId="0" borderId="17" xfId="0" applyNumberFormat="1" applyFont="1" applyBorder="1" applyAlignment="1">
      <alignment vertical="center"/>
    </xf>
    <xf numFmtId="180" fontId="13" fillId="0" borderId="18" xfId="0" applyNumberFormat="1" applyFont="1" applyBorder="1" applyAlignment="1">
      <alignment vertical="center"/>
    </xf>
    <xf numFmtId="0" fontId="18" fillId="0" borderId="20" xfId="0" applyFont="1" applyBorder="1" applyAlignment="1">
      <alignment vertical="center"/>
    </xf>
    <xf numFmtId="0" fontId="5" fillId="0" borderId="7" xfId="0" applyFont="1" applyBorder="1" applyAlignment="1">
      <alignment horizontal="center" vertical="center"/>
    </xf>
    <xf numFmtId="0" fontId="12" fillId="0" borderId="45" xfId="0" applyFont="1" applyBorder="1" applyAlignment="1">
      <alignment horizontal="right" vertical="center"/>
    </xf>
    <xf numFmtId="0" fontId="14" fillId="0" borderId="45" xfId="0" applyFont="1" applyBorder="1" applyAlignment="1">
      <alignment vertical="center"/>
    </xf>
    <xf numFmtId="0" fontId="12" fillId="0" borderId="46" xfId="0" applyFont="1" applyBorder="1" applyAlignment="1">
      <alignment horizontal="right" vertical="center"/>
    </xf>
    <xf numFmtId="0" fontId="11" fillId="0" borderId="22" xfId="0" applyFont="1" applyBorder="1" applyAlignment="1">
      <alignment vertical="center"/>
    </xf>
    <xf numFmtId="0" fontId="11" fillId="3" borderId="22" xfId="0" applyFont="1" applyFill="1" applyBorder="1" applyAlignment="1">
      <alignment vertical="center"/>
    </xf>
    <xf numFmtId="0" fontId="0" fillId="3" borderId="23" xfId="0" applyFill="1" applyBorder="1" applyAlignment="1">
      <alignment vertical="center"/>
    </xf>
    <xf numFmtId="0" fontId="11" fillId="0" borderId="33" xfId="0" applyFont="1" applyBorder="1" applyAlignment="1">
      <alignment vertical="center"/>
    </xf>
    <xf numFmtId="0" fontId="0" fillId="0" borderId="34" xfId="0" applyBorder="1" applyAlignment="1">
      <alignment horizontal="center" vertical="center"/>
    </xf>
    <xf numFmtId="177" fontId="13" fillId="0" borderId="36" xfId="0" applyNumberFormat="1" applyFont="1" applyBorder="1" applyAlignment="1">
      <alignment vertical="center"/>
    </xf>
    <xf numFmtId="0" fontId="19" fillId="0" borderId="34" xfId="0" applyFont="1" applyBorder="1" applyAlignment="1">
      <alignment vertical="center"/>
    </xf>
    <xf numFmtId="0" fontId="12" fillId="0" borderId="54" xfId="0" applyFont="1" applyBorder="1" applyAlignment="1">
      <alignment horizontal="right" vertical="center"/>
    </xf>
    <xf numFmtId="0" fontId="4" fillId="0" borderId="34" xfId="0" applyFont="1" applyBorder="1" applyAlignment="1">
      <alignment vertical="center"/>
    </xf>
    <xf numFmtId="0" fontId="0" fillId="0" borderId="0" xfId="0" applyAlignment="1">
      <alignment vertical="center"/>
    </xf>
    <xf numFmtId="0" fontId="11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181" fontId="17" fillId="0" borderId="0" xfId="0" applyNumberFormat="1" applyFont="1" applyAlignment="1">
      <alignment vertical="center"/>
    </xf>
    <xf numFmtId="0" fontId="13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6" fillId="2" borderId="3" xfId="0" applyFont="1" applyFill="1" applyBorder="1" applyAlignment="1">
      <alignment vertical="center"/>
    </xf>
    <xf numFmtId="177" fontId="9" fillId="0" borderId="88" xfId="0" applyNumberFormat="1" applyFont="1" applyBorder="1" applyAlignment="1">
      <alignment vertical="center"/>
    </xf>
    <xf numFmtId="177" fontId="9" fillId="0" borderId="7" xfId="0" applyNumberFormat="1" applyFont="1" applyBorder="1" applyAlignment="1">
      <alignment vertical="center"/>
    </xf>
    <xf numFmtId="177" fontId="13" fillId="3" borderId="52" xfId="0" applyNumberFormat="1" applyFont="1" applyFill="1" applyBorder="1" applyAlignment="1">
      <alignment vertical="center"/>
    </xf>
    <xf numFmtId="177" fontId="13" fillId="3" borderId="27" xfId="0" applyNumberFormat="1" applyFont="1" applyFill="1" applyBorder="1" applyAlignment="1">
      <alignment vertical="center"/>
    </xf>
    <xf numFmtId="177" fontId="13" fillId="3" borderId="44" xfId="0" applyNumberFormat="1" applyFont="1" applyFill="1" applyBorder="1" applyAlignment="1">
      <alignment vertical="center"/>
    </xf>
    <xf numFmtId="0" fontId="28" fillId="0" borderId="88" xfId="3" applyBorder="1" applyAlignment="1">
      <alignment horizontal="center" vertical="center"/>
    </xf>
    <xf numFmtId="0" fontId="29" fillId="0" borderId="82" xfId="0" applyFont="1" applyBorder="1" applyAlignment="1">
      <alignment horizontal="center" vertical="center"/>
    </xf>
    <xf numFmtId="0" fontId="29" fillId="6" borderId="82" xfId="0" applyFont="1" applyFill="1" applyBorder="1" applyAlignment="1">
      <alignment horizontal="center" vertical="center"/>
    </xf>
    <xf numFmtId="0" fontId="28" fillId="0" borderId="27" xfId="3" applyBorder="1" applyAlignment="1">
      <alignment horizontal="center" vertical="center"/>
    </xf>
    <xf numFmtId="0" fontId="28" fillId="0" borderId="32" xfId="3" applyBorder="1" applyAlignment="1">
      <alignment horizontal="center" vertical="center"/>
    </xf>
    <xf numFmtId="0" fontId="29" fillId="0" borderId="82" xfId="0" applyFont="1" applyBorder="1" applyAlignment="1">
      <alignment horizontal="center" vertical="center"/>
    </xf>
    <xf numFmtId="0" fontId="29" fillId="5" borderId="83" xfId="0" applyFont="1" applyFill="1" applyBorder="1" applyAlignment="1">
      <alignment horizontal="center" vertical="center"/>
    </xf>
    <xf numFmtId="0" fontId="29" fillId="5" borderId="84" xfId="0" applyFont="1" applyFill="1" applyBorder="1" applyAlignment="1">
      <alignment horizontal="center" vertical="center"/>
    </xf>
    <xf numFmtId="0" fontId="28" fillId="0" borderId="1" xfId="3" applyBorder="1" applyAlignment="1">
      <alignment vertical="center"/>
    </xf>
    <xf numFmtId="0" fontId="0" fillId="2" borderId="47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 shrinkToFit="1"/>
    </xf>
    <xf numFmtId="0" fontId="7" fillId="2" borderId="12" xfId="0" applyFont="1" applyFill="1" applyBorder="1" applyAlignment="1">
      <alignment horizontal="center" vertical="center" shrinkToFit="1"/>
    </xf>
    <xf numFmtId="0" fontId="7" fillId="2" borderId="8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0" fillId="2" borderId="48" xfId="0" applyFill="1" applyBorder="1" applyAlignment="1">
      <alignment horizontal="center" vertical="center"/>
    </xf>
    <xf numFmtId="0" fontId="0" fillId="2" borderId="49" xfId="0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0" fontId="23" fillId="0" borderId="61" xfId="2" applyFont="1" applyBorder="1" applyAlignment="1">
      <alignment horizontal="center" vertical="center"/>
    </xf>
    <xf numFmtId="0" fontId="22" fillId="0" borderId="40" xfId="2" applyFont="1" applyBorder="1" applyAlignment="1">
      <alignment vertical="center"/>
    </xf>
    <xf numFmtId="0" fontId="1" fillId="0" borderId="62" xfId="2" applyFont="1" applyBorder="1" applyAlignment="1">
      <alignment horizontal="center" vertical="center"/>
    </xf>
    <xf numFmtId="0" fontId="22" fillId="0" borderId="63" xfId="2" applyFont="1" applyBorder="1" applyAlignment="1">
      <alignment horizontal="center" vertical="center"/>
    </xf>
    <xf numFmtId="183" fontId="25" fillId="0" borderId="60" xfId="2" applyNumberFormat="1" applyFont="1" applyBorder="1" applyAlignment="1">
      <alignment horizontal="right" vertical="center" shrinkToFit="1"/>
    </xf>
    <xf numFmtId="183" fontId="25" fillId="0" borderId="66" xfId="2" applyNumberFormat="1" applyFont="1" applyBorder="1" applyAlignment="1">
      <alignment horizontal="right" vertical="center" shrinkToFit="1"/>
    </xf>
    <xf numFmtId="177" fontId="25" fillId="0" borderId="61" xfId="2" applyNumberFormat="1" applyFont="1" applyBorder="1" applyAlignment="1">
      <alignment horizontal="right" vertical="center" shrinkToFit="1"/>
    </xf>
    <xf numFmtId="177" fontId="25" fillId="0" borderId="40" xfId="2" applyNumberFormat="1" applyFont="1" applyBorder="1" applyAlignment="1">
      <alignment horizontal="right" vertical="center" shrinkToFit="1"/>
    </xf>
    <xf numFmtId="178" fontId="25" fillId="0" borderId="20" xfId="2" applyNumberFormat="1" applyFont="1" applyBorder="1" applyAlignment="1">
      <alignment horizontal="right" vertical="center" shrinkToFit="1"/>
    </xf>
    <xf numFmtId="178" fontId="26" fillId="0" borderId="39" xfId="2" applyNumberFormat="1" applyFont="1" applyBorder="1" applyAlignment="1">
      <alignment horizontal="right" vertical="center" shrinkToFit="1"/>
    </xf>
    <xf numFmtId="0" fontId="1" fillId="0" borderId="2" xfId="2" applyFont="1" applyBorder="1" applyAlignment="1">
      <alignment horizontal="center" vertical="center"/>
    </xf>
    <xf numFmtId="0" fontId="1" fillId="0" borderId="3" xfId="2" applyFont="1" applyBorder="1" applyAlignment="1">
      <alignment horizontal="center" vertical="center"/>
    </xf>
    <xf numFmtId="0" fontId="22" fillId="0" borderId="3" xfId="2" applyFont="1" applyBorder="1" applyAlignment="1">
      <alignment vertical="center"/>
    </xf>
    <xf numFmtId="0" fontId="22" fillId="0" borderId="6" xfId="2" applyFont="1" applyBorder="1" applyAlignment="1">
      <alignment vertical="center"/>
    </xf>
    <xf numFmtId="0" fontId="23" fillId="0" borderId="60" xfId="2" applyFont="1" applyBorder="1" applyAlignment="1">
      <alignment horizontal="center" vertical="center"/>
    </xf>
    <xf numFmtId="0" fontId="22" fillId="0" borderId="66" xfId="2" applyFont="1" applyBorder="1" applyAlignment="1">
      <alignment vertical="center"/>
    </xf>
    <xf numFmtId="184" fontId="25" fillId="0" borderId="55" xfId="2" applyNumberFormat="1" applyFont="1" applyBorder="1" applyAlignment="1">
      <alignment horizontal="right" vertical="center" shrinkToFit="1"/>
    </xf>
    <xf numFmtId="184" fontId="26" fillId="0" borderId="65" xfId="2" applyNumberFormat="1" applyFont="1" applyBorder="1" applyAlignment="1">
      <alignment horizontal="right" vertical="center" shrinkToFit="1"/>
    </xf>
    <xf numFmtId="0" fontId="5" fillId="0" borderId="39" xfId="2" applyFont="1" applyBorder="1" applyAlignment="1">
      <alignment horizontal="center" vertical="center" shrinkToFit="1"/>
    </xf>
    <xf numFmtId="0" fontId="24" fillId="0" borderId="65" xfId="2" applyFont="1" applyBorder="1" applyAlignment="1">
      <alignment horizontal="center" vertical="center" shrinkToFit="1"/>
    </xf>
    <xf numFmtId="0" fontId="5" fillId="0" borderId="20" xfId="2" applyFont="1" applyBorder="1" applyAlignment="1">
      <alignment horizontal="center" vertical="center" shrinkToFit="1"/>
    </xf>
    <xf numFmtId="0" fontId="24" fillId="0" borderId="55" xfId="2" applyFont="1" applyBorder="1" applyAlignment="1">
      <alignment horizontal="center" vertical="center" shrinkToFit="1"/>
    </xf>
    <xf numFmtId="185" fontId="25" fillId="0" borderId="64" xfId="2" applyNumberFormat="1" applyFont="1" applyBorder="1" applyAlignment="1">
      <alignment horizontal="right" vertical="center"/>
    </xf>
    <xf numFmtId="185" fontId="26" fillId="0" borderId="70" xfId="2" applyNumberFormat="1" applyFont="1" applyBorder="1" applyAlignment="1">
      <alignment horizontal="right" vertical="center"/>
    </xf>
    <xf numFmtId="0" fontId="1" fillId="0" borderId="56" xfId="2" applyFont="1" applyBorder="1" applyAlignment="1">
      <alignment horizontal="center" vertical="center"/>
    </xf>
    <xf numFmtId="0" fontId="1" fillId="0" borderId="57" xfId="2" applyFont="1" applyBorder="1" applyAlignment="1">
      <alignment horizontal="center" vertical="center"/>
    </xf>
    <xf numFmtId="0" fontId="1" fillId="0" borderId="58" xfId="2" applyFont="1" applyBorder="1" applyAlignment="1">
      <alignment horizontal="center" vertical="center"/>
    </xf>
    <xf numFmtId="0" fontId="1" fillId="0" borderId="60" xfId="2" quotePrefix="1" applyFont="1" applyBorder="1" applyAlignment="1">
      <alignment horizontal="center" vertical="center"/>
    </xf>
    <xf numFmtId="0" fontId="1" fillId="0" borderId="61" xfId="2" quotePrefix="1" applyFont="1" applyBorder="1" applyAlignment="1">
      <alignment horizontal="center" vertical="center"/>
    </xf>
    <xf numFmtId="0" fontId="1" fillId="0" borderId="64" xfId="2" applyFont="1" applyBorder="1" applyAlignment="1">
      <alignment horizontal="center" vertical="center" wrapText="1"/>
    </xf>
    <xf numFmtId="0" fontId="1" fillId="0" borderId="69" xfId="2" applyFont="1" applyBorder="1" applyAlignment="1">
      <alignment horizontal="center" vertical="center"/>
    </xf>
    <xf numFmtId="177" fontId="25" fillId="0" borderId="21" xfId="2" applyNumberFormat="1" applyFont="1" applyBorder="1" applyAlignment="1">
      <alignment horizontal="right" vertical="center" shrinkToFit="1"/>
    </xf>
    <xf numFmtId="177" fontId="25" fillId="0" borderId="43" xfId="2" applyNumberFormat="1" applyFont="1" applyBorder="1" applyAlignment="1">
      <alignment horizontal="right" vertical="center" shrinkToFit="1"/>
    </xf>
    <xf numFmtId="0" fontId="1" fillId="0" borderId="21" xfId="2" quotePrefix="1" applyFont="1" applyBorder="1" applyAlignment="1">
      <alignment horizontal="center" vertical="center"/>
    </xf>
    <xf numFmtId="0" fontId="22" fillId="0" borderId="43" xfId="2" applyFont="1" applyBorder="1" applyAlignment="1">
      <alignment vertical="center"/>
    </xf>
    <xf numFmtId="180" fontId="25" fillId="0" borderId="60" xfId="2" applyNumberFormat="1" applyFont="1" applyBorder="1" applyAlignment="1">
      <alignment horizontal="right" vertical="center" shrinkToFit="1"/>
    </xf>
    <xf numFmtId="180" fontId="25" fillId="0" borderId="66" xfId="2" applyNumberFormat="1" applyFont="1" applyBorder="1" applyAlignment="1">
      <alignment horizontal="right" vertical="center" shrinkToFit="1"/>
    </xf>
    <xf numFmtId="180" fontId="25" fillId="0" borderId="61" xfId="2" applyNumberFormat="1" applyFont="1" applyBorder="1" applyAlignment="1">
      <alignment horizontal="right" vertical="center" shrinkToFit="1"/>
    </xf>
    <xf numFmtId="180" fontId="25" fillId="0" borderId="40" xfId="2" applyNumberFormat="1" applyFont="1" applyBorder="1" applyAlignment="1">
      <alignment horizontal="right" vertical="center" shrinkToFit="1"/>
    </xf>
    <xf numFmtId="0" fontId="36" fillId="2" borderId="9" xfId="0" applyFont="1" applyFill="1" applyBorder="1" applyAlignment="1">
      <alignment horizontal="center" vertical="center" wrapText="1" shrinkToFit="1"/>
    </xf>
    <xf numFmtId="0" fontId="36" fillId="2" borderId="13" xfId="0" applyFont="1" applyFill="1" applyBorder="1" applyAlignment="1">
      <alignment horizontal="center" vertical="center" wrapText="1" shrinkToFit="1"/>
    </xf>
    <xf numFmtId="186" fontId="5" fillId="2" borderId="2" xfId="0" applyNumberFormat="1" applyFont="1" applyFill="1" applyBorder="1" applyAlignment="1">
      <alignment horizontal="center" vertical="center"/>
    </xf>
    <xf numFmtId="186" fontId="5" fillId="2" borderId="3" xfId="0" applyNumberFormat="1" applyFont="1" applyFill="1" applyBorder="1" applyAlignment="1">
      <alignment horizontal="center" vertical="center"/>
    </xf>
    <xf numFmtId="182" fontId="0" fillId="0" borderId="0" xfId="2" applyNumberFormat="1" applyFont="1" applyAlignment="1">
      <alignment horizontal="center" vertical="center"/>
    </xf>
    <xf numFmtId="177" fontId="13" fillId="0" borderId="53" xfId="0" applyNumberFormat="1" applyFont="1" applyBorder="1" applyAlignment="1">
      <alignment vertical="center"/>
    </xf>
    <xf numFmtId="177" fontId="13" fillId="0" borderId="17" xfId="0" applyNumberFormat="1" applyFont="1" applyBorder="1" applyAlignment="1">
      <alignment vertical="center"/>
    </xf>
    <xf numFmtId="177" fontId="13" fillId="0" borderId="48" xfId="0" applyNumberFormat="1" applyFont="1" applyBorder="1" applyAlignment="1">
      <alignment vertical="center"/>
    </xf>
    <xf numFmtId="177" fontId="13" fillId="0" borderId="31" xfId="0" applyNumberFormat="1" applyFont="1" applyBorder="1" applyAlignment="1">
      <alignment vertical="center"/>
    </xf>
    <xf numFmtId="177" fontId="9" fillId="3" borderId="48" xfId="0" applyNumberFormat="1" applyFont="1" applyFill="1" applyBorder="1" applyAlignment="1">
      <alignment vertical="center"/>
    </xf>
    <xf numFmtId="177" fontId="9" fillId="0" borderId="48" xfId="0" applyNumberFormat="1" applyFont="1" applyBorder="1" applyAlignment="1">
      <alignment vertical="center"/>
    </xf>
    <xf numFmtId="177" fontId="9" fillId="0" borderId="85" xfId="0" applyNumberFormat="1" applyFont="1" applyBorder="1" applyAlignment="1">
      <alignment vertical="center"/>
    </xf>
    <xf numFmtId="177" fontId="13" fillId="0" borderId="44" xfId="0" applyNumberFormat="1" applyFont="1" applyBorder="1" applyAlignment="1">
      <alignment vertical="center"/>
    </xf>
    <xf numFmtId="177" fontId="13" fillId="0" borderId="24" xfId="0" applyNumberFormat="1" applyFont="1" applyBorder="1" applyAlignment="1">
      <alignment horizontal="center" vertical="center"/>
    </xf>
    <xf numFmtId="177" fontId="13" fillId="0" borderId="25" xfId="0" applyNumberFormat="1" applyFont="1" applyBorder="1" applyAlignment="1">
      <alignment horizontal="center" vertical="center"/>
    </xf>
    <xf numFmtId="177" fontId="13" fillId="0" borderId="27" xfId="0" applyNumberFormat="1" applyFont="1" applyBorder="1" applyAlignment="1">
      <alignment horizontal="center" vertical="center"/>
    </xf>
    <xf numFmtId="177" fontId="13" fillId="0" borderId="52" xfId="0" applyNumberFormat="1" applyFont="1" applyBorder="1" applyAlignment="1">
      <alignment horizontal="center" vertical="center"/>
    </xf>
    <xf numFmtId="177" fontId="13" fillId="0" borderId="39" xfId="0" applyNumberFormat="1" applyFont="1" applyBorder="1" applyAlignment="1">
      <alignment horizontal="center" vertical="center"/>
    </xf>
    <xf numFmtId="177" fontId="13" fillId="0" borderId="36" xfId="0" applyNumberFormat="1" applyFont="1" applyBorder="1" applyAlignment="1">
      <alignment horizontal="center" vertical="center"/>
    </xf>
    <xf numFmtId="177" fontId="13" fillId="0" borderId="26" xfId="0" applyNumberFormat="1" applyFont="1" applyBorder="1" applyAlignment="1">
      <alignment horizontal="center" vertical="center"/>
    </xf>
    <xf numFmtId="177" fontId="13" fillId="0" borderId="37" xfId="0" applyNumberFormat="1" applyFont="1" applyBorder="1" applyAlignment="1">
      <alignment horizontal="center" vertical="center"/>
    </xf>
    <xf numFmtId="177" fontId="13" fillId="0" borderId="94" xfId="0" applyNumberFormat="1" applyFont="1" applyBorder="1" applyAlignment="1">
      <alignment horizontal="center" vertical="center"/>
    </xf>
    <xf numFmtId="0" fontId="28" fillId="6" borderId="87" xfId="3" applyFill="1" applyBorder="1" applyAlignment="1">
      <alignment horizontal="center" vertical="center"/>
    </xf>
    <xf numFmtId="0" fontId="28" fillId="6" borderId="89" xfId="3" applyFill="1" applyBorder="1" applyAlignment="1">
      <alignment horizontal="center" vertical="center"/>
    </xf>
    <xf numFmtId="0" fontId="28" fillId="6" borderId="95" xfId="3" applyFill="1" applyBorder="1" applyAlignment="1">
      <alignment horizontal="center" vertical="center"/>
    </xf>
  </cellXfs>
  <cellStyles count="5">
    <cellStyle name="ハイパーリンク" xfId="3" builtinId="8"/>
    <cellStyle name="桁区切り 2" xfId="4" xr:uid="{00000000-0005-0000-0000-000001000000}"/>
    <cellStyle name="標準" xfId="0" builtinId="0"/>
    <cellStyle name="標準 2" xfId="1" xr:uid="{00000000-0005-0000-0000-000003000000}"/>
    <cellStyle name="標準_★H25-10輸送実績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7"/>
  <sheetViews>
    <sheetView tabSelected="1" workbookViewId="0">
      <selection activeCell="I23" sqref="I23"/>
    </sheetView>
  </sheetViews>
  <sheetFormatPr defaultColWidth="9" defaultRowHeight="12" x14ac:dyDescent="0.2"/>
  <cols>
    <col min="1" max="2" width="10.25" style="76" bestFit="1" customWidth="1"/>
    <col min="3" max="3" width="10.33203125" style="76" bestFit="1" customWidth="1"/>
    <col min="4" max="4" width="9.33203125" style="76" bestFit="1" customWidth="1"/>
    <col min="5" max="5" width="9.08203125" style="76" customWidth="1"/>
    <col min="6" max="16384" width="9" style="76"/>
  </cols>
  <sheetData>
    <row r="1" spans="1:6" ht="21" customHeight="1" x14ac:dyDescent="0.2">
      <c r="A1" s="82" t="s">
        <v>303</v>
      </c>
      <c r="B1" s="103" t="s">
        <v>221</v>
      </c>
      <c r="C1" s="82"/>
      <c r="D1" s="82"/>
      <c r="E1" s="82"/>
      <c r="F1" s="82"/>
    </row>
    <row r="2" spans="1:6" ht="21" customHeight="1" x14ac:dyDescent="0.2">
      <c r="A2" s="244" t="s">
        <v>191</v>
      </c>
      <c r="B2" s="243" t="s">
        <v>197</v>
      </c>
      <c r="C2" s="243"/>
      <c r="D2" s="243"/>
      <c r="E2" s="239" t="s">
        <v>350</v>
      </c>
      <c r="F2" s="240" t="s">
        <v>351</v>
      </c>
    </row>
    <row r="3" spans="1:6" ht="21" customHeight="1" x14ac:dyDescent="0.2">
      <c r="A3" s="245"/>
      <c r="B3" s="83" t="s">
        <v>192</v>
      </c>
      <c r="C3" s="84" t="s">
        <v>225</v>
      </c>
      <c r="D3" s="85" t="s">
        <v>193</v>
      </c>
      <c r="E3" s="83" t="s">
        <v>194</v>
      </c>
      <c r="F3" s="240" t="s">
        <v>194</v>
      </c>
    </row>
    <row r="4" spans="1:6" ht="21" customHeight="1" x14ac:dyDescent="0.2">
      <c r="A4" s="94" t="s">
        <v>196</v>
      </c>
      <c r="B4" s="88">
        <f>'４月（月間）'!$G$5</f>
        <v>600018</v>
      </c>
      <c r="C4" s="89">
        <f>'４月（月間）'!$K$5</f>
        <v>776689</v>
      </c>
      <c r="D4" s="99">
        <f>B4/C4</f>
        <v>0.7725331503343037</v>
      </c>
      <c r="E4" s="238" t="s">
        <v>195</v>
      </c>
      <c r="F4" s="327" t="s">
        <v>195</v>
      </c>
    </row>
    <row r="5" spans="1:6" ht="21" customHeight="1" x14ac:dyDescent="0.2">
      <c r="A5" s="95" t="s">
        <v>198</v>
      </c>
      <c r="B5" s="90">
        <f>'５月（月間）'!$G$5</f>
        <v>566408</v>
      </c>
      <c r="C5" s="91">
        <f>'５月（月間）'!$K$5</f>
        <v>809471</v>
      </c>
      <c r="D5" s="100">
        <f t="shared" ref="D5:D15" si="0">B5/C5</f>
        <v>0.6997261174273075</v>
      </c>
      <c r="E5" s="241" t="s">
        <v>199</v>
      </c>
      <c r="F5" s="328" t="s">
        <v>199</v>
      </c>
    </row>
    <row r="6" spans="1:6" ht="21" customHeight="1" x14ac:dyDescent="0.2">
      <c r="A6" s="95" t="s">
        <v>200</v>
      </c>
      <c r="B6" s="90">
        <f>'６月（月間）'!$G$5</f>
        <v>587005</v>
      </c>
      <c r="C6" s="91">
        <f>'６月（月間）'!$K$5</f>
        <v>773085</v>
      </c>
      <c r="D6" s="100">
        <f t="shared" si="0"/>
        <v>0.75930201724260593</v>
      </c>
      <c r="E6" s="241" t="s">
        <v>201</v>
      </c>
      <c r="F6" s="328" t="s">
        <v>201</v>
      </c>
    </row>
    <row r="7" spans="1:6" ht="21" customHeight="1" x14ac:dyDescent="0.2">
      <c r="A7" s="95" t="s">
        <v>202</v>
      </c>
      <c r="B7" s="90">
        <f>'７月（月間）'!$G$5</f>
        <v>706459</v>
      </c>
      <c r="C7" s="91">
        <f>'７月（月間）'!$K$5</f>
        <v>853872</v>
      </c>
      <c r="D7" s="100">
        <f t="shared" si="0"/>
        <v>0.82735937002267324</v>
      </c>
      <c r="E7" s="241" t="s">
        <v>203</v>
      </c>
      <c r="F7" s="328" t="s">
        <v>203</v>
      </c>
    </row>
    <row r="8" spans="1:6" ht="21" customHeight="1" x14ac:dyDescent="0.2">
      <c r="A8" s="95" t="s">
        <v>204</v>
      </c>
      <c r="B8" s="90">
        <f>'８月（月間）'!$G$5</f>
        <v>789822</v>
      </c>
      <c r="C8" s="91">
        <f>'８月（月間）'!$K$5</f>
        <v>873354</v>
      </c>
      <c r="D8" s="100">
        <f t="shared" si="0"/>
        <v>0.90435493511222254</v>
      </c>
      <c r="E8" s="241" t="s">
        <v>205</v>
      </c>
      <c r="F8" s="328" t="s">
        <v>205</v>
      </c>
    </row>
    <row r="9" spans="1:6" ht="21" customHeight="1" x14ac:dyDescent="0.2">
      <c r="A9" s="95" t="s">
        <v>206</v>
      </c>
      <c r="B9" s="90">
        <f>'９月（月間）'!$G$5</f>
        <v>639007</v>
      </c>
      <c r="C9" s="91">
        <f>'９月（月間）'!$K$5</f>
        <v>803136</v>
      </c>
      <c r="D9" s="100">
        <f t="shared" si="0"/>
        <v>0.79563984182006531</v>
      </c>
      <c r="E9" s="241" t="s">
        <v>207</v>
      </c>
      <c r="F9" s="328" t="s">
        <v>207</v>
      </c>
    </row>
    <row r="10" spans="1:6" ht="21" customHeight="1" x14ac:dyDescent="0.2">
      <c r="A10" s="95" t="s">
        <v>218</v>
      </c>
      <c r="B10" s="90">
        <f>'10月（月間）'!$G$5</f>
        <v>712711</v>
      </c>
      <c r="C10" s="91">
        <f>'10月（月間）'!$K$5</f>
        <v>821604</v>
      </c>
      <c r="D10" s="100">
        <f t="shared" si="0"/>
        <v>0.86746291400723463</v>
      </c>
      <c r="E10" s="241" t="s">
        <v>214</v>
      </c>
      <c r="F10" s="328" t="s">
        <v>214</v>
      </c>
    </row>
    <row r="11" spans="1:6" ht="21" customHeight="1" x14ac:dyDescent="0.2">
      <c r="A11" s="95" t="s">
        <v>219</v>
      </c>
      <c r="B11" s="90">
        <f>'11月（月間）'!$G$5</f>
        <v>668434</v>
      </c>
      <c r="C11" s="91">
        <f>'11月（月間）'!$K$5</f>
        <v>793395</v>
      </c>
      <c r="D11" s="100">
        <f t="shared" si="0"/>
        <v>0.84249837722698029</v>
      </c>
      <c r="E11" s="241" t="s">
        <v>215</v>
      </c>
      <c r="F11" s="328" t="s">
        <v>215</v>
      </c>
    </row>
    <row r="12" spans="1:6" ht="21" customHeight="1" x14ac:dyDescent="0.2">
      <c r="A12" s="95" t="s">
        <v>220</v>
      </c>
      <c r="B12" s="90">
        <f>'12月（月間）'!$G$5</f>
        <v>643745</v>
      </c>
      <c r="C12" s="91">
        <f>'12月（月間）'!$K$5</f>
        <v>818897</v>
      </c>
      <c r="D12" s="100">
        <f t="shared" si="0"/>
        <v>0.78611229495284507</v>
      </c>
      <c r="E12" s="241" t="s">
        <v>216</v>
      </c>
      <c r="F12" s="328" t="s">
        <v>216</v>
      </c>
    </row>
    <row r="13" spans="1:6" ht="21" customHeight="1" x14ac:dyDescent="0.2">
      <c r="A13" s="95" t="s">
        <v>208</v>
      </c>
      <c r="B13" s="90">
        <f>'１月（月間）'!$G$5</f>
        <v>581902</v>
      </c>
      <c r="C13" s="91">
        <f>'１月（月間）'!$K$5</f>
        <v>802041</v>
      </c>
      <c r="D13" s="100">
        <f t="shared" si="0"/>
        <v>0.72552650051555967</v>
      </c>
      <c r="E13" s="241" t="s">
        <v>211</v>
      </c>
      <c r="F13" s="328" t="s">
        <v>211</v>
      </c>
    </row>
    <row r="14" spans="1:6" ht="21" customHeight="1" x14ac:dyDescent="0.2">
      <c r="A14" s="95" t="s">
        <v>209</v>
      </c>
      <c r="B14" s="90">
        <f>'２月（月間）'!$G$5</f>
        <v>628932</v>
      </c>
      <c r="C14" s="91">
        <f>'２月（月間）'!$K$5</f>
        <v>727531</v>
      </c>
      <c r="D14" s="100">
        <f t="shared" si="0"/>
        <v>0.86447450349194743</v>
      </c>
      <c r="E14" s="241" t="s">
        <v>212</v>
      </c>
      <c r="F14" s="328" t="s">
        <v>212</v>
      </c>
    </row>
    <row r="15" spans="1:6" ht="21" customHeight="1" thickBot="1" x14ac:dyDescent="0.25">
      <c r="A15" s="96" t="s">
        <v>210</v>
      </c>
      <c r="B15" s="92">
        <f>'３月（月間）'!$G$5</f>
        <v>736999</v>
      </c>
      <c r="C15" s="93">
        <f>'３月（月間）'!$K$5</f>
        <v>831392</v>
      </c>
      <c r="D15" s="101">
        <f t="shared" si="0"/>
        <v>0.88646390631615413</v>
      </c>
      <c r="E15" s="242" t="s">
        <v>213</v>
      </c>
      <c r="F15" s="329" t="s">
        <v>213</v>
      </c>
    </row>
    <row r="16" spans="1:6" ht="23.25" customHeight="1" thickTop="1" x14ac:dyDescent="0.2">
      <c r="A16" s="97" t="s">
        <v>217</v>
      </c>
      <c r="B16" s="86">
        <f>SUM(B4:B15)</f>
        <v>7861442</v>
      </c>
      <c r="C16" s="87">
        <f>SUM(C4:C15)</f>
        <v>9684467</v>
      </c>
      <c r="D16" s="102">
        <f>B16/C16</f>
        <v>0.81175783860898076</v>
      </c>
      <c r="E16" s="104" t="s">
        <v>226</v>
      </c>
      <c r="F16" s="98"/>
    </row>
    <row r="17" spans="5:5" ht="17.25" customHeight="1" x14ac:dyDescent="0.2">
      <c r="E17" s="105" t="s">
        <v>227</v>
      </c>
    </row>
  </sheetData>
  <mergeCells count="2">
    <mergeCell ref="B2:D2"/>
    <mergeCell ref="A2:A3"/>
  </mergeCells>
  <phoneticPr fontId="3"/>
  <hyperlinks>
    <hyperlink ref="E4" location="'４月（月間）'!A1" display="４月月間" xr:uid="{F0816AFD-B27C-4D3B-8D3A-99C12109E4ED}"/>
    <hyperlink ref="F4" location="'４月月間'!A1" display="４月月間" xr:uid="{7BC8B46E-A8D3-476E-8896-BFFE8FBC358C}"/>
    <hyperlink ref="E5" location="'５月（月間）'!A1" display="５月月間" xr:uid="{46546A11-BC89-4B3F-AE0B-B9FEBE38D332}"/>
    <hyperlink ref="F5" location="'５月月間'!A1" display="５月月間" xr:uid="{03C37C1A-D871-44A9-9B99-DCA54E38F521}"/>
    <hyperlink ref="E6" location="'６月（月間）'!A1" display="６月月間" xr:uid="{BB4C3E99-D141-4728-BCBF-FA7E6B575120}"/>
    <hyperlink ref="F6" location="'６月月間'!A1" display="６月月間" xr:uid="{B42F6B3A-06CB-4AA3-8ED0-76C63E965328}"/>
    <hyperlink ref="E7" location="'７月（月間）'!A1" display="７月月間" xr:uid="{5C1DB81C-884E-4D00-BAF7-F31AAF1E71CE}"/>
    <hyperlink ref="F7" location="'７月月間'!A1" display="７月月間" xr:uid="{EF616B90-A965-433D-BBA2-74CD5B34BD4F}"/>
    <hyperlink ref="E8" location="'８月（月間）'!A1" display="８月月間" xr:uid="{1FC735A8-9812-42A8-8E3E-B9615E7E81B3}"/>
    <hyperlink ref="F8" location="'８月月間'!A1" display="８月月間" xr:uid="{FF005A77-4A7C-433D-8E45-689C012E2136}"/>
    <hyperlink ref="E9" location="'９月（月間）'!A1" display="９月月間" xr:uid="{3B602338-C2F8-4C81-BE9A-8AB4E7B5DF22}"/>
    <hyperlink ref="F9" location="'９月月間'!A1" display="９月月間" xr:uid="{46E695B7-3FD6-4674-8473-C06CE2DFB834}"/>
    <hyperlink ref="E10" location="'10月（月間）'!A1" display="10月月間" xr:uid="{320265CF-611F-49A5-8ED4-339F2A86A250}"/>
    <hyperlink ref="F10" location="'10月月間'!A1" display="10月月間" xr:uid="{8E683137-040C-470E-B5FC-55890313982D}"/>
    <hyperlink ref="E11" location="'11月（月間）'!A1" display="11月月間" xr:uid="{3D5A822E-D472-489F-9122-2126BBD25CAE}"/>
    <hyperlink ref="F11" location="'11月月間'!A1" display="11月月間" xr:uid="{F72FDAAF-3005-4E7F-BBAA-C4A923A6B605}"/>
    <hyperlink ref="E12" location="'12月（月間）'!A1" display="12月月間" xr:uid="{F28D29BD-D0FD-45E2-99B4-0F6B1B3A740B}"/>
    <hyperlink ref="F12" location="'12月月間'!A1" display="12月月間" xr:uid="{B6735F82-2F04-47C2-97BA-2A7A208D39BE}"/>
    <hyperlink ref="E13" location="'１月（月間）'!A1" display="１月月間" xr:uid="{873BFEBF-3CA6-4E2E-A88A-4AFF1457615B}"/>
    <hyperlink ref="F13" location="'１月月間'!A1" display="１月月間" xr:uid="{55A6737E-835E-4E8E-93B0-D81F25B0D8EA}"/>
    <hyperlink ref="E14" location="'２月（月間）'!A1" display="２月月間" xr:uid="{8A234CA3-79AB-4FA6-A2AA-1473BBDBDDFE}"/>
    <hyperlink ref="F14" location="'２月月間'!A1" display="２月月間" xr:uid="{6FE4C465-5F65-42F7-9A37-7960EF56EBB2}"/>
    <hyperlink ref="E15" location="'３月（月間）'!A1" display="３月月間" xr:uid="{BDCA1EE5-EB20-45B0-9C63-8263EBBF984A}"/>
    <hyperlink ref="F15" location="'３月月間'!A1" display="３月月間" xr:uid="{4CE6D59F-8B33-4361-A326-64D84DA5A2EE}"/>
  </hyperlinks>
  <pageMargins left="0.70866141732283472" right="0.70866141732283472" top="0.74803149606299213" bottom="0.74803149606299213" header="0.31496062992125984" footer="0.3149606299212598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>
    <pageSetUpPr fitToPage="1"/>
  </sheetPr>
  <dimension ref="A1:S124"/>
  <sheetViews>
    <sheetView showGridLines="0" zoomScale="90" zoomScaleNormal="90" zoomScaleSheetLayoutView="90" workbookViewId="0">
      <pane xSplit="6" ySplit="5" topLeftCell="G6" activePane="bottomRight" state="frozen"/>
      <selection sqref="A1:B1"/>
      <selection pane="topRight" sqref="A1:B1"/>
      <selection pane="bottomLeft" sqref="A1:B1"/>
      <selection pane="bottomRight" sqref="A1:D1"/>
    </sheetView>
  </sheetViews>
  <sheetFormatPr defaultColWidth="9" defaultRowHeight="13" x14ac:dyDescent="0.55000000000000004"/>
  <cols>
    <col min="1" max="1" width="2.08203125" style="1" customWidth="1"/>
    <col min="2" max="2" width="1.08203125" style="1" customWidth="1"/>
    <col min="3" max="3" width="7" style="1" customWidth="1"/>
    <col min="4" max="4" width="2.58203125" style="1" bestFit="1" customWidth="1"/>
    <col min="5" max="5" width="7.08203125" style="1" bestFit="1" customWidth="1"/>
    <col min="6" max="6" width="6.33203125" style="1" customWidth="1"/>
    <col min="7" max="8" width="12.75" style="1" bestFit="1" customWidth="1"/>
    <col min="9" max="9" width="7.58203125" style="1" customWidth="1"/>
    <col min="10" max="10" width="9.58203125" style="1" customWidth="1"/>
    <col min="11" max="12" width="12.75" style="1" bestFit="1" customWidth="1"/>
    <col min="13" max="13" width="7.58203125" style="1" customWidth="1"/>
    <col min="14" max="15" width="9.58203125" style="1" customWidth="1"/>
    <col min="16" max="16" width="10.58203125" style="1" customWidth="1"/>
    <col min="17" max="17" width="8.58203125" style="1" customWidth="1"/>
    <col min="18" max="16384" width="9" style="1"/>
  </cols>
  <sheetData>
    <row r="1" spans="1:19" ht="17.25" customHeight="1" thickBot="1" x14ac:dyDescent="0.6">
      <c r="A1" s="246" t="str">
        <f>'R６'!A1</f>
        <v>令和６年度</v>
      </c>
      <c r="B1" s="246"/>
      <c r="C1" s="246"/>
      <c r="D1" s="246"/>
      <c r="E1" s="74"/>
      <c r="F1" s="74"/>
      <c r="G1" s="74"/>
      <c r="H1" s="74"/>
      <c r="I1" s="74"/>
      <c r="J1" s="77" t="s">
        <v>297</v>
      </c>
      <c r="K1" s="78" t="s">
        <v>222</v>
      </c>
      <c r="L1" s="74"/>
      <c r="M1" s="74"/>
      <c r="N1" s="74"/>
      <c r="O1" s="74"/>
      <c r="P1" s="74"/>
      <c r="Q1" s="74"/>
    </row>
    <row r="2" spans="1:19" x14ac:dyDescent="0.55000000000000004">
      <c r="A2" s="307">
        <v>6</v>
      </c>
      <c r="B2" s="308"/>
      <c r="C2" s="115">
        <v>2024</v>
      </c>
      <c r="D2" s="116" t="s">
        <v>0</v>
      </c>
      <c r="E2" s="232">
        <v>8</v>
      </c>
      <c r="F2" s="116" t="s">
        <v>1</v>
      </c>
      <c r="G2" s="254" t="s">
        <v>2</v>
      </c>
      <c r="H2" s="251"/>
      <c r="I2" s="251"/>
      <c r="J2" s="264"/>
      <c r="K2" s="251" t="s">
        <v>3</v>
      </c>
      <c r="L2" s="251"/>
      <c r="M2" s="251"/>
      <c r="N2" s="251"/>
      <c r="O2" s="254" t="s">
        <v>4</v>
      </c>
      <c r="P2" s="251"/>
      <c r="Q2" s="255"/>
    </row>
    <row r="3" spans="1:19" ht="13.5" customHeight="1" x14ac:dyDescent="0.55000000000000004">
      <c r="A3" s="247" t="s">
        <v>5</v>
      </c>
      <c r="B3" s="248"/>
      <c r="C3" s="248"/>
      <c r="D3" s="248"/>
      <c r="E3" s="248"/>
      <c r="F3" s="248"/>
      <c r="G3" s="258" t="s">
        <v>324</v>
      </c>
      <c r="H3" s="260" t="s">
        <v>325</v>
      </c>
      <c r="I3" s="262" t="s">
        <v>6</v>
      </c>
      <c r="J3" s="263"/>
      <c r="K3" s="258" t="s">
        <v>324</v>
      </c>
      <c r="L3" s="260" t="s">
        <v>325</v>
      </c>
      <c r="M3" s="262" t="s">
        <v>6</v>
      </c>
      <c r="N3" s="263"/>
      <c r="O3" s="256" t="s">
        <v>324</v>
      </c>
      <c r="P3" s="305" t="s">
        <v>325</v>
      </c>
      <c r="Q3" s="252" t="s">
        <v>7</v>
      </c>
    </row>
    <row r="4" spans="1:19" ht="18.5" thickBot="1" x14ac:dyDescent="0.6">
      <c r="A4" s="249"/>
      <c r="B4" s="250"/>
      <c r="C4" s="250"/>
      <c r="D4" s="250"/>
      <c r="E4" s="250"/>
      <c r="F4" s="250"/>
      <c r="G4" s="259"/>
      <c r="H4" s="265"/>
      <c r="I4" s="117" t="s">
        <v>8</v>
      </c>
      <c r="J4" s="118" t="s">
        <v>7</v>
      </c>
      <c r="K4" s="259"/>
      <c r="L4" s="261"/>
      <c r="M4" s="117" t="s">
        <v>8</v>
      </c>
      <c r="N4" s="118" t="s">
        <v>7</v>
      </c>
      <c r="O4" s="257"/>
      <c r="P4" s="306"/>
      <c r="Q4" s="253"/>
    </row>
    <row r="5" spans="1:19" x14ac:dyDescent="0.55000000000000004">
      <c r="A5" s="119" t="s">
        <v>101</v>
      </c>
      <c r="B5" s="120"/>
      <c r="C5" s="120"/>
      <c r="D5" s="120"/>
      <c r="E5" s="120"/>
      <c r="F5" s="120"/>
      <c r="G5" s="121">
        <v>789822</v>
      </c>
      <c r="H5" s="122">
        <v>625476</v>
      </c>
      <c r="I5" s="123">
        <v>1.2627534869443431</v>
      </c>
      <c r="J5" s="124">
        <v>164346</v>
      </c>
      <c r="K5" s="121">
        <v>873354</v>
      </c>
      <c r="L5" s="122">
        <v>746594</v>
      </c>
      <c r="M5" s="123">
        <v>1.1697843808013459</v>
      </c>
      <c r="N5" s="124">
        <v>126760</v>
      </c>
      <c r="O5" s="125">
        <v>0.90435493511222254</v>
      </c>
      <c r="P5" s="126">
        <v>0.83777260465527448</v>
      </c>
      <c r="Q5" s="127">
        <v>6.6582330456948058E-2</v>
      </c>
      <c r="R5" s="2"/>
      <c r="S5" s="2"/>
    </row>
    <row r="6" spans="1:19" x14ac:dyDescent="0.55000000000000004">
      <c r="A6" s="128" t="s">
        <v>9</v>
      </c>
      <c r="B6" s="129" t="s">
        <v>10</v>
      </c>
      <c r="C6" s="129"/>
      <c r="D6" s="129"/>
      <c r="E6" s="129"/>
      <c r="F6" s="129"/>
      <c r="G6" s="130">
        <v>265915</v>
      </c>
      <c r="H6" s="131">
        <v>212900</v>
      </c>
      <c r="I6" s="132">
        <v>1.2490136214185064</v>
      </c>
      <c r="J6" s="133">
        <v>53015</v>
      </c>
      <c r="K6" s="134">
        <v>292950</v>
      </c>
      <c r="L6" s="131">
        <v>250732</v>
      </c>
      <c r="M6" s="132">
        <v>1.1683789863280316</v>
      </c>
      <c r="N6" s="133">
        <v>42218</v>
      </c>
      <c r="O6" s="135">
        <v>0.90771462706946582</v>
      </c>
      <c r="P6" s="136">
        <v>0.84911379480879978</v>
      </c>
      <c r="Q6" s="137">
        <v>5.8600832260666036E-2</v>
      </c>
      <c r="R6" s="2"/>
      <c r="S6" s="2"/>
    </row>
    <row r="7" spans="1:19" ht="18" x14ac:dyDescent="0.55000000000000004">
      <c r="A7" s="138"/>
      <c r="B7" s="128" t="s">
        <v>11</v>
      </c>
      <c r="C7" s="129"/>
      <c r="D7" s="129"/>
      <c r="E7" s="129"/>
      <c r="F7" s="129"/>
      <c r="G7" s="130">
        <v>177559</v>
      </c>
      <c r="H7" s="131">
        <v>145209</v>
      </c>
      <c r="I7" s="132">
        <v>1.2227823344283069</v>
      </c>
      <c r="J7" s="133">
        <v>32350</v>
      </c>
      <c r="K7" s="130">
        <v>190258</v>
      </c>
      <c r="L7" s="131">
        <v>166360</v>
      </c>
      <c r="M7" s="132">
        <v>1.1436523202692954</v>
      </c>
      <c r="N7" s="133">
        <v>23898</v>
      </c>
      <c r="O7" s="135">
        <v>0.93325379221898686</v>
      </c>
      <c r="P7" s="136">
        <v>0.87286006251502768</v>
      </c>
      <c r="Q7" s="137">
        <v>6.0393729703959176E-2</v>
      </c>
      <c r="R7" s="2"/>
      <c r="S7" s="2"/>
    </row>
    <row r="8" spans="1:19" ht="18" x14ac:dyDescent="0.55000000000000004">
      <c r="A8" s="138"/>
      <c r="B8" s="139" t="s">
        <v>12</v>
      </c>
      <c r="C8" s="140" t="s">
        <v>13</v>
      </c>
      <c r="D8" s="141"/>
      <c r="E8" s="142"/>
      <c r="F8" s="143" t="s">
        <v>14</v>
      </c>
      <c r="G8" s="144">
        <v>123546</v>
      </c>
      <c r="H8" s="145">
        <v>104824</v>
      </c>
      <c r="I8" s="146">
        <v>1.1786041364572999</v>
      </c>
      <c r="J8" s="147">
        <v>18722</v>
      </c>
      <c r="K8" s="148">
        <v>130409</v>
      </c>
      <c r="L8" s="149">
        <v>117617</v>
      </c>
      <c r="M8" s="146">
        <v>1.1087597881258662</v>
      </c>
      <c r="N8" s="147">
        <v>12792</v>
      </c>
      <c r="O8" s="150">
        <v>0.94737326411520673</v>
      </c>
      <c r="P8" s="151">
        <v>0.89123170970182886</v>
      </c>
      <c r="Q8" s="152">
        <v>5.614155441337787E-2</v>
      </c>
      <c r="R8" s="2"/>
      <c r="S8" s="2"/>
    </row>
    <row r="9" spans="1:19" ht="18" x14ac:dyDescent="0.55000000000000004">
      <c r="A9" s="138"/>
      <c r="B9" s="139" t="s">
        <v>15</v>
      </c>
      <c r="C9" s="140" t="s">
        <v>16</v>
      </c>
      <c r="D9" s="142"/>
      <c r="E9" s="142"/>
      <c r="F9" s="143" t="s">
        <v>14</v>
      </c>
      <c r="G9" s="144">
        <v>25312</v>
      </c>
      <c r="H9" s="145">
        <v>19178</v>
      </c>
      <c r="I9" s="146">
        <v>1.319845656481385</v>
      </c>
      <c r="J9" s="147">
        <v>6134</v>
      </c>
      <c r="K9" s="148">
        <v>29357</v>
      </c>
      <c r="L9" s="149">
        <v>23675</v>
      </c>
      <c r="M9" s="146">
        <v>1.24</v>
      </c>
      <c r="N9" s="147">
        <v>5682</v>
      </c>
      <c r="O9" s="150">
        <v>0.86221344142793888</v>
      </c>
      <c r="P9" s="151">
        <v>0.81005279831045407</v>
      </c>
      <c r="Q9" s="152">
        <v>5.2160643117484806E-2</v>
      </c>
      <c r="R9" s="2"/>
      <c r="S9" s="2"/>
    </row>
    <row r="10" spans="1:19" ht="18" x14ac:dyDescent="0.55000000000000004">
      <c r="A10" s="138"/>
      <c r="B10" s="139" t="s">
        <v>17</v>
      </c>
      <c r="C10" s="140" t="s">
        <v>18</v>
      </c>
      <c r="D10" s="142"/>
      <c r="E10" s="142"/>
      <c r="F10" s="153"/>
      <c r="G10" s="144">
        <v>0</v>
      </c>
      <c r="H10" s="145">
        <v>0</v>
      </c>
      <c r="I10" s="146" t="e">
        <v>#DIV/0!</v>
      </c>
      <c r="J10" s="147">
        <v>0</v>
      </c>
      <c r="K10" s="148">
        <v>0</v>
      </c>
      <c r="L10" s="149">
        <v>0</v>
      </c>
      <c r="M10" s="146" t="e">
        <v>#DIV/0!</v>
      </c>
      <c r="N10" s="147">
        <v>0</v>
      </c>
      <c r="O10" s="150" t="e">
        <v>#DIV/0!</v>
      </c>
      <c r="P10" s="151" t="e">
        <v>#DIV/0!</v>
      </c>
      <c r="Q10" s="152" t="e">
        <v>#DIV/0!</v>
      </c>
      <c r="R10" s="2"/>
      <c r="S10" s="2"/>
    </row>
    <row r="11" spans="1:19" ht="18" x14ac:dyDescent="0.55000000000000004">
      <c r="A11" s="138"/>
      <c r="B11" s="139" t="s">
        <v>19</v>
      </c>
      <c r="C11" s="140" t="s">
        <v>20</v>
      </c>
      <c r="D11" s="142"/>
      <c r="E11" s="142"/>
      <c r="F11" s="153"/>
      <c r="G11" s="144">
        <v>0</v>
      </c>
      <c r="H11" s="145">
        <v>0</v>
      </c>
      <c r="I11" s="146" t="e">
        <v>#DIV/0!</v>
      </c>
      <c r="J11" s="147">
        <v>0</v>
      </c>
      <c r="K11" s="148">
        <v>0</v>
      </c>
      <c r="L11" s="149">
        <v>0</v>
      </c>
      <c r="M11" s="146" t="e">
        <v>#DIV/0!</v>
      </c>
      <c r="N11" s="147">
        <v>0</v>
      </c>
      <c r="O11" s="150" t="e">
        <v>#DIV/0!</v>
      </c>
      <c r="P11" s="151" t="e">
        <v>#DIV/0!</v>
      </c>
      <c r="Q11" s="152" t="e">
        <v>#DIV/0!</v>
      </c>
      <c r="R11" s="2"/>
      <c r="S11" s="2"/>
    </row>
    <row r="12" spans="1:19" ht="18" x14ac:dyDescent="0.55000000000000004">
      <c r="A12" s="138"/>
      <c r="B12" s="139" t="s">
        <v>21</v>
      </c>
      <c r="C12" s="140" t="s">
        <v>22</v>
      </c>
      <c r="D12" s="142"/>
      <c r="E12" s="142"/>
      <c r="F12" s="153"/>
      <c r="G12" s="144">
        <v>0</v>
      </c>
      <c r="H12" s="145">
        <v>0</v>
      </c>
      <c r="I12" s="146" t="e">
        <v>#DIV/0!</v>
      </c>
      <c r="J12" s="147">
        <v>0</v>
      </c>
      <c r="K12" s="148">
        <v>0</v>
      </c>
      <c r="L12" s="149">
        <v>0</v>
      </c>
      <c r="M12" s="146" t="e">
        <v>#DIV/0!</v>
      </c>
      <c r="N12" s="147">
        <v>0</v>
      </c>
      <c r="O12" s="150" t="e">
        <v>#DIV/0!</v>
      </c>
      <c r="P12" s="151" t="e">
        <v>#DIV/0!</v>
      </c>
      <c r="Q12" s="152" t="e">
        <v>#DIV/0!</v>
      </c>
      <c r="R12" s="2"/>
      <c r="S12" s="2"/>
    </row>
    <row r="13" spans="1:19" ht="18" x14ac:dyDescent="0.55000000000000004">
      <c r="A13" s="138"/>
      <c r="B13" s="139" t="s">
        <v>23</v>
      </c>
      <c r="C13" s="140" t="s">
        <v>24</v>
      </c>
      <c r="D13" s="142"/>
      <c r="E13" s="142"/>
      <c r="F13" s="143"/>
      <c r="G13" s="144">
        <v>0</v>
      </c>
      <c r="H13" s="145">
        <v>0</v>
      </c>
      <c r="I13" s="146" t="e">
        <v>#DIV/0!</v>
      </c>
      <c r="J13" s="147">
        <v>0</v>
      </c>
      <c r="K13" s="148">
        <v>0</v>
      </c>
      <c r="L13" s="149">
        <v>0</v>
      </c>
      <c r="M13" s="146" t="e">
        <v>#DIV/0!</v>
      </c>
      <c r="N13" s="147">
        <v>0</v>
      </c>
      <c r="O13" s="150" t="e">
        <v>#DIV/0!</v>
      </c>
      <c r="P13" s="151" t="e">
        <v>#DIV/0!</v>
      </c>
      <c r="Q13" s="152" t="e">
        <v>#DIV/0!</v>
      </c>
      <c r="R13" s="2"/>
      <c r="S13" s="2"/>
    </row>
    <row r="14" spans="1:19" ht="18" x14ac:dyDescent="0.55000000000000004">
      <c r="A14" s="138"/>
      <c r="B14" s="139" t="s">
        <v>25</v>
      </c>
      <c r="C14" s="140" t="s">
        <v>26</v>
      </c>
      <c r="D14" s="142"/>
      <c r="E14" s="142"/>
      <c r="F14" s="153"/>
      <c r="G14" s="144">
        <v>0</v>
      </c>
      <c r="H14" s="145">
        <v>0</v>
      </c>
      <c r="I14" s="146" t="e">
        <v>#DIV/0!</v>
      </c>
      <c r="J14" s="147">
        <v>0</v>
      </c>
      <c r="K14" s="148">
        <v>0</v>
      </c>
      <c r="L14" s="149">
        <v>0</v>
      </c>
      <c r="M14" s="146" t="e">
        <v>#DIV/0!</v>
      </c>
      <c r="N14" s="147">
        <v>0</v>
      </c>
      <c r="O14" s="150" t="e">
        <v>#DIV/0!</v>
      </c>
      <c r="P14" s="151" t="e">
        <v>#DIV/0!</v>
      </c>
      <c r="Q14" s="152" t="e">
        <v>#DIV/0!</v>
      </c>
      <c r="R14" s="2"/>
      <c r="S14" s="2"/>
    </row>
    <row r="15" spans="1:19" ht="18" x14ac:dyDescent="0.55000000000000004">
      <c r="A15" s="138"/>
      <c r="B15" s="139" t="s">
        <v>27</v>
      </c>
      <c r="C15" s="140" t="s">
        <v>28</v>
      </c>
      <c r="D15" s="142"/>
      <c r="E15" s="142"/>
      <c r="F15" s="153"/>
      <c r="G15" s="144">
        <v>0</v>
      </c>
      <c r="H15" s="145">
        <v>0</v>
      </c>
      <c r="I15" s="146" t="e">
        <v>#DIV/0!</v>
      </c>
      <c r="J15" s="147">
        <v>0</v>
      </c>
      <c r="K15" s="148">
        <v>0</v>
      </c>
      <c r="L15" s="149">
        <v>0</v>
      </c>
      <c r="M15" s="146" t="e">
        <v>#DIV/0!</v>
      </c>
      <c r="N15" s="147">
        <v>0</v>
      </c>
      <c r="O15" s="150" t="e">
        <v>#DIV/0!</v>
      </c>
      <c r="P15" s="151" t="e">
        <v>#DIV/0!</v>
      </c>
      <c r="Q15" s="152" t="e">
        <v>#DIV/0!</v>
      </c>
      <c r="R15" s="2"/>
      <c r="S15" s="2"/>
    </row>
    <row r="16" spans="1:19" ht="18" x14ac:dyDescent="0.55000000000000004">
      <c r="A16" s="138"/>
      <c r="B16" s="139" t="s">
        <v>29</v>
      </c>
      <c r="C16" s="154" t="s">
        <v>30</v>
      </c>
      <c r="D16" s="155"/>
      <c r="E16" s="155"/>
      <c r="F16" s="156"/>
      <c r="G16" s="157">
        <v>0</v>
      </c>
      <c r="H16" s="145">
        <v>0</v>
      </c>
      <c r="I16" s="146" t="e">
        <v>#DIV/0!</v>
      </c>
      <c r="J16" s="147">
        <v>0</v>
      </c>
      <c r="K16" s="148">
        <v>0</v>
      </c>
      <c r="L16" s="149">
        <v>0</v>
      </c>
      <c r="M16" s="146" t="e">
        <v>#DIV/0!</v>
      </c>
      <c r="N16" s="147">
        <v>0</v>
      </c>
      <c r="O16" s="150" t="e">
        <v>#DIV/0!</v>
      </c>
      <c r="P16" s="151" t="e">
        <v>#DIV/0!</v>
      </c>
      <c r="Q16" s="152" t="e">
        <v>#DIV/0!</v>
      </c>
      <c r="R16" s="2"/>
      <c r="S16" s="2"/>
    </row>
    <row r="17" spans="1:19" ht="18" x14ac:dyDescent="0.55000000000000004">
      <c r="A17" s="138"/>
      <c r="B17" s="139" t="s">
        <v>31</v>
      </c>
      <c r="C17" s="154" t="s">
        <v>13</v>
      </c>
      <c r="D17" s="155" t="s">
        <v>32</v>
      </c>
      <c r="E17" s="155" t="s">
        <v>33</v>
      </c>
      <c r="F17" s="156"/>
      <c r="G17" s="157">
        <v>16697</v>
      </c>
      <c r="H17" s="145">
        <v>11953</v>
      </c>
      <c r="I17" s="158">
        <v>1.3968878105914833</v>
      </c>
      <c r="J17" s="159">
        <v>4744</v>
      </c>
      <c r="K17" s="160">
        <v>17460</v>
      </c>
      <c r="L17" s="149">
        <v>13869</v>
      </c>
      <c r="M17" s="158">
        <v>1.2589227774172616</v>
      </c>
      <c r="N17" s="159">
        <v>3591</v>
      </c>
      <c r="O17" s="161">
        <v>0.95630011454753727</v>
      </c>
      <c r="P17" s="162">
        <v>0.86185016944264181</v>
      </c>
      <c r="Q17" s="163">
        <v>9.4449945104895461E-2</v>
      </c>
      <c r="R17" s="2"/>
      <c r="S17" s="2"/>
    </row>
    <row r="18" spans="1:19" ht="18" x14ac:dyDescent="0.55000000000000004">
      <c r="A18" s="138"/>
      <c r="B18" s="139" t="s">
        <v>34</v>
      </c>
      <c r="C18" s="154" t="s">
        <v>13</v>
      </c>
      <c r="D18" s="155" t="s">
        <v>32</v>
      </c>
      <c r="E18" s="142" t="s">
        <v>35</v>
      </c>
      <c r="F18" s="156"/>
      <c r="G18" s="157">
        <v>7850</v>
      </c>
      <c r="H18" s="145">
        <v>6161</v>
      </c>
      <c r="I18" s="158">
        <v>1.2741438078234053</v>
      </c>
      <c r="J18" s="159">
        <v>1689</v>
      </c>
      <c r="K18" s="160">
        <v>8082</v>
      </c>
      <c r="L18" s="149">
        <v>7074</v>
      </c>
      <c r="M18" s="158">
        <v>1.1424936386768447</v>
      </c>
      <c r="N18" s="159">
        <v>1008</v>
      </c>
      <c r="O18" s="161">
        <v>0.97129423410047022</v>
      </c>
      <c r="P18" s="162">
        <v>0.87093582131750069</v>
      </c>
      <c r="Q18" s="163">
        <v>0.10035841278296953</v>
      </c>
      <c r="R18" s="2"/>
      <c r="S18" s="2"/>
    </row>
    <row r="19" spans="1:19" ht="18" x14ac:dyDescent="0.55000000000000004">
      <c r="A19" s="138"/>
      <c r="B19" s="139" t="s">
        <v>224</v>
      </c>
      <c r="C19" s="154" t="s">
        <v>13</v>
      </c>
      <c r="D19" s="155" t="s">
        <v>32</v>
      </c>
      <c r="E19" s="142" t="s">
        <v>223</v>
      </c>
      <c r="F19" s="156"/>
      <c r="G19" s="157">
        <v>4154</v>
      </c>
      <c r="H19" s="145">
        <v>3093</v>
      </c>
      <c r="I19" s="158">
        <v>1.3430326543808599</v>
      </c>
      <c r="J19" s="159">
        <v>1061</v>
      </c>
      <c r="K19" s="160">
        <v>4950</v>
      </c>
      <c r="L19" s="149">
        <v>4125</v>
      </c>
      <c r="M19" s="158">
        <v>1.2</v>
      </c>
      <c r="N19" s="159">
        <v>825</v>
      </c>
      <c r="O19" s="161">
        <v>0.83919191919191916</v>
      </c>
      <c r="P19" s="162">
        <v>0.74981818181818183</v>
      </c>
      <c r="Q19" s="163">
        <v>8.9373737373737328E-2</v>
      </c>
      <c r="R19" s="2"/>
      <c r="S19" s="2"/>
    </row>
    <row r="20" spans="1:19" ht="18" x14ac:dyDescent="0.55000000000000004">
      <c r="A20" s="138"/>
      <c r="B20" s="139" t="s">
        <v>36</v>
      </c>
      <c r="C20" s="164" t="s">
        <v>37</v>
      </c>
      <c r="D20" s="165"/>
      <c r="E20" s="165"/>
      <c r="F20" s="166"/>
      <c r="G20" s="167">
        <v>0</v>
      </c>
      <c r="H20" s="145">
        <v>0</v>
      </c>
      <c r="I20" s="168" t="e">
        <v>#DIV/0!</v>
      </c>
      <c r="J20" s="169">
        <v>0</v>
      </c>
      <c r="K20" s="170">
        <v>0</v>
      </c>
      <c r="L20" s="149">
        <v>0</v>
      </c>
      <c r="M20" s="168" t="e">
        <v>#DIV/0!</v>
      </c>
      <c r="N20" s="169">
        <v>0</v>
      </c>
      <c r="O20" s="171" t="e">
        <v>#DIV/0!</v>
      </c>
      <c r="P20" s="172" t="e">
        <v>#DIV/0!</v>
      </c>
      <c r="Q20" s="173" t="e">
        <v>#DIV/0!</v>
      </c>
      <c r="R20" s="2"/>
      <c r="S20" s="2"/>
    </row>
    <row r="21" spans="1:19" ht="18" x14ac:dyDescent="0.55000000000000004">
      <c r="A21" s="138"/>
      <c r="B21" s="128" t="s">
        <v>38</v>
      </c>
      <c r="C21" s="129"/>
      <c r="D21" s="129"/>
      <c r="E21" s="129"/>
      <c r="F21" s="174"/>
      <c r="G21" s="130">
        <v>82787</v>
      </c>
      <c r="H21" s="131">
        <v>63695</v>
      </c>
      <c r="I21" s="132">
        <v>1.2997409529790407</v>
      </c>
      <c r="J21" s="133">
        <v>19092</v>
      </c>
      <c r="K21" s="175">
        <v>96690</v>
      </c>
      <c r="L21" s="314">
        <v>79860</v>
      </c>
      <c r="M21" s="132">
        <v>1.2107438016528926</v>
      </c>
      <c r="N21" s="133">
        <v>16830</v>
      </c>
      <c r="O21" s="135">
        <v>0.85621056986244704</v>
      </c>
      <c r="P21" s="136">
        <v>0.79758327072376656</v>
      </c>
      <c r="Q21" s="137">
        <v>5.8627299138680478E-2</v>
      </c>
      <c r="R21" s="2"/>
      <c r="S21" s="2"/>
    </row>
    <row r="22" spans="1:19" ht="18" x14ac:dyDescent="0.55000000000000004">
      <c r="A22" s="138"/>
      <c r="B22" s="139" t="s">
        <v>39</v>
      </c>
      <c r="C22" s="140" t="s">
        <v>13</v>
      </c>
      <c r="D22" s="142"/>
      <c r="E22" s="142"/>
      <c r="F22" s="153"/>
      <c r="G22" s="148">
        <v>147</v>
      </c>
      <c r="H22" s="149">
        <v>39</v>
      </c>
      <c r="I22" s="146">
        <v>3.7692307692307692</v>
      </c>
      <c r="J22" s="147">
        <v>108</v>
      </c>
      <c r="K22" s="148">
        <v>165</v>
      </c>
      <c r="L22" s="149">
        <v>165</v>
      </c>
      <c r="M22" s="146">
        <v>1</v>
      </c>
      <c r="N22" s="147">
        <v>0</v>
      </c>
      <c r="O22" s="150">
        <v>0.89090909090909087</v>
      </c>
      <c r="P22" s="151">
        <v>0.23636363636363636</v>
      </c>
      <c r="Q22" s="152">
        <v>0.65454545454545454</v>
      </c>
      <c r="R22" s="2"/>
      <c r="S22" s="2"/>
    </row>
    <row r="23" spans="1:19" ht="18" x14ac:dyDescent="0.55000000000000004">
      <c r="A23" s="138"/>
      <c r="B23" s="139" t="s">
        <v>40</v>
      </c>
      <c r="C23" s="140" t="s">
        <v>18</v>
      </c>
      <c r="D23" s="142"/>
      <c r="E23" s="142"/>
      <c r="F23" s="143" t="s">
        <v>14</v>
      </c>
      <c r="G23" s="148">
        <v>12252</v>
      </c>
      <c r="H23" s="149">
        <v>9524</v>
      </c>
      <c r="I23" s="146">
        <v>1.2864342713145738</v>
      </c>
      <c r="J23" s="147">
        <v>2728</v>
      </c>
      <c r="K23" s="148">
        <v>15345</v>
      </c>
      <c r="L23" s="149">
        <v>12705</v>
      </c>
      <c r="M23" s="146">
        <v>1.2077922077922079</v>
      </c>
      <c r="N23" s="147">
        <v>2640</v>
      </c>
      <c r="O23" s="150">
        <v>0.79843597262952104</v>
      </c>
      <c r="P23" s="151">
        <v>0.74962613144431323</v>
      </c>
      <c r="Q23" s="152">
        <v>4.8809841185207814E-2</v>
      </c>
      <c r="R23" s="2"/>
      <c r="S23" s="2"/>
    </row>
    <row r="24" spans="1:19" ht="18" x14ac:dyDescent="0.55000000000000004">
      <c r="A24" s="138"/>
      <c r="B24" s="139" t="s">
        <v>41</v>
      </c>
      <c r="C24" s="140" t="s">
        <v>20</v>
      </c>
      <c r="D24" s="142"/>
      <c r="E24" s="142"/>
      <c r="F24" s="143" t="s">
        <v>14</v>
      </c>
      <c r="G24" s="148">
        <v>26340</v>
      </c>
      <c r="H24" s="149">
        <v>20364</v>
      </c>
      <c r="I24" s="146">
        <v>1.2934590453741897</v>
      </c>
      <c r="J24" s="147">
        <v>5976</v>
      </c>
      <c r="K24" s="148">
        <v>29535</v>
      </c>
      <c r="L24" s="149">
        <v>24915</v>
      </c>
      <c r="M24" s="146">
        <v>1.185430463576159</v>
      </c>
      <c r="N24" s="147">
        <v>4620</v>
      </c>
      <c r="O24" s="150">
        <v>0.89182326053834438</v>
      </c>
      <c r="P24" s="151">
        <v>0.81733895243829013</v>
      </c>
      <c r="Q24" s="152">
        <v>7.4484308100054242E-2</v>
      </c>
      <c r="R24" s="2"/>
      <c r="S24" s="2"/>
    </row>
    <row r="25" spans="1:19" ht="18" x14ac:dyDescent="0.55000000000000004">
      <c r="A25" s="138"/>
      <c r="B25" s="139" t="s">
        <v>42</v>
      </c>
      <c r="C25" s="140" t="s">
        <v>13</v>
      </c>
      <c r="D25" s="141" t="s">
        <v>43</v>
      </c>
      <c r="E25" s="142" t="s">
        <v>33</v>
      </c>
      <c r="F25" s="143" t="s">
        <v>14</v>
      </c>
      <c r="G25" s="148">
        <v>0</v>
      </c>
      <c r="H25" s="149">
        <v>0</v>
      </c>
      <c r="I25" s="146" t="e">
        <v>#DIV/0!</v>
      </c>
      <c r="J25" s="147">
        <v>0</v>
      </c>
      <c r="K25" s="148">
        <v>0</v>
      </c>
      <c r="L25" s="149">
        <v>0</v>
      </c>
      <c r="M25" s="146" t="e">
        <v>#DIV/0!</v>
      </c>
      <c r="N25" s="147">
        <v>0</v>
      </c>
      <c r="O25" s="150" t="e">
        <v>#DIV/0!</v>
      </c>
      <c r="P25" s="151" t="e">
        <v>#DIV/0!</v>
      </c>
      <c r="Q25" s="152" t="e">
        <v>#DIV/0!</v>
      </c>
      <c r="R25" s="2"/>
      <c r="S25" s="2"/>
    </row>
    <row r="26" spans="1:19" ht="18" x14ac:dyDescent="0.55000000000000004">
      <c r="A26" s="138"/>
      <c r="B26" s="139" t="s">
        <v>44</v>
      </c>
      <c r="C26" s="140" t="s">
        <v>13</v>
      </c>
      <c r="D26" s="141" t="s">
        <v>43</v>
      </c>
      <c r="E26" s="142" t="s">
        <v>35</v>
      </c>
      <c r="F26" s="143" t="s">
        <v>14</v>
      </c>
      <c r="G26" s="148">
        <v>0</v>
      </c>
      <c r="H26" s="149">
        <v>0</v>
      </c>
      <c r="I26" s="146" t="e">
        <v>#DIV/0!</v>
      </c>
      <c r="J26" s="147">
        <v>0</v>
      </c>
      <c r="K26" s="148">
        <v>0</v>
      </c>
      <c r="L26" s="149">
        <v>0</v>
      </c>
      <c r="M26" s="146" t="e">
        <v>#DIV/0!</v>
      </c>
      <c r="N26" s="147">
        <v>0</v>
      </c>
      <c r="O26" s="150" t="e">
        <v>#DIV/0!</v>
      </c>
      <c r="P26" s="151" t="e">
        <v>#DIV/0!</v>
      </c>
      <c r="Q26" s="152" t="e">
        <v>#DIV/0!</v>
      </c>
      <c r="R26" s="2"/>
      <c r="S26" s="2"/>
    </row>
    <row r="27" spans="1:19" ht="18" x14ac:dyDescent="0.55000000000000004">
      <c r="A27" s="138"/>
      <c r="B27" s="139" t="s">
        <v>45</v>
      </c>
      <c r="C27" s="140" t="s">
        <v>13</v>
      </c>
      <c r="D27" s="141" t="s">
        <v>43</v>
      </c>
      <c r="E27" s="142" t="s">
        <v>46</v>
      </c>
      <c r="F27" s="143" t="s">
        <v>47</v>
      </c>
      <c r="G27" s="148">
        <v>0</v>
      </c>
      <c r="H27" s="149">
        <v>0</v>
      </c>
      <c r="I27" s="146" t="e">
        <v>#DIV/0!</v>
      </c>
      <c r="J27" s="147">
        <v>0</v>
      </c>
      <c r="K27" s="148">
        <v>0</v>
      </c>
      <c r="L27" s="149">
        <v>0</v>
      </c>
      <c r="M27" s="146" t="e">
        <v>#DIV/0!</v>
      </c>
      <c r="N27" s="147">
        <v>0</v>
      </c>
      <c r="O27" s="150" t="e">
        <v>#DIV/0!</v>
      </c>
      <c r="P27" s="151" t="e">
        <v>#DIV/0!</v>
      </c>
      <c r="Q27" s="152" t="e">
        <v>#DIV/0!</v>
      </c>
      <c r="R27" s="2"/>
      <c r="S27" s="2"/>
    </row>
    <row r="28" spans="1:19" ht="18" x14ac:dyDescent="0.55000000000000004">
      <c r="A28" s="138"/>
      <c r="B28" s="139" t="s">
        <v>48</v>
      </c>
      <c r="C28" s="140" t="s">
        <v>18</v>
      </c>
      <c r="D28" s="141" t="s">
        <v>43</v>
      </c>
      <c r="E28" s="142" t="s">
        <v>33</v>
      </c>
      <c r="F28" s="143" t="s">
        <v>14</v>
      </c>
      <c r="G28" s="148">
        <v>4723</v>
      </c>
      <c r="H28" s="149">
        <v>3353</v>
      </c>
      <c r="I28" s="146">
        <v>1.4085893229943334</v>
      </c>
      <c r="J28" s="147">
        <v>1370</v>
      </c>
      <c r="K28" s="148">
        <v>5115</v>
      </c>
      <c r="L28" s="149">
        <v>4290</v>
      </c>
      <c r="M28" s="146">
        <v>1.1923076923076923</v>
      </c>
      <c r="N28" s="147">
        <v>825</v>
      </c>
      <c r="O28" s="150">
        <v>0.92336265884652979</v>
      </c>
      <c r="P28" s="151">
        <v>0.78158508158508155</v>
      </c>
      <c r="Q28" s="152">
        <v>0.14177757726144824</v>
      </c>
      <c r="R28" s="2"/>
      <c r="S28" s="2"/>
    </row>
    <row r="29" spans="1:19" ht="18" x14ac:dyDescent="0.55000000000000004">
      <c r="A29" s="138"/>
      <c r="B29" s="139" t="s">
        <v>49</v>
      </c>
      <c r="C29" s="140" t="s">
        <v>18</v>
      </c>
      <c r="D29" s="141" t="s">
        <v>43</v>
      </c>
      <c r="E29" s="142" t="s">
        <v>35</v>
      </c>
      <c r="F29" s="153"/>
      <c r="G29" s="148">
        <v>4805</v>
      </c>
      <c r="H29" s="149">
        <v>3400</v>
      </c>
      <c r="I29" s="146">
        <v>1.4132352941176471</v>
      </c>
      <c r="J29" s="147">
        <v>1405</v>
      </c>
      <c r="K29" s="148">
        <v>5115</v>
      </c>
      <c r="L29" s="149">
        <v>4125</v>
      </c>
      <c r="M29" s="146">
        <v>1.24</v>
      </c>
      <c r="N29" s="147">
        <v>990</v>
      </c>
      <c r="O29" s="150">
        <v>0.93939393939393945</v>
      </c>
      <c r="P29" s="151">
        <v>0.82424242424242422</v>
      </c>
      <c r="Q29" s="152">
        <v>0.11515151515151523</v>
      </c>
      <c r="R29" s="2"/>
      <c r="S29" s="2"/>
    </row>
    <row r="30" spans="1:19" ht="18" x14ac:dyDescent="0.55000000000000004">
      <c r="A30" s="138"/>
      <c r="B30" s="139" t="s">
        <v>50</v>
      </c>
      <c r="C30" s="140" t="s">
        <v>28</v>
      </c>
      <c r="D30" s="141" t="s">
        <v>43</v>
      </c>
      <c r="E30" s="142" t="s">
        <v>33</v>
      </c>
      <c r="F30" s="153"/>
      <c r="G30" s="148">
        <v>0</v>
      </c>
      <c r="H30" s="149">
        <v>0</v>
      </c>
      <c r="I30" s="146" t="e">
        <v>#DIV/0!</v>
      </c>
      <c r="J30" s="147">
        <v>0</v>
      </c>
      <c r="K30" s="148">
        <v>0</v>
      </c>
      <c r="L30" s="149">
        <v>0</v>
      </c>
      <c r="M30" s="146" t="e">
        <v>#DIV/0!</v>
      </c>
      <c r="N30" s="147">
        <v>0</v>
      </c>
      <c r="O30" s="150" t="e">
        <v>#DIV/0!</v>
      </c>
      <c r="P30" s="151" t="e">
        <v>#DIV/0!</v>
      </c>
      <c r="Q30" s="152" t="e">
        <v>#DIV/0!</v>
      </c>
      <c r="R30" s="2"/>
      <c r="S30" s="2"/>
    </row>
    <row r="31" spans="1:19" ht="18" x14ac:dyDescent="0.55000000000000004">
      <c r="A31" s="138"/>
      <c r="B31" s="139" t="s">
        <v>51</v>
      </c>
      <c r="C31" s="140" t="s">
        <v>22</v>
      </c>
      <c r="D31" s="141" t="s">
        <v>43</v>
      </c>
      <c r="E31" s="142" t="s">
        <v>33</v>
      </c>
      <c r="F31" s="153"/>
      <c r="G31" s="148">
        <v>3038</v>
      </c>
      <c r="H31" s="149">
        <v>2701</v>
      </c>
      <c r="I31" s="146">
        <v>1.1247686042206591</v>
      </c>
      <c r="J31" s="147">
        <v>337</v>
      </c>
      <c r="K31" s="148">
        <v>5115</v>
      </c>
      <c r="L31" s="149">
        <v>4290</v>
      </c>
      <c r="M31" s="146">
        <v>1.1923076923076923</v>
      </c>
      <c r="N31" s="147">
        <v>825</v>
      </c>
      <c r="O31" s="150">
        <v>0.59393939393939399</v>
      </c>
      <c r="P31" s="151">
        <v>0.62960372960372957</v>
      </c>
      <c r="Q31" s="152">
        <v>-3.5664335664335578E-2</v>
      </c>
      <c r="R31" s="2"/>
      <c r="S31" s="2"/>
    </row>
    <row r="32" spans="1:19" ht="18" x14ac:dyDescent="0.55000000000000004">
      <c r="A32" s="138"/>
      <c r="B32" s="139" t="s">
        <v>52</v>
      </c>
      <c r="C32" s="140" t="s">
        <v>22</v>
      </c>
      <c r="D32" s="141" t="s">
        <v>43</v>
      </c>
      <c r="E32" s="142" t="s">
        <v>35</v>
      </c>
      <c r="F32" s="153"/>
      <c r="G32" s="148">
        <v>4458</v>
      </c>
      <c r="H32" s="149">
        <v>3465</v>
      </c>
      <c r="I32" s="146">
        <v>1.2865800865800865</v>
      </c>
      <c r="J32" s="147">
        <v>993</v>
      </c>
      <c r="K32" s="148">
        <v>5115</v>
      </c>
      <c r="L32" s="149">
        <v>4125</v>
      </c>
      <c r="M32" s="146">
        <v>1.24</v>
      </c>
      <c r="N32" s="147">
        <v>990</v>
      </c>
      <c r="O32" s="150">
        <v>0.87155425219941352</v>
      </c>
      <c r="P32" s="151">
        <v>0.84</v>
      </c>
      <c r="Q32" s="152">
        <v>3.1554252199413546E-2</v>
      </c>
      <c r="R32" s="2"/>
      <c r="S32" s="2"/>
    </row>
    <row r="33" spans="1:19" ht="18" x14ac:dyDescent="0.55000000000000004">
      <c r="A33" s="138"/>
      <c r="B33" s="139" t="s">
        <v>53</v>
      </c>
      <c r="C33" s="140" t="s">
        <v>26</v>
      </c>
      <c r="D33" s="142"/>
      <c r="E33" s="142"/>
      <c r="F33" s="153"/>
      <c r="G33" s="148">
        <v>0</v>
      </c>
      <c r="H33" s="149">
        <v>0</v>
      </c>
      <c r="I33" s="146" t="e">
        <v>#DIV/0!</v>
      </c>
      <c r="J33" s="147">
        <v>0</v>
      </c>
      <c r="K33" s="148">
        <v>0</v>
      </c>
      <c r="L33" s="149">
        <v>0</v>
      </c>
      <c r="M33" s="146" t="e">
        <v>#DIV/0!</v>
      </c>
      <c r="N33" s="147">
        <v>0</v>
      </c>
      <c r="O33" s="150" t="e">
        <v>#DIV/0!</v>
      </c>
      <c r="P33" s="151" t="e">
        <v>#DIV/0!</v>
      </c>
      <c r="Q33" s="152" t="e">
        <v>#DIV/0!</v>
      </c>
      <c r="R33" s="2"/>
      <c r="S33" s="2"/>
    </row>
    <row r="34" spans="1:19" ht="18" x14ac:dyDescent="0.55000000000000004">
      <c r="A34" s="138"/>
      <c r="B34" s="139" t="s">
        <v>54</v>
      </c>
      <c r="C34" s="140" t="s">
        <v>55</v>
      </c>
      <c r="D34" s="142"/>
      <c r="E34" s="142"/>
      <c r="F34" s="153"/>
      <c r="G34" s="148">
        <v>0</v>
      </c>
      <c r="H34" s="149">
        <v>0</v>
      </c>
      <c r="I34" s="146" t="e">
        <v>#DIV/0!</v>
      </c>
      <c r="J34" s="147">
        <v>0</v>
      </c>
      <c r="K34" s="148">
        <v>0</v>
      </c>
      <c r="L34" s="149">
        <v>0</v>
      </c>
      <c r="M34" s="146" t="e">
        <v>#DIV/0!</v>
      </c>
      <c r="N34" s="147">
        <v>0</v>
      </c>
      <c r="O34" s="150" t="e">
        <v>#DIV/0!</v>
      </c>
      <c r="P34" s="151" t="e">
        <v>#DIV/0!</v>
      </c>
      <c r="Q34" s="152" t="e">
        <v>#DIV/0!</v>
      </c>
      <c r="R34" s="2"/>
      <c r="S34" s="2"/>
    </row>
    <row r="35" spans="1:19" ht="18" x14ac:dyDescent="0.55000000000000004">
      <c r="A35" s="138"/>
      <c r="B35" s="139" t="s">
        <v>56</v>
      </c>
      <c r="C35" s="140" t="s">
        <v>57</v>
      </c>
      <c r="D35" s="142"/>
      <c r="E35" s="142"/>
      <c r="F35" s="153"/>
      <c r="G35" s="148">
        <v>0</v>
      </c>
      <c r="H35" s="149">
        <v>0</v>
      </c>
      <c r="I35" s="146" t="e">
        <v>#DIV/0!</v>
      </c>
      <c r="J35" s="147">
        <v>0</v>
      </c>
      <c r="K35" s="148">
        <v>0</v>
      </c>
      <c r="L35" s="149">
        <v>0</v>
      </c>
      <c r="M35" s="146" t="e">
        <v>#DIV/0!</v>
      </c>
      <c r="N35" s="147">
        <v>0</v>
      </c>
      <c r="O35" s="150" t="e">
        <v>#DIV/0!</v>
      </c>
      <c r="P35" s="151" t="e">
        <v>#DIV/0!</v>
      </c>
      <c r="Q35" s="152" t="e">
        <v>#DIV/0!</v>
      </c>
      <c r="R35" s="2"/>
      <c r="S35" s="2"/>
    </row>
    <row r="36" spans="1:19" ht="18" x14ac:dyDescent="0.55000000000000004">
      <c r="A36" s="138"/>
      <c r="B36" s="139" t="s">
        <v>58</v>
      </c>
      <c r="C36" s="140" t="s">
        <v>59</v>
      </c>
      <c r="D36" s="142"/>
      <c r="E36" s="142"/>
      <c r="F36" s="143" t="s">
        <v>14</v>
      </c>
      <c r="G36" s="148">
        <v>4641</v>
      </c>
      <c r="H36" s="149">
        <v>3694</v>
      </c>
      <c r="I36" s="146">
        <v>1.2563616675690308</v>
      </c>
      <c r="J36" s="147">
        <v>947</v>
      </c>
      <c r="K36" s="148">
        <v>5115</v>
      </c>
      <c r="L36" s="149">
        <v>4290</v>
      </c>
      <c r="M36" s="146">
        <v>1.1923076923076923</v>
      </c>
      <c r="N36" s="147">
        <v>825</v>
      </c>
      <c r="O36" s="150">
        <v>0.90733137829912025</v>
      </c>
      <c r="P36" s="151">
        <v>0.86107226107226109</v>
      </c>
      <c r="Q36" s="152">
        <v>4.6259117226859159E-2</v>
      </c>
      <c r="R36" s="2"/>
      <c r="S36" s="2"/>
    </row>
    <row r="37" spans="1:19" ht="18" x14ac:dyDescent="0.55000000000000004">
      <c r="A37" s="138"/>
      <c r="B37" s="139" t="s">
        <v>60</v>
      </c>
      <c r="C37" s="140" t="s">
        <v>61</v>
      </c>
      <c r="D37" s="142"/>
      <c r="E37" s="142"/>
      <c r="F37" s="153"/>
      <c r="G37" s="148">
        <v>0</v>
      </c>
      <c r="H37" s="149">
        <v>0</v>
      </c>
      <c r="I37" s="146" t="e">
        <v>#DIV/0!</v>
      </c>
      <c r="J37" s="147">
        <v>0</v>
      </c>
      <c r="K37" s="148">
        <v>0</v>
      </c>
      <c r="L37" s="149">
        <v>0</v>
      </c>
      <c r="M37" s="146" t="e">
        <v>#DIV/0!</v>
      </c>
      <c r="N37" s="147">
        <v>0</v>
      </c>
      <c r="O37" s="150" t="e">
        <v>#DIV/0!</v>
      </c>
      <c r="P37" s="151" t="e">
        <v>#DIV/0!</v>
      </c>
      <c r="Q37" s="152" t="e">
        <v>#DIV/0!</v>
      </c>
      <c r="R37" s="2"/>
      <c r="S37" s="2"/>
    </row>
    <row r="38" spans="1:19" ht="18" x14ac:dyDescent="0.55000000000000004">
      <c r="A38" s="138"/>
      <c r="B38" s="139" t="s">
        <v>62</v>
      </c>
      <c r="C38" s="140" t="s">
        <v>63</v>
      </c>
      <c r="D38" s="142"/>
      <c r="E38" s="142"/>
      <c r="F38" s="143" t="s">
        <v>14</v>
      </c>
      <c r="G38" s="148">
        <v>4078</v>
      </c>
      <c r="H38" s="149">
        <v>3210</v>
      </c>
      <c r="I38" s="146">
        <v>1.270404984423676</v>
      </c>
      <c r="J38" s="147">
        <v>868</v>
      </c>
      <c r="K38" s="148">
        <v>5115</v>
      </c>
      <c r="L38" s="149">
        <v>4290</v>
      </c>
      <c r="M38" s="146">
        <v>1.1923076923076923</v>
      </c>
      <c r="N38" s="147">
        <v>825</v>
      </c>
      <c r="O38" s="150">
        <v>0.79726295210166176</v>
      </c>
      <c r="P38" s="151">
        <v>0.74825174825174823</v>
      </c>
      <c r="Q38" s="152">
        <v>4.9011203849913532E-2</v>
      </c>
      <c r="R38" s="2"/>
      <c r="S38" s="2"/>
    </row>
    <row r="39" spans="1:19" ht="18" x14ac:dyDescent="0.55000000000000004">
      <c r="A39" s="138"/>
      <c r="B39" s="139" t="s">
        <v>64</v>
      </c>
      <c r="C39" s="140" t="s">
        <v>65</v>
      </c>
      <c r="D39" s="142"/>
      <c r="E39" s="142"/>
      <c r="F39" s="153"/>
      <c r="G39" s="148">
        <v>0</v>
      </c>
      <c r="H39" s="149">
        <v>0</v>
      </c>
      <c r="I39" s="146" t="e">
        <v>#DIV/0!</v>
      </c>
      <c r="J39" s="147">
        <v>0</v>
      </c>
      <c r="K39" s="148">
        <v>0</v>
      </c>
      <c r="L39" s="149">
        <v>0</v>
      </c>
      <c r="M39" s="146" t="e">
        <v>#DIV/0!</v>
      </c>
      <c r="N39" s="147">
        <v>0</v>
      </c>
      <c r="O39" s="150" t="e">
        <v>#DIV/0!</v>
      </c>
      <c r="P39" s="151" t="e">
        <v>#DIV/0!</v>
      </c>
      <c r="Q39" s="152" t="e">
        <v>#DIV/0!</v>
      </c>
      <c r="R39" s="2"/>
      <c r="S39" s="2"/>
    </row>
    <row r="40" spans="1:19" ht="18" x14ac:dyDescent="0.55000000000000004">
      <c r="A40" s="138"/>
      <c r="B40" s="139" t="s">
        <v>66</v>
      </c>
      <c r="C40" s="140" t="s">
        <v>28</v>
      </c>
      <c r="D40" s="142"/>
      <c r="E40" s="142"/>
      <c r="F40" s="153"/>
      <c r="G40" s="148">
        <v>0</v>
      </c>
      <c r="H40" s="149">
        <v>0</v>
      </c>
      <c r="I40" s="146" t="e">
        <v>#DIV/0!</v>
      </c>
      <c r="J40" s="147">
        <v>0</v>
      </c>
      <c r="K40" s="148">
        <v>0</v>
      </c>
      <c r="L40" s="149">
        <v>0</v>
      </c>
      <c r="M40" s="146" t="e">
        <v>#DIV/0!</v>
      </c>
      <c r="N40" s="147">
        <v>0</v>
      </c>
      <c r="O40" s="150" t="e">
        <v>#DIV/0!</v>
      </c>
      <c r="P40" s="151" t="e">
        <v>#DIV/0!</v>
      </c>
      <c r="Q40" s="152" t="e">
        <v>#DIV/0!</v>
      </c>
      <c r="R40" s="2"/>
      <c r="S40" s="2"/>
    </row>
    <row r="41" spans="1:19" ht="18" x14ac:dyDescent="0.55000000000000004">
      <c r="A41" s="138"/>
      <c r="B41" s="176" t="s">
        <v>67</v>
      </c>
      <c r="C41" s="164" t="s">
        <v>22</v>
      </c>
      <c r="D41" s="165"/>
      <c r="E41" s="165"/>
      <c r="F41" s="143" t="s">
        <v>14</v>
      </c>
      <c r="G41" s="170">
        <v>18305</v>
      </c>
      <c r="H41" s="149">
        <v>13945</v>
      </c>
      <c r="I41" s="168">
        <v>1.3126568662603084</v>
      </c>
      <c r="J41" s="169">
        <v>4360</v>
      </c>
      <c r="K41" s="170">
        <v>20955</v>
      </c>
      <c r="L41" s="149">
        <v>16665</v>
      </c>
      <c r="M41" s="168">
        <v>1.2574257425742574</v>
      </c>
      <c r="N41" s="169">
        <v>4290</v>
      </c>
      <c r="O41" s="171">
        <v>0.87353853495585776</v>
      </c>
      <c r="P41" s="172">
        <v>0.83678367836783674</v>
      </c>
      <c r="Q41" s="173">
        <v>3.6754856588021023E-2</v>
      </c>
      <c r="R41" s="2"/>
      <c r="S41" s="2"/>
    </row>
    <row r="42" spans="1:19" ht="18" x14ac:dyDescent="0.55000000000000004">
      <c r="A42" s="138"/>
      <c r="B42" s="128" t="s">
        <v>68</v>
      </c>
      <c r="C42" s="129"/>
      <c r="D42" s="129"/>
      <c r="E42" s="129"/>
      <c r="F42" s="174"/>
      <c r="G42" s="130">
        <v>2880</v>
      </c>
      <c r="H42" s="131">
        <v>2063</v>
      </c>
      <c r="I42" s="132">
        <v>1.3960252060106642</v>
      </c>
      <c r="J42" s="133">
        <v>817</v>
      </c>
      <c r="K42" s="130">
        <v>3100</v>
      </c>
      <c r="L42" s="315">
        <v>2400</v>
      </c>
      <c r="M42" s="132">
        <v>1.2916666666666667</v>
      </c>
      <c r="N42" s="133">
        <v>700</v>
      </c>
      <c r="O42" s="135">
        <v>0.92903225806451617</v>
      </c>
      <c r="P42" s="136">
        <v>0.85958333333333337</v>
      </c>
      <c r="Q42" s="137">
        <v>6.9448924731182804E-2</v>
      </c>
      <c r="R42" s="2"/>
      <c r="S42" s="2"/>
    </row>
    <row r="43" spans="1:19" ht="18" x14ac:dyDescent="0.55000000000000004">
      <c r="A43" s="138"/>
      <c r="B43" s="139" t="s">
        <v>69</v>
      </c>
      <c r="C43" s="140" t="s">
        <v>70</v>
      </c>
      <c r="D43" s="142"/>
      <c r="E43" s="142"/>
      <c r="F43" s="143" t="s">
        <v>14</v>
      </c>
      <c r="G43" s="148">
        <v>2880</v>
      </c>
      <c r="H43" s="149">
        <v>2063</v>
      </c>
      <c r="I43" s="146">
        <v>1.3960252060106642</v>
      </c>
      <c r="J43" s="147">
        <v>817</v>
      </c>
      <c r="K43" s="148">
        <v>3100</v>
      </c>
      <c r="L43" s="149">
        <v>2400</v>
      </c>
      <c r="M43" s="146">
        <v>1.2916666666666667</v>
      </c>
      <c r="N43" s="147">
        <v>700</v>
      </c>
      <c r="O43" s="150">
        <v>0.92903225806451617</v>
      </c>
      <c r="P43" s="151">
        <v>0.85958333333333337</v>
      </c>
      <c r="Q43" s="152">
        <v>6.9448924731182804E-2</v>
      </c>
      <c r="R43" s="2"/>
      <c r="S43" s="2"/>
    </row>
    <row r="44" spans="1:19" ht="18" x14ac:dyDescent="0.55000000000000004">
      <c r="A44" s="138"/>
      <c r="B44" s="176" t="s">
        <v>71</v>
      </c>
      <c r="C44" s="177" t="s">
        <v>72</v>
      </c>
      <c r="D44" s="178"/>
      <c r="E44" s="178"/>
      <c r="F44" s="143" t="s">
        <v>14</v>
      </c>
      <c r="G44" s="179">
        <v>0</v>
      </c>
      <c r="H44" s="149">
        <v>0</v>
      </c>
      <c r="I44" s="180" t="e">
        <v>#DIV/0!</v>
      </c>
      <c r="J44" s="181">
        <v>0</v>
      </c>
      <c r="K44" s="179">
        <v>0</v>
      </c>
      <c r="L44" s="149">
        <v>0</v>
      </c>
      <c r="M44" s="180" t="e">
        <v>#DIV/0!</v>
      </c>
      <c r="N44" s="181">
        <v>0</v>
      </c>
      <c r="O44" s="182" t="e">
        <v>#DIV/0!</v>
      </c>
      <c r="P44" s="183" t="e">
        <v>#DIV/0!</v>
      </c>
      <c r="Q44" s="184" t="e">
        <v>#DIV/0!</v>
      </c>
      <c r="R44" s="2"/>
      <c r="S44" s="2"/>
    </row>
    <row r="45" spans="1:19" ht="18" x14ac:dyDescent="0.55000000000000004">
      <c r="A45" s="138"/>
      <c r="B45" s="128" t="s">
        <v>73</v>
      </c>
      <c r="C45" s="129"/>
      <c r="D45" s="129"/>
      <c r="E45" s="129"/>
      <c r="F45" s="174"/>
      <c r="G45" s="130">
        <v>2689</v>
      </c>
      <c r="H45" s="131">
        <v>1933</v>
      </c>
      <c r="I45" s="132">
        <v>1.3911019141231247</v>
      </c>
      <c r="J45" s="133">
        <v>756</v>
      </c>
      <c r="K45" s="233">
        <v>2902</v>
      </c>
      <c r="L45" s="234">
        <v>2112</v>
      </c>
      <c r="M45" s="132">
        <v>1.3740530303030303</v>
      </c>
      <c r="N45" s="133">
        <v>790</v>
      </c>
      <c r="O45" s="135">
        <v>0.92660234321157819</v>
      </c>
      <c r="P45" s="136">
        <v>0.91524621212121215</v>
      </c>
      <c r="Q45" s="137">
        <v>1.135613109036604E-2</v>
      </c>
      <c r="R45" s="2"/>
      <c r="S45" s="2"/>
    </row>
    <row r="46" spans="1:19" ht="18" x14ac:dyDescent="0.55000000000000004">
      <c r="A46" s="185"/>
      <c r="B46" s="186" t="s">
        <v>74</v>
      </c>
      <c r="C46" s="140" t="s">
        <v>37</v>
      </c>
      <c r="D46" s="142"/>
      <c r="E46" s="142"/>
      <c r="F46" s="143" t="s">
        <v>14</v>
      </c>
      <c r="G46" s="148">
        <v>1300</v>
      </c>
      <c r="H46" s="149">
        <v>971</v>
      </c>
      <c r="I46" s="146">
        <v>1.3388259526261586</v>
      </c>
      <c r="J46" s="147">
        <v>329</v>
      </c>
      <c r="K46" s="148">
        <v>1462</v>
      </c>
      <c r="L46" s="149">
        <v>1056</v>
      </c>
      <c r="M46" s="146">
        <v>1.384469696969697</v>
      </c>
      <c r="N46" s="147">
        <v>406</v>
      </c>
      <c r="O46" s="150">
        <v>0.8891928864569083</v>
      </c>
      <c r="P46" s="151">
        <v>0.9195075757575758</v>
      </c>
      <c r="Q46" s="152">
        <v>-3.0314689300667497E-2</v>
      </c>
      <c r="R46" s="2"/>
      <c r="S46" s="2"/>
    </row>
    <row r="47" spans="1:19" ht="18" x14ac:dyDescent="0.55000000000000004">
      <c r="A47" s="185"/>
      <c r="B47" s="186" t="s">
        <v>228</v>
      </c>
      <c r="C47" s="140" t="s">
        <v>70</v>
      </c>
      <c r="D47" s="142"/>
      <c r="E47" s="142"/>
      <c r="F47" s="143" t="s">
        <v>14</v>
      </c>
      <c r="G47" s="148">
        <v>1389</v>
      </c>
      <c r="H47" s="149">
        <v>962</v>
      </c>
      <c r="I47" s="146">
        <v>1.4438669438669438</v>
      </c>
      <c r="J47" s="147">
        <v>427</v>
      </c>
      <c r="K47" s="148">
        <v>1440</v>
      </c>
      <c r="L47" s="149">
        <v>1056</v>
      </c>
      <c r="M47" s="146">
        <v>1.3636363636363635</v>
      </c>
      <c r="N47" s="147">
        <v>384</v>
      </c>
      <c r="O47" s="150">
        <v>0.96458333333333335</v>
      </c>
      <c r="P47" s="151">
        <v>0.91098484848484851</v>
      </c>
      <c r="Q47" s="152">
        <v>5.359848484848484E-2</v>
      </c>
      <c r="R47" s="2"/>
      <c r="S47" s="2"/>
    </row>
    <row r="48" spans="1:19" ht="18" x14ac:dyDescent="0.55000000000000004">
      <c r="A48" s="187"/>
      <c r="B48" s="186" t="s">
        <v>230</v>
      </c>
      <c r="C48" s="188" t="s">
        <v>72</v>
      </c>
      <c r="D48" s="189"/>
      <c r="E48" s="189"/>
      <c r="F48" s="190"/>
      <c r="G48" s="191">
        <v>0</v>
      </c>
      <c r="H48" s="149">
        <v>0</v>
      </c>
      <c r="I48" s="192" t="e">
        <v>#DIV/0!</v>
      </c>
      <c r="J48" s="193">
        <v>0</v>
      </c>
      <c r="K48" s="191">
        <v>0</v>
      </c>
      <c r="L48" s="149">
        <v>0</v>
      </c>
      <c r="M48" s="195" t="e">
        <v>#DIV/0!</v>
      </c>
      <c r="N48" s="196">
        <v>0</v>
      </c>
      <c r="O48" s="197" t="e">
        <v>#DIV/0!</v>
      </c>
      <c r="P48" s="198" t="e">
        <v>#DIV/0!</v>
      </c>
      <c r="Q48" s="199" t="e">
        <v>#DIV/0!</v>
      </c>
      <c r="R48" s="2"/>
      <c r="S48" s="2"/>
    </row>
    <row r="49" spans="1:19" x14ac:dyDescent="0.55000000000000004">
      <c r="A49" s="128" t="s">
        <v>75</v>
      </c>
      <c r="B49" s="129" t="s">
        <v>102</v>
      </c>
      <c r="C49" s="129"/>
      <c r="D49" s="129"/>
      <c r="E49" s="129"/>
      <c r="F49" s="174"/>
      <c r="G49" s="130">
        <v>425887</v>
      </c>
      <c r="H49" s="131">
        <v>329752</v>
      </c>
      <c r="I49" s="132">
        <v>1.2915372764987021</v>
      </c>
      <c r="J49" s="133">
        <v>96135</v>
      </c>
      <c r="K49" s="130">
        <v>472257</v>
      </c>
      <c r="L49" s="316">
        <v>403999</v>
      </c>
      <c r="M49" s="132">
        <v>1.168955863752138</v>
      </c>
      <c r="N49" s="133">
        <v>68258</v>
      </c>
      <c r="O49" s="135">
        <v>0.90181193714439378</v>
      </c>
      <c r="P49" s="136">
        <v>0.8162198421283221</v>
      </c>
      <c r="Q49" s="137">
        <v>8.5592095016071679E-2</v>
      </c>
      <c r="R49" s="2"/>
      <c r="S49" s="2"/>
    </row>
    <row r="50" spans="1:19" x14ac:dyDescent="0.55000000000000004">
      <c r="A50" s="119"/>
      <c r="B50" s="128" t="s">
        <v>313</v>
      </c>
      <c r="C50" s="129"/>
      <c r="D50" s="129"/>
      <c r="E50" s="129"/>
      <c r="F50" s="174"/>
      <c r="G50" s="130">
        <v>397937</v>
      </c>
      <c r="H50" s="131">
        <v>306170</v>
      </c>
      <c r="I50" s="132">
        <v>1.2997256426168469</v>
      </c>
      <c r="J50" s="133">
        <v>91767</v>
      </c>
      <c r="K50" s="130">
        <v>441804</v>
      </c>
      <c r="L50" s="315">
        <v>376282</v>
      </c>
      <c r="M50" s="132">
        <v>1.1741300407672968</v>
      </c>
      <c r="N50" s="133">
        <v>65522</v>
      </c>
      <c r="O50" s="135">
        <v>0.90070936433350535</v>
      </c>
      <c r="P50" s="136">
        <v>0.81367166114775624</v>
      </c>
      <c r="Q50" s="137">
        <v>8.7037703185749105E-2</v>
      </c>
      <c r="R50" s="2"/>
      <c r="S50" s="2"/>
    </row>
    <row r="51" spans="1:19" ht="18" x14ac:dyDescent="0.55000000000000004">
      <c r="A51" s="138"/>
      <c r="B51" s="139" t="s">
        <v>103</v>
      </c>
      <c r="C51" s="140" t="s">
        <v>13</v>
      </c>
      <c r="D51" s="142"/>
      <c r="E51" s="142"/>
      <c r="F51" s="143" t="s">
        <v>14</v>
      </c>
      <c r="G51" s="148">
        <v>160182</v>
      </c>
      <c r="H51" s="149">
        <v>118671</v>
      </c>
      <c r="I51" s="146">
        <v>1.3497990241929367</v>
      </c>
      <c r="J51" s="147">
        <v>41511</v>
      </c>
      <c r="K51" s="148">
        <v>171960</v>
      </c>
      <c r="L51" s="149">
        <v>140027</v>
      </c>
      <c r="M51" s="146">
        <v>1.2280488762881445</v>
      </c>
      <c r="N51" s="147">
        <v>31933</v>
      </c>
      <c r="O51" s="150">
        <v>0.93150732728541519</v>
      </c>
      <c r="P51" s="151">
        <v>0.84748655616416835</v>
      </c>
      <c r="Q51" s="152">
        <v>8.402077112124684E-2</v>
      </c>
      <c r="R51" s="2"/>
      <c r="S51" s="2"/>
    </row>
    <row r="52" spans="1:19" ht="18" x14ac:dyDescent="0.55000000000000004">
      <c r="A52" s="138"/>
      <c r="B52" s="139" t="s">
        <v>104</v>
      </c>
      <c r="C52" s="140" t="s">
        <v>16</v>
      </c>
      <c r="D52" s="142"/>
      <c r="E52" s="142"/>
      <c r="F52" s="143" t="s">
        <v>14</v>
      </c>
      <c r="G52" s="148">
        <v>36905</v>
      </c>
      <c r="H52" s="149">
        <v>26837</v>
      </c>
      <c r="I52" s="146">
        <v>1.3751537057048104</v>
      </c>
      <c r="J52" s="147">
        <v>10068</v>
      </c>
      <c r="K52" s="148">
        <v>42115</v>
      </c>
      <c r="L52" s="149">
        <v>34568</v>
      </c>
      <c r="M52" s="146">
        <v>1.2183233047905577</v>
      </c>
      <c r="N52" s="147">
        <v>7547</v>
      </c>
      <c r="O52" s="150">
        <v>0.87629110768134866</v>
      </c>
      <c r="P52" s="151">
        <v>0.77635385327470496</v>
      </c>
      <c r="Q52" s="152">
        <v>9.9937254406643694E-2</v>
      </c>
      <c r="R52" s="2"/>
      <c r="S52" s="2"/>
    </row>
    <row r="53" spans="1:19" ht="18" x14ac:dyDescent="0.55000000000000004">
      <c r="A53" s="138"/>
      <c r="B53" s="139" t="s">
        <v>105</v>
      </c>
      <c r="C53" s="140" t="s">
        <v>18</v>
      </c>
      <c r="D53" s="142"/>
      <c r="E53" s="142"/>
      <c r="F53" s="143" t="s">
        <v>14</v>
      </c>
      <c r="G53" s="148">
        <v>16506</v>
      </c>
      <c r="H53" s="149">
        <v>12387</v>
      </c>
      <c r="I53" s="146">
        <v>1.3325260353596513</v>
      </c>
      <c r="J53" s="147">
        <v>4119</v>
      </c>
      <c r="K53" s="148">
        <v>18884</v>
      </c>
      <c r="L53" s="149">
        <v>16931</v>
      </c>
      <c r="M53" s="146">
        <v>1.1153505404287993</v>
      </c>
      <c r="N53" s="147">
        <v>1953</v>
      </c>
      <c r="O53" s="150">
        <v>0.87407328955729713</v>
      </c>
      <c r="P53" s="151">
        <v>0.73161656133719211</v>
      </c>
      <c r="Q53" s="152">
        <v>0.14245672822010502</v>
      </c>
      <c r="R53" s="2"/>
      <c r="S53" s="2"/>
    </row>
    <row r="54" spans="1:19" ht="18" x14ac:dyDescent="0.55000000000000004">
      <c r="A54" s="138"/>
      <c r="B54" s="139" t="s">
        <v>106</v>
      </c>
      <c r="C54" s="140" t="s">
        <v>28</v>
      </c>
      <c r="D54" s="142"/>
      <c r="E54" s="142"/>
      <c r="F54" s="143" t="s">
        <v>14</v>
      </c>
      <c r="G54" s="148">
        <v>9123</v>
      </c>
      <c r="H54" s="149">
        <v>6255</v>
      </c>
      <c r="I54" s="146">
        <v>1.4585131894484413</v>
      </c>
      <c r="J54" s="147">
        <v>2868</v>
      </c>
      <c r="K54" s="148">
        <v>11166</v>
      </c>
      <c r="L54" s="149">
        <v>8666</v>
      </c>
      <c r="M54" s="146">
        <v>1.2884837295176552</v>
      </c>
      <c r="N54" s="147">
        <v>2500</v>
      </c>
      <c r="O54" s="150">
        <v>0.81703385276732943</v>
      </c>
      <c r="P54" s="151">
        <v>0.72178629125317328</v>
      </c>
      <c r="Q54" s="152">
        <v>9.5247561514156143E-2</v>
      </c>
      <c r="R54" s="2"/>
      <c r="S54" s="2"/>
    </row>
    <row r="55" spans="1:19" ht="18" x14ac:dyDescent="0.55000000000000004">
      <c r="A55" s="138"/>
      <c r="B55" s="139" t="s">
        <v>107</v>
      </c>
      <c r="C55" s="140" t="s">
        <v>22</v>
      </c>
      <c r="D55" s="142"/>
      <c r="E55" s="142"/>
      <c r="F55" s="143" t="s">
        <v>14</v>
      </c>
      <c r="G55" s="148">
        <v>19487</v>
      </c>
      <c r="H55" s="149">
        <v>13584</v>
      </c>
      <c r="I55" s="146">
        <v>1.4345553592461719</v>
      </c>
      <c r="J55" s="147">
        <v>5903</v>
      </c>
      <c r="K55" s="148">
        <v>21891</v>
      </c>
      <c r="L55" s="149">
        <v>16081</v>
      </c>
      <c r="M55" s="146">
        <v>1.361295939307257</v>
      </c>
      <c r="N55" s="147">
        <v>5810</v>
      </c>
      <c r="O55" s="150">
        <v>0.8901831803024074</v>
      </c>
      <c r="P55" s="151">
        <v>0.8447235868416143</v>
      </c>
      <c r="Q55" s="152">
        <v>4.5459593460793091E-2</v>
      </c>
      <c r="R55" s="2"/>
      <c r="S55" s="2"/>
    </row>
    <row r="56" spans="1:19" ht="18" x14ac:dyDescent="0.55000000000000004">
      <c r="A56" s="138"/>
      <c r="B56" s="139" t="s">
        <v>108</v>
      </c>
      <c r="C56" s="140" t="s">
        <v>20</v>
      </c>
      <c r="D56" s="142"/>
      <c r="E56" s="142"/>
      <c r="F56" s="143" t="s">
        <v>14</v>
      </c>
      <c r="G56" s="148">
        <v>44806</v>
      </c>
      <c r="H56" s="149">
        <v>33363</v>
      </c>
      <c r="I56" s="146">
        <v>1.3429847435782154</v>
      </c>
      <c r="J56" s="147">
        <v>11443</v>
      </c>
      <c r="K56" s="148">
        <v>52769</v>
      </c>
      <c r="L56" s="149">
        <v>42285</v>
      </c>
      <c r="M56" s="146">
        <v>1.2479366205510227</v>
      </c>
      <c r="N56" s="147">
        <v>10484</v>
      </c>
      <c r="O56" s="150">
        <v>0.84909700771286167</v>
      </c>
      <c r="P56" s="151">
        <v>0.78900319262149698</v>
      </c>
      <c r="Q56" s="152">
        <v>6.0093815091364688E-2</v>
      </c>
      <c r="R56" s="2"/>
      <c r="S56" s="2"/>
    </row>
    <row r="57" spans="1:19" ht="18" x14ac:dyDescent="0.55000000000000004">
      <c r="A57" s="138"/>
      <c r="B57" s="139" t="s">
        <v>109</v>
      </c>
      <c r="C57" s="140" t="s">
        <v>24</v>
      </c>
      <c r="D57" s="142"/>
      <c r="E57" s="142"/>
      <c r="F57" s="200" t="s">
        <v>14</v>
      </c>
      <c r="G57" s="144">
        <v>0</v>
      </c>
      <c r="H57" s="149">
        <v>0</v>
      </c>
      <c r="I57" s="146" t="e">
        <v>#DIV/0!</v>
      </c>
      <c r="J57" s="147">
        <v>0</v>
      </c>
      <c r="K57" s="144">
        <v>0</v>
      </c>
      <c r="L57" s="149">
        <v>0</v>
      </c>
      <c r="M57" s="146" t="e">
        <v>#DIV/0!</v>
      </c>
      <c r="N57" s="147">
        <v>0</v>
      </c>
      <c r="O57" s="150" t="e">
        <v>#DIV/0!</v>
      </c>
      <c r="P57" s="151" t="e">
        <v>#DIV/0!</v>
      </c>
      <c r="Q57" s="152" t="e">
        <v>#DIV/0!</v>
      </c>
      <c r="R57" s="2"/>
      <c r="S57" s="2"/>
    </row>
    <row r="58" spans="1:19" ht="18" x14ac:dyDescent="0.55000000000000004">
      <c r="A58" s="138"/>
      <c r="B58" s="139" t="s">
        <v>110</v>
      </c>
      <c r="C58" s="140" t="s">
        <v>76</v>
      </c>
      <c r="D58" s="142"/>
      <c r="E58" s="142"/>
      <c r="F58" s="200" t="s">
        <v>14</v>
      </c>
      <c r="G58" s="148">
        <v>0</v>
      </c>
      <c r="H58" s="149">
        <v>0</v>
      </c>
      <c r="I58" s="146" t="e">
        <v>#DIV/0!</v>
      </c>
      <c r="J58" s="147">
        <v>0</v>
      </c>
      <c r="K58" s="148">
        <v>0</v>
      </c>
      <c r="L58" s="149">
        <v>0</v>
      </c>
      <c r="M58" s="146" t="e">
        <v>#DIV/0!</v>
      </c>
      <c r="N58" s="147">
        <v>0</v>
      </c>
      <c r="O58" s="150" t="e">
        <v>#DIV/0!</v>
      </c>
      <c r="P58" s="151" t="e">
        <v>#DIV/0!</v>
      </c>
      <c r="Q58" s="152" t="e">
        <v>#DIV/0!</v>
      </c>
      <c r="R58" s="2"/>
      <c r="S58" s="2"/>
    </row>
    <row r="59" spans="1:19" ht="18" x14ac:dyDescent="0.55000000000000004">
      <c r="A59" s="139"/>
      <c r="B59" s="139" t="s">
        <v>111</v>
      </c>
      <c r="C59" s="140" t="s">
        <v>26</v>
      </c>
      <c r="D59" s="142"/>
      <c r="E59" s="142"/>
      <c r="F59" s="143" t="s">
        <v>14</v>
      </c>
      <c r="G59" s="148">
        <v>6397</v>
      </c>
      <c r="H59" s="149">
        <v>3902</v>
      </c>
      <c r="I59" s="146">
        <v>1.6394156842644798</v>
      </c>
      <c r="J59" s="147">
        <v>2495</v>
      </c>
      <c r="K59" s="148">
        <v>8370</v>
      </c>
      <c r="L59" s="149">
        <v>5238</v>
      </c>
      <c r="M59" s="146">
        <v>1.597938144329897</v>
      </c>
      <c r="N59" s="147">
        <v>3132</v>
      </c>
      <c r="O59" s="150">
        <v>0.76427718040621262</v>
      </c>
      <c r="P59" s="151">
        <v>0.74494081710576554</v>
      </c>
      <c r="Q59" s="152">
        <v>1.9336363300447079E-2</v>
      </c>
      <c r="R59" s="2"/>
      <c r="S59" s="2"/>
    </row>
    <row r="60" spans="1:19" ht="18" x14ac:dyDescent="0.55000000000000004">
      <c r="A60" s="138"/>
      <c r="B60" s="139" t="s">
        <v>112</v>
      </c>
      <c r="C60" s="140" t="s">
        <v>77</v>
      </c>
      <c r="D60" s="142"/>
      <c r="E60" s="142"/>
      <c r="F60" s="143" t="s">
        <v>47</v>
      </c>
      <c r="G60" s="148">
        <v>0</v>
      </c>
      <c r="H60" s="149">
        <v>0</v>
      </c>
      <c r="I60" s="146" t="e">
        <v>#DIV/0!</v>
      </c>
      <c r="J60" s="147">
        <v>0</v>
      </c>
      <c r="K60" s="148">
        <v>0</v>
      </c>
      <c r="L60" s="149">
        <v>0</v>
      </c>
      <c r="M60" s="146" t="e">
        <v>#DIV/0!</v>
      </c>
      <c r="N60" s="147">
        <v>0</v>
      </c>
      <c r="O60" s="150" t="e">
        <v>#DIV/0!</v>
      </c>
      <c r="P60" s="151" t="e">
        <v>#DIV/0!</v>
      </c>
      <c r="Q60" s="152" t="e">
        <v>#DIV/0!</v>
      </c>
      <c r="R60" s="2"/>
      <c r="S60" s="2"/>
    </row>
    <row r="61" spans="1:19" ht="18" x14ac:dyDescent="0.55000000000000004">
      <c r="A61" s="138"/>
      <c r="B61" s="139" t="s">
        <v>113</v>
      </c>
      <c r="C61" s="140" t="s">
        <v>78</v>
      </c>
      <c r="D61" s="142"/>
      <c r="E61" s="142"/>
      <c r="F61" s="143" t="s">
        <v>14</v>
      </c>
      <c r="G61" s="148">
        <v>4414</v>
      </c>
      <c r="H61" s="149">
        <v>3408</v>
      </c>
      <c r="I61" s="146">
        <v>1.29518779342723</v>
      </c>
      <c r="J61" s="147">
        <v>1006</v>
      </c>
      <c r="K61" s="148">
        <v>5146</v>
      </c>
      <c r="L61" s="149">
        <v>4482</v>
      </c>
      <c r="M61" s="146">
        <v>1.1481481481481481</v>
      </c>
      <c r="N61" s="147">
        <v>664</v>
      </c>
      <c r="O61" s="150">
        <v>0.85775359502526238</v>
      </c>
      <c r="P61" s="151">
        <v>0.76037483266398931</v>
      </c>
      <c r="Q61" s="152">
        <v>9.7378762361273075E-2</v>
      </c>
      <c r="R61" s="2"/>
      <c r="S61" s="2"/>
    </row>
    <row r="62" spans="1:19" ht="18" x14ac:dyDescent="0.55000000000000004">
      <c r="A62" s="138"/>
      <c r="B62" s="139" t="s">
        <v>114</v>
      </c>
      <c r="C62" s="140" t="s">
        <v>79</v>
      </c>
      <c r="D62" s="142"/>
      <c r="E62" s="142"/>
      <c r="F62" s="143" t="s">
        <v>14</v>
      </c>
      <c r="G62" s="148">
        <v>5580</v>
      </c>
      <c r="H62" s="149">
        <v>4473</v>
      </c>
      <c r="I62" s="146">
        <v>1.2474849094567404</v>
      </c>
      <c r="J62" s="147">
        <v>1107</v>
      </c>
      <c r="K62" s="148">
        <v>5819</v>
      </c>
      <c r="L62" s="149">
        <v>5238</v>
      </c>
      <c r="M62" s="146">
        <v>1.1109201985490644</v>
      </c>
      <c r="N62" s="147">
        <v>581</v>
      </c>
      <c r="O62" s="150">
        <v>0.95892765079910636</v>
      </c>
      <c r="P62" s="151">
        <v>0.85395189003436422</v>
      </c>
      <c r="Q62" s="152">
        <v>0.10497576076474213</v>
      </c>
      <c r="R62" s="2"/>
      <c r="S62" s="2"/>
    </row>
    <row r="63" spans="1:19" ht="18" x14ac:dyDescent="0.55000000000000004">
      <c r="A63" s="138"/>
      <c r="B63" s="139" t="s">
        <v>115</v>
      </c>
      <c r="C63" s="140" t="s">
        <v>80</v>
      </c>
      <c r="D63" s="142"/>
      <c r="E63" s="142"/>
      <c r="F63" s="143" t="s">
        <v>47</v>
      </c>
      <c r="G63" s="148">
        <v>4637</v>
      </c>
      <c r="H63" s="149">
        <v>3585</v>
      </c>
      <c r="I63" s="146">
        <v>1.2934449093444909</v>
      </c>
      <c r="J63" s="147">
        <v>1052</v>
      </c>
      <c r="K63" s="148">
        <v>4980</v>
      </c>
      <c r="L63" s="149">
        <v>4482</v>
      </c>
      <c r="M63" s="146">
        <v>1.1111111111111112</v>
      </c>
      <c r="N63" s="147">
        <v>498</v>
      </c>
      <c r="O63" s="150">
        <v>0.93112449799196784</v>
      </c>
      <c r="P63" s="151">
        <v>0.79986613119143235</v>
      </c>
      <c r="Q63" s="152">
        <v>0.13125836680053549</v>
      </c>
      <c r="R63" s="2"/>
      <c r="S63" s="2"/>
    </row>
    <row r="64" spans="1:19" ht="18" x14ac:dyDescent="0.55000000000000004">
      <c r="A64" s="138"/>
      <c r="B64" s="139" t="s">
        <v>116</v>
      </c>
      <c r="C64" s="140" t="s">
        <v>81</v>
      </c>
      <c r="D64" s="142"/>
      <c r="E64" s="142"/>
      <c r="F64" s="143" t="s">
        <v>14</v>
      </c>
      <c r="G64" s="148">
        <v>6560</v>
      </c>
      <c r="H64" s="149">
        <v>4194</v>
      </c>
      <c r="I64" s="146">
        <v>1.56413924654268</v>
      </c>
      <c r="J64" s="147">
        <v>2366</v>
      </c>
      <c r="K64" s="148">
        <v>8100</v>
      </c>
      <c r="L64" s="149">
        <v>5043</v>
      </c>
      <c r="M64" s="146">
        <v>1.6061867935752527</v>
      </c>
      <c r="N64" s="147">
        <v>3057</v>
      </c>
      <c r="O64" s="150">
        <v>0.80987654320987656</v>
      </c>
      <c r="P64" s="151">
        <v>0.8316478286734087</v>
      </c>
      <c r="Q64" s="152">
        <v>-2.1771285463532131E-2</v>
      </c>
      <c r="R64" s="2"/>
      <c r="S64" s="2"/>
    </row>
    <row r="65" spans="1:19" ht="18" x14ac:dyDescent="0.55000000000000004">
      <c r="A65" s="138"/>
      <c r="B65" s="139" t="s">
        <v>117</v>
      </c>
      <c r="C65" s="140" t="s">
        <v>55</v>
      </c>
      <c r="D65" s="142"/>
      <c r="E65" s="142"/>
      <c r="F65" s="143" t="s">
        <v>14</v>
      </c>
      <c r="G65" s="148">
        <v>4573</v>
      </c>
      <c r="H65" s="149">
        <v>3748</v>
      </c>
      <c r="I65" s="146">
        <v>1.2201173959445037</v>
      </c>
      <c r="J65" s="147">
        <v>825</v>
      </c>
      <c r="K65" s="148">
        <v>4980</v>
      </c>
      <c r="L65" s="149">
        <v>4482</v>
      </c>
      <c r="M65" s="146">
        <v>1.1111111111111112</v>
      </c>
      <c r="N65" s="147">
        <v>498</v>
      </c>
      <c r="O65" s="150">
        <v>0.91827309236947796</v>
      </c>
      <c r="P65" s="151">
        <v>0.83623382418563141</v>
      </c>
      <c r="Q65" s="152">
        <v>8.2039268183846548E-2</v>
      </c>
      <c r="R65" s="2"/>
      <c r="S65" s="2"/>
    </row>
    <row r="66" spans="1:19" ht="18" x14ac:dyDescent="0.55000000000000004">
      <c r="A66" s="138"/>
      <c r="B66" s="139" t="s">
        <v>118</v>
      </c>
      <c r="C66" s="140" t="s">
        <v>65</v>
      </c>
      <c r="D66" s="202"/>
      <c r="E66" s="142"/>
      <c r="F66" s="143" t="s">
        <v>47</v>
      </c>
      <c r="G66" s="148">
        <v>0</v>
      </c>
      <c r="H66" s="149">
        <v>0</v>
      </c>
      <c r="I66" s="146" t="e">
        <v>#DIV/0!</v>
      </c>
      <c r="J66" s="147">
        <v>0</v>
      </c>
      <c r="K66" s="148">
        <v>0</v>
      </c>
      <c r="L66" s="149">
        <v>0</v>
      </c>
      <c r="M66" s="146" t="e">
        <v>#DIV/0!</v>
      </c>
      <c r="N66" s="147">
        <v>0</v>
      </c>
      <c r="O66" s="150" t="e">
        <v>#DIV/0!</v>
      </c>
      <c r="P66" s="151" t="e">
        <v>#DIV/0!</v>
      </c>
      <c r="Q66" s="152" t="e">
        <v>#DIV/0!</v>
      </c>
      <c r="R66" s="2"/>
      <c r="S66" s="2"/>
    </row>
    <row r="67" spans="1:19" ht="18" x14ac:dyDescent="0.55000000000000004">
      <c r="A67" s="138"/>
      <c r="B67" s="139" t="s">
        <v>119</v>
      </c>
      <c r="C67" s="140" t="s">
        <v>82</v>
      </c>
      <c r="D67" s="142"/>
      <c r="E67" s="142"/>
      <c r="F67" s="143" t="s">
        <v>14</v>
      </c>
      <c r="G67" s="148">
        <v>4562</v>
      </c>
      <c r="H67" s="149">
        <v>3746</v>
      </c>
      <c r="I67" s="146">
        <v>1.2178323545114789</v>
      </c>
      <c r="J67" s="147">
        <v>816</v>
      </c>
      <c r="K67" s="148">
        <v>4814</v>
      </c>
      <c r="L67" s="149">
        <v>4482</v>
      </c>
      <c r="M67" s="146">
        <v>1.0740740740740742</v>
      </c>
      <c r="N67" s="147">
        <v>332</v>
      </c>
      <c r="O67" s="150">
        <v>0.94765267968425426</v>
      </c>
      <c r="P67" s="151">
        <v>0.83578759482373943</v>
      </c>
      <c r="Q67" s="152">
        <v>0.11186508486051483</v>
      </c>
      <c r="R67" s="2"/>
      <c r="S67" s="2"/>
    </row>
    <row r="68" spans="1:19" ht="18" x14ac:dyDescent="0.55000000000000004">
      <c r="A68" s="138"/>
      <c r="B68" s="139" t="s">
        <v>120</v>
      </c>
      <c r="C68" s="140" t="s">
        <v>83</v>
      </c>
      <c r="D68" s="142"/>
      <c r="E68" s="142"/>
      <c r="F68" s="143" t="s">
        <v>14</v>
      </c>
      <c r="G68" s="148">
        <v>0</v>
      </c>
      <c r="H68" s="149">
        <v>0</v>
      </c>
      <c r="I68" s="146" t="e">
        <v>#DIV/0!</v>
      </c>
      <c r="J68" s="147">
        <v>0</v>
      </c>
      <c r="K68" s="148">
        <v>0</v>
      </c>
      <c r="L68" s="149">
        <v>0</v>
      </c>
      <c r="M68" s="146" t="e">
        <v>#DIV/0!</v>
      </c>
      <c r="N68" s="147">
        <v>0</v>
      </c>
      <c r="O68" s="150" t="e">
        <v>#DIV/0!</v>
      </c>
      <c r="P68" s="151" t="e">
        <v>#DIV/0!</v>
      </c>
      <c r="Q68" s="152" t="e">
        <v>#DIV/0!</v>
      </c>
      <c r="R68" s="2"/>
      <c r="S68" s="2"/>
    </row>
    <row r="69" spans="1:19" ht="18" x14ac:dyDescent="0.55000000000000004">
      <c r="A69" s="138"/>
      <c r="B69" s="139" t="s">
        <v>121</v>
      </c>
      <c r="C69" s="140" t="s">
        <v>84</v>
      </c>
      <c r="D69" s="142"/>
      <c r="E69" s="142"/>
      <c r="F69" s="143" t="s">
        <v>14</v>
      </c>
      <c r="G69" s="148">
        <v>2979</v>
      </c>
      <c r="H69" s="149">
        <v>1993</v>
      </c>
      <c r="I69" s="146">
        <v>1.4947315604616156</v>
      </c>
      <c r="J69" s="147">
        <v>986</v>
      </c>
      <c r="K69" s="148">
        <v>3415</v>
      </c>
      <c r="L69" s="149">
        <v>2852</v>
      </c>
      <c r="M69" s="146">
        <v>1.1974053295932678</v>
      </c>
      <c r="N69" s="147">
        <v>563</v>
      </c>
      <c r="O69" s="150">
        <v>0.8723279648609078</v>
      </c>
      <c r="P69" s="151">
        <v>0.69880785413744739</v>
      </c>
      <c r="Q69" s="152">
        <v>0.17352011072346041</v>
      </c>
      <c r="R69" s="2"/>
      <c r="S69" s="2"/>
    </row>
    <row r="70" spans="1:19" ht="18" x14ac:dyDescent="0.55000000000000004">
      <c r="A70" s="138"/>
      <c r="B70" s="139" t="s">
        <v>122</v>
      </c>
      <c r="C70" s="140" t="s">
        <v>85</v>
      </c>
      <c r="D70" s="142"/>
      <c r="E70" s="142"/>
      <c r="F70" s="143" t="s">
        <v>14</v>
      </c>
      <c r="G70" s="148">
        <v>6282</v>
      </c>
      <c r="H70" s="149">
        <v>4457</v>
      </c>
      <c r="I70" s="146">
        <v>1.4094682521875701</v>
      </c>
      <c r="J70" s="147">
        <v>1825</v>
      </c>
      <c r="K70" s="148">
        <v>7052</v>
      </c>
      <c r="L70" s="149">
        <v>5873</v>
      </c>
      <c r="M70" s="146">
        <v>1.2007491912140302</v>
      </c>
      <c r="N70" s="147">
        <v>1179</v>
      </c>
      <c r="O70" s="150">
        <v>0.89081111741349972</v>
      </c>
      <c r="P70" s="151">
        <v>0.75889664566660986</v>
      </c>
      <c r="Q70" s="152">
        <v>0.13191447174688986</v>
      </c>
      <c r="R70" s="2"/>
      <c r="S70" s="2"/>
    </row>
    <row r="71" spans="1:19" ht="18" x14ac:dyDescent="0.55000000000000004">
      <c r="A71" s="138"/>
      <c r="B71" s="139" t="s">
        <v>123</v>
      </c>
      <c r="C71" s="140" t="s">
        <v>13</v>
      </c>
      <c r="D71" s="141" t="s">
        <v>43</v>
      </c>
      <c r="E71" s="142" t="s">
        <v>33</v>
      </c>
      <c r="F71" s="143" t="s">
        <v>14</v>
      </c>
      <c r="G71" s="148">
        <v>21136</v>
      </c>
      <c r="H71" s="149">
        <v>19468</v>
      </c>
      <c r="I71" s="146">
        <v>1.0856790630778714</v>
      </c>
      <c r="J71" s="147">
        <v>1668</v>
      </c>
      <c r="K71" s="148">
        <v>22272</v>
      </c>
      <c r="L71" s="149">
        <v>22375</v>
      </c>
      <c r="M71" s="146">
        <v>0.99539664804469274</v>
      </c>
      <c r="N71" s="147">
        <v>-103</v>
      </c>
      <c r="O71" s="150">
        <v>0.9489942528735632</v>
      </c>
      <c r="P71" s="151">
        <v>0.87007821229050275</v>
      </c>
      <c r="Q71" s="152">
        <v>7.8916040583060454E-2</v>
      </c>
      <c r="R71" s="2"/>
      <c r="S71" s="2"/>
    </row>
    <row r="72" spans="1:19" ht="18" x14ac:dyDescent="0.55000000000000004">
      <c r="A72" s="138"/>
      <c r="B72" s="139" t="s">
        <v>124</v>
      </c>
      <c r="C72" s="140" t="s">
        <v>13</v>
      </c>
      <c r="D72" s="141" t="s">
        <v>43</v>
      </c>
      <c r="E72" s="142" t="s">
        <v>35</v>
      </c>
      <c r="F72" s="143" t="s">
        <v>14</v>
      </c>
      <c r="G72" s="148">
        <v>17994</v>
      </c>
      <c r="H72" s="149">
        <v>19420</v>
      </c>
      <c r="I72" s="146">
        <v>0.92657054582904219</v>
      </c>
      <c r="J72" s="147">
        <v>-1426</v>
      </c>
      <c r="K72" s="148">
        <v>18485</v>
      </c>
      <c r="L72" s="149">
        <v>23865</v>
      </c>
      <c r="M72" s="146">
        <v>0.77456526293735595</v>
      </c>
      <c r="N72" s="147">
        <v>-5380</v>
      </c>
      <c r="O72" s="150">
        <v>0.97343792263997841</v>
      </c>
      <c r="P72" s="151">
        <v>0.81374397653467423</v>
      </c>
      <c r="Q72" s="152">
        <v>0.15969394610530419</v>
      </c>
      <c r="R72" s="2"/>
      <c r="S72" s="2"/>
    </row>
    <row r="73" spans="1:19" ht="18" x14ac:dyDescent="0.55000000000000004">
      <c r="A73" s="138"/>
      <c r="B73" s="139" t="s">
        <v>125</v>
      </c>
      <c r="C73" s="140" t="s">
        <v>18</v>
      </c>
      <c r="D73" s="141" t="s">
        <v>43</v>
      </c>
      <c r="E73" s="142" t="s">
        <v>33</v>
      </c>
      <c r="F73" s="143" t="s">
        <v>14</v>
      </c>
      <c r="G73" s="148">
        <v>4163</v>
      </c>
      <c r="H73" s="149">
        <v>3467</v>
      </c>
      <c r="I73" s="146">
        <v>1.200749927891549</v>
      </c>
      <c r="J73" s="147">
        <v>696</v>
      </c>
      <c r="K73" s="148">
        <v>4574</v>
      </c>
      <c r="L73" s="149">
        <v>4316</v>
      </c>
      <c r="M73" s="146">
        <v>1.0597775718257645</v>
      </c>
      <c r="N73" s="147">
        <v>258</v>
      </c>
      <c r="O73" s="150">
        <v>0.91014429383471795</v>
      </c>
      <c r="P73" s="151">
        <v>0.80329008341056529</v>
      </c>
      <c r="Q73" s="152">
        <v>0.10685421042415266</v>
      </c>
      <c r="R73" s="2"/>
      <c r="S73" s="2"/>
    </row>
    <row r="74" spans="1:19" ht="18" x14ac:dyDescent="0.55000000000000004">
      <c r="A74" s="138"/>
      <c r="B74" s="139" t="s">
        <v>126</v>
      </c>
      <c r="C74" s="140" t="s">
        <v>18</v>
      </c>
      <c r="D74" s="141" t="s">
        <v>43</v>
      </c>
      <c r="E74" s="142" t="s">
        <v>35</v>
      </c>
      <c r="F74" s="143" t="s">
        <v>14</v>
      </c>
      <c r="G74" s="148">
        <v>8399</v>
      </c>
      <c r="H74" s="149">
        <v>6185</v>
      </c>
      <c r="I74" s="146">
        <v>1.357962813257882</v>
      </c>
      <c r="J74" s="147">
        <v>2214</v>
      </c>
      <c r="K74" s="148">
        <v>9574</v>
      </c>
      <c r="L74" s="149">
        <v>8632</v>
      </c>
      <c r="M74" s="146">
        <v>1.1091288229842446</v>
      </c>
      <c r="N74" s="147">
        <v>942</v>
      </c>
      <c r="O74" s="150">
        <v>0.87727177773135578</v>
      </c>
      <c r="P74" s="151">
        <v>0.71651992585727531</v>
      </c>
      <c r="Q74" s="152">
        <v>0.16075185187408048</v>
      </c>
      <c r="R74" s="2"/>
      <c r="S74" s="2"/>
    </row>
    <row r="75" spans="1:19" ht="18" x14ac:dyDescent="0.55000000000000004">
      <c r="A75" s="138"/>
      <c r="B75" s="139" t="s">
        <v>127</v>
      </c>
      <c r="C75" s="140" t="s">
        <v>16</v>
      </c>
      <c r="D75" s="142" t="s">
        <v>43</v>
      </c>
      <c r="E75" s="142" t="s">
        <v>33</v>
      </c>
      <c r="F75" s="143" t="s">
        <v>47</v>
      </c>
      <c r="G75" s="148">
        <v>4265</v>
      </c>
      <c r="H75" s="149">
        <v>3871</v>
      </c>
      <c r="I75" s="146">
        <v>1.1017824851459572</v>
      </c>
      <c r="J75" s="147">
        <v>394</v>
      </c>
      <c r="K75" s="148">
        <v>5146</v>
      </c>
      <c r="L75" s="149">
        <v>5044</v>
      </c>
      <c r="M75" s="146">
        <v>1.0202220459952418</v>
      </c>
      <c r="N75" s="147">
        <v>102</v>
      </c>
      <c r="O75" s="150">
        <v>0.82879906723668872</v>
      </c>
      <c r="P75" s="151">
        <v>0.76744647105471853</v>
      </c>
      <c r="Q75" s="152">
        <v>6.1352596181970198E-2</v>
      </c>
      <c r="R75" s="2"/>
      <c r="S75" s="2"/>
    </row>
    <row r="76" spans="1:19" ht="18" x14ac:dyDescent="0.55000000000000004">
      <c r="A76" s="138"/>
      <c r="B76" s="139" t="s">
        <v>128</v>
      </c>
      <c r="C76" s="140" t="s">
        <v>16</v>
      </c>
      <c r="D76" s="142" t="s">
        <v>43</v>
      </c>
      <c r="E76" s="142" t="s">
        <v>35</v>
      </c>
      <c r="F76" s="143" t="s">
        <v>47</v>
      </c>
      <c r="G76" s="148">
        <v>0</v>
      </c>
      <c r="H76" s="149">
        <v>1891</v>
      </c>
      <c r="I76" s="146">
        <v>0</v>
      </c>
      <c r="J76" s="147">
        <v>-1891</v>
      </c>
      <c r="K76" s="148">
        <v>0</v>
      </c>
      <c r="L76" s="149">
        <v>2522</v>
      </c>
      <c r="M76" s="146">
        <v>0</v>
      </c>
      <c r="N76" s="147">
        <v>-2522</v>
      </c>
      <c r="O76" s="150" t="e">
        <v>#DIV/0!</v>
      </c>
      <c r="P76" s="151">
        <v>0.74980174464710547</v>
      </c>
      <c r="Q76" s="152" t="e">
        <v>#DIV/0!</v>
      </c>
      <c r="R76" s="2"/>
      <c r="S76" s="2"/>
    </row>
    <row r="77" spans="1:19" ht="18" x14ac:dyDescent="0.55000000000000004">
      <c r="A77" s="138"/>
      <c r="B77" s="139" t="s">
        <v>129</v>
      </c>
      <c r="C77" s="140" t="s">
        <v>22</v>
      </c>
      <c r="D77" s="141" t="s">
        <v>43</v>
      </c>
      <c r="E77" s="142" t="s">
        <v>33</v>
      </c>
      <c r="F77" s="143" t="s">
        <v>14</v>
      </c>
      <c r="G77" s="148">
        <v>4761</v>
      </c>
      <c r="H77" s="149">
        <v>3705</v>
      </c>
      <c r="I77" s="146">
        <v>1.2850202429149797</v>
      </c>
      <c r="J77" s="147">
        <v>1056</v>
      </c>
      <c r="K77" s="148">
        <v>5146</v>
      </c>
      <c r="L77" s="149">
        <v>4482</v>
      </c>
      <c r="M77" s="146">
        <v>1.1481481481481481</v>
      </c>
      <c r="N77" s="147">
        <v>664</v>
      </c>
      <c r="O77" s="150">
        <v>0.9251846094053634</v>
      </c>
      <c r="P77" s="151">
        <v>0.8266398929049531</v>
      </c>
      <c r="Q77" s="152">
        <v>9.8544716500410301E-2</v>
      </c>
      <c r="R77" s="2"/>
      <c r="S77" s="2"/>
    </row>
    <row r="78" spans="1:19" ht="18" x14ac:dyDescent="0.55000000000000004">
      <c r="A78" s="138"/>
      <c r="B78" s="139" t="s">
        <v>130</v>
      </c>
      <c r="C78" s="140" t="s">
        <v>22</v>
      </c>
      <c r="D78" s="141" t="s">
        <v>43</v>
      </c>
      <c r="E78" s="142" t="s">
        <v>35</v>
      </c>
      <c r="F78" s="143" t="s">
        <v>14</v>
      </c>
      <c r="G78" s="148">
        <v>4226</v>
      </c>
      <c r="H78" s="149">
        <v>3560</v>
      </c>
      <c r="I78" s="146">
        <v>1.1870786516853933</v>
      </c>
      <c r="J78" s="147">
        <v>666</v>
      </c>
      <c r="K78" s="148">
        <v>5146</v>
      </c>
      <c r="L78" s="149">
        <v>4316</v>
      </c>
      <c r="M78" s="146">
        <v>1.1923076923076923</v>
      </c>
      <c r="N78" s="147">
        <v>830</v>
      </c>
      <c r="O78" s="150">
        <v>0.82122036533229692</v>
      </c>
      <c r="P78" s="151">
        <v>0.82483781278961998</v>
      </c>
      <c r="Q78" s="152">
        <v>-3.6174474573230642E-3</v>
      </c>
      <c r="R78" s="2"/>
      <c r="S78" s="2"/>
    </row>
    <row r="79" spans="1:19" ht="18" x14ac:dyDescent="0.55000000000000004">
      <c r="A79" s="138"/>
      <c r="B79" s="139" t="s">
        <v>131</v>
      </c>
      <c r="C79" s="140" t="s">
        <v>20</v>
      </c>
      <c r="D79" s="141" t="s">
        <v>43</v>
      </c>
      <c r="E79" s="142" t="s">
        <v>33</v>
      </c>
      <c r="F79" s="143" t="s">
        <v>14</v>
      </c>
      <c r="G79" s="148">
        <v>0</v>
      </c>
      <c r="H79" s="149">
        <v>0</v>
      </c>
      <c r="I79" s="146" t="e">
        <v>#DIV/0!</v>
      </c>
      <c r="J79" s="147">
        <v>0</v>
      </c>
      <c r="K79" s="148">
        <v>0</v>
      </c>
      <c r="L79" s="149">
        <v>0</v>
      </c>
      <c r="M79" s="146" t="e">
        <v>#DIV/0!</v>
      </c>
      <c r="N79" s="147">
        <v>0</v>
      </c>
      <c r="O79" s="150" t="e">
        <v>#DIV/0!</v>
      </c>
      <c r="P79" s="151" t="e">
        <v>#DIV/0!</v>
      </c>
      <c r="Q79" s="152" t="e">
        <v>#DIV/0!</v>
      </c>
      <c r="R79" s="2"/>
      <c r="S79" s="2"/>
    </row>
    <row r="80" spans="1:19" ht="18" x14ac:dyDescent="0.55000000000000004">
      <c r="A80" s="138"/>
      <c r="B80" s="139" t="s">
        <v>132</v>
      </c>
      <c r="C80" s="140" t="s">
        <v>20</v>
      </c>
      <c r="D80" s="141" t="s">
        <v>43</v>
      </c>
      <c r="E80" s="142" t="s">
        <v>35</v>
      </c>
      <c r="F80" s="143" t="s">
        <v>47</v>
      </c>
      <c r="G80" s="148">
        <v>0</v>
      </c>
      <c r="H80" s="149">
        <v>0</v>
      </c>
      <c r="I80" s="146" t="e">
        <v>#DIV/0!</v>
      </c>
      <c r="J80" s="147">
        <v>0</v>
      </c>
      <c r="K80" s="148">
        <v>0</v>
      </c>
      <c r="L80" s="149">
        <v>0</v>
      </c>
      <c r="M80" s="146" t="e">
        <v>#DIV/0!</v>
      </c>
      <c r="N80" s="147">
        <v>0</v>
      </c>
      <c r="O80" s="150" t="e">
        <v>#DIV/0!</v>
      </c>
      <c r="P80" s="151" t="e">
        <v>#DIV/0!</v>
      </c>
      <c r="Q80" s="152" t="e">
        <v>#DIV/0!</v>
      </c>
      <c r="R80" s="2"/>
      <c r="S80" s="2"/>
    </row>
    <row r="81" spans="1:19" ht="18" x14ac:dyDescent="0.55000000000000004">
      <c r="A81" s="138"/>
      <c r="B81" s="139" t="s">
        <v>233</v>
      </c>
      <c r="C81" s="203" t="s">
        <v>37</v>
      </c>
      <c r="D81" s="141" t="s">
        <v>32</v>
      </c>
      <c r="E81" s="142" t="s">
        <v>229</v>
      </c>
      <c r="F81" s="204"/>
      <c r="G81" s="236">
        <v>0</v>
      </c>
      <c r="H81" s="149">
        <v>0</v>
      </c>
      <c r="I81" s="146" t="e">
        <v>#DIV/0!</v>
      </c>
      <c r="J81" s="147">
        <v>0</v>
      </c>
      <c r="K81" s="236">
        <v>0</v>
      </c>
      <c r="L81" s="149">
        <v>0</v>
      </c>
      <c r="M81" s="146" t="e">
        <v>#DIV/0!</v>
      </c>
      <c r="N81" s="147">
        <v>0</v>
      </c>
      <c r="O81" s="150" t="e">
        <v>#DIV/0!</v>
      </c>
      <c r="P81" s="151" t="e">
        <v>#DIV/0!</v>
      </c>
      <c r="Q81" s="152" t="e">
        <v>#DIV/0!</v>
      </c>
      <c r="R81" s="2"/>
      <c r="S81" s="2"/>
    </row>
    <row r="82" spans="1:19" ht="18" x14ac:dyDescent="0.55000000000000004">
      <c r="A82" s="138"/>
      <c r="B82" s="139" t="s">
        <v>234</v>
      </c>
      <c r="C82" s="177" t="s">
        <v>72</v>
      </c>
      <c r="D82" s="205" t="s">
        <v>32</v>
      </c>
      <c r="E82" s="178" t="s">
        <v>229</v>
      </c>
      <c r="F82" s="206"/>
      <c r="G82" s="237">
        <v>0</v>
      </c>
      <c r="H82" s="149">
        <v>0</v>
      </c>
      <c r="I82" s="180" t="e">
        <v>#DIV/0!</v>
      </c>
      <c r="J82" s="181">
        <v>0</v>
      </c>
      <c r="K82" s="237">
        <v>0</v>
      </c>
      <c r="L82" s="149">
        <v>0</v>
      </c>
      <c r="M82" s="207" t="e">
        <v>#DIV/0!</v>
      </c>
      <c r="N82" s="208">
        <v>0</v>
      </c>
      <c r="O82" s="209" t="e">
        <v>#DIV/0!</v>
      </c>
      <c r="P82" s="210" t="e">
        <v>#DIV/0!</v>
      </c>
      <c r="Q82" s="211" t="e">
        <v>#DIV/0!</v>
      </c>
      <c r="R82" s="2"/>
      <c r="S82" s="2"/>
    </row>
    <row r="83" spans="1:19" ht="18" x14ac:dyDescent="0.55000000000000004">
      <c r="A83" s="138"/>
      <c r="B83" s="212" t="s">
        <v>86</v>
      </c>
      <c r="C83" s="129"/>
      <c r="D83" s="213"/>
      <c r="E83" s="129"/>
      <c r="F83" s="174"/>
      <c r="G83" s="130">
        <v>27950</v>
      </c>
      <c r="H83" s="131">
        <v>23582</v>
      </c>
      <c r="I83" s="132">
        <v>1.185226019845645</v>
      </c>
      <c r="J83" s="133">
        <v>4368</v>
      </c>
      <c r="K83" s="130">
        <v>30453</v>
      </c>
      <c r="L83" s="315">
        <v>27717</v>
      </c>
      <c r="M83" s="132">
        <v>1.0987119818162139</v>
      </c>
      <c r="N83" s="133">
        <v>2736</v>
      </c>
      <c r="O83" s="135">
        <v>0.91780776934948938</v>
      </c>
      <c r="P83" s="136">
        <v>0.85081358011328789</v>
      </c>
      <c r="Q83" s="137">
        <v>6.6994189236201485E-2</v>
      </c>
      <c r="R83" s="2"/>
      <c r="S83" s="2"/>
    </row>
    <row r="84" spans="1:19" ht="18" x14ac:dyDescent="0.55000000000000004">
      <c r="A84" s="138"/>
      <c r="B84" s="139" t="s">
        <v>93</v>
      </c>
      <c r="C84" s="140" t="s">
        <v>13</v>
      </c>
      <c r="D84" s="142"/>
      <c r="E84" s="142"/>
      <c r="F84" s="214"/>
      <c r="G84" s="145">
        <v>13712</v>
      </c>
      <c r="H84" s="149">
        <v>12348</v>
      </c>
      <c r="I84" s="146">
        <v>1.1104632329122126</v>
      </c>
      <c r="J84" s="147">
        <v>1364</v>
      </c>
      <c r="K84" s="149">
        <v>14415</v>
      </c>
      <c r="L84" s="149">
        <v>14264</v>
      </c>
      <c r="M84" s="146">
        <v>1.0105860908581044</v>
      </c>
      <c r="N84" s="147">
        <v>151</v>
      </c>
      <c r="O84" s="150">
        <v>0.95123135622615329</v>
      </c>
      <c r="P84" s="151">
        <v>0.86567582725743131</v>
      </c>
      <c r="Q84" s="152">
        <v>8.5555528968721983E-2</v>
      </c>
      <c r="R84" s="2"/>
      <c r="S84" s="2"/>
    </row>
    <row r="85" spans="1:19" ht="18" x14ac:dyDescent="0.55000000000000004">
      <c r="A85" s="138"/>
      <c r="B85" s="139" t="s">
        <v>87</v>
      </c>
      <c r="C85" s="140" t="s">
        <v>84</v>
      </c>
      <c r="D85" s="142"/>
      <c r="E85" s="142"/>
      <c r="F85" s="215"/>
      <c r="G85" s="145">
        <v>1312</v>
      </c>
      <c r="H85" s="149">
        <v>1166</v>
      </c>
      <c r="I85" s="146">
        <v>1.1252144082332762</v>
      </c>
      <c r="J85" s="147">
        <v>146</v>
      </c>
      <c r="K85" s="149">
        <v>1469</v>
      </c>
      <c r="L85" s="149">
        <v>1326</v>
      </c>
      <c r="M85" s="146">
        <v>1.107843137254902</v>
      </c>
      <c r="N85" s="147">
        <v>143</v>
      </c>
      <c r="O85" s="150">
        <v>0.89312457454050376</v>
      </c>
      <c r="P85" s="151">
        <v>0.8793363499245852</v>
      </c>
      <c r="Q85" s="152">
        <v>1.3788224615918554E-2</v>
      </c>
      <c r="R85" s="2"/>
      <c r="S85" s="2"/>
    </row>
    <row r="86" spans="1:19" ht="18" x14ac:dyDescent="0.55000000000000004">
      <c r="A86" s="138"/>
      <c r="B86" s="139" t="s">
        <v>91</v>
      </c>
      <c r="C86" s="140" t="s">
        <v>85</v>
      </c>
      <c r="D86" s="142"/>
      <c r="E86" s="142"/>
      <c r="F86" s="215"/>
      <c r="G86" s="145">
        <v>2895</v>
      </c>
      <c r="H86" s="149">
        <v>2212</v>
      </c>
      <c r="I86" s="146">
        <v>1.3087703435804701</v>
      </c>
      <c r="J86" s="147">
        <v>683</v>
      </c>
      <c r="K86" s="149">
        <v>3047</v>
      </c>
      <c r="L86" s="149">
        <v>2661</v>
      </c>
      <c r="M86" s="146">
        <v>1.1450582487786547</v>
      </c>
      <c r="N86" s="147">
        <v>386</v>
      </c>
      <c r="O86" s="150">
        <v>0.95011486708237614</v>
      </c>
      <c r="P86" s="151">
        <v>0.83126644118752346</v>
      </c>
      <c r="Q86" s="152">
        <v>0.11884842589485267</v>
      </c>
      <c r="R86" s="2"/>
      <c r="S86" s="2"/>
    </row>
    <row r="87" spans="1:19" ht="18" x14ac:dyDescent="0.55000000000000004">
      <c r="A87" s="138"/>
      <c r="B87" s="139" t="s">
        <v>92</v>
      </c>
      <c r="C87" s="140" t="s">
        <v>28</v>
      </c>
      <c r="D87" s="142"/>
      <c r="E87" s="142"/>
      <c r="F87" s="214"/>
      <c r="G87" s="145">
        <v>4345</v>
      </c>
      <c r="H87" s="149">
        <v>3710</v>
      </c>
      <c r="I87" s="146">
        <v>1.1711590296495957</v>
      </c>
      <c r="J87" s="147">
        <v>635</v>
      </c>
      <c r="K87" s="149">
        <v>4862</v>
      </c>
      <c r="L87" s="149">
        <v>4392</v>
      </c>
      <c r="M87" s="146">
        <v>1.1070127504553735</v>
      </c>
      <c r="N87" s="147">
        <v>470</v>
      </c>
      <c r="O87" s="150">
        <v>0.89366515837104077</v>
      </c>
      <c r="P87" s="151">
        <v>0.84471766848816032</v>
      </c>
      <c r="Q87" s="152">
        <v>4.8947489882880446E-2</v>
      </c>
      <c r="R87" s="2"/>
      <c r="S87" s="2"/>
    </row>
    <row r="88" spans="1:19" ht="18" x14ac:dyDescent="0.55000000000000004">
      <c r="A88" s="138"/>
      <c r="B88" s="139" t="s">
        <v>90</v>
      </c>
      <c r="C88" s="140" t="s">
        <v>22</v>
      </c>
      <c r="D88" s="142"/>
      <c r="E88" s="142"/>
      <c r="F88" s="214"/>
      <c r="G88" s="235">
        <v>1688</v>
      </c>
      <c r="H88" s="149">
        <v>814</v>
      </c>
      <c r="I88" s="146">
        <v>2.0737100737100738</v>
      </c>
      <c r="J88" s="147">
        <v>874</v>
      </c>
      <c r="K88" s="201">
        <v>1976</v>
      </c>
      <c r="L88" s="149">
        <v>894</v>
      </c>
      <c r="M88" s="146">
        <v>2.2102908277404922</v>
      </c>
      <c r="N88" s="147">
        <v>1082</v>
      </c>
      <c r="O88" s="150">
        <v>0.85425101214574894</v>
      </c>
      <c r="P88" s="151">
        <v>0.91051454138702459</v>
      </c>
      <c r="Q88" s="152">
        <v>-5.6263529241275645E-2</v>
      </c>
      <c r="R88" s="2"/>
      <c r="S88" s="2"/>
    </row>
    <row r="89" spans="1:19" ht="18" x14ac:dyDescent="0.55000000000000004">
      <c r="A89" s="138"/>
      <c r="B89" s="139" t="s">
        <v>94</v>
      </c>
      <c r="C89" s="140" t="s">
        <v>95</v>
      </c>
      <c r="D89" s="142"/>
      <c r="E89" s="142"/>
      <c r="F89" s="214"/>
      <c r="G89" s="235">
        <v>3998</v>
      </c>
      <c r="H89" s="149">
        <v>3332</v>
      </c>
      <c r="I89" s="146">
        <v>1.1998799519807923</v>
      </c>
      <c r="J89" s="147">
        <v>666</v>
      </c>
      <c r="K89" s="201">
        <v>4684</v>
      </c>
      <c r="L89" s="149">
        <v>4180</v>
      </c>
      <c r="M89" s="146">
        <v>1.1205741626794259</v>
      </c>
      <c r="N89" s="147">
        <v>504</v>
      </c>
      <c r="O89" s="150">
        <v>0.85354397950469685</v>
      </c>
      <c r="P89" s="151">
        <v>0.7971291866028708</v>
      </c>
      <c r="Q89" s="152">
        <v>5.641479290182605E-2</v>
      </c>
      <c r="R89" s="2"/>
      <c r="S89" s="2"/>
    </row>
    <row r="90" spans="1:19" ht="18" x14ac:dyDescent="0.55000000000000004">
      <c r="A90" s="185"/>
      <c r="B90" s="186" t="s">
        <v>88</v>
      </c>
      <c r="C90" s="140" t="s">
        <v>82</v>
      </c>
      <c r="D90" s="142"/>
      <c r="E90" s="142"/>
      <c r="F90" s="214"/>
      <c r="G90" s="201">
        <v>0</v>
      </c>
      <c r="H90" s="149">
        <v>0</v>
      </c>
      <c r="I90" s="146" t="e">
        <v>#DIV/0!</v>
      </c>
      <c r="J90" s="147">
        <v>0</v>
      </c>
      <c r="K90" s="201">
        <v>0</v>
      </c>
      <c r="L90" s="149">
        <v>0</v>
      </c>
      <c r="M90" s="146" t="e">
        <v>#DIV/0!</v>
      </c>
      <c r="N90" s="147">
        <v>0</v>
      </c>
      <c r="O90" s="150" t="e">
        <v>#DIV/0!</v>
      </c>
      <c r="P90" s="151" t="e">
        <v>#DIV/0!</v>
      </c>
      <c r="Q90" s="152" t="e">
        <v>#DIV/0!</v>
      </c>
      <c r="R90" s="2"/>
      <c r="S90" s="2"/>
    </row>
    <row r="91" spans="1:19" ht="18" x14ac:dyDescent="0.55000000000000004">
      <c r="A91" s="187"/>
      <c r="B91" s="176" t="s">
        <v>89</v>
      </c>
      <c r="C91" s="177" t="s">
        <v>83</v>
      </c>
      <c r="D91" s="178"/>
      <c r="E91" s="178"/>
      <c r="F91" s="216"/>
      <c r="G91" s="194">
        <v>0</v>
      </c>
      <c r="H91" s="149">
        <v>0</v>
      </c>
      <c r="I91" s="180" t="e">
        <v>#DIV/0!</v>
      </c>
      <c r="J91" s="181">
        <v>0</v>
      </c>
      <c r="K91" s="194">
        <v>0</v>
      </c>
      <c r="L91" s="149">
        <v>0</v>
      </c>
      <c r="M91" s="180" t="e">
        <v>#DIV/0!</v>
      </c>
      <c r="N91" s="181">
        <v>0</v>
      </c>
      <c r="O91" s="182" t="e">
        <v>#DIV/0!</v>
      </c>
      <c r="P91" s="183" t="e">
        <v>#DIV/0!</v>
      </c>
      <c r="Q91" s="184" t="e">
        <v>#DIV/0!</v>
      </c>
      <c r="R91" s="2"/>
      <c r="S91" s="2"/>
    </row>
    <row r="92" spans="1:19" x14ac:dyDescent="0.55000000000000004">
      <c r="A92" s="128" t="s">
        <v>133</v>
      </c>
      <c r="B92" s="129" t="s">
        <v>134</v>
      </c>
      <c r="C92" s="129"/>
      <c r="D92" s="129"/>
      <c r="E92" s="129"/>
      <c r="F92" s="129"/>
      <c r="G92" s="130">
        <v>98020</v>
      </c>
      <c r="H92" s="131">
        <v>82824</v>
      </c>
      <c r="I92" s="132">
        <v>1.1834733893557423</v>
      </c>
      <c r="J92" s="133">
        <v>15196</v>
      </c>
      <c r="K92" s="130">
        <v>108147</v>
      </c>
      <c r="L92" s="315">
        <v>91863</v>
      </c>
      <c r="M92" s="132">
        <v>1.1772639691714837</v>
      </c>
      <c r="N92" s="133">
        <v>16284</v>
      </c>
      <c r="O92" s="135">
        <v>0.90635893737228035</v>
      </c>
      <c r="P92" s="136">
        <v>0.90160347473955782</v>
      </c>
      <c r="Q92" s="137">
        <v>4.7554626327225291E-3</v>
      </c>
      <c r="R92" s="2"/>
      <c r="S92" s="2"/>
    </row>
    <row r="93" spans="1:19" ht="18" x14ac:dyDescent="0.55000000000000004">
      <c r="A93" s="138"/>
      <c r="B93" s="217" t="s">
        <v>135</v>
      </c>
      <c r="C93" s="142" t="s">
        <v>13</v>
      </c>
      <c r="D93" s="142"/>
      <c r="E93" s="142"/>
      <c r="F93" s="143" t="s">
        <v>14</v>
      </c>
      <c r="G93" s="148">
        <v>30092</v>
      </c>
      <c r="H93" s="149">
        <v>26007</v>
      </c>
      <c r="I93" s="146">
        <v>1.1570730957050026</v>
      </c>
      <c r="J93" s="147">
        <v>4085</v>
      </c>
      <c r="K93" s="148">
        <v>32037</v>
      </c>
      <c r="L93" s="149">
        <v>28143</v>
      </c>
      <c r="M93" s="146">
        <v>1.1383647798742138</v>
      </c>
      <c r="N93" s="147">
        <v>3894</v>
      </c>
      <c r="O93" s="150">
        <v>0.93928894715485223</v>
      </c>
      <c r="P93" s="151">
        <v>0.92410190811214155</v>
      </c>
      <c r="Q93" s="152">
        <v>1.5187039042710682E-2</v>
      </c>
      <c r="R93" s="2"/>
      <c r="S93" s="2"/>
    </row>
    <row r="94" spans="1:19" ht="18" x14ac:dyDescent="0.55000000000000004">
      <c r="A94" s="138"/>
      <c r="B94" s="217" t="s">
        <v>136</v>
      </c>
      <c r="C94" s="142" t="s">
        <v>24</v>
      </c>
      <c r="D94" s="142"/>
      <c r="E94" s="142"/>
      <c r="F94" s="143"/>
      <c r="G94" s="148">
        <v>0</v>
      </c>
      <c r="H94" s="149">
        <v>0</v>
      </c>
      <c r="I94" s="146" t="e">
        <v>#DIV/0!</v>
      </c>
      <c r="J94" s="147">
        <v>0</v>
      </c>
      <c r="K94" s="148">
        <v>0</v>
      </c>
      <c r="L94" s="149">
        <v>0</v>
      </c>
      <c r="M94" s="146" t="e">
        <v>#DIV/0!</v>
      </c>
      <c r="N94" s="147">
        <v>0</v>
      </c>
      <c r="O94" s="150" t="e">
        <v>#DIV/0!</v>
      </c>
      <c r="P94" s="151" t="e">
        <v>#DIV/0!</v>
      </c>
      <c r="Q94" s="152" t="e">
        <v>#DIV/0!</v>
      </c>
      <c r="R94" s="2"/>
      <c r="S94" s="2"/>
    </row>
    <row r="95" spans="1:19" ht="18" x14ac:dyDescent="0.55000000000000004">
      <c r="A95" s="138"/>
      <c r="B95" s="217" t="s">
        <v>137</v>
      </c>
      <c r="C95" s="142" t="s">
        <v>20</v>
      </c>
      <c r="D95" s="142"/>
      <c r="E95" s="142"/>
      <c r="F95" s="143" t="s">
        <v>14</v>
      </c>
      <c r="G95" s="148">
        <v>9345</v>
      </c>
      <c r="H95" s="149">
        <v>8579</v>
      </c>
      <c r="I95" s="146">
        <v>1.0892877957803939</v>
      </c>
      <c r="J95" s="147">
        <v>766</v>
      </c>
      <c r="K95" s="148">
        <v>10620</v>
      </c>
      <c r="L95" s="149">
        <v>9381</v>
      </c>
      <c r="M95" s="146">
        <v>1.1320754716981132</v>
      </c>
      <c r="N95" s="147">
        <v>1239</v>
      </c>
      <c r="O95" s="150">
        <v>0.87994350282485878</v>
      </c>
      <c r="P95" s="151">
        <v>0.91450804818249654</v>
      </c>
      <c r="Q95" s="152">
        <v>-3.4564545357637755E-2</v>
      </c>
      <c r="R95" s="2"/>
      <c r="S95" s="2"/>
    </row>
    <row r="96" spans="1:19" ht="18" x14ac:dyDescent="0.55000000000000004">
      <c r="A96" s="138"/>
      <c r="B96" s="217" t="s">
        <v>138</v>
      </c>
      <c r="C96" s="142" t="s">
        <v>18</v>
      </c>
      <c r="D96" s="142"/>
      <c r="E96" s="142"/>
      <c r="F96" s="143"/>
      <c r="G96" s="148">
        <v>0</v>
      </c>
      <c r="H96" s="149">
        <v>0</v>
      </c>
      <c r="I96" s="146" t="e">
        <v>#DIV/0!</v>
      </c>
      <c r="J96" s="147">
        <v>0</v>
      </c>
      <c r="K96" s="148">
        <v>0</v>
      </c>
      <c r="L96" s="149">
        <v>0</v>
      </c>
      <c r="M96" s="146" t="e">
        <v>#DIV/0!</v>
      </c>
      <c r="N96" s="147">
        <v>0</v>
      </c>
      <c r="O96" s="150" t="e">
        <v>#DIV/0!</v>
      </c>
      <c r="P96" s="151" t="e">
        <v>#DIV/0!</v>
      </c>
      <c r="Q96" s="152" t="e">
        <v>#DIV/0!</v>
      </c>
      <c r="R96" s="2"/>
      <c r="S96" s="2"/>
    </row>
    <row r="97" spans="1:19" ht="18" x14ac:dyDescent="0.55000000000000004">
      <c r="A97" s="138"/>
      <c r="B97" s="217" t="s">
        <v>139</v>
      </c>
      <c r="C97" s="142" t="s">
        <v>28</v>
      </c>
      <c r="D97" s="142"/>
      <c r="E97" s="142"/>
      <c r="F97" s="143" t="s">
        <v>14</v>
      </c>
      <c r="G97" s="148">
        <v>24129</v>
      </c>
      <c r="H97" s="149">
        <v>19964</v>
      </c>
      <c r="I97" s="146">
        <v>1.208625525946704</v>
      </c>
      <c r="J97" s="147">
        <v>4165</v>
      </c>
      <c r="K97" s="148">
        <v>27258</v>
      </c>
      <c r="L97" s="149">
        <v>22302</v>
      </c>
      <c r="M97" s="146">
        <v>1.2222222222222223</v>
      </c>
      <c r="N97" s="147">
        <v>4956</v>
      </c>
      <c r="O97" s="150">
        <v>0.88520801232665636</v>
      </c>
      <c r="P97" s="151">
        <v>0.89516635279347145</v>
      </c>
      <c r="Q97" s="152">
        <v>-9.9583404668150965E-3</v>
      </c>
      <c r="R97" s="2"/>
      <c r="S97" s="2"/>
    </row>
    <row r="98" spans="1:19" ht="18" x14ac:dyDescent="0.55000000000000004">
      <c r="A98" s="138"/>
      <c r="B98" s="217" t="s">
        <v>140</v>
      </c>
      <c r="C98" s="142" t="s">
        <v>141</v>
      </c>
      <c r="D98" s="142"/>
      <c r="E98" s="142"/>
      <c r="F98" s="143" t="s">
        <v>47</v>
      </c>
      <c r="G98" s="148">
        <v>4864</v>
      </c>
      <c r="H98" s="149">
        <v>4023</v>
      </c>
      <c r="I98" s="146">
        <v>1.2090479741486453</v>
      </c>
      <c r="J98" s="147">
        <v>841</v>
      </c>
      <c r="K98" s="148">
        <v>5487</v>
      </c>
      <c r="L98" s="149">
        <v>4602</v>
      </c>
      <c r="M98" s="146">
        <v>1.1923076923076923</v>
      </c>
      <c r="N98" s="147">
        <v>885</v>
      </c>
      <c r="O98" s="150">
        <v>0.88645890286130857</v>
      </c>
      <c r="P98" s="151">
        <v>0.87418513689700128</v>
      </c>
      <c r="Q98" s="152">
        <v>1.2273765964307293E-2</v>
      </c>
      <c r="R98" s="2"/>
      <c r="S98" s="2"/>
    </row>
    <row r="99" spans="1:19" ht="18" x14ac:dyDescent="0.55000000000000004">
      <c r="A99" s="138"/>
      <c r="B99" s="217" t="s">
        <v>142</v>
      </c>
      <c r="C99" s="142" t="s">
        <v>65</v>
      </c>
      <c r="D99" s="142"/>
      <c r="E99" s="142"/>
      <c r="F99" s="143"/>
      <c r="G99" s="148">
        <v>0</v>
      </c>
      <c r="H99" s="149">
        <v>0</v>
      </c>
      <c r="I99" s="146" t="e">
        <v>#DIV/0!</v>
      </c>
      <c r="J99" s="147">
        <v>0</v>
      </c>
      <c r="K99" s="148">
        <v>0</v>
      </c>
      <c r="L99" s="149">
        <v>0</v>
      </c>
      <c r="M99" s="146" t="e">
        <v>#DIV/0!</v>
      </c>
      <c r="N99" s="147">
        <v>0</v>
      </c>
      <c r="O99" s="150" t="e">
        <v>#DIV/0!</v>
      </c>
      <c r="P99" s="151" t="e">
        <v>#DIV/0!</v>
      </c>
      <c r="Q99" s="152" t="e">
        <v>#DIV/0!</v>
      </c>
      <c r="R99" s="2"/>
      <c r="S99" s="2"/>
    </row>
    <row r="100" spans="1:19" ht="18" x14ac:dyDescent="0.55000000000000004">
      <c r="A100" s="138"/>
      <c r="B100" s="217" t="s">
        <v>143</v>
      </c>
      <c r="C100" s="142" t="s">
        <v>22</v>
      </c>
      <c r="D100" s="142"/>
      <c r="E100" s="142"/>
      <c r="F100" s="143" t="s">
        <v>14</v>
      </c>
      <c r="G100" s="148">
        <v>15054</v>
      </c>
      <c r="H100" s="149">
        <v>12148</v>
      </c>
      <c r="I100" s="146">
        <v>1.2392163319064866</v>
      </c>
      <c r="J100" s="147">
        <v>2906</v>
      </c>
      <c r="K100" s="148">
        <v>16461</v>
      </c>
      <c r="L100" s="149">
        <v>13275</v>
      </c>
      <c r="M100" s="146">
        <v>1.24</v>
      </c>
      <c r="N100" s="147">
        <v>3186</v>
      </c>
      <c r="O100" s="150">
        <v>0.91452524147986147</v>
      </c>
      <c r="P100" s="151">
        <v>0.91510357815442567</v>
      </c>
      <c r="Q100" s="152">
        <v>-5.7833667456419491E-4</v>
      </c>
      <c r="R100" s="2"/>
      <c r="S100" s="2"/>
    </row>
    <row r="101" spans="1:19" ht="18" x14ac:dyDescent="0.55000000000000004">
      <c r="A101" s="138"/>
      <c r="B101" s="217" t="s">
        <v>144</v>
      </c>
      <c r="C101" s="142" t="s">
        <v>145</v>
      </c>
      <c r="D101" s="142"/>
      <c r="E101" s="142"/>
      <c r="F101" s="143" t="s">
        <v>47</v>
      </c>
      <c r="G101" s="148">
        <v>0</v>
      </c>
      <c r="H101" s="149">
        <v>0</v>
      </c>
      <c r="I101" s="146" t="e">
        <v>#DIV/0!</v>
      </c>
      <c r="J101" s="147">
        <v>0</v>
      </c>
      <c r="K101" s="148">
        <v>0</v>
      </c>
      <c r="L101" s="149">
        <v>0</v>
      </c>
      <c r="M101" s="146" t="e">
        <v>#DIV/0!</v>
      </c>
      <c r="N101" s="147">
        <v>0</v>
      </c>
      <c r="O101" s="150" t="e">
        <v>#DIV/0!</v>
      </c>
      <c r="P101" s="151" t="e">
        <v>#DIV/0!</v>
      </c>
      <c r="Q101" s="152" t="e">
        <v>#DIV/0!</v>
      </c>
      <c r="R101" s="2"/>
      <c r="S101" s="2"/>
    </row>
    <row r="102" spans="1:19" ht="18" x14ac:dyDescent="0.55000000000000004">
      <c r="A102" s="138"/>
      <c r="B102" s="217" t="s">
        <v>146</v>
      </c>
      <c r="C102" s="142" t="s">
        <v>147</v>
      </c>
      <c r="D102" s="142"/>
      <c r="E102" s="142"/>
      <c r="F102" s="143"/>
      <c r="G102" s="148">
        <v>0</v>
      </c>
      <c r="H102" s="149">
        <v>0</v>
      </c>
      <c r="I102" s="146" t="e">
        <v>#DIV/0!</v>
      </c>
      <c r="J102" s="147">
        <v>0</v>
      </c>
      <c r="K102" s="148">
        <v>0</v>
      </c>
      <c r="L102" s="149">
        <v>0</v>
      </c>
      <c r="M102" s="146" t="e">
        <v>#DIV/0!</v>
      </c>
      <c r="N102" s="147">
        <v>0</v>
      </c>
      <c r="O102" s="150" t="e">
        <v>#DIV/0!</v>
      </c>
      <c r="P102" s="151" t="e">
        <v>#DIV/0!</v>
      </c>
      <c r="Q102" s="152" t="e">
        <v>#DIV/0!</v>
      </c>
      <c r="R102" s="2"/>
      <c r="S102" s="2"/>
    </row>
    <row r="103" spans="1:19" ht="18" x14ac:dyDescent="0.55000000000000004">
      <c r="A103" s="138"/>
      <c r="B103" s="218" t="s">
        <v>148</v>
      </c>
      <c r="C103" s="219" t="s">
        <v>149</v>
      </c>
      <c r="D103" s="219"/>
      <c r="E103" s="219"/>
      <c r="F103" s="143"/>
      <c r="G103" s="148">
        <v>0</v>
      </c>
      <c r="H103" s="149">
        <v>0</v>
      </c>
      <c r="I103" s="146" t="e">
        <v>#DIV/0!</v>
      </c>
      <c r="J103" s="147">
        <v>0</v>
      </c>
      <c r="K103" s="148">
        <v>0</v>
      </c>
      <c r="L103" s="149">
        <v>0</v>
      </c>
      <c r="M103" s="146" t="e">
        <v>#DIV/0!</v>
      </c>
      <c r="N103" s="147">
        <v>0</v>
      </c>
      <c r="O103" s="150" t="e">
        <v>#DIV/0!</v>
      </c>
      <c r="P103" s="151" t="e">
        <v>#DIV/0!</v>
      </c>
      <c r="Q103" s="152" t="e">
        <v>#DIV/0!</v>
      </c>
      <c r="R103" s="2"/>
      <c r="S103" s="2"/>
    </row>
    <row r="104" spans="1:19" ht="18" x14ac:dyDescent="0.55000000000000004">
      <c r="A104" s="138"/>
      <c r="B104" s="218" t="s">
        <v>150</v>
      </c>
      <c r="C104" s="219" t="s">
        <v>13</v>
      </c>
      <c r="D104" s="219" t="s">
        <v>43</v>
      </c>
      <c r="E104" s="219" t="s">
        <v>151</v>
      </c>
      <c r="F104" s="143"/>
      <c r="G104" s="148">
        <v>5055</v>
      </c>
      <c r="H104" s="149">
        <v>4299</v>
      </c>
      <c r="I104" s="146">
        <v>1.1758548499651083</v>
      </c>
      <c r="J104" s="147">
        <v>756</v>
      </c>
      <c r="K104" s="148">
        <v>5487</v>
      </c>
      <c r="L104" s="149">
        <v>4779</v>
      </c>
      <c r="M104" s="146">
        <v>1.1481481481481481</v>
      </c>
      <c r="N104" s="147">
        <v>708</v>
      </c>
      <c r="O104" s="150">
        <v>0.9212684527063969</v>
      </c>
      <c r="P104" s="151">
        <v>0.89956057752667917</v>
      </c>
      <c r="Q104" s="152">
        <v>2.1707875179717728E-2</v>
      </c>
      <c r="R104" s="2"/>
      <c r="S104" s="2"/>
    </row>
    <row r="105" spans="1:19" ht="18" x14ac:dyDescent="0.55000000000000004">
      <c r="A105" s="138"/>
      <c r="B105" s="218" t="s">
        <v>152</v>
      </c>
      <c r="C105" s="219" t="s">
        <v>28</v>
      </c>
      <c r="D105" s="219" t="s">
        <v>43</v>
      </c>
      <c r="E105" s="219" t="s">
        <v>151</v>
      </c>
      <c r="F105" s="143"/>
      <c r="G105" s="148">
        <v>4882</v>
      </c>
      <c r="H105" s="149">
        <v>3910</v>
      </c>
      <c r="I105" s="146">
        <v>1.2485933503836317</v>
      </c>
      <c r="J105" s="147">
        <v>972</v>
      </c>
      <c r="K105" s="148">
        <v>5487</v>
      </c>
      <c r="L105" s="149">
        <v>4602</v>
      </c>
      <c r="M105" s="146">
        <v>1.1923076923076923</v>
      </c>
      <c r="N105" s="147">
        <v>885</v>
      </c>
      <c r="O105" s="150">
        <v>0.88973938399854202</v>
      </c>
      <c r="P105" s="151">
        <v>0.84963059539330721</v>
      </c>
      <c r="Q105" s="152">
        <v>4.0108788605234813E-2</v>
      </c>
      <c r="R105" s="2"/>
      <c r="S105" s="2"/>
    </row>
    <row r="106" spans="1:19" ht="18" x14ac:dyDescent="0.55000000000000004">
      <c r="A106" s="138"/>
      <c r="B106" s="218" t="s">
        <v>237</v>
      </c>
      <c r="C106" s="219" t="s">
        <v>95</v>
      </c>
      <c r="D106" s="219" t="s">
        <v>43</v>
      </c>
      <c r="E106" s="219" t="s">
        <v>151</v>
      </c>
      <c r="F106" s="143"/>
      <c r="G106" s="148">
        <v>4599</v>
      </c>
      <c r="H106" s="149">
        <v>3894</v>
      </c>
      <c r="I106" s="146">
        <v>1.1810477657935285</v>
      </c>
      <c r="J106" s="147">
        <v>705</v>
      </c>
      <c r="K106" s="148">
        <v>5310</v>
      </c>
      <c r="L106" s="149">
        <v>4779</v>
      </c>
      <c r="M106" s="146">
        <v>1.1111111111111112</v>
      </c>
      <c r="N106" s="147">
        <v>531</v>
      </c>
      <c r="O106" s="150">
        <v>0.86610169491525424</v>
      </c>
      <c r="P106" s="151">
        <v>0.81481481481481477</v>
      </c>
      <c r="Q106" s="152">
        <v>5.1286880100439469E-2</v>
      </c>
      <c r="R106" s="2"/>
      <c r="S106" s="2"/>
    </row>
    <row r="107" spans="1:19" ht="18" x14ac:dyDescent="0.55000000000000004">
      <c r="A107" s="138"/>
      <c r="B107" s="217" t="s">
        <v>153</v>
      </c>
      <c r="C107" s="142" t="s">
        <v>24</v>
      </c>
      <c r="D107" s="141" t="s">
        <v>43</v>
      </c>
      <c r="E107" s="142" t="s">
        <v>33</v>
      </c>
      <c r="F107" s="143"/>
      <c r="G107" s="148">
        <v>0</v>
      </c>
      <c r="H107" s="149">
        <v>0</v>
      </c>
      <c r="I107" s="146" t="e">
        <v>#DIV/0!</v>
      </c>
      <c r="J107" s="147">
        <v>0</v>
      </c>
      <c r="K107" s="148">
        <v>0</v>
      </c>
      <c r="L107" s="149">
        <v>0</v>
      </c>
      <c r="M107" s="146" t="e">
        <v>#DIV/0!</v>
      </c>
      <c r="N107" s="147">
        <v>0</v>
      </c>
      <c r="O107" s="150" t="e">
        <v>#DIV/0!</v>
      </c>
      <c r="P107" s="151" t="e">
        <v>#DIV/0!</v>
      </c>
      <c r="Q107" s="152" t="e">
        <v>#DIV/0!</v>
      </c>
      <c r="R107" s="2"/>
      <c r="S107" s="2"/>
    </row>
    <row r="108" spans="1:19" ht="18" x14ac:dyDescent="0.55000000000000004">
      <c r="A108" s="187"/>
      <c r="B108" s="220" t="s">
        <v>154</v>
      </c>
      <c r="C108" s="165" t="s">
        <v>28</v>
      </c>
      <c r="D108" s="221" t="s">
        <v>43</v>
      </c>
      <c r="E108" s="165" t="s">
        <v>33</v>
      </c>
      <c r="F108" s="143"/>
      <c r="G108" s="170">
        <v>0</v>
      </c>
      <c r="H108" s="149">
        <v>0</v>
      </c>
      <c r="I108" s="168" t="e">
        <v>#DIV/0!</v>
      </c>
      <c r="J108" s="169">
        <v>0</v>
      </c>
      <c r="K108" s="170">
        <v>0</v>
      </c>
      <c r="L108" s="149">
        <v>0</v>
      </c>
      <c r="M108" s="168" t="e">
        <v>#DIV/0!</v>
      </c>
      <c r="N108" s="169">
        <v>0</v>
      </c>
      <c r="O108" s="171" t="e">
        <v>#DIV/0!</v>
      </c>
      <c r="P108" s="172" t="e">
        <v>#DIV/0!</v>
      </c>
      <c r="Q108" s="173" t="e">
        <v>#DIV/0!</v>
      </c>
      <c r="R108" s="2"/>
      <c r="S108" s="2"/>
    </row>
    <row r="109" spans="1:19" x14ac:dyDescent="0.55000000000000004">
      <c r="A109" s="128" t="s">
        <v>155</v>
      </c>
      <c r="B109" s="129" t="s">
        <v>156</v>
      </c>
      <c r="C109" s="129"/>
      <c r="D109" s="129"/>
      <c r="E109" s="129"/>
      <c r="F109" s="129"/>
      <c r="G109" s="130">
        <v>0</v>
      </c>
      <c r="H109" s="131">
        <v>0</v>
      </c>
      <c r="I109" s="132" t="e">
        <v>#DIV/0!</v>
      </c>
      <c r="J109" s="133">
        <v>0</v>
      </c>
      <c r="K109" s="130">
        <v>0</v>
      </c>
      <c r="L109" s="315">
        <v>0</v>
      </c>
      <c r="M109" s="132" t="e">
        <v>#DIV/0!</v>
      </c>
      <c r="N109" s="133">
        <v>0</v>
      </c>
      <c r="O109" s="135" t="e">
        <v>#DIV/0!</v>
      </c>
      <c r="P109" s="136" t="e">
        <v>#DIV/0!</v>
      </c>
      <c r="Q109" s="137" t="e">
        <v>#DIV/0!</v>
      </c>
    </row>
    <row r="110" spans="1:19" ht="18" x14ac:dyDescent="0.55000000000000004">
      <c r="A110" s="187"/>
      <c r="B110" s="220" t="s">
        <v>157</v>
      </c>
      <c r="C110" s="223" t="s">
        <v>158</v>
      </c>
      <c r="D110" s="165"/>
      <c r="E110" s="165"/>
      <c r="F110" s="224"/>
      <c r="G110" s="170">
        <v>0</v>
      </c>
      <c r="H110" s="222">
        <v>0</v>
      </c>
      <c r="I110" s="168" t="e">
        <v>#DIV/0!</v>
      </c>
      <c r="J110" s="169">
        <v>0</v>
      </c>
      <c r="K110" s="170">
        <v>0</v>
      </c>
      <c r="L110" s="313">
        <v>0</v>
      </c>
      <c r="M110" s="168" t="e">
        <v>#DIV/0!</v>
      </c>
      <c r="N110" s="169">
        <v>0</v>
      </c>
      <c r="O110" s="171" t="e">
        <v>#DIV/0!</v>
      </c>
      <c r="P110" s="172" t="e">
        <v>#DIV/0!</v>
      </c>
      <c r="Q110" s="173" t="e">
        <v>#DIV/0!</v>
      </c>
    </row>
    <row r="111" spans="1:19" x14ac:dyDescent="0.55000000000000004">
      <c r="A111" s="128" t="s">
        <v>159</v>
      </c>
      <c r="B111" s="129" t="s">
        <v>160</v>
      </c>
      <c r="C111" s="129"/>
      <c r="D111" s="129"/>
      <c r="E111" s="129"/>
      <c r="F111" s="129"/>
      <c r="G111" s="130">
        <v>0</v>
      </c>
      <c r="H111" s="131">
        <v>0</v>
      </c>
      <c r="I111" s="132" t="e">
        <v>#DIV/0!</v>
      </c>
      <c r="J111" s="133">
        <v>0</v>
      </c>
      <c r="K111" s="130">
        <v>0</v>
      </c>
      <c r="L111" s="315">
        <v>0</v>
      </c>
      <c r="M111" s="132" t="e">
        <v>#DIV/0!</v>
      </c>
      <c r="N111" s="133">
        <v>0</v>
      </c>
      <c r="O111" s="135" t="e">
        <v>#DIV/0!</v>
      </c>
      <c r="P111" s="136" t="e">
        <v>#DIV/0!</v>
      </c>
      <c r="Q111" s="137" t="e">
        <v>#DIV/0!</v>
      </c>
    </row>
    <row r="112" spans="1:19" ht="18" x14ac:dyDescent="0.55000000000000004">
      <c r="A112" s="187"/>
      <c r="B112" s="220" t="s">
        <v>161</v>
      </c>
      <c r="C112" s="223" t="s">
        <v>65</v>
      </c>
      <c r="D112" s="225"/>
      <c r="E112" s="165"/>
      <c r="F112" s="224" t="s">
        <v>47</v>
      </c>
      <c r="G112" s="170">
        <v>0</v>
      </c>
      <c r="H112" s="222">
        <v>0</v>
      </c>
      <c r="I112" s="168" t="e">
        <v>#DIV/0!</v>
      </c>
      <c r="J112" s="169">
        <v>0</v>
      </c>
      <c r="K112" s="170">
        <v>0</v>
      </c>
      <c r="L112" s="222">
        <v>0</v>
      </c>
      <c r="M112" s="168" t="e">
        <v>#DIV/0!</v>
      </c>
      <c r="N112" s="169">
        <v>0</v>
      </c>
      <c r="O112" s="171" t="e">
        <v>#DIV/0!</v>
      </c>
      <c r="P112" s="172" t="e">
        <v>#DIV/0!</v>
      </c>
      <c r="Q112" s="173" t="e">
        <v>#DIV/0!</v>
      </c>
    </row>
    <row r="113" spans="1:17" ht="18" x14ac:dyDescent="0.55000000000000004">
      <c r="A113" s="226"/>
      <c r="B113" s="227" t="s">
        <v>161</v>
      </c>
      <c r="C113" s="226"/>
      <c r="D113" s="226"/>
      <c r="E113" s="226"/>
      <c r="F113" s="226"/>
      <c r="G113" s="228"/>
      <c r="H113" s="228"/>
      <c r="I113" s="228"/>
      <c r="J113" s="228"/>
      <c r="K113" s="228"/>
      <c r="L113" s="228"/>
      <c r="M113" s="228"/>
      <c r="N113" s="228"/>
      <c r="O113" s="229"/>
      <c r="P113" s="229"/>
      <c r="Q113" s="229"/>
    </row>
    <row r="114" spans="1:17" ht="18" x14ac:dyDescent="0.55000000000000004">
      <c r="A114" s="226"/>
      <c r="B114" s="227" t="s">
        <v>162</v>
      </c>
      <c r="C114" s="230" t="s">
        <v>96</v>
      </c>
      <c r="D114" s="226"/>
      <c r="E114" s="226"/>
      <c r="F114" s="226"/>
      <c r="G114" s="226"/>
      <c r="H114" s="226"/>
      <c r="I114" s="226"/>
      <c r="J114" s="226"/>
      <c r="K114" s="226"/>
      <c r="L114" s="226"/>
      <c r="M114" s="226"/>
      <c r="N114" s="226"/>
      <c r="O114" s="226"/>
      <c r="P114" s="226"/>
      <c r="Q114" s="226"/>
    </row>
    <row r="115" spans="1:17" ht="18" x14ac:dyDescent="0.55000000000000004">
      <c r="A115" s="226"/>
      <c r="B115" s="227" t="s">
        <v>163</v>
      </c>
      <c r="C115" s="231" t="s">
        <v>97</v>
      </c>
      <c r="D115" s="226"/>
      <c r="E115" s="226"/>
      <c r="F115" s="226"/>
      <c r="G115" s="226"/>
      <c r="H115" s="226"/>
      <c r="I115" s="226"/>
      <c r="J115" s="226"/>
      <c r="K115" s="226"/>
      <c r="L115" s="226"/>
      <c r="M115" s="226"/>
      <c r="N115" s="226"/>
      <c r="O115" s="226"/>
      <c r="P115" s="226"/>
      <c r="Q115" s="226"/>
    </row>
    <row r="116" spans="1:17" ht="18" x14ac:dyDescent="0.55000000000000004">
      <c r="A116" s="226"/>
      <c r="B116" s="227" t="s">
        <v>235</v>
      </c>
      <c r="C116" s="230" t="s">
        <v>231</v>
      </c>
      <c r="D116" s="226"/>
      <c r="E116" s="226"/>
      <c r="F116" s="226"/>
      <c r="G116" s="226"/>
      <c r="H116" s="226"/>
      <c r="I116" s="226"/>
      <c r="J116" s="226"/>
      <c r="K116" s="226"/>
      <c r="L116" s="226"/>
      <c r="M116" s="226"/>
      <c r="N116" s="226"/>
      <c r="O116" s="226"/>
      <c r="P116" s="226"/>
      <c r="Q116" s="226"/>
    </row>
    <row r="117" spans="1:17" ht="18" x14ac:dyDescent="0.55000000000000004">
      <c r="A117" s="226"/>
      <c r="B117" s="227" t="s">
        <v>164</v>
      </c>
      <c r="C117" s="230" t="s">
        <v>98</v>
      </c>
      <c r="D117" s="226"/>
      <c r="E117" s="226"/>
      <c r="F117" s="226"/>
      <c r="G117" s="226"/>
      <c r="H117" s="226"/>
      <c r="I117" s="226"/>
      <c r="J117" s="226"/>
      <c r="K117" s="226"/>
      <c r="L117" s="226"/>
      <c r="M117" s="226"/>
      <c r="N117" s="226"/>
      <c r="O117" s="226"/>
      <c r="P117" s="226"/>
      <c r="Q117" s="226"/>
    </row>
    <row r="118" spans="1:17" ht="18" x14ac:dyDescent="0.55000000000000004">
      <c r="A118" s="226"/>
      <c r="B118" s="227" t="s">
        <v>236</v>
      </c>
      <c r="C118" s="230" t="s">
        <v>232</v>
      </c>
      <c r="D118" s="226"/>
      <c r="E118" s="226"/>
      <c r="F118" s="226"/>
      <c r="G118" s="226"/>
      <c r="H118" s="226"/>
      <c r="I118" s="226"/>
      <c r="J118" s="226"/>
      <c r="K118" s="226"/>
      <c r="L118" s="226"/>
      <c r="M118" s="226"/>
      <c r="N118" s="226"/>
      <c r="O118" s="226"/>
      <c r="P118" s="226"/>
      <c r="Q118" s="226"/>
    </row>
    <row r="119" spans="1:17" x14ac:dyDescent="0.55000000000000004">
      <c r="B119" s="3" t="s">
        <v>165</v>
      </c>
    </row>
    <row r="120" spans="1:17" x14ac:dyDescent="0.55000000000000004">
      <c r="B120" s="3" t="s">
        <v>165</v>
      </c>
    </row>
    <row r="121" spans="1:17" x14ac:dyDescent="0.55000000000000004">
      <c r="B121" s="3" t="s">
        <v>165</v>
      </c>
    </row>
    <row r="122" spans="1:17" x14ac:dyDescent="0.55000000000000004">
      <c r="B122" s="3" t="s">
        <v>165</v>
      </c>
    </row>
    <row r="123" spans="1:17" x14ac:dyDescent="0.55000000000000004">
      <c r="B123" s="3" t="s">
        <v>165</v>
      </c>
    </row>
    <row r="124" spans="1:17" x14ac:dyDescent="0.55000000000000004">
      <c r="B124" s="3" t="s">
        <v>165</v>
      </c>
    </row>
  </sheetData>
  <mergeCells count="15">
    <mergeCell ref="A3:F4"/>
    <mergeCell ref="G3:G4"/>
    <mergeCell ref="H3:H4"/>
    <mergeCell ref="I3:J3"/>
    <mergeCell ref="K3:K4"/>
    <mergeCell ref="A1:D1"/>
    <mergeCell ref="A2:B2"/>
    <mergeCell ref="G2:J2"/>
    <mergeCell ref="K2:N2"/>
    <mergeCell ref="O2:Q2"/>
    <mergeCell ref="L3:L4"/>
    <mergeCell ref="M3:N3"/>
    <mergeCell ref="O3:O4"/>
    <mergeCell ref="P3:P4"/>
    <mergeCell ref="Q3:Q4"/>
  </mergeCells>
  <phoneticPr fontId="3"/>
  <hyperlinks>
    <hyperlink ref="A1:D1" location="'R６'!A1" display="'R６'!A1" xr:uid="{AC655ABF-A112-4F20-A08A-92DB375D43A2}"/>
  </hyperlinks>
  <printOptions horizontalCentered="1"/>
  <pageMargins left="0.78740157480314965" right="0.39370078740157483" top="0.39370078740157483" bottom="0.39370078740157483" header="0.39370078740157483" footer="0.39370078740157483"/>
  <headerFooter alignWithMargins="0">
    <oddFooter>&amp;L&amp;D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>
    <tabColor theme="3" tint="0.39997558519241921"/>
    <pageSetUpPr fitToPage="1"/>
  </sheetPr>
  <dimension ref="A1:M77"/>
  <sheetViews>
    <sheetView showGridLines="0" zoomScale="90" zoomScaleNormal="90" zoomScaleSheetLayoutView="90" workbookViewId="0">
      <pane xSplit="2" ySplit="5" topLeftCell="C6" activePane="bottomRight" state="frozen"/>
      <selection sqref="A1:B1"/>
      <selection pane="topRight" sqref="A1:B1"/>
      <selection pane="bottomLeft" sqref="A1:B1"/>
      <selection pane="bottomRight" sqref="A1:D1"/>
    </sheetView>
  </sheetViews>
  <sheetFormatPr defaultColWidth="9" defaultRowHeight="13" x14ac:dyDescent="0.2"/>
  <cols>
    <col min="1" max="1" width="3.25" style="53" customWidth="1"/>
    <col min="2" max="2" width="20.75" style="53" customWidth="1"/>
    <col min="3" max="4" width="11.58203125" style="9" customWidth="1"/>
    <col min="5" max="5" width="8.58203125" style="9" customWidth="1"/>
    <col min="6" max="6" width="10.58203125" style="9" customWidth="1"/>
    <col min="7" max="8" width="11.58203125" style="9" customWidth="1"/>
    <col min="9" max="9" width="8.58203125" style="9" customWidth="1"/>
    <col min="10" max="10" width="10.58203125" style="9" customWidth="1"/>
    <col min="11" max="11" width="9.58203125" style="55" customWidth="1"/>
    <col min="12" max="12" width="9.58203125" style="9" customWidth="1"/>
    <col min="13" max="13" width="8.58203125" style="9" customWidth="1"/>
    <col min="14" max="16384" width="9" style="9"/>
  </cols>
  <sheetData>
    <row r="1" spans="1:13" s="4" customFormat="1" ht="18.5" thickBot="1" x14ac:dyDescent="0.6">
      <c r="A1" s="246" t="str">
        <f>'R６'!A1</f>
        <v>令和６年度</v>
      </c>
      <c r="B1" s="246"/>
      <c r="C1" s="246"/>
      <c r="D1" s="246"/>
      <c r="E1" s="75"/>
      <c r="F1" s="80" t="s">
        <v>295</v>
      </c>
      <c r="G1" s="79" t="s">
        <v>221</v>
      </c>
      <c r="H1" s="75"/>
      <c r="I1" s="75"/>
      <c r="J1" s="75"/>
      <c r="K1" s="75"/>
      <c r="L1" s="75"/>
      <c r="M1" s="75"/>
    </row>
    <row r="2" spans="1:13" s="4" customFormat="1" ht="18.5" thickBot="1" x14ac:dyDescent="0.6">
      <c r="A2" s="5" t="s">
        <v>314</v>
      </c>
      <c r="B2" s="309" t="s">
        <v>307</v>
      </c>
      <c r="C2" s="309">
        <v>8</v>
      </c>
      <c r="D2" s="5"/>
      <c r="E2" s="5"/>
      <c r="F2" s="5"/>
      <c r="G2" s="5"/>
      <c r="H2" s="5"/>
      <c r="I2" s="5"/>
      <c r="J2" s="5"/>
      <c r="K2" s="5"/>
      <c r="L2" s="5"/>
      <c r="M2" s="5"/>
    </row>
    <row r="3" spans="1:13" ht="17.149999999999999" customHeight="1" x14ac:dyDescent="0.2">
      <c r="A3" s="7"/>
      <c r="B3" s="8"/>
      <c r="C3" s="276" t="s">
        <v>166</v>
      </c>
      <c r="D3" s="277"/>
      <c r="E3" s="278"/>
      <c r="F3" s="279"/>
      <c r="G3" s="276" t="s">
        <v>167</v>
      </c>
      <c r="H3" s="277"/>
      <c r="I3" s="278"/>
      <c r="J3" s="279"/>
      <c r="K3" s="290" t="s">
        <v>168</v>
      </c>
      <c r="L3" s="291"/>
      <c r="M3" s="292"/>
    </row>
    <row r="4" spans="1:13" ht="17.149999999999999" customHeight="1" x14ac:dyDescent="0.2">
      <c r="A4" s="10"/>
      <c r="B4" s="11"/>
      <c r="C4" s="280" t="s">
        <v>326</v>
      </c>
      <c r="D4" s="266" t="s">
        <v>296</v>
      </c>
      <c r="E4" s="268" t="s">
        <v>169</v>
      </c>
      <c r="F4" s="269"/>
      <c r="G4" s="293" t="s">
        <v>326</v>
      </c>
      <c r="H4" s="299" t="s">
        <v>296</v>
      </c>
      <c r="I4" s="268" t="s">
        <v>169</v>
      </c>
      <c r="J4" s="269"/>
      <c r="K4" s="293" t="s">
        <v>326</v>
      </c>
      <c r="L4" s="294" t="s">
        <v>296</v>
      </c>
      <c r="M4" s="295" t="s">
        <v>170</v>
      </c>
    </row>
    <row r="5" spans="1:13" ht="17.149999999999999" customHeight="1" x14ac:dyDescent="0.2">
      <c r="A5" s="12"/>
      <c r="B5" s="13"/>
      <c r="C5" s="281"/>
      <c r="D5" s="267"/>
      <c r="E5" s="14" t="s">
        <v>171</v>
      </c>
      <c r="F5" s="15" t="s">
        <v>172</v>
      </c>
      <c r="G5" s="281"/>
      <c r="H5" s="300"/>
      <c r="I5" s="14" t="s">
        <v>171</v>
      </c>
      <c r="J5" s="15" t="s">
        <v>172</v>
      </c>
      <c r="K5" s="281"/>
      <c r="L5" s="267"/>
      <c r="M5" s="296"/>
    </row>
    <row r="6" spans="1:13" x14ac:dyDescent="0.2">
      <c r="A6" s="286" t="s">
        <v>173</v>
      </c>
      <c r="B6" s="287"/>
      <c r="C6" s="270">
        <v>789822</v>
      </c>
      <c r="D6" s="272">
        <v>625476</v>
      </c>
      <c r="E6" s="274">
        <v>1.2627534869443431</v>
      </c>
      <c r="F6" s="282">
        <v>164346</v>
      </c>
      <c r="G6" s="270">
        <v>873354</v>
      </c>
      <c r="H6" s="297">
        <v>746594</v>
      </c>
      <c r="I6" s="274">
        <v>1.1697843808013459</v>
      </c>
      <c r="J6" s="282">
        <v>126760</v>
      </c>
      <c r="K6" s="301">
        <v>0.90435493511222254</v>
      </c>
      <c r="L6" s="303">
        <v>0.83777260465527448</v>
      </c>
      <c r="M6" s="288">
        <v>6.6582330456948058E-2</v>
      </c>
    </row>
    <row r="7" spans="1:13" x14ac:dyDescent="0.2">
      <c r="A7" s="284" t="s">
        <v>174</v>
      </c>
      <c r="B7" s="285"/>
      <c r="C7" s="271"/>
      <c r="D7" s="273"/>
      <c r="E7" s="275"/>
      <c r="F7" s="283"/>
      <c r="G7" s="271"/>
      <c r="H7" s="298"/>
      <c r="I7" s="275"/>
      <c r="J7" s="283"/>
      <c r="K7" s="302"/>
      <c r="L7" s="304"/>
      <c r="M7" s="289"/>
    </row>
    <row r="8" spans="1:13" ht="18" customHeight="1" x14ac:dyDescent="0.2">
      <c r="A8" s="16" t="s">
        <v>175</v>
      </c>
      <c r="B8" s="17"/>
      <c r="C8" s="18">
        <v>400565</v>
      </c>
      <c r="D8" s="19">
        <v>326283</v>
      </c>
      <c r="E8" s="20">
        <v>1.2276612633817883</v>
      </c>
      <c r="F8" s="21">
        <v>74282</v>
      </c>
      <c r="G8" s="18">
        <v>425722</v>
      </c>
      <c r="H8" s="22">
        <v>376303</v>
      </c>
      <c r="I8" s="20">
        <v>1.1313276800875889</v>
      </c>
      <c r="J8" s="21">
        <v>49419</v>
      </c>
      <c r="K8" s="23">
        <v>0.94090744664358428</v>
      </c>
      <c r="L8" s="24">
        <v>0.86707520269570004</v>
      </c>
      <c r="M8" s="25">
        <v>7.3832243947884235E-2</v>
      </c>
    </row>
    <row r="9" spans="1:13" ht="18" customHeight="1" x14ac:dyDescent="0.2">
      <c r="A9" s="10"/>
      <c r="B9" s="26" t="s">
        <v>176</v>
      </c>
      <c r="C9" s="27">
        <v>152247</v>
      </c>
      <c r="D9" s="28">
        <v>126031</v>
      </c>
      <c r="E9" s="29">
        <v>1.2080123144305766</v>
      </c>
      <c r="F9" s="30">
        <v>26216</v>
      </c>
      <c r="G9" s="27">
        <v>160901</v>
      </c>
      <c r="H9" s="28">
        <v>142685</v>
      </c>
      <c r="I9" s="29">
        <v>1.1276658373339874</v>
      </c>
      <c r="J9" s="30">
        <v>18216</v>
      </c>
      <c r="K9" s="31">
        <v>0.94621537467138173</v>
      </c>
      <c r="L9" s="32">
        <v>0.88328135403160812</v>
      </c>
      <c r="M9" s="33">
        <v>6.2934020639773602E-2</v>
      </c>
    </row>
    <row r="10" spans="1:13" ht="18" customHeight="1" x14ac:dyDescent="0.2">
      <c r="A10" s="10"/>
      <c r="B10" s="34" t="s">
        <v>177</v>
      </c>
      <c r="C10" s="35">
        <v>147</v>
      </c>
      <c r="D10" s="36">
        <v>39</v>
      </c>
      <c r="E10" s="37">
        <v>3.7692307692307692</v>
      </c>
      <c r="F10" s="38">
        <v>108</v>
      </c>
      <c r="G10" s="35">
        <v>165</v>
      </c>
      <c r="H10" s="36">
        <v>165</v>
      </c>
      <c r="I10" s="37">
        <v>1</v>
      </c>
      <c r="J10" s="38">
        <v>0</v>
      </c>
      <c r="K10" s="39">
        <v>0.89090909090909087</v>
      </c>
      <c r="L10" s="40">
        <v>0.23636363636363636</v>
      </c>
      <c r="M10" s="41">
        <v>0.65454545454545454</v>
      </c>
    </row>
    <row r="11" spans="1:13" ht="18" customHeight="1" x14ac:dyDescent="0.2">
      <c r="A11" s="10"/>
      <c r="B11" s="34" t="s">
        <v>188</v>
      </c>
      <c r="C11" s="35">
        <v>199312</v>
      </c>
      <c r="D11" s="36">
        <v>157559</v>
      </c>
      <c r="E11" s="37">
        <v>1.2649991431781111</v>
      </c>
      <c r="F11" s="38">
        <v>41753</v>
      </c>
      <c r="G11" s="35">
        <v>212717</v>
      </c>
      <c r="H11" s="36">
        <v>186267</v>
      </c>
      <c r="I11" s="37">
        <v>1.1420004617028245</v>
      </c>
      <c r="J11" s="38">
        <v>26450</v>
      </c>
      <c r="K11" s="39">
        <v>0.93698199955809836</v>
      </c>
      <c r="L11" s="40">
        <v>0.84587715483687398</v>
      </c>
      <c r="M11" s="41">
        <v>9.1104844721224376E-2</v>
      </c>
    </row>
    <row r="12" spans="1:13" ht="18" customHeight="1" x14ac:dyDescent="0.2">
      <c r="A12" s="10"/>
      <c r="B12" s="34" t="s">
        <v>187</v>
      </c>
      <c r="C12" s="35">
        <v>13712</v>
      </c>
      <c r="D12" s="36">
        <v>12348</v>
      </c>
      <c r="E12" s="37">
        <v>1.1104632329122126</v>
      </c>
      <c r="F12" s="38">
        <v>1364</v>
      </c>
      <c r="G12" s="35">
        <v>14415</v>
      </c>
      <c r="H12" s="36">
        <v>14264</v>
      </c>
      <c r="I12" s="37">
        <v>1.0105860908581044</v>
      </c>
      <c r="J12" s="38">
        <v>151</v>
      </c>
      <c r="K12" s="39">
        <v>0.95123135622615329</v>
      </c>
      <c r="L12" s="40">
        <v>0.86567582725743131</v>
      </c>
      <c r="M12" s="41">
        <v>8.5555528968721983E-2</v>
      </c>
    </row>
    <row r="13" spans="1:13" ht="18" customHeight="1" x14ac:dyDescent="0.2">
      <c r="A13" s="10"/>
      <c r="B13" s="60" t="s">
        <v>178</v>
      </c>
      <c r="C13" s="61">
        <v>35147</v>
      </c>
      <c r="D13" s="62">
        <v>30306</v>
      </c>
      <c r="E13" s="50">
        <v>1.1597373457401174</v>
      </c>
      <c r="F13" s="58">
        <v>4841</v>
      </c>
      <c r="G13" s="61">
        <v>37524</v>
      </c>
      <c r="H13" s="62">
        <v>32922</v>
      </c>
      <c r="I13" s="50">
        <v>1.1397849462365592</v>
      </c>
      <c r="J13" s="58">
        <v>4602</v>
      </c>
      <c r="K13" s="51">
        <v>0.9366538748534271</v>
      </c>
      <c r="L13" s="63">
        <v>0.92053945689812289</v>
      </c>
      <c r="M13" s="59">
        <v>1.6114417955304217E-2</v>
      </c>
    </row>
    <row r="14" spans="1:13" ht="18" customHeight="1" x14ac:dyDescent="0.2">
      <c r="A14" s="16" t="s">
        <v>179</v>
      </c>
      <c r="B14" s="17"/>
      <c r="C14" s="18">
        <v>159809</v>
      </c>
      <c r="D14" s="19">
        <v>123932</v>
      </c>
      <c r="E14" s="20">
        <v>1.2894893974114836</v>
      </c>
      <c r="F14" s="21">
        <v>35877</v>
      </c>
      <c r="G14" s="18">
        <v>183998</v>
      </c>
      <c r="H14" s="19">
        <v>156770</v>
      </c>
      <c r="I14" s="20">
        <v>1.1736811890029981</v>
      </c>
      <c r="J14" s="21">
        <v>27228</v>
      </c>
      <c r="K14" s="42">
        <v>0.86853661452841879</v>
      </c>
      <c r="L14" s="43">
        <v>0.79053390317024941</v>
      </c>
      <c r="M14" s="44">
        <v>7.8002711358169385E-2</v>
      </c>
    </row>
    <row r="15" spans="1:13" ht="18" customHeight="1" x14ac:dyDescent="0.2">
      <c r="A15" s="10"/>
      <c r="B15" s="26" t="s">
        <v>176</v>
      </c>
      <c r="C15" s="27">
        <v>25312</v>
      </c>
      <c r="D15" s="28">
        <v>19178</v>
      </c>
      <c r="E15" s="29">
        <v>1.319845656481385</v>
      </c>
      <c r="F15" s="30">
        <v>6134</v>
      </c>
      <c r="G15" s="27">
        <v>29357</v>
      </c>
      <c r="H15" s="28">
        <v>23675</v>
      </c>
      <c r="I15" s="29">
        <v>1.24</v>
      </c>
      <c r="J15" s="30">
        <v>5682</v>
      </c>
      <c r="K15" s="45">
        <v>0.86221344142793888</v>
      </c>
      <c r="L15" s="46">
        <v>0.81005279831045407</v>
      </c>
      <c r="M15" s="33">
        <v>5.2160643117484806E-2</v>
      </c>
    </row>
    <row r="16" spans="1:13" ht="18" customHeight="1" x14ac:dyDescent="0.2">
      <c r="A16" s="10"/>
      <c r="B16" s="34" t="s">
        <v>177</v>
      </c>
      <c r="C16" s="35">
        <v>21780</v>
      </c>
      <c r="D16" s="36">
        <v>16277</v>
      </c>
      <c r="E16" s="37">
        <v>1.3380844135897279</v>
      </c>
      <c r="F16" s="38">
        <v>5503</v>
      </c>
      <c r="G16" s="35">
        <v>25575</v>
      </c>
      <c r="H16" s="36">
        <v>21120</v>
      </c>
      <c r="I16" s="37">
        <v>1.2109375</v>
      </c>
      <c r="J16" s="38">
        <v>4455</v>
      </c>
      <c r="K16" s="39">
        <v>0.85161290322580641</v>
      </c>
      <c r="L16" s="40">
        <v>0.77069128787878793</v>
      </c>
      <c r="M16" s="41">
        <v>8.0921615347018472E-2</v>
      </c>
    </row>
    <row r="17" spans="1:13" ht="18" customHeight="1" x14ac:dyDescent="0.2">
      <c r="A17" s="10"/>
      <c r="B17" s="34" t="s">
        <v>188</v>
      </c>
      <c r="C17" s="35">
        <v>79361</v>
      </c>
      <c r="D17" s="36">
        <v>60893</v>
      </c>
      <c r="E17" s="37">
        <v>1.3032860919974381</v>
      </c>
      <c r="F17" s="38">
        <v>18468</v>
      </c>
      <c r="G17" s="35">
        <v>91459</v>
      </c>
      <c r="H17" s="36">
        <v>80679</v>
      </c>
      <c r="I17" s="37">
        <v>1.1336159347537773</v>
      </c>
      <c r="J17" s="38">
        <v>10780</v>
      </c>
      <c r="K17" s="39">
        <v>0.86772214872237829</v>
      </c>
      <c r="L17" s="40">
        <v>0.75475650417084994</v>
      </c>
      <c r="M17" s="41">
        <v>0.11296564455152835</v>
      </c>
    </row>
    <row r="18" spans="1:13" ht="18" customHeight="1" x14ac:dyDescent="0.2">
      <c r="A18" s="10"/>
      <c r="B18" s="34" t="s">
        <v>180</v>
      </c>
      <c r="C18" s="35">
        <v>4345</v>
      </c>
      <c r="D18" s="36">
        <v>3710</v>
      </c>
      <c r="E18" s="37">
        <v>1.1711590296495957</v>
      </c>
      <c r="F18" s="38">
        <v>635</v>
      </c>
      <c r="G18" s="35">
        <v>4862</v>
      </c>
      <c r="H18" s="36">
        <v>4392</v>
      </c>
      <c r="I18" s="37">
        <v>1.1070127504553735</v>
      </c>
      <c r="J18" s="38">
        <v>470</v>
      </c>
      <c r="K18" s="39">
        <v>0.89366515837104077</v>
      </c>
      <c r="L18" s="40">
        <v>0.84471766848816032</v>
      </c>
      <c r="M18" s="41">
        <v>4.8947489882880446E-2</v>
      </c>
    </row>
    <row r="19" spans="1:13" ht="18" customHeight="1" x14ac:dyDescent="0.2">
      <c r="A19" s="12"/>
      <c r="B19" s="60" t="s">
        <v>178</v>
      </c>
      <c r="C19" s="61">
        <v>29011</v>
      </c>
      <c r="D19" s="62">
        <v>23874</v>
      </c>
      <c r="E19" s="50">
        <v>1.215171316076066</v>
      </c>
      <c r="F19" s="58">
        <v>5137</v>
      </c>
      <c r="G19" s="61">
        <v>32745</v>
      </c>
      <c r="H19" s="62">
        <v>26904</v>
      </c>
      <c r="I19" s="50">
        <v>1.2171052631578947</v>
      </c>
      <c r="J19" s="58">
        <v>5841</v>
      </c>
      <c r="K19" s="51">
        <v>0.88596732325545879</v>
      </c>
      <c r="L19" s="63">
        <v>0.88737734165923288</v>
      </c>
      <c r="M19" s="59">
        <v>-1.4100184037740826E-3</v>
      </c>
    </row>
    <row r="20" spans="1:13" ht="18" customHeight="1" x14ac:dyDescent="0.2">
      <c r="A20" s="16" t="s">
        <v>181</v>
      </c>
      <c r="B20" s="17"/>
      <c r="C20" s="18">
        <v>89088</v>
      </c>
      <c r="D20" s="19">
        <v>69532</v>
      </c>
      <c r="E20" s="20">
        <v>1.2812517977334177</v>
      </c>
      <c r="F20" s="21">
        <v>19556</v>
      </c>
      <c r="G20" s="18">
        <v>102918</v>
      </c>
      <c r="H20" s="22">
        <v>85540</v>
      </c>
      <c r="I20" s="20">
        <v>1.2031564180500351</v>
      </c>
      <c r="J20" s="21">
        <v>17378</v>
      </c>
      <c r="K20" s="42">
        <v>0.8656211741386346</v>
      </c>
      <c r="L20" s="43">
        <v>0.81285948094458738</v>
      </c>
      <c r="M20" s="25">
        <v>5.2761693194047221E-2</v>
      </c>
    </row>
    <row r="21" spans="1:13" ht="18" customHeight="1" x14ac:dyDescent="0.2">
      <c r="A21" s="10"/>
      <c r="B21" s="26" t="s">
        <v>176</v>
      </c>
      <c r="C21" s="27">
        <v>0</v>
      </c>
      <c r="D21" s="28">
        <v>0</v>
      </c>
      <c r="E21" s="29" t="e">
        <v>#DIV/0!</v>
      </c>
      <c r="F21" s="30">
        <v>0</v>
      </c>
      <c r="G21" s="27">
        <v>0</v>
      </c>
      <c r="H21" s="28">
        <v>0</v>
      </c>
      <c r="I21" s="29" t="e">
        <v>#DIV/0!</v>
      </c>
      <c r="J21" s="30">
        <v>0</v>
      </c>
      <c r="K21" s="45" t="s">
        <v>32</v>
      </c>
      <c r="L21" s="46" t="s">
        <v>32</v>
      </c>
      <c r="M21" s="33" t="e">
        <v>#VALUE!</v>
      </c>
    </row>
    <row r="22" spans="1:13" ht="18" customHeight="1" x14ac:dyDescent="0.2">
      <c r="A22" s="10"/>
      <c r="B22" s="34" t="s">
        <v>177</v>
      </c>
      <c r="C22" s="35">
        <v>26340</v>
      </c>
      <c r="D22" s="36">
        <v>20364</v>
      </c>
      <c r="E22" s="37">
        <v>1.2934590453741897</v>
      </c>
      <c r="F22" s="38">
        <v>5976</v>
      </c>
      <c r="G22" s="35">
        <v>29535</v>
      </c>
      <c r="H22" s="36">
        <v>24915</v>
      </c>
      <c r="I22" s="37">
        <v>1.185430463576159</v>
      </c>
      <c r="J22" s="38">
        <v>4620</v>
      </c>
      <c r="K22" s="39">
        <v>0.89182326053834438</v>
      </c>
      <c r="L22" s="40">
        <v>0.81733895243829013</v>
      </c>
      <c r="M22" s="41">
        <v>7.4484308100054242E-2</v>
      </c>
    </row>
    <row r="23" spans="1:13" ht="18" customHeight="1" x14ac:dyDescent="0.2">
      <c r="A23" s="10"/>
      <c r="B23" s="34" t="s">
        <v>188</v>
      </c>
      <c r="C23" s="35">
        <v>44806</v>
      </c>
      <c r="D23" s="36">
        <v>33363</v>
      </c>
      <c r="E23" s="37">
        <v>1.3429847435782154</v>
      </c>
      <c r="F23" s="38">
        <v>11443</v>
      </c>
      <c r="G23" s="35">
        <v>52769</v>
      </c>
      <c r="H23" s="36">
        <v>42285</v>
      </c>
      <c r="I23" s="37">
        <v>1.2479366205510227</v>
      </c>
      <c r="J23" s="38">
        <v>10484</v>
      </c>
      <c r="K23" s="39">
        <v>0.84909700771286167</v>
      </c>
      <c r="L23" s="40">
        <v>0.78900319262149698</v>
      </c>
      <c r="M23" s="41">
        <v>6.0093815091364688E-2</v>
      </c>
    </row>
    <row r="24" spans="1:13" ht="18" customHeight="1" x14ac:dyDescent="0.2">
      <c r="A24" s="10"/>
      <c r="B24" s="34" t="s">
        <v>187</v>
      </c>
      <c r="C24" s="35">
        <v>3998</v>
      </c>
      <c r="D24" s="36">
        <v>3332</v>
      </c>
      <c r="E24" s="37">
        <v>1.1998799519807923</v>
      </c>
      <c r="F24" s="38">
        <v>666</v>
      </c>
      <c r="G24" s="35">
        <v>4684</v>
      </c>
      <c r="H24" s="36">
        <v>4180</v>
      </c>
      <c r="I24" s="37">
        <v>1.1205741626794259</v>
      </c>
      <c r="J24" s="38">
        <v>504</v>
      </c>
      <c r="K24" s="39">
        <v>0.85354397950469685</v>
      </c>
      <c r="L24" s="40">
        <v>0.7971291866028708</v>
      </c>
      <c r="M24" s="41">
        <v>5.641479290182605E-2</v>
      </c>
    </row>
    <row r="25" spans="1:13" ht="18" customHeight="1" x14ac:dyDescent="0.2">
      <c r="A25" s="10"/>
      <c r="B25" s="34" t="s">
        <v>178</v>
      </c>
      <c r="C25" s="47">
        <v>13944</v>
      </c>
      <c r="D25" s="64">
        <v>12473</v>
      </c>
      <c r="E25" s="49">
        <v>1.1179347390363183</v>
      </c>
      <c r="F25" s="57">
        <v>1471</v>
      </c>
      <c r="G25" s="47">
        <v>15930</v>
      </c>
      <c r="H25" s="64">
        <v>14160</v>
      </c>
      <c r="I25" s="49">
        <v>1.125</v>
      </c>
      <c r="J25" s="57">
        <v>1770</v>
      </c>
      <c r="K25" s="39">
        <v>0.87532956685499064</v>
      </c>
      <c r="L25" s="40">
        <v>0.88086158192090391</v>
      </c>
      <c r="M25" s="41">
        <v>-5.5320150659132761E-3</v>
      </c>
    </row>
    <row r="26" spans="1:13" ht="18" customHeight="1" x14ac:dyDescent="0.2">
      <c r="A26" s="65"/>
      <c r="B26" s="66" t="s">
        <v>189</v>
      </c>
      <c r="C26" s="61">
        <v>0</v>
      </c>
      <c r="D26" s="67">
        <v>0</v>
      </c>
      <c r="E26" s="49" t="e">
        <v>#DIV/0!</v>
      </c>
      <c r="F26" s="57">
        <v>0</v>
      </c>
      <c r="G26" s="61">
        <v>0</v>
      </c>
      <c r="H26" s="62">
        <v>0</v>
      </c>
      <c r="I26" s="49" t="e">
        <v>#DIV/0!</v>
      </c>
      <c r="J26" s="57">
        <v>0</v>
      </c>
      <c r="K26" s="39" t="s">
        <v>32</v>
      </c>
      <c r="L26" s="63" t="s">
        <v>190</v>
      </c>
      <c r="M26" s="41" t="e">
        <v>#VALUE!</v>
      </c>
    </row>
    <row r="27" spans="1:13" ht="18" customHeight="1" x14ac:dyDescent="0.2">
      <c r="A27" s="16" t="s">
        <v>182</v>
      </c>
      <c r="B27" s="17"/>
      <c r="C27" s="18">
        <v>71017</v>
      </c>
      <c r="D27" s="19">
        <v>53922</v>
      </c>
      <c r="E27" s="20">
        <v>1.317032009198472</v>
      </c>
      <c r="F27" s="21">
        <v>17095</v>
      </c>
      <c r="G27" s="18">
        <v>81805</v>
      </c>
      <c r="H27" s="22">
        <v>64128</v>
      </c>
      <c r="I27" s="20">
        <v>1.2756518213572854</v>
      </c>
      <c r="J27" s="21">
        <v>17677</v>
      </c>
      <c r="K27" s="42">
        <v>0.86812542020658889</v>
      </c>
      <c r="L27" s="43">
        <v>0.84084955089820357</v>
      </c>
      <c r="M27" s="44">
        <v>2.7275869308385325E-2</v>
      </c>
    </row>
    <row r="28" spans="1:13" ht="18" customHeight="1" x14ac:dyDescent="0.2">
      <c r="A28" s="10"/>
      <c r="B28" s="68" t="s">
        <v>176</v>
      </c>
      <c r="C28" s="27">
        <v>0</v>
      </c>
      <c r="D28" s="28">
        <v>0</v>
      </c>
      <c r="E28" s="29" t="e">
        <v>#DIV/0!</v>
      </c>
      <c r="F28" s="30">
        <v>0</v>
      </c>
      <c r="G28" s="27">
        <v>0</v>
      </c>
      <c r="H28" s="28">
        <v>0</v>
      </c>
      <c r="I28" s="29" t="e">
        <v>#DIV/0!</v>
      </c>
      <c r="J28" s="30">
        <v>0</v>
      </c>
      <c r="K28" s="45" t="s">
        <v>32</v>
      </c>
      <c r="L28" s="46" t="s">
        <v>32</v>
      </c>
      <c r="M28" s="33" t="e">
        <v>#VALUE!</v>
      </c>
    </row>
    <row r="29" spans="1:13" ht="18" customHeight="1" x14ac:dyDescent="0.2">
      <c r="A29" s="10"/>
      <c r="B29" s="34" t="s">
        <v>177</v>
      </c>
      <c r="C29" s="35">
        <v>25801</v>
      </c>
      <c r="D29" s="36">
        <v>20111</v>
      </c>
      <c r="E29" s="37">
        <v>1.2829297399433146</v>
      </c>
      <c r="F29" s="38">
        <v>5690</v>
      </c>
      <c r="G29" s="35">
        <v>31185</v>
      </c>
      <c r="H29" s="36">
        <v>25080</v>
      </c>
      <c r="I29" s="37">
        <v>1.243421052631579</v>
      </c>
      <c r="J29" s="38">
        <v>6105</v>
      </c>
      <c r="K29" s="39">
        <v>0.82735289401956069</v>
      </c>
      <c r="L29" s="40">
        <v>0.80187400318979263</v>
      </c>
      <c r="M29" s="41">
        <v>2.5478890829768064E-2</v>
      </c>
    </row>
    <row r="30" spans="1:13" ht="18" customHeight="1" x14ac:dyDescent="0.2">
      <c r="A30" s="10"/>
      <c r="B30" s="34" t="s">
        <v>188</v>
      </c>
      <c r="C30" s="35">
        <v>28474</v>
      </c>
      <c r="D30" s="36">
        <v>20849</v>
      </c>
      <c r="E30" s="37">
        <v>1.3657249748189362</v>
      </c>
      <c r="F30" s="38">
        <v>7625</v>
      </c>
      <c r="G30" s="35">
        <v>32183</v>
      </c>
      <c r="H30" s="36">
        <v>24879</v>
      </c>
      <c r="I30" s="37">
        <v>1.2935809317094737</v>
      </c>
      <c r="J30" s="38">
        <v>7304</v>
      </c>
      <c r="K30" s="39">
        <v>0.88475281981170184</v>
      </c>
      <c r="L30" s="40">
        <v>0.83801599742754929</v>
      </c>
      <c r="M30" s="41">
        <v>4.6736822384152554E-2</v>
      </c>
    </row>
    <row r="31" spans="1:13" ht="18" customHeight="1" x14ac:dyDescent="0.2">
      <c r="A31" s="69"/>
      <c r="B31" s="34" t="s">
        <v>178</v>
      </c>
      <c r="C31" s="47">
        <v>15054</v>
      </c>
      <c r="D31" s="64">
        <v>12148</v>
      </c>
      <c r="E31" s="49">
        <v>1.2392163319064866</v>
      </c>
      <c r="F31" s="57">
        <v>2906</v>
      </c>
      <c r="G31" s="47">
        <v>16461</v>
      </c>
      <c r="H31" s="64">
        <v>13275</v>
      </c>
      <c r="I31" s="49">
        <v>1.24</v>
      </c>
      <c r="J31" s="57">
        <v>3186</v>
      </c>
      <c r="K31" s="39">
        <v>0.91452524147986147</v>
      </c>
      <c r="L31" s="70">
        <v>0.91510357815442567</v>
      </c>
      <c r="M31" s="41">
        <v>-5.7833667456419491E-4</v>
      </c>
    </row>
    <row r="32" spans="1:13" ht="18" customHeight="1" x14ac:dyDescent="0.2">
      <c r="A32" s="10"/>
      <c r="B32" s="60" t="s">
        <v>180</v>
      </c>
      <c r="C32" s="61">
        <v>1688</v>
      </c>
      <c r="D32" s="62">
        <v>814</v>
      </c>
      <c r="E32" s="49">
        <v>2.0737100737100738</v>
      </c>
      <c r="F32" s="58">
        <v>874</v>
      </c>
      <c r="G32" s="61">
        <v>1976</v>
      </c>
      <c r="H32" s="48">
        <v>894</v>
      </c>
      <c r="I32" s="49">
        <v>2.2102908277404922</v>
      </c>
      <c r="J32" s="58">
        <v>1082</v>
      </c>
      <c r="K32" s="51">
        <v>0.85425101214574894</v>
      </c>
      <c r="L32" s="40">
        <v>0.91051454138702459</v>
      </c>
      <c r="M32" s="59">
        <v>-5.6263529241275645E-2</v>
      </c>
    </row>
    <row r="33" spans="1:13" ht="18" customHeight="1" x14ac:dyDescent="0.2">
      <c r="A33" s="16" t="s">
        <v>183</v>
      </c>
      <c r="B33" s="17"/>
      <c r="C33" s="18">
        <v>69343</v>
      </c>
      <c r="D33" s="19">
        <v>51807</v>
      </c>
      <c r="E33" s="20">
        <v>1.3384870770359218</v>
      </c>
      <c r="F33" s="21">
        <v>17536</v>
      </c>
      <c r="G33" s="18">
        <v>78911</v>
      </c>
      <c r="H33" s="19">
        <v>63853</v>
      </c>
      <c r="I33" s="20">
        <v>1.2358229057366137</v>
      </c>
      <c r="J33" s="21">
        <v>15058</v>
      </c>
      <c r="K33" s="42">
        <v>0.87874947725919073</v>
      </c>
      <c r="L33" s="43">
        <v>0.81134793979922637</v>
      </c>
      <c r="M33" s="25">
        <v>6.7401537459964356E-2</v>
      </c>
    </row>
    <row r="34" spans="1:13" ht="18" customHeight="1" x14ac:dyDescent="0.2">
      <c r="A34" s="10"/>
      <c r="B34" s="26" t="s">
        <v>176</v>
      </c>
      <c r="C34" s="27">
        <v>0</v>
      </c>
      <c r="D34" s="28">
        <v>0</v>
      </c>
      <c r="E34" s="29" t="e">
        <v>#DIV/0!</v>
      </c>
      <c r="F34" s="30">
        <v>0</v>
      </c>
      <c r="G34" s="27">
        <v>0</v>
      </c>
      <c r="H34" s="28">
        <v>0</v>
      </c>
      <c r="I34" s="29" t="e">
        <v>#DIV/0!</v>
      </c>
      <c r="J34" s="30">
        <v>0</v>
      </c>
      <c r="K34" s="45" t="s">
        <v>32</v>
      </c>
      <c r="L34" s="46" t="s">
        <v>32</v>
      </c>
      <c r="M34" s="33" t="e">
        <v>#VALUE!</v>
      </c>
    </row>
    <row r="35" spans="1:13" ht="18" customHeight="1" x14ac:dyDescent="0.2">
      <c r="A35" s="10"/>
      <c r="B35" s="34" t="s">
        <v>177</v>
      </c>
      <c r="C35" s="35">
        <v>8719</v>
      </c>
      <c r="D35" s="36">
        <v>6904</v>
      </c>
      <c r="E35" s="37">
        <v>1.262891077636153</v>
      </c>
      <c r="F35" s="38">
        <v>1815</v>
      </c>
      <c r="G35" s="35">
        <v>10230</v>
      </c>
      <c r="H35" s="36">
        <v>8580</v>
      </c>
      <c r="I35" s="37">
        <v>1.1923076923076923</v>
      </c>
      <c r="J35" s="38">
        <v>1650</v>
      </c>
      <c r="K35" s="39">
        <v>0.852297165200391</v>
      </c>
      <c r="L35" s="40">
        <v>0.80466200466200466</v>
      </c>
      <c r="M35" s="41">
        <v>4.7635160538386345E-2</v>
      </c>
    </row>
    <row r="36" spans="1:13" ht="18" customHeight="1" x14ac:dyDescent="0.2">
      <c r="A36" s="10"/>
      <c r="B36" s="34" t="s">
        <v>184</v>
      </c>
      <c r="C36" s="35">
        <v>2880</v>
      </c>
      <c r="D36" s="36">
        <v>2063</v>
      </c>
      <c r="E36" s="37">
        <v>1.3960252060106642</v>
      </c>
      <c r="F36" s="38">
        <v>817</v>
      </c>
      <c r="G36" s="35">
        <v>3100</v>
      </c>
      <c r="H36" s="36">
        <v>2400</v>
      </c>
      <c r="I36" s="37">
        <v>1.2916666666666667</v>
      </c>
      <c r="J36" s="38">
        <v>700</v>
      </c>
      <c r="K36" s="39">
        <v>0.92903225806451617</v>
      </c>
      <c r="L36" s="40">
        <v>0.85958333333333337</v>
      </c>
      <c r="M36" s="41">
        <v>6.9448924731182804E-2</v>
      </c>
    </row>
    <row r="37" spans="1:13" ht="18" customHeight="1" x14ac:dyDescent="0.2">
      <c r="A37" s="10"/>
      <c r="B37" s="52" t="s">
        <v>185</v>
      </c>
      <c r="C37" s="35">
        <v>2689</v>
      </c>
      <c r="D37" s="36">
        <v>1933</v>
      </c>
      <c r="E37" s="37">
        <v>1.3911019141231247</v>
      </c>
      <c r="F37" s="38">
        <v>756</v>
      </c>
      <c r="G37" s="35">
        <v>2902</v>
      </c>
      <c r="H37" s="36">
        <v>2112</v>
      </c>
      <c r="I37" s="37">
        <v>1.3740530303030303</v>
      </c>
      <c r="J37" s="38">
        <v>790</v>
      </c>
      <c r="K37" s="39">
        <v>0.92660234321157819</v>
      </c>
      <c r="L37" s="40">
        <v>0.91524621212121215</v>
      </c>
      <c r="M37" s="41">
        <v>1.135613109036604E-2</v>
      </c>
    </row>
    <row r="38" spans="1:13" ht="18" customHeight="1" x14ac:dyDescent="0.2">
      <c r="A38" s="10"/>
      <c r="B38" s="34" t="s">
        <v>188</v>
      </c>
      <c r="C38" s="35">
        <v>45984</v>
      </c>
      <c r="D38" s="36">
        <v>33506</v>
      </c>
      <c r="E38" s="37">
        <v>1.3724109114785412</v>
      </c>
      <c r="F38" s="38">
        <v>12478</v>
      </c>
      <c r="G38" s="35">
        <v>52676</v>
      </c>
      <c r="H38" s="36">
        <v>42172</v>
      </c>
      <c r="I38" s="37">
        <v>1.2490752157829839</v>
      </c>
      <c r="J38" s="38">
        <v>10504</v>
      </c>
      <c r="K38" s="39">
        <v>0.87295922241628066</v>
      </c>
      <c r="L38" s="40">
        <v>0.794508204495874</v>
      </c>
      <c r="M38" s="41">
        <v>7.8451017920406652E-2</v>
      </c>
    </row>
    <row r="39" spans="1:13" ht="18" customHeight="1" x14ac:dyDescent="0.2">
      <c r="A39" s="10"/>
      <c r="B39" s="34" t="s">
        <v>180</v>
      </c>
      <c r="C39" s="35">
        <v>4207</v>
      </c>
      <c r="D39" s="36">
        <v>3378</v>
      </c>
      <c r="E39" s="37">
        <v>1.2454114860864416</v>
      </c>
      <c r="F39" s="38">
        <v>829</v>
      </c>
      <c r="G39" s="35">
        <v>4516</v>
      </c>
      <c r="H39" s="36">
        <v>3987</v>
      </c>
      <c r="I39" s="37">
        <v>1.1326812139453224</v>
      </c>
      <c r="J39" s="38">
        <v>529</v>
      </c>
      <c r="K39" s="39">
        <v>0.93157661647475642</v>
      </c>
      <c r="L39" s="40">
        <v>0.84725357411587665</v>
      </c>
      <c r="M39" s="41">
        <v>8.4323042358879774E-2</v>
      </c>
    </row>
    <row r="40" spans="1:13" ht="18" customHeight="1" x14ac:dyDescent="0.2">
      <c r="A40" s="10"/>
      <c r="B40" s="34" t="s">
        <v>178</v>
      </c>
      <c r="C40" s="47">
        <v>4864</v>
      </c>
      <c r="D40" s="64">
        <v>4023</v>
      </c>
      <c r="E40" s="49">
        <v>1.2090479741486453</v>
      </c>
      <c r="F40" s="57">
        <v>841</v>
      </c>
      <c r="G40" s="47">
        <v>5487</v>
      </c>
      <c r="H40" s="64">
        <v>4602</v>
      </c>
      <c r="I40" s="49">
        <v>1.1923076923076923</v>
      </c>
      <c r="J40" s="57">
        <v>885</v>
      </c>
      <c r="K40" s="39">
        <v>0.88645890286130857</v>
      </c>
      <c r="L40" s="40">
        <v>0.87418513689700128</v>
      </c>
      <c r="M40" s="41">
        <v>1.2273765964307293E-2</v>
      </c>
    </row>
    <row r="41" spans="1:13" ht="18" customHeight="1" thickBot="1" x14ac:dyDescent="0.25">
      <c r="A41" s="12"/>
      <c r="B41" s="60" t="s">
        <v>186</v>
      </c>
      <c r="C41" s="61">
        <v>0</v>
      </c>
      <c r="D41" s="62">
        <v>0</v>
      </c>
      <c r="E41" s="50" t="e">
        <v>#DIV/0!</v>
      </c>
      <c r="F41" s="58">
        <v>0</v>
      </c>
      <c r="G41" s="61">
        <v>0</v>
      </c>
      <c r="H41" s="62">
        <v>0</v>
      </c>
      <c r="I41" s="50" t="e">
        <v>#DIV/0!</v>
      </c>
      <c r="J41" s="58">
        <v>0</v>
      </c>
      <c r="K41" s="71" t="s">
        <v>32</v>
      </c>
      <c r="L41" s="72" t="s">
        <v>32</v>
      </c>
      <c r="M41" s="73" t="e">
        <v>#VALUE!</v>
      </c>
    </row>
    <row r="42" spans="1:13" x14ac:dyDescent="0.2">
      <c r="C42" s="54"/>
      <c r="G42" s="54"/>
    </row>
    <row r="43" spans="1:13" x14ac:dyDescent="0.2">
      <c r="C43" s="54"/>
      <c r="G43" s="54"/>
    </row>
    <row r="44" spans="1:13" x14ac:dyDescent="0.2">
      <c r="C44" s="54"/>
      <c r="G44" s="56"/>
    </row>
    <row r="45" spans="1:13" x14ac:dyDescent="0.2">
      <c r="C45" s="54"/>
      <c r="G45" s="54"/>
    </row>
    <row r="46" spans="1:13" x14ac:dyDescent="0.2">
      <c r="C46" s="54"/>
      <c r="G46" s="54"/>
    </row>
    <row r="47" spans="1:13" x14ac:dyDescent="0.2">
      <c r="C47" s="54"/>
      <c r="G47" s="54"/>
    </row>
    <row r="48" spans="1:13" x14ac:dyDescent="0.2">
      <c r="C48" s="54"/>
      <c r="G48" s="54"/>
    </row>
    <row r="49" spans="3:7" x14ac:dyDescent="0.2">
      <c r="C49" s="54"/>
      <c r="G49" s="54"/>
    </row>
    <row r="50" spans="3:7" x14ac:dyDescent="0.2">
      <c r="C50" s="54"/>
      <c r="G50" s="54"/>
    </row>
    <row r="51" spans="3:7" x14ac:dyDescent="0.2">
      <c r="C51" s="54"/>
      <c r="G51" s="54"/>
    </row>
    <row r="52" spans="3:7" x14ac:dyDescent="0.2">
      <c r="C52" s="54"/>
      <c r="G52" s="54"/>
    </row>
    <row r="53" spans="3:7" x14ac:dyDescent="0.2">
      <c r="C53" s="54"/>
      <c r="G53" s="54"/>
    </row>
    <row r="54" spans="3:7" x14ac:dyDescent="0.2">
      <c r="C54" s="54"/>
      <c r="G54" s="54"/>
    </row>
    <row r="55" spans="3:7" x14ac:dyDescent="0.2">
      <c r="C55" s="54"/>
      <c r="G55" s="54"/>
    </row>
    <row r="56" spans="3:7" x14ac:dyDescent="0.2">
      <c r="C56" s="54"/>
      <c r="G56" s="54"/>
    </row>
    <row r="57" spans="3:7" x14ac:dyDescent="0.2">
      <c r="C57" s="54"/>
      <c r="G57" s="54"/>
    </row>
    <row r="58" spans="3:7" x14ac:dyDescent="0.2">
      <c r="C58" s="54"/>
      <c r="G58" s="54"/>
    </row>
    <row r="59" spans="3:7" x14ac:dyDescent="0.2">
      <c r="C59" s="54"/>
      <c r="G59" s="54"/>
    </row>
    <row r="60" spans="3:7" x14ac:dyDescent="0.2">
      <c r="C60" s="54"/>
      <c r="G60" s="54"/>
    </row>
    <row r="61" spans="3:7" x14ac:dyDescent="0.2">
      <c r="C61" s="54"/>
      <c r="G61" s="54"/>
    </row>
    <row r="62" spans="3:7" x14ac:dyDescent="0.2">
      <c r="C62" s="54"/>
      <c r="G62" s="54"/>
    </row>
    <row r="63" spans="3:7" x14ac:dyDescent="0.2">
      <c r="C63" s="54"/>
      <c r="G63" s="54"/>
    </row>
    <row r="64" spans="3:7" x14ac:dyDescent="0.2">
      <c r="C64" s="54"/>
      <c r="G64" s="54"/>
    </row>
    <row r="65" spans="3:7" x14ac:dyDescent="0.2">
      <c r="C65" s="54"/>
      <c r="G65" s="54"/>
    </row>
    <row r="66" spans="3:7" x14ac:dyDescent="0.2">
      <c r="C66" s="54"/>
      <c r="G66" s="54"/>
    </row>
    <row r="67" spans="3:7" x14ac:dyDescent="0.2">
      <c r="C67" s="54"/>
      <c r="G67" s="54"/>
    </row>
    <row r="68" spans="3:7" x14ac:dyDescent="0.2">
      <c r="C68" s="54"/>
      <c r="G68" s="54"/>
    </row>
    <row r="69" spans="3:7" x14ac:dyDescent="0.2">
      <c r="C69" s="54"/>
      <c r="G69" s="54"/>
    </row>
    <row r="70" spans="3:7" x14ac:dyDescent="0.2">
      <c r="C70" s="54"/>
      <c r="G70" s="54"/>
    </row>
    <row r="71" spans="3:7" x14ac:dyDescent="0.2">
      <c r="C71" s="54"/>
      <c r="G71" s="54"/>
    </row>
    <row r="72" spans="3:7" x14ac:dyDescent="0.2">
      <c r="C72" s="54"/>
      <c r="G72" s="54"/>
    </row>
    <row r="73" spans="3:7" x14ac:dyDescent="0.2">
      <c r="C73" s="54"/>
      <c r="G73" s="54"/>
    </row>
    <row r="74" spans="3:7" x14ac:dyDescent="0.2">
      <c r="C74" s="54"/>
      <c r="G74" s="54"/>
    </row>
    <row r="75" spans="3:7" x14ac:dyDescent="0.2">
      <c r="C75" s="54"/>
      <c r="G75" s="54"/>
    </row>
    <row r="76" spans="3:7" x14ac:dyDescent="0.2">
      <c r="C76" s="54"/>
      <c r="G76" s="54"/>
    </row>
    <row r="77" spans="3:7" x14ac:dyDescent="0.2">
      <c r="C77" s="54"/>
      <c r="G77" s="54"/>
    </row>
  </sheetData>
  <mergeCells count="26">
    <mergeCell ref="H6:H7"/>
    <mergeCell ref="C4:C5"/>
    <mergeCell ref="D4:D5"/>
    <mergeCell ref="E4:F4"/>
    <mergeCell ref="G4:G5"/>
    <mergeCell ref="C6:C7"/>
    <mergeCell ref="D6:D7"/>
    <mergeCell ref="E6:E7"/>
    <mergeCell ref="F6:F7"/>
    <mergeCell ref="G6:G7"/>
    <mergeCell ref="A1:D1"/>
    <mergeCell ref="I6:I7"/>
    <mergeCell ref="J6:J7"/>
    <mergeCell ref="K6:K7"/>
    <mergeCell ref="L6:L7"/>
    <mergeCell ref="C3:F3"/>
    <mergeCell ref="G3:J3"/>
    <mergeCell ref="K3:M3"/>
    <mergeCell ref="H4:H5"/>
    <mergeCell ref="I4:J4"/>
    <mergeCell ref="M6:M7"/>
    <mergeCell ref="A7:B7"/>
    <mergeCell ref="K4:K5"/>
    <mergeCell ref="L4:L5"/>
    <mergeCell ref="M4:M5"/>
    <mergeCell ref="A6:B6"/>
  </mergeCells>
  <phoneticPr fontId="3"/>
  <hyperlinks>
    <hyperlink ref="A1:D1" location="'R６'!A1" display="'R６'!A1" xr:uid="{4CD55450-2674-4C61-A662-FE54306B31AD}"/>
  </hyperlinks>
  <printOptions horizontalCentered="1"/>
  <pageMargins left="0.59055118110236227" right="0.59055118110236227" top="0.59055118110236227" bottom="0.59055118110236227" header="0.39370078740157483" footer="0.39370078740157483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>
    <pageSetUpPr fitToPage="1"/>
  </sheetPr>
  <dimension ref="A1:S124"/>
  <sheetViews>
    <sheetView showGridLines="0" zoomScale="90" zoomScaleNormal="90" zoomScaleSheetLayoutView="90" workbookViewId="0">
      <pane xSplit="6" ySplit="5" topLeftCell="G6" activePane="bottomRight" state="frozen"/>
      <selection sqref="A1:B1"/>
      <selection pane="topRight" sqref="A1:B1"/>
      <selection pane="bottomLeft" sqref="A1:B1"/>
      <selection pane="bottomRight" sqref="A1:D1"/>
    </sheetView>
  </sheetViews>
  <sheetFormatPr defaultColWidth="9" defaultRowHeight="13" x14ac:dyDescent="0.55000000000000004"/>
  <cols>
    <col min="1" max="1" width="2.08203125" style="1" customWidth="1"/>
    <col min="2" max="2" width="1.33203125" style="1" customWidth="1"/>
    <col min="3" max="3" width="7" style="1" customWidth="1"/>
    <col min="4" max="4" width="2.58203125" style="1" bestFit="1" customWidth="1"/>
    <col min="5" max="5" width="7.08203125" style="1" bestFit="1" customWidth="1"/>
    <col min="6" max="6" width="6.33203125" style="1" customWidth="1"/>
    <col min="7" max="8" width="12.75" style="1" bestFit="1" customWidth="1"/>
    <col min="9" max="9" width="7.58203125" style="1" customWidth="1"/>
    <col min="10" max="10" width="9.58203125" style="1" customWidth="1"/>
    <col min="11" max="12" width="12.75" style="1" bestFit="1" customWidth="1"/>
    <col min="13" max="13" width="7.58203125" style="1" customWidth="1"/>
    <col min="14" max="15" width="9.58203125" style="1" customWidth="1"/>
    <col min="16" max="16" width="10.58203125" style="1" customWidth="1"/>
    <col min="17" max="17" width="8.58203125" style="1" customWidth="1"/>
    <col min="18" max="16384" width="9" style="1"/>
  </cols>
  <sheetData>
    <row r="1" spans="1:19" ht="17.25" customHeight="1" thickBot="1" x14ac:dyDescent="0.6">
      <c r="A1" s="246" t="str">
        <f>'R６'!A1</f>
        <v>令和６年度</v>
      </c>
      <c r="B1" s="246"/>
      <c r="C1" s="246"/>
      <c r="D1" s="246"/>
      <c r="E1" s="74"/>
      <c r="F1" s="74"/>
      <c r="G1" s="74"/>
      <c r="H1" s="74"/>
      <c r="I1" s="74"/>
      <c r="J1" s="77" t="str">
        <f ca="1">RIGHT(CELL("filename",$A$1),LEN(CELL("filename",$A$1))-FIND("]",CELL("filename",$A$1)))</f>
        <v>９月（月間）</v>
      </c>
      <c r="K1" s="78" t="s">
        <v>222</v>
      </c>
      <c r="L1" s="74"/>
      <c r="M1" s="74"/>
      <c r="N1" s="74"/>
      <c r="O1" s="74"/>
      <c r="P1" s="74"/>
      <c r="Q1" s="74"/>
    </row>
    <row r="2" spans="1:19" x14ac:dyDescent="0.55000000000000004">
      <c r="A2" s="307">
        <v>6</v>
      </c>
      <c r="B2" s="308"/>
      <c r="C2" s="115">
        <v>2024</v>
      </c>
      <c r="D2" s="116" t="s">
        <v>0</v>
      </c>
      <c r="E2" s="232">
        <v>9</v>
      </c>
      <c r="F2" s="116" t="s">
        <v>1</v>
      </c>
      <c r="G2" s="254" t="s">
        <v>2</v>
      </c>
      <c r="H2" s="251"/>
      <c r="I2" s="251"/>
      <c r="J2" s="264"/>
      <c r="K2" s="251" t="s">
        <v>3</v>
      </c>
      <c r="L2" s="251"/>
      <c r="M2" s="251"/>
      <c r="N2" s="251"/>
      <c r="O2" s="254" t="s">
        <v>4</v>
      </c>
      <c r="P2" s="251"/>
      <c r="Q2" s="255"/>
    </row>
    <row r="3" spans="1:19" ht="13.5" customHeight="1" x14ac:dyDescent="0.55000000000000004">
      <c r="A3" s="247" t="s">
        <v>5</v>
      </c>
      <c r="B3" s="248"/>
      <c r="C3" s="248"/>
      <c r="D3" s="248"/>
      <c r="E3" s="248"/>
      <c r="F3" s="248"/>
      <c r="G3" s="258" t="s">
        <v>327</v>
      </c>
      <c r="H3" s="260" t="s">
        <v>328</v>
      </c>
      <c r="I3" s="262" t="s">
        <v>6</v>
      </c>
      <c r="J3" s="263"/>
      <c r="K3" s="258" t="s">
        <v>327</v>
      </c>
      <c r="L3" s="260" t="s">
        <v>328</v>
      </c>
      <c r="M3" s="262" t="s">
        <v>6</v>
      </c>
      <c r="N3" s="263"/>
      <c r="O3" s="256" t="s">
        <v>327</v>
      </c>
      <c r="P3" s="305" t="s">
        <v>328</v>
      </c>
      <c r="Q3" s="252" t="s">
        <v>7</v>
      </c>
    </row>
    <row r="4" spans="1:19" ht="18.5" thickBot="1" x14ac:dyDescent="0.6">
      <c r="A4" s="249"/>
      <c r="B4" s="250"/>
      <c r="C4" s="250"/>
      <c r="D4" s="250"/>
      <c r="E4" s="250"/>
      <c r="F4" s="250"/>
      <c r="G4" s="259"/>
      <c r="H4" s="265"/>
      <c r="I4" s="117" t="s">
        <v>8</v>
      </c>
      <c r="J4" s="118" t="s">
        <v>7</v>
      </c>
      <c r="K4" s="259"/>
      <c r="L4" s="261"/>
      <c r="M4" s="117" t="s">
        <v>8</v>
      </c>
      <c r="N4" s="118" t="s">
        <v>7</v>
      </c>
      <c r="O4" s="257"/>
      <c r="P4" s="306"/>
      <c r="Q4" s="253"/>
    </row>
    <row r="5" spans="1:19" x14ac:dyDescent="0.55000000000000004">
      <c r="A5" s="119" t="s">
        <v>101</v>
      </c>
      <c r="B5" s="120"/>
      <c r="C5" s="120"/>
      <c r="D5" s="120"/>
      <c r="E5" s="120"/>
      <c r="F5" s="120"/>
      <c r="G5" s="121">
        <v>639007</v>
      </c>
      <c r="H5" s="122">
        <v>578518</v>
      </c>
      <c r="I5" s="123">
        <v>1.1045585444186699</v>
      </c>
      <c r="J5" s="124">
        <v>60489</v>
      </c>
      <c r="K5" s="121">
        <v>803136</v>
      </c>
      <c r="L5" s="122">
        <v>795099</v>
      </c>
      <c r="M5" s="123">
        <v>1.0101081752083703</v>
      </c>
      <c r="N5" s="124">
        <v>8037</v>
      </c>
      <c r="O5" s="125">
        <v>0.79563984182006531</v>
      </c>
      <c r="P5" s="126">
        <v>0.7276049900704189</v>
      </c>
      <c r="Q5" s="127">
        <v>6.8034851749646408E-2</v>
      </c>
      <c r="R5" s="2"/>
      <c r="S5" s="2"/>
    </row>
    <row r="6" spans="1:19" x14ac:dyDescent="0.55000000000000004">
      <c r="A6" s="128" t="s">
        <v>9</v>
      </c>
      <c r="B6" s="129" t="s">
        <v>10</v>
      </c>
      <c r="C6" s="129"/>
      <c r="D6" s="129"/>
      <c r="E6" s="129"/>
      <c r="F6" s="129"/>
      <c r="G6" s="130">
        <v>209269</v>
      </c>
      <c r="H6" s="131">
        <v>199840</v>
      </c>
      <c r="I6" s="132">
        <v>1.0471827461969576</v>
      </c>
      <c r="J6" s="133">
        <v>9429</v>
      </c>
      <c r="K6" s="134">
        <v>261016</v>
      </c>
      <c r="L6" s="131">
        <v>263628</v>
      </c>
      <c r="M6" s="132">
        <v>0.99009209947350052</v>
      </c>
      <c r="N6" s="133">
        <v>-2612</v>
      </c>
      <c r="O6" s="135">
        <v>0.80174778557636317</v>
      </c>
      <c r="P6" s="136">
        <v>0.75803784120047946</v>
      </c>
      <c r="Q6" s="137">
        <v>4.3709944375883714E-2</v>
      </c>
      <c r="R6" s="2"/>
      <c r="S6" s="2"/>
    </row>
    <row r="7" spans="1:19" ht="18" x14ac:dyDescent="0.55000000000000004">
      <c r="A7" s="138"/>
      <c r="B7" s="128" t="s">
        <v>11</v>
      </c>
      <c r="C7" s="129"/>
      <c r="D7" s="129"/>
      <c r="E7" s="129"/>
      <c r="F7" s="129"/>
      <c r="G7" s="130">
        <v>144485</v>
      </c>
      <c r="H7" s="131">
        <v>143778</v>
      </c>
      <c r="I7" s="132">
        <v>1.0049173030644465</v>
      </c>
      <c r="J7" s="133">
        <v>707</v>
      </c>
      <c r="K7" s="130">
        <v>172776</v>
      </c>
      <c r="L7" s="131">
        <v>175263</v>
      </c>
      <c r="M7" s="132">
        <v>0.9858098971260334</v>
      </c>
      <c r="N7" s="133">
        <v>-2487</v>
      </c>
      <c r="O7" s="135">
        <v>0.83625619298976706</v>
      </c>
      <c r="P7" s="136">
        <v>0.82035569401413877</v>
      </c>
      <c r="Q7" s="137">
        <v>1.5900498975628286E-2</v>
      </c>
      <c r="R7" s="2"/>
      <c r="S7" s="2"/>
    </row>
    <row r="8" spans="1:19" ht="18" x14ac:dyDescent="0.55000000000000004">
      <c r="A8" s="138"/>
      <c r="B8" s="139" t="s">
        <v>12</v>
      </c>
      <c r="C8" s="140" t="s">
        <v>13</v>
      </c>
      <c r="D8" s="141"/>
      <c r="E8" s="142"/>
      <c r="F8" s="143" t="s">
        <v>14</v>
      </c>
      <c r="G8" s="144">
        <v>107492</v>
      </c>
      <c r="H8" s="145">
        <v>107990</v>
      </c>
      <c r="I8" s="146">
        <v>0.99538846189461982</v>
      </c>
      <c r="J8" s="147">
        <v>-498</v>
      </c>
      <c r="K8" s="148">
        <v>126315</v>
      </c>
      <c r="L8" s="149">
        <v>129674</v>
      </c>
      <c r="M8" s="146">
        <v>0.97409658065610683</v>
      </c>
      <c r="N8" s="147">
        <v>-3359</v>
      </c>
      <c r="O8" s="150">
        <v>0.85098365198115822</v>
      </c>
      <c r="P8" s="151">
        <v>0.83278066536082795</v>
      </c>
      <c r="Q8" s="152">
        <v>1.8202986620330264E-2</v>
      </c>
      <c r="R8" s="2"/>
      <c r="S8" s="2"/>
    </row>
    <row r="9" spans="1:19" ht="18" x14ac:dyDescent="0.55000000000000004">
      <c r="A9" s="138"/>
      <c r="B9" s="139" t="s">
        <v>15</v>
      </c>
      <c r="C9" s="140" t="s">
        <v>16</v>
      </c>
      <c r="D9" s="142"/>
      <c r="E9" s="142"/>
      <c r="F9" s="143" t="s">
        <v>14</v>
      </c>
      <c r="G9" s="144">
        <v>18501</v>
      </c>
      <c r="H9" s="145">
        <v>17804</v>
      </c>
      <c r="I9" s="146">
        <v>1.0391485059537182</v>
      </c>
      <c r="J9" s="147">
        <v>697</v>
      </c>
      <c r="K9" s="148">
        <v>23460</v>
      </c>
      <c r="L9" s="149">
        <v>23460</v>
      </c>
      <c r="M9" s="146">
        <v>1</v>
      </c>
      <c r="N9" s="147">
        <v>0</v>
      </c>
      <c r="O9" s="150">
        <v>0.78861892583120208</v>
      </c>
      <c r="P9" s="151">
        <v>0.75890878090366587</v>
      </c>
      <c r="Q9" s="152">
        <v>2.9710144927536208E-2</v>
      </c>
      <c r="R9" s="2"/>
      <c r="S9" s="2"/>
    </row>
    <row r="10" spans="1:19" ht="18" x14ac:dyDescent="0.55000000000000004">
      <c r="A10" s="138"/>
      <c r="B10" s="139" t="s">
        <v>17</v>
      </c>
      <c r="C10" s="140" t="s">
        <v>18</v>
      </c>
      <c r="D10" s="142"/>
      <c r="E10" s="142"/>
      <c r="F10" s="153"/>
      <c r="G10" s="144">
        <v>0</v>
      </c>
      <c r="H10" s="145">
        <v>0</v>
      </c>
      <c r="I10" s="146" t="e">
        <v>#DIV/0!</v>
      </c>
      <c r="J10" s="147">
        <v>0</v>
      </c>
      <c r="K10" s="148">
        <v>0</v>
      </c>
      <c r="L10" s="149">
        <v>0</v>
      </c>
      <c r="M10" s="146" t="e">
        <v>#DIV/0!</v>
      </c>
      <c r="N10" s="147">
        <v>0</v>
      </c>
      <c r="O10" s="150" t="e">
        <v>#DIV/0!</v>
      </c>
      <c r="P10" s="151" t="e">
        <v>#DIV/0!</v>
      </c>
      <c r="Q10" s="152" t="e">
        <v>#DIV/0!</v>
      </c>
      <c r="R10" s="2"/>
      <c r="S10" s="2"/>
    </row>
    <row r="11" spans="1:19" ht="18" x14ac:dyDescent="0.55000000000000004">
      <c r="A11" s="138"/>
      <c r="B11" s="139" t="s">
        <v>19</v>
      </c>
      <c r="C11" s="140" t="s">
        <v>20</v>
      </c>
      <c r="D11" s="142"/>
      <c r="E11" s="142"/>
      <c r="F11" s="153"/>
      <c r="G11" s="144">
        <v>0</v>
      </c>
      <c r="H11" s="145">
        <v>0</v>
      </c>
      <c r="I11" s="146" t="e">
        <v>#DIV/0!</v>
      </c>
      <c r="J11" s="147">
        <v>0</v>
      </c>
      <c r="K11" s="148">
        <v>0</v>
      </c>
      <c r="L11" s="149">
        <v>0</v>
      </c>
      <c r="M11" s="146" t="e">
        <v>#DIV/0!</v>
      </c>
      <c r="N11" s="147">
        <v>0</v>
      </c>
      <c r="O11" s="150" t="e">
        <v>#DIV/0!</v>
      </c>
      <c r="P11" s="151" t="e">
        <v>#DIV/0!</v>
      </c>
      <c r="Q11" s="152" t="e">
        <v>#DIV/0!</v>
      </c>
      <c r="R11" s="2"/>
      <c r="S11" s="2"/>
    </row>
    <row r="12" spans="1:19" ht="18" x14ac:dyDescent="0.55000000000000004">
      <c r="A12" s="138"/>
      <c r="B12" s="139" t="s">
        <v>21</v>
      </c>
      <c r="C12" s="140" t="s">
        <v>22</v>
      </c>
      <c r="D12" s="142"/>
      <c r="E12" s="142"/>
      <c r="F12" s="153"/>
      <c r="G12" s="144">
        <v>0</v>
      </c>
      <c r="H12" s="145">
        <v>0</v>
      </c>
      <c r="I12" s="146" t="e">
        <v>#DIV/0!</v>
      </c>
      <c r="J12" s="147">
        <v>0</v>
      </c>
      <c r="K12" s="148">
        <v>0</v>
      </c>
      <c r="L12" s="149">
        <v>0</v>
      </c>
      <c r="M12" s="146" t="e">
        <v>#DIV/0!</v>
      </c>
      <c r="N12" s="147">
        <v>0</v>
      </c>
      <c r="O12" s="150" t="e">
        <v>#DIV/0!</v>
      </c>
      <c r="P12" s="151" t="e">
        <v>#DIV/0!</v>
      </c>
      <c r="Q12" s="152" t="e">
        <v>#DIV/0!</v>
      </c>
      <c r="R12" s="2"/>
      <c r="S12" s="2"/>
    </row>
    <row r="13" spans="1:19" ht="18" x14ac:dyDescent="0.55000000000000004">
      <c r="A13" s="138"/>
      <c r="B13" s="139" t="s">
        <v>23</v>
      </c>
      <c r="C13" s="140" t="s">
        <v>24</v>
      </c>
      <c r="D13" s="142"/>
      <c r="E13" s="142"/>
      <c r="F13" s="143"/>
      <c r="G13" s="144">
        <v>0</v>
      </c>
      <c r="H13" s="145">
        <v>0</v>
      </c>
      <c r="I13" s="146" t="e">
        <v>#DIV/0!</v>
      </c>
      <c r="J13" s="147">
        <v>0</v>
      </c>
      <c r="K13" s="148">
        <v>0</v>
      </c>
      <c r="L13" s="149">
        <v>0</v>
      </c>
      <c r="M13" s="146" t="e">
        <v>#DIV/0!</v>
      </c>
      <c r="N13" s="147">
        <v>0</v>
      </c>
      <c r="O13" s="150" t="e">
        <v>#DIV/0!</v>
      </c>
      <c r="P13" s="151" t="e">
        <v>#DIV/0!</v>
      </c>
      <c r="Q13" s="152" t="e">
        <v>#DIV/0!</v>
      </c>
      <c r="R13" s="2"/>
      <c r="S13" s="2"/>
    </row>
    <row r="14" spans="1:19" ht="18" x14ac:dyDescent="0.55000000000000004">
      <c r="A14" s="138"/>
      <c r="B14" s="139" t="s">
        <v>25</v>
      </c>
      <c r="C14" s="140" t="s">
        <v>26</v>
      </c>
      <c r="D14" s="142"/>
      <c r="E14" s="142"/>
      <c r="F14" s="153"/>
      <c r="G14" s="144">
        <v>0</v>
      </c>
      <c r="H14" s="145">
        <v>0</v>
      </c>
      <c r="I14" s="146" t="e">
        <v>#DIV/0!</v>
      </c>
      <c r="J14" s="147">
        <v>0</v>
      </c>
      <c r="K14" s="148">
        <v>0</v>
      </c>
      <c r="L14" s="149">
        <v>0</v>
      </c>
      <c r="M14" s="146" t="e">
        <v>#DIV/0!</v>
      </c>
      <c r="N14" s="147">
        <v>0</v>
      </c>
      <c r="O14" s="150" t="e">
        <v>#DIV/0!</v>
      </c>
      <c r="P14" s="151" t="e">
        <v>#DIV/0!</v>
      </c>
      <c r="Q14" s="152" t="e">
        <v>#DIV/0!</v>
      </c>
      <c r="R14" s="2"/>
      <c r="S14" s="2"/>
    </row>
    <row r="15" spans="1:19" ht="18" x14ac:dyDescent="0.55000000000000004">
      <c r="A15" s="138"/>
      <c r="B15" s="139" t="s">
        <v>27</v>
      </c>
      <c r="C15" s="140" t="s">
        <v>28</v>
      </c>
      <c r="D15" s="142"/>
      <c r="E15" s="142"/>
      <c r="F15" s="153"/>
      <c r="G15" s="144">
        <v>0</v>
      </c>
      <c r="H15" s="145">
        <v>0</v>
      </c>
      <c r="I15" s="146" t="e">
        <v>#DIV/0!</v>
      </c>
      <c r="J15" s="147">
        <v>0</v>
      </c>
      <c r="K15" s="148">
        <v>0</v>
      </c>
      <c r="L15" s="149">
        <v>0</v>
      </c>
      <c r="M15" s="146" t="e">
        <v>#DIV/0!</v>
      </c>
      <c r="N15" s="147">
        <v>0</v>
      </c>
      <c r="O15" s="150" t="e">
        <v>#DIV/0!</v>
      </c>
      <c r="P15" s="151" t="e">
        <v>#DIV/0!</v>
      </c>
      <c r="Q15" s="152" t="e">
        <v>#DIV/0!</v>
      </c>
      <c r="R15" s="2"/>
      <c r="S15" s="2"/>
    </row>
    <row r="16" spans="1:19" ht="18" x14ac:dyDescent="0.55000000000000004">
      <c r="A16" s="138"/>
      <c r="B16" s="139" t="s">
        <v>29</v>
      </c>
      <c r="C16" s="154" t="s">
        <v>30</v>
      </c>
      <c r="D16" s="155"/>
      <c r="E16" s="155"/>
      <c r="F16" s="156"/>
      <c r="G16" s="157">
        <v>0</v>
      </c>
      <c r="H16" s="145">
        <v>0</v>
      </c>
      <c r="I16" s="146" t="e">
        <v>#DIV/0!</v>
      </c>
      <c r="J16" s="147">
        <v>0</v>
      </c>
      <c r="K16" s="148">
        <v>0</v>
      </c>
      <c r="L16" s="149">
        <v>0</v>
      </c>
      <c r="M16" s="146" t="e">
        <v>#DIV/0!</v>
      </c>
      <c r="N16" s="147">
        <v>0</v>
      </c>
      <c r="O16" s="150" t="e">
        <v>#DIV/0!</v>
      </c>
      <c r="P16" s="151" t="e">
        <v>#DIV/0!</v>
      </c>
      <c r="Q16" s="152" t="e">
        <v>#DIV/0!</v>
      </c>
      <c r="R16" s="2"/>
      <c r="S16" s="2"/>
    </row>
    <row r="17" spans="1:19" ht="18" x14ac:dyDescent="0.55000000000000004">
      <c r="A17" s="138"/>
      <c r="B17" s="139" t="s">
        <v>31</v>
      </c>
      <c r="C17" s="154" t="s">
        <v>13</v>
      </c>
      <c r="D17" s="155" t="s">
        <v>32</v>
      </c>
      <c r="E17" s="155" t="s">
        <v>33</v>
      </c>
      <c r="F17" s="156"/>
      <c r="G17" s="157">
        <v>11556</v>
      </c>
      <c r="H17" s="145">
        <v>11370</v>
      </c>
      <c r="I17" s="158">
        <v>1.0163588390501319</v>
      </c>
      <c r="J17" s="159">
        <v>186</v>
      </c>
      <c r="K17" s="160">
        <v>15198</v>
      </c>
      <c r="L17" s="149">
        <v>15113</v>
      </c>
      <c r="M17" s="158">
        <v>1.0056242969628797</v>
      </c>
      <c r="N17" s="159">
        <v>85</v>
      </c>
      <c r="O17" s="161">
        <v>0.76036320568495852</v>
      </c>
      <c r="P17" s="162">
        <v>0.75233242903460595</v>
      </c>
      <c r="Q17" s="163">
        <v>8.0307766503525668E-3</v>
      </c>
      <c r="R17" s="2"/>
      <c r="S17" s="2"/>
    </row>
    <row r="18" spans="1:19" ht="18" x14ac:dyDescent="0.55000000000000004">
      <c r="A18" s="138"/>
      <c r="B18" s="139" t="s">
        <v>34</v>
      </c>
      <c r="C18" s="154" t="s">
        <v>13</v>
      </c>
      <c r="D18" s="155" t="s">
        <v>32</v>
      </c>
      <c r="E18" s="142" t="s">
        <v>35</v>
      </c>
      <c r="F18" s="156"/>
      <c r="G18" s="157">
        <v>6936</v>
      </c>
      <c r="H18" s="145">
        <v>6614</v>
      </c>
      <c r="I18" s="158">
        <v>1.0486846084064105</v>
      </c>
      <c r="J18" s="159">
        <v>322</v>
      </c>
      <c r="K18" s="160">
        <v>7803</v>
      </c>
      <c r="L18" s="149">
        <v>7016</v>
      </c>
      <c r="M18" s="158">
        <v>1.1121721778791334</v>
      </c>
      <c r="N18" s="159">
        <v>787</v>
      </c>
      <c r="O18" s="161">
        <v>0.88888888888888884</v>
      </c>
      <c r="P18" s="162">
        <v>0.94270239452679594</v>
      </c>
      <c r="Q18" s="163">
        <v>-5.38135056379071E-2</v>
      </c>
      <c r="R18" s="2"/>
      <c r="S18" s="2"/>
    </row>
    <row r="19" spans="1:19" ht="18" x14ac:dyDescent="0.55000000000000004">
      <c r="A19" s="138"/>
      <c r="B19" s="139" t="s">
        <v>224</v>
      </c>
      <c r="C19" s="154" t="s">
        <v>13</v>
      </c>
      <c r="D19" s="155" t="s">
        <v>32</v>
      </c>
      <c r="E19" s="142" t="s">
        <v>223</v>
      </c>
      <c r="F19" s="156"/>
      <c r="G19" s="157">
        <v>0</v>
      </c>
      <c r="H19" s="145">
        <v>0</v>
      </c>
      <c r="I19" s="158" t="e">
        <v>#DIV/0!</v>
      </c>
      <c r="J19" s="159">
        <v>0</v>
      </c>
      <c r="K19" s="160">
        <v>0</v>
      </c>
      <c r="L19" s="149">
        <v>0</v>
      </c>
      <c r="M19" s="158" t="e">
        <v>#DIV/0!</v>
      </c>
      <c r="N19" s="159">
        <v>0</v>
      </c>
      <c r="O19" s="161" t="e">
        <v>#DIV/0!</v>
      </c>
      <c r="P19" s="162" t="e">
        <v>#DIV/0!</v>
      </c>
      <c r="Q19" s="163" t="e">
        <v>#DIV/0!</v>
      </c>
      <c r="R19" s="2"/>
      <c r="S19" s="2"/>
    </row>
    <row r="20" spans="1:19" ht="18" x14ac:dyDescent="0.55000000000000004">
      <c r="A20" s="138"/>
      <c r="B20" s="139" t="s">
        <v>36</v>
      </c>
      <c r="C20" s="164" t="s">
        <v>37</v>
      </c>
      <c r="D20" s="165"/>
      <c r="E20" s="165"/>
      <c r="F20" s="166"/>
      <c r="G20" s="167">
        <v>0</v>
      </c>
      <c r="H20" s="145">
        <v>0</v>
      </c>
      <c r="I20" s="168" t="e">
        <v>#DIV/0!</v>
      </c>
      <c r="J20" s="169">
        <v>0</v>
      </c>
      <c r="K20" s="170">
        <v>0</v>
      </c>
      <c r="L20" s="149">
        <v>0</v>
      </c>
      <c r="M20" s="168" t="e">
        <v>#DIV/0!</v>
      </c>
      <c r="N20" s="169">
        <v>0</v>
      </c>
      <c r="O20" s="171" t="e">
        <v>#DIV/0!</v>
      </c>
      <c r="P20" s="172" t="e">
        <v>#DIV/0!</v>
      </c>
      <c r="Q20" s="173" t="e">
        <v>#DIV/0!</v>
      </c>
      <c r="R20" s="2"/>
      <c r="S20" s="2"/>
    </row>
    <row r="21" spans="1:19" ht="18" x14ac:dyDescent="0.55000000000000004">
      <c r="A21" s="138"/>
      <c r="B21" s="128" t="s">
        <v>38</v>
      </c>
      <c r="C21" s="129"/>
      <c r="D21" s="129"/>
      <c r="E21" s="129"/>
      <c r="F21" s="174"/>
      <c r="G21" s="130">
        <v>61172</v>
      </c>
      <c r="H21" s="131">
        <v>52329</v>
      </c>
      <c r="I21" s="132">
        <v>1.1689885149725774</v>
      </c>
      <c r="J21" s="133">
        <v>8843</v>
      </c>
      <c r="K21" s="175">
        <v>84150</v>
      </c>
      <c r="L21" s="314">
        <v>83985</v>
      </c>
      <c r="M21" s="132">
        <v>1.0019646365422397</v>
      </c>
      <c r="N21" s="133">
        <v>165</v>
      </c>
      <c r="O21" s="135">
        <v>0.72693998811645866</v>
      </c>
      <c r="P21" s="136">
        <v>0.62307554920521524</v>
      </c>
      <c r="Q21" s="137">
        <v>0.10386443891124342</v>
      </c>
      <c r="R21" s="2"/>
      <c r="S21" s="2"/>
    </row>
    <row r="22" spans="1:19" ht="18" x14ac:dyDescent="0.55000000000000004">
      <c r="A22" s="138"/>
      <c r="B22" s="139" t="s">
        <v>39</v>
      </c>
      <c r="C22" s="140" t="s">
        <v>13</v>
      </c>
      <c r="D22" s="142"/>
      <c r="E22" s="142"/>
      <c r="F22" s="153"/>
      <c r="G22" s="148">
        <v>0</v>
      </c>
      <c r="H22" s="149">
        <v>0</v>
      </c>
      <c r="I22" s="146" t="e">
        <v>#DIV/0!</v>
      </c>
      <c r="J22" s="147">
        <v>0</v>
      </c>
      <c r="K22" s="148">
        <v>0</v>
      </c>
      <c r="L22" s="149">
        <v>0</v>
      </c>
      <c r="M22" s="146" t="e">
        <v>#DIV/0!</v>
      </c>
      <c r="N22" s="147">
        <v>0</v>
      </c>
      <c r="O22" s="150" t="e">
        <v>#DIV/0!</v>
      </c>
      <c r="P22" s="151" t="e">
        <v>#DIV/0!</v>
      </c>
      <c r="Q22" s="152" t="e">
        <v>#DIV/0!</v>
      </c>
      <c r="R22" s="2"/>
      <c r="S22" s="2"/>
    </row>
    <row r="23" spans="1:19" ht="18" x14ac:dyDescent="0.55000000000000004">
      <c r="A23" s="138"/>
      <c r="B23" s="139" t="s">
        <v>40</v>
      </c>
      <c r="C23" s="140" t="s">
        <v>18</v>
      </c>
      <c r="D23" s="142"/>
      <c r="E23" s="142"/>
      <c r="F23" s="143" t="s">
        <v>14</v>
      </c>
      <c r="G23" s="148">
        <v>9949</v>
      </c>
      <c r="H23" s="149">
        <v>8624</v>
      </c>
      <c r="I23" s="146">
        <v>1.1536410018552876</v>
      </c>
      <c r="J23" s="147">
        <v>1325</v>
      </c>
      <c r="K23" s="148">
        <v>14850</v>
      </c>
      <c r="L23" s="149">
        <v>14850</v>
      </c>
      <c r="M23" s="146">
        <v>1</v>
      </c>
      <c r="N23" s="147">
        <v>0</v>
      </c>
      <c r="O23" s="150">
        <v>0.66996632996632999</v>
      </c>
      <c r="P23" s="151">
        <v>0.58074074074074078</v>
      </c>
      <c r="Q23" s="152">
        <v>8.9225589225589208E-2</v>
      </c>
      <c r="R23" s="2"/>
      <c r="S23" s="2"/>
    </row>
    <row r="24" spans="1:19" ht="18" x14ac:dyDescent="0.55000000000000004">
      <c r="A24" s="138"/>
      <c r="B24" s="139" t="s">
        <v>41</v>
      </c>
      <c r="C24" s="140" t="s">
        <v>20</v>
      </c>
      <c r="D24" s="142"/>
      <c r="E24" s="142"/>
      <c r="F24" s="143" t="s">
        <v>14</v>
      </c>
      <c r="G24" s="148">
        <v>20086</v>
      </c>
      <c r="H24" s="149">
        <v>18862</v>
      </c>
      <c r="I24" s="146">
        <v>1.0648923762061286</v>
      </c>
      <c r="J24" s="147">
        <v>1224</v>
      </c>
      <c r="K24" s="148">
        <v>29370</v>
      </c>
      <c r="L24" s="149">
        <v>29700</v>
      </c>
      <c r="M24" s="146">
        <v>0.98888888888888893</v>
      </c>
      <c r="N24" s="147">
        <v>-330</v>
      </c>
      <c r="O24" s="150">
        <v>0.6838951310861423</v>
      </c>
      <c r="P24" s="151">
        <v>0.63508417508417503</v>
      </c>
      <c r="Q24" s="152">
        <v>4.8810956001967276E-2</v>
      </c>
      <c r="R24" s="2"/>
      <c r="S24" s="2"/>
    </row>
    <row r="25" spans="1:19" ht="18" x14ac:dyDescent="0.55000000000000004">
      <c r="A25" s="138"/>
      <c r="B25" s="139" t="s">
        <v>42</v>
      </c>
      <c r="C25" s="140" t="s">
        <v>13</v>
      </c>
      <c r="D25" s="141" t="s">
        <v>43</v>
      </c>
      <c r="E25" s="142" t="s">
        <v>33</v>
      </c>
      <c r="F25" s="143" t="s">
        <v>14</v>
      </c>
      <c r="G25" s="148">
        <v>0</v>
      </c>
      <c r="H25" s="149">
        <v>0</v>
      </c>
      <c r="I25" s="146" t="e">
        <v>#DIV/0!</v>
      </c>
      <c r="J25" s="147">
        <v>0</v>
      </c>
      <c r="K25" s="148">
        <v>0</v>
      </c>
      <c r="L25" s="149">
        <v>0</v>
      </c>
      <c r="M25" s="146" t="e">
        <v>#DIV/0!</v>
      </c>
      <c r="N25" s="147">
        <v>0</v>
      </c>
      <c r="O25" s="150" t="e">
        <v>#DIV/0!</v>
      </c>
      <c r="P25" s="151" t="e">
        <v>#DIV/0!</v>
      </c>
      <c r="Q25" s="152" t="e">
        <v>#DIV/0!</v>
      </c>
      <c r="R25" s="2"/>
      <c r="S25" s="2"/>
    </row>
    <row r="26" spans="1:19" ht="18" x14ac:dyDescent="0.55000000000000004">
      <c r="A26" s="138"/>
      <c r="B26" s="139" t="s">
        <v>44</v>
      </c>
      <c r="C26" s="140" t="s">
        <v>13</v>
      </c>
      <c r="D26" s="141" t="s">
        <v>43</v>
      </c>
      <c r="E26" s="142" t="s">
        <v>35</v>
      </c>
      <c r="F26" s="143" t="s">
        <v>14</v>
      </c>
      <c r="G26" s="148">
        <v>0</v>
      </c>
      <c r="H26" s="149">
        <v>0</v>
      </c>
      <c r="I26" s="146" t="e">
        <v>#DIV/0!</v>
      </c>
      <c r="J26" s="147">
        <v>0</v>
      </c>
      <c r="K26" s="148">
        <v>0</v>
      </c>
      <c r="L26" s="149">
        <v>0</v>
      </c>
      <c r="M26" s="146" t="e">
        <v>#DIV/0!</v>
      </c>
      <c r="N26" s="147">
        <v>0</v>
      </c>
      <c r="O26" s="150" t="e">
        <v>#DIV/0!</v>
      </c>
      <c r="P26" s="151" t="e">
        <v>#DIV/0!</v>
      </c>
      <c r="Q26" s="152" t="e">
        <v>#DIV/0!</v>
      </c>
      <c r="R26" s="2"/>
      <c r="S26" s="2"/>
    </row>
    <row r="27" spans="1:19" ht="18" x14ac:dyDescent="0.55000000000000004">
      <c r="A27" s="138"/>
      <c r="B27" s="139" t="s">
        <v>45</v>
      </c>
      <c r="C27" s="140" t="s">
        <v>13</v>
      </c>
      <c r="D27" s="141" t="s">
        <v>43</v>
      </c>
      <c r="E27" s="142" t="s">
        <v>46</v>
      </c>
      <c r="F27" s="143" t="s">
        <v>47</v>
      </c>
      <c r="G27" s="148">
        <v>0</v>
      </c>
      <c r="H27" s="149">
        <v>0</v>
      </c>
      <c r="I27" s="146" t="e">
        <v>#DIV/0!</v>
      </c>
      <c r="J27" s="147">
        <v>0</v>
      </c>
      <c r="K27" s="148">
        <v>0</v>
      </c>
      <c r="L27" s="149">
        <v>0</v>
      </c>
      <c r="M27" s="146" t="e">
        <v>#DIV/0!</v>
      </c>
      <c r="N27" s="147">
        <v>0</v>
      </c>
      <c r="O27" s="150" t="e">
        <v>#DIV/0!</v>
      </c>
      <c r="P27" s="151" t="e">
        <v>#DIV/0!</v>
      </c>
      <c r="Q27" s="152" t="e">
        <v>#DIV/0!</v>
      </c>
      <c r="R27" s="2"/>
      <c r="S27" s="2"/>
    </row>
    <row r="28" spans="1:19" ht="18" x14ac:dyDescent="0.55000000000000004">
      <c r="A28" s="138"/>
      <c r="B28" s="139" t="s">
        <v>48</v>
      </c>
      <c r="C28" s="140" t="s">
        <v>18</v>
      </c>
      <c r="D28" s="141" t="s">
        <v>43</v>
      </c>
      <c r="E28" s="142" t="s">
        <v>33</v>
      </c>
      <c r="F28" s="143" t="s">
        <v>14</v>
      </c>
      <c r="G28" s="148">
        <v>4048</v>
      </c>
      <c r="H28" s="149">
        <v>2724</v>
      </c>
      <c r="I28" s="146">
        <v>1.4860499265785609</v>
      </c>
      <c r="J28" s="147">
        <v>1324</v>
      </c>
      <c r="K28" s="148">
        <v>4950</v>
      </c>
      <c r="L28" s="149">
        <v>4950</v>
      </c>
      <c r="M28" s="146">
        <v>1</v>
      </c>
      <c r="N28" s="147">
        <v>0</v>
      </c>
      <c r="O28" s="150">
        <v>0.81777777777777783</v>
      </c>
      <c r="P28" s="151">
        <v>0.55030303030303029</v>
      </c>
      <c r="Q28" s="152">
        <v>0.26747474747474753</v>
      </c>
      <c r="R28" s="2"/>
      <c r="S28" s="2"/>
    </row>
    <row r="29" spans="1:19" ht="18" x14ac:dyDescent="0.55000000000000004">
      <c r="A29" s="138"/>
      <c r="B29" s="139" t="s">
        <v>49</v>
      </c>
      <c r="C29" s="140" t="s">
        <v>18</v>
      </c>
      <c r="D29" s="141" t="s">
        <v>43</v>
      </c>
      <c r="E29" s="142" t="s">
        <v>35</v>
      </c>
      <c r="F29" s="153"/>
      <c r="G29" s="148">
        <v>4378</v>
      </c>
      <c r="H29" s="149">
        <v>3212</v>
      </c>
      <c r="I29" s="146">
        <v>1.3630136986301369</v>
      </c>
      <c r="J29" s="147">
        <v>1166</v>
      </c>
      <c r="K29" s="148">
        <v>4950</v>
      </c>
      <c r="L29" s="149">
        <v>4950</v>
      </c>
      <c r="M29" s="146">
        <v>1</v>
      </c>
      <c r="N29" s="147">
        <v>0</v>
      </c>
      <c r="O29" s="150">
        <v>0.88444444444444448</v>
      </c>
      <c r="P29" s="151">
        <v>0.64888888888888885</v>
      </c>
      <c r="Q29" s="152">
        <v>0.23555555555555563</v>
      </c>
      <c r="R29" s="2"/>
      <c r="S29" s="2"/>
    </row>
    <row r="30" spans="1:19" ht="18" x14ac:dyDescent="0.55000000000000004">
      <c r="A30" s="138"/>
      <c r="B30" s="139" t="s">
        <v>50</v>
      </c>
      <c r="C30" s="140" t="s">
        <v>28</v>
      </c>
      <c r="D30" s="141" t="s">
        <v>43</v>
      </c>
      <c r="E30" s="142" t="s">
        <v>33</v>
      </c>
      <c r="F30" s="153"/>
      <c r="G30" s="148">
        <v>0</v>
      </c>
      <c r="H30" s="149">
        <v>0</v>
      </c>
      <c r="I30" s="146" t="e">
        <v>#DIV/0!</v>
      </c>
      <c r="J30" s="147">
        <v>0</v>
      </c>
      <c r="K30" s="148">
        <v>0</v>
      </c>
      <c r="L30" s="149">
        <v>0</v>
      </c>
      <c r="M30" s="146" t="e">
        <v>#DIV/0!</v>
      </c>
      <c r="N30" s="147">
        <v>0</v>
      </c>
      <c r="O30" s="150" t="e">
        <v>#DIV/0!</v>
      </c>
      <c r="P30" s="151" t="e">
        <v>#DIV/0!</v>
      </c>
      <c r="Q30" s="152" t="e">
        <v>#DIV/0!</v>
      </c>
      <c r="R30" s="2"/>
      <c r="S30" s="2"/>
    </row>
    <row r="31" spans="1:19" ht="18" x14ac:dyDescent="0.55000000000000004">
      <c r="A31" s="138"/>
      <c r="B31" s="139" t="s">
        <v>51</v>
      </c>
      <c r="C31" s="140" t="s">
        <v>22</v>
      </c>
      <c r="D31" s="141" t="s">
        <v>43</v>
      </c>
      <c r="E31" s="142" t="s">
        <v>33</v>
      </c>
      <c r="F31" s="153"/>
      <c r="G31" s="148">
        <v>0</v>
      </c>
      <c r="H31" s="149">
        <v>0</v>
      </c>
      <c r="I31" s="146" t="e">
        <v>#DIV/0!</v>
      </c>
      <c r="J31" s="147">
        <v>0</v>
      </c>
      <c r="K31" s="148">
        <v>0</v>
      </c>
      <c r="L31" s="149">
        <v>0</v>
      </c>
      <c r="M31" s="146" t="e">
        <v>#DIV/0!</v>
      </c>
      <c r="N31" s="147">
        <v>0</v>
      </c>
      <c r="O31" s="150" t="e">
        <v>#DIV/0!</v>
      </c>
      <c r="P31" s="151" t="e">
        <v>#DIV/0!</v>
      </c>
      <c r="Q31" s="152" t="e">
        <v>#DIV/0!</v>
      </c>
      <c r="R31" s="2"/>
      <c r="S31" s="2"/>
    </row>
    <row r="32" spans="1:19" ht="18" x14ac:dyDescent="0.55000000000000004">
      <c r="A32" s="138"/>
      <c r="B32" s="139" t="s">
        <v>52</v>
      </c>
      <c r="C32" s="140" t="s">
        <v>22</v>
      </c>
      <c r="D32" s="141" t="s">
        <v>43</v>
      </c>
      <c r="E32" s="142" t="s">
        <v>35</v>
      </c>
      <c r="F32" s="153"/>
      <c r="G32" s="148">
        <v>0</v>
      </c>
      <c r="H32" s="149">
        <v>0</v>
      </c>
      <c r="I32" s="146" t="e">
        <v>#DIV/0!</v>
      </c>
      <c r="J32" s="147">
        <v>0</v>
      </c>
      <c r="K32" s="148">
        <v>0</v>
      </c>
      <c r="L32" s="149">
        <v>0</v>
      </c>
      <c r="M32" s="146" t="e">
        <v>#DIV/0!</v>
      </c>
      <c r="N32" s="147">
        <v>0</v>
      </c>
      <c r="O32" s="150" t="e">
        <v>#DIV/0!</v>
      </c>
      <c r="P32" s="151" t="e">
        <v>#DIV/0!</v>
      </c>
      <c r="Q32" s="152" t="e">
        <v>#DIV/0!</v>
      </c>
      <c r="R32" s="2"/>
      <c r="S32" s="2"/>
    </row>
    <row r="33" spans="1:19" ht="18" x14ac:dyDescent="0.55000000000000004">
      <c r="A33" s="138"/>
      <c r="B33" s="139" t="s">
        <v>53</v>
      </c>
      <c r="C33" s="140" t="s">
        <v>26</v>
      </c>
      <c r="D33" s="142"/>
      <c r="E33" s="142"/>
      <c r="F33" s="153"/>
      <c r="G33" s="148">
        <v>0</v>
      </c>
      <c r="H33" s="149">
        <v>0</v>
      </c>
      <c r="I33" s="146" t="e">
        <v>#DIV/0!</v>
      </c>
      <c r="J33" s="147">
        <v>0</v>
      </c>
      <c r="K33" s="148">
        <v>0</v>
      </c>
      <c r="L33" s="149">
        <v>0</v>
      </c>
      <c r="M33" s="146" t="e">
        <v>#DIV/0!</v>
      </c>
      <c r="N33" s="147">
        <v>0</v>
      </c>
      <c r="O33" s="150" t="e">
        <v>#DIV/0!</v>
      </c>
      <c r="P33" s="151" t="e">
        <v>#DIV/0!</v>
      </c>
      <c r="Q33" s="152" t="e">
        <v>#DIV/0!</v>
      </c>
      <c r="R33" s="2"/>
      <c r="S33" s="2"/>
    </row>
    <row r="34" spans="1:19" ht="18" x14ac:dyDescent="0.55000000000000004">
      <c r="A34" s="138"/>
      <c r="B34" s="139" t="s">
        <v>54</v>
      </c>
      <c r="C34" s="140" t="s">
        <v>55</v>
      </c>
      <c r="D34" s="142"/>
      <c r="E34" s="142"/>
      <c r="F34" s="153"/>
      <c r="G34" s="148">
        <v>0</v>
      </c>
      <c r="H34" s="149">
        <v>0</v>
      </c>
      <c r="I34" s="146" t="e">
        <v>#DIV/0!</v>
      </c>
      <c r="J34" s="147">
        <v>0</v>
      </c>
      <c r="K34" s="148">
        <v>0</v>
      </c>
      <c r="L34" s="149">
        <v>0</v>
      </c>
      <c r="M34" s="146" t="e">
        <v>#DIV/0!</v>
      </c>
      <c r="N34" s="147">
        <v>0</v>
      </c>
      <c r="O34" s="150" t="e">
        <v>#DIV/0!</v>
      </c>
      <c r="P34" s="151" t="e">
        <v>#DIV/0!</v>
      </c>
      <c r="Q34" s="152" t="e">
        <v>#DIV/0!</v>
      </c>
      <c r="R34" s="2"/>
      <c r="S34" s="2"/>
    </row>
    <row r="35" spans="1:19" ht="18" x14ac:dyDescent="0.55000000000000004">
      <c r="A35" s="138"/>
      <c r="B35" s="139" t="s">
        <v>56</v>
      </c>
      <c r="C35" s="140" t="s">
        <v>57</v>
      </c>
      <c r="D35" s="142"/>
      <c r="E35" s="142"/>
      <c r="F35" s="153"/>
      <c r="G35" s="148">
        <v>0</v>
      </c>
      <c r="H35" s="149">
        <v>0</v>
      </c>
      <c r="I35" s="146" t="e">
        <v>#DIV/0!</v>
      </c>
      <c r="J35" s="147">
        <v>0</v>
      </c>
      <c r="K35" s="148">
        <v>0</v>
      </c>
      <c r="L35" s="149">
        <v>0</v>
      </c>
      <c r="M35" s="146" t="e">
        <v>#DIV/0!</v>
      </c>
      <c r="N35" s="147">
        <v>0</v>
      </c>
      <c r="O35" s="150" t="e">
        <v>#DIV/0!</v>
      </c>
      <c r="P35" s="151" t="e">
        <v>#DIV/0!</v>
      </c>
      <c r="Q35" s="152" t="e">
        <v>#DIV/0!</v>
      </c>
      <c r="R35" s="2"/>
      <c r="S35" s="2"/>
    </row>
    <row r="36" spans="1:19" ht="18" x14ac:dyDescent="0.55000000000000004">
      <c r="A36" s="138"/>
      <c r="B36" s="139" t="s">
        <v>58</v>
      </c>
      <c r="C36" s="140" t="s">
        <v>59</v>
      </c>
      <c r="D36" s="142"/>
      <c r="E36" s="142"/>
      <c r="F36" s="143" t="s">
        <v>14</v>
      </c>
      <c r="G36" s="148">
        <v>3862</v>
      </c>
      <c r="H36" s="149">
        <v>3764</v>
      </c>
      <c r="I36" s="146">
        <v>1.0260361317747078</v>
      </c>
      <c r="J36" s="147">
        <v>98</v>
      </c>
      <c r="K36" s="148">
        <v>4950</v>
      </c>
      <c r="L36" s="149">
        <v>4785</v>
      </c>
      <c r="M36" s="146">
        <v>1.0344827586206897</v>
      </c>
      <c r="N36" s="147">
        <v>165</v>
      </c>
      <c r="O36" s="150">
        <v>0.78020202020202023</v>
      </c>
      <c r="P36" s="151">
        <v>0.78662486938349008</v>
      </c>
      <c r="Q36" s="152">
        <v>-6.4228491814698474E-3</v>
      </c>
      <c r="R36" s="2"/>
      <c r="S36" s="2"/>
    </row>
    <row r="37" spans="1:19" ht="18" x14ac:dyDescent="0.55000000000000004">
      <c r="A37" s="138"/>
      <c r="B37" s="139" t="s">
        <v>60</v>
      </c>
      <c r="C37" s="140" t="s">
        <v>61</v>
      </c>
      <c r="D37" s="142"/>
      <c r="E37" s="142"/>
      <c r="F37" s="153"/>
      <c r="G37" s="148">
        <v>0</v>
      </c>
      <c r="H37" s="149">
        <v>0</v>
      </c>
      <c r="I37" s="146" t="e">
        <v>#DIV/0!</v>
      </c>
      <c r="J37" s="147">
        <v>0</v>
      </c>
      <c r="K37" s="148">
        <v>0</v>
      </c>
      <c r="L37" s="149">
        <v>0</v>
      </c>
      <c r="M37" s="146" t="e">
        <v>#DIV/0!</v>
      </c>
      <c r="N37" s="147">
        <v>0</v>
      </c>
      <c r="O37" s="150" t="e">
        <v>#DIV/0!</v>
      </c>
      <c r="P37" s="151" t="e">
        <v>#DIV/0!</v>
      </c>
      <c r="Q37" s="152" t="e">
        <v>#DIV/0!</v>
      </c>
      <c r="R37" s="2"/>
      <c r="S37" s="2"/>
    </row>
    <row r="38" spans="1:19" ht="18" x14ac:dyDescent="0.55000000000000004">
      <c r="A38" s="138"/>
      <c r="B38" s="139" t="s">
        <v>62</v>
      </c>
      <c r="C38" s="140" t="s">
        <v>63</v>
      </c>
      <c r="D38" s="142"/>
      <c r="E38" s="142"/>
      <c r="F38" s="143" t="s">
        <v>14</v>
      </c>
      <c r="G38" s="148">
        <v>3365</v>
      </c>
      <c r="H38" s="149">
        <v>2739</v>
      </c>
      <c r="I38" s="146">
        <v>1.2285505658999636</v>
      </c>
      <c r="J38" s="147">
        <v>626</v>
      </c>
      <c r="K38" s="148">
        <v>4950</v>
      </c>
      <c r="L38" s="149">
        <v>4950</v>
      </c>
      <c r="M38" s="146">
        <v>1</v>
      </c>
      <c r="N38" s="147">
        <v>0</v>
      </c>
      <c r="O38" s="150">
        <v>0.67979797979797985</v>
      </c>
      <c r="P38" s="151">
        <v>0.55333333333333334</v>
      </c>
      <c r="Q38" s="152">
        <v>0.1264646464646465</v>
      </c>
      <c r="R38" s="2"/>
      <c r="S38" s="2"/>
    </row>
    <row r="39" spans="1:19" ht="18" x14ac:dyDescent="0.55000000000000004">
      <c r="A39" s="138"/>
      <c r="B39" s="139" t="s">
        <v>64</v>
      </c>
      <c r="C39" s="140" t="s">
        <v>65</v>
      </c>
      <c r="D39" s="142"/>
      <c r="E39" s="142"/>
      <c r="F39" s="153"/>
      <c r="G39" s="148">
        <v>0</v>
      </c>
      <c r="H39" s="149">
        <v>0</v>
      </c>
      <c r="I39" s="146" t="e">
        <v>#DIV/0!</v>
      </c>
      <c r="J39" s="147">
        <v>0</v>
      </c>
      <c r="K39" s="148">
        <v>0</v>
      </c>
      <c r="L39" s="149">
        <v>0</v>
      </c>
      <c r="M39" s="146" t="e">
        <v>#DIV/0!</v>
      </c>
      <c r="N39" s="147">
        <v>0</v>
      </c>
      <c r="O39" s="150" t="e">
        <v>#DIV/0!</v>
      </c>
      <c r="P39" s="151" t="e">
        <v>#DIV/0!</v>
      </c>
      <c r="Q39" s="152" t="e">
        <v>#DIV/0!</v>
      </c>
      <c r="R39" s="2"/>
      <c r="S39" s="2"/>
    </row>
    <row r="40" spans="1:19" ht="18" x14ac:dyDescent="0.55000000000000004">
      <c r="A40" s="138"/>
      <c r="B40" s="139" t="s">
        <v>66</v>
      </c>
      <c r="C40" s="140" t="s">
        <v>28</v>
      </c>
      <c r="D40" s="142"/>
      <c r="E40" s="142"/>
      <c r="F40" s="153"/>
      <c r="G40" s="148">
        <v>0</v>
      </c>
      <c r="H40" s="149">
        <v>0</v>
      </c>
      <c r="I40" s="146" t="e">
        <v>#DIV/0!</v>
      </c>
      <c r="J40" s="147">
        <v>0</v>
      </c>
      <c r="K40" s="148">
        <v>0</v>
      </c>
      <c r="L40" s="149">
        <v>0</v>
      </c>
      <c r="M40" s="146" t="e">
        <v>#DIV/0!</v>
      </c>
      <c r="N40" s="147">
        <v>0</v>
      </c>
      <c r="O40" s="150" t="e">
        <v>#DIV/0!</v>
      </c>
      <c r="P40" s="151" t="e">
        <v>#DIV/0!</v>
      </c>
      <c r="Q40" s="152" t="e">
        <v>#DIV/0!</v>
      </c>
      <c r="R40" s="2"/>
      <c r="S40" s="2"/>
    </row>
    <row r="41" spans="1:19" ht="18" x14ac:dyDescent="0.55000000000000004">
      <c r="A41" s="138"/>
      <c r="B41" s="176" t="s">
        <v>67</v>
      </c>
      <c r="C41" s="164" t="s">
        <v>22</v>
      </c>
      <c r="D41" s="165"/>
      <c r="E41" s="165"/>
      <c r="F41" s="143" t="s">
        <v>14</v>
      </c>
      <c r="G41" s="170">
        <v>15484</v>
      </c>
      <c r="H41" s="149">
        <v>12404</v>
      </c>
      <c r="I41" s="168">
        <v>1.2483069977426637</v>
      </c>
      <c r="J41" s="169">
        <v>3080</v>
      </c>
      <c r="K41" s="170">
        <v>20130</v>
      </c>
      <c r="L41" s="149">
        <v>19800</v>
      </c>
      <c r="M41" s="168">
        <v>1.0166666666666666</v>
      </c>
      <c r="N41" s="169">
        <v>330</v>
      </c>
      <c r="O41" s="171">
        <v>0.7692001987083954</v>
      </c>
      <c r="P41" s="172">
        <v>0.6264646464646465</v>
      </c>
      <c r="Q41" s="173">
        <v>0.1427355522437489</v>
      </c>
      <c r="R41" s="2"/>
      <c r="S41" s="2"/>
    </row>
    <row r="42" spans="1:19" ht="18" x14ac:dyDescent="0.55000000000000004">
      <c r="A42" s="138"/>
      <c r="B42" s="128" t="s">
        <v>68</v>
      </c>
      <c r="C42" s="129"/>
      <c r="D42" s="129"/>
      <c r="E42" s="129"/>
      <c r="F42" s="174"/>
      <c r="G42" s="130">
        <v>1343</v>
      </c>
      <c r="H42" s="131">
        <v>1342</v>
      </c>
      <c r="I42" s="132">
        <v>1.0007451564828613</v>
      </c>
      <c r="J42" s="133">
        <v>1</v>
      </c>
      <c r="K42" s="130">
        <v>1450</v>
      </c>
      <c r="L42" s="315">
        <v>1500</v>
      </c>
      <c r="M42" s="132">
        <v>0.96666666666666667</v>
      </c>
      <c r="N42" s="133">
        <v>-50</v>
      </c>
      <c r="O42" s="135">
        <v>0.92620689655172417</v>
      </c>
      <c r="P42" s="136">
        <v>0.89466666666666672</v>
      </c>
      <c r="Q42" s="137">
        <v>3.1540229885057447E-2</v>
      </c>
      <c r="R42" s="2"/>
      <c r="S42" s="2"/>
    </row>
    <row r="43" spans="1:19" ht="18" x14ac:dyDescent="0.55000000000000004">
      <c r="A43" s="138"/>
      <c r="B43" s="139" t="s">
        <v>69</v>
      </c>
      <c r="C43" s="140" t="s">
        <v>70</v>
      </c>
      <c r="D43" s="142"/>
      <c r="E43" s="142"/>
      <c r="F43" s="143" t="s">
        <v>14</v>
      </c>
      <c r="G43" s="148">
        <v>1343</v>
      </c>
      <c r="H43" s="149">
        <v>1342</v>
      </c>
      <c r="I43" s="146">
        <v>1.0007451564828613</v>
      </c>
      <c r="J43" s="147">
        <v>1</v>
      </c>
      <c r="K43" s="148">
        <v>1450</v>
      </c>
      <c r="L43" s="149">
        <v>1500</v>
      </c>
      <c r="M43" s="146">
        <v>0.96666666666666667</v>
      </c>
      <c r="N43" s="147">
        <v>-50</v>
      </c>
      <c r="O43" s="150">
        <v>0.92620689655172417</v>
      </c>
      <c r="P43" s="151">
        <v>0.89466666666666672</v>
      </c>
      <c r="Q43" s="152">
        <v>3.1540229885057447E-2</v>
      </c>
      <c r="R43" s="2"/>
      <c r="S43" s="2"/>
    </row>
    <row r="44" spans="1:19" ht="18" x14ac:dyDescent="0.55000000000000004">
      <c r="A44" s="138"/>
      <c r="B44" s="176" t="s">
        <v>71</v>
      </c>
      <c r="C44" s="177" t="s">
        <v>72</v>
      </c>
      <c r="D44" s="178"/>
      <c r="E44" s="178"/>
      <c r="F44" s="143" t="s">
        <v>14</v>
      </c>
      <c r="G44" s="179">
        <v>0</v>
      </c>
      <c r="H44" s="149">
        <v>0</v>
      </c>
      <c r="I44" s="180" t="e">
        <v>#DIV/0!</v>
      </c>
      <c r="J44" s="181">
        <v>0</v>
      </c>
      <c r="K44" s="179">
        <v>0</v>
      </c>
      <c r="L44" s="149">
        <v>0</v>
      </c>
      <c r="M44" s="180" t="e">
        <v>#DIV/0!</v>
      </c>
      <c r="N44" s="181">
        <v>0</v>
      </c>
      <c r="O44" s="182" t="e">
        <v>#DIV/0!</v>
      </c>
      <c r="P44" s="183" t="e">
        <v>#DIV/0!</v>
      </c>
      <c r="Q44" s="184" t="e">
        <v>#DIV/0!</v>
      </c>
      <c r="R44" s="2"/>
      <c r="S44" s="2"/>
    </row>
    <row r="45" spans="1:19" ht="18" x14ac:dyDescent="0.55000000000000004">
      <c r="A45" s="138"/>
      <c r="B45" s="128" t="s">
        <v>73</v>
      </c>
      <c r="C45" s="129"/>
      <c r="D45" s="129"/>
      <c r="E45" s="129"/>
      <c r="F45" s="174"/>
      <c r="G45" s="130">
        <v>2269</v>
      </c>
      <c r="H45" s="131">
        <v>2391</v>
      </c>
      <c r="I45" s="132">
        <v>0.94897532413216223</v>
      </c>
      <c r="J45" s="133">
        <v>-122</v>
      </c>
      <c r="K45" s="233">
        <v>2640</v>
      </c>
      <c r="L45" s="234">
        <v>2880</v>
      </c>
      <c r="M45" s="132">
        <v>0.91666666666666663</v>
      </c>
      <c r="N45" s="133">
        <v>-240</v>
      </c>
      <c r="O45" s="135">
        <v>0.85946969696969699</v>
      </c>
      <c r="P45" s="136">
        <v>0.83020833333333333</v>
      </c>
      <c r="Q45" s="137">
        <v>2.9261363636363669E-2</v>
      </c>
      <c r="R45" s="2"/>
      <c r="S45" s="2"/>
    </row>
    <row r="46" spans="1:19" ht="18" x14ac:dyDescent="0.55000000000000004">
      <c r="A46" s="185"/>
      <c r="B46" s="186" t="s">
        <v>74</v>
      </c>
      <c r="C46" s="140" t="s">
        <v>37</v>
      </c>
      <c r="D46" s="142"/>
      <c r="E46" s="142"/>
      <c r="F46" s="143" t="s">
        <v>14</v>
      </c>
      <c r="G46" s="148">
        <v>993</v>
      </c>
      <c r="H46" s="149">
        <v>1018</v>
      </c>
      <c r="I46" s="146">
        <v>0.9754420432220039</v>
      </c>
      <c r="J46" s="147">
        <v>-25</v>
      </c>
      <c r="K46" s="148">
        <v>1296</v>
      </c>
      <c r="L46" s="149">
        <v>1440</v>
      </c>
      <c r="M46" s="146">
        <v>0.9</v>
      </c>
      <c r="N46" s="147">
        <v>-144</v>
      </c>
      <c r="O46" s="150">
        <v>0.76620370370370372</v>
      </c>
      <c r="P46" s="151">
        <v>0.70694444444444449</v>
      </c>
      <c r="Q46" s="152">
        <v>5.9259259259259234E-2</v>
      </c>
      <c r="R46" s="2"/>
      <c r="S46" s="2"/>
    </row>
    <row r="47" spans="1:19" ht="18" x14ac:dyDescent="0.55000000000000004">
      <c r="A47" s="185"/>
      <c r="B47" s="186" t="s">
        <v>228</v>
      </c>
      <c r="C47" s="140" t="s">
        <v>70</v>
      </c>
      <c r="D47" s="142"/>
      <c r="E47" s="142"/>
      <c r="F47" s="143" t="s">
        <v>14</v>
      </c>
      <c r="G47" s="148">
        <v>1276</v>
      </c>
      <c r="H47" s="149">
        <v>1373</v>
      </c>
      <c r="I47" s="146">
        <v>0.92935178441369259</v>
      </c>
      <c r="J47" s="147">
        <v>-97</v>
      </c>
      <c r="K47" s="148">
        <v>1344</v>
      </c>
      <c r="L47" s="149">
        <v>1440</v>
      </c>
      <c r="M47" s="146">
        <v>0.93333333333333335</v>
      </c>
      <c r="N47" s="147">
        <v>-96</v>
      </c>
      <c r="O47" s="150">
        <v>0.94940476190476186</v>
      </c>
      <c r="P47" s="151">
        <v>0.95347222222222228</v>
      </c>
      <c r="Q47" s="152">
        <v>-4.067460317460414E-3</v>
      </c>
      <c r="R47" s="2"/>
      <c r="S47" s="2"/>
    </row>
    <row r="48" spans="1:19" ht="18" x14ac:dyDescent="0.55000000000000004">
      <c r="A48" s="187"/>
      <c r="B48" s="186" t="s">
        <v>230</v>
      </c>
      <c r="C48" s="188" t="s">
        <v>72</v>
      </c>
      <c r="D48" s="189"/>
      <c r="E48" s="189"/>
      <c r="F48" s="190"/>
      <c r="G48" s="191">
        <v>0</v>
      </c>
      <c r="H48" s="149">
        <v>0</v>
      </c>
      <c r="I48" s="192" t="e">
        <v>#DIV/0!</v>
      </c>
      <c r="J48" s="193">
        <v>0</v>
      </c>
      <c r="K48" s="191">
        <v>0</v>
      </c>
      <c r="L48" s="149">
        <v>0</v>
      </c>
      <c r="M48" s="195" t="e">
        <v>#DIV/0!</v>
      </c>
      <c r="N48" s="196">
        <v>0</v>
      </c>
      <c r="O48" s="197" t="e">
        <v>#DIV/0!</v>
      </c>
      <c r="P48" s="198" t="e">
        <v>#DIV/0!</v>
      </c>
      <c r="Q48" s="199" t="e">
        <v>#DIV/0!</v>
      </c>
      <c r="R48" s="2"/>
      <c r="S48" s="2"/>
    </row>
    <row r="49" spans="1:19" x14ac:dyDescent="0.55000000000000004">
      <c r="A49" s="128" t="s">
        <v>75</v>
      </c>
      <c r="B49" s="129" t="s">
        <v>102</v>
      </c>
      <c r="C49" s="129"/>
      <c r="D49" s="129"/>
      <c r="E49" s="129"/>
      <c r="F49" s="174"/>
      <c r="G49" s="130">
        <v>343804</v>
      </c>
      <c r="H49" s="131">
        <v>292930</v>
      </c>
      <c r="I49" s="132">
        <v>1.1736728911344008</v>
      </c>
      <c r="J49" s="133">
        <v>50874</v>
      </c>
      <c r="K49" s="130">
        <v>441230</v>
      </c>
      <c r="L49" s="316">
        <v>431112</v>
      </c>
      <c r="M49" s="132">
        <v>1.0234695392380635</v>
      </c>
      <c r="N49" s="133">
        <v>10118</v>
      </c>
      <c r="O49" s="135">
        <v>0.77919452439770642</v>
      </c>
      <c r="P49" s="136">
        <v>0.67947540314349864</v>
      </c>
      <c r="Q49" s="137">
        <v>9.9719121254207788E-2</v>
      </c>
      <c r="R49" s="2"/>
      <c r="S49" s="2"/>
    </row>
    <row r="50" spans="1:19" x14ac:dyDescent="0.55000000000000004">
      <c r="A50" s="119"/>
      <c r="B50" s="128" t="s">
        <v>313</v>
      </c>
      <c r="C50" s="129"/>
      <c r="D50" s="129"/>
      <c r="E50" s="129"/>
      <c r="F50" s="174"/>
      <c r="G50" s="130">
        <v>319820</v>
      </c>
      <c r="H50" s="131">
        <v>269362</v>
      </c>
      <c r="I50" s="132">
        <v>1.1873241214425196</v>
      </c>
      <c r="J50" s="133">
        <v>50458</v>
      </c>
      <c r="K50" s="130">
        <v>412026</v>
      </c>
      <c r="L50" s="315">
        <v>400131</v>
      </c>
      <c r="M50" s="132">
        <v>1.0297277641572384</v>
      </c>
      <c r="N50" s="133">
        <v>11895</v>
      </c>
      <c r="O50" s="135">
        <v>0.77621315159722926</v>
      </c>
      <c r="P50" s="136">
        <v>0.67318453206574846</v>
      </c>
      <c r="Q50" s="137">
        <v>0.10302861953148079</v>
      </c>
      <c r="R50" s="2"/>
      <c r="S50" s="2"/>
    </row>
    <row r="51" spans="1:19" ht="18" x14ac:dyDescent="0.55000000000000004">
      <c r="A51" s="138"/>
      <c r="B51" s="139" t="s">
        <v>103</v>
      </c>
      <c r="C51" s="140" t="s">
        <v>13</v>
      </c>
      <c r="D51" s="142"/>
      <c r="E51" s="142"/>
      <c r="F51" s="143" t="s">
        <v>14</v>
      </c>
      <c r="G51" s="148">
        <v>135888</v>
      </c>
      <c r="H51" s="149">
        <v>111318</v>
      </c>
      <c r="I51" s="146">
        <v>1.220719021182558</v>
      </c>
      <c r="J51" s="147">
        <v>24570</v>
      </c>
      <c r="K51" s="148">
        <v>162875</v>
      </c>
      <c r="L51" s="149">
        <v>152439</v>
      </c>
      <c r="M51" s="146">
        <v>1.0684601709536274</v>
      </c>
      <c r="N51" s="147">
        <v>10436</v>
      </c>
      <c r="O51" s="150">
        <v>0.8343085188027628</v>
      </c>
      <c r="P51" s="151">
        <v>0.73024619683939151</v>
      </c>
      <c r="Q51" s="152">
        <v>0.10406232196337128</v>
      </c>
      <c r="R51" s="2"/>
      <c r="S51" s="2"/>
    </row>
    <row r="52" spans="1:19" ht="18" x14ac:dyDescent="0.55000000000000004">
      <c r="A52" s="138"/>
      <c r="B52" s="139" t="s">
        <v>104</v>
      </c>
      <c r="C52" s="140" t="s">
        <v>16</v>
      </c>
      <c r="D52" s="142"/>
      <c r="E52" s="142"/>
      <c r="F52" s="143" t="s">
        <v>14</v>
      </c>
      <c r="G52" s="148">
        <v>27363</v>
      </c>
      <c r="H52" s="149">
        <v>24100</v>
      </c>
      <c r="I52" s="146">
        <v>1.1353941908713694</v>
      </c>
      <c r="J52" s="147">
        <v>3263</v>
      </c>
      <c r="K52" s="148">
        <v>34259</v>
      </c>
      <c r="L52" s="149">
        <v>35099</v>
      </c>
      <c r="M52" s="146">
        <v>0.97606769423630302</v>
      </c>
      <c r="N52" s="147">
        <v>-840</v>
      </c>
      <c r="O52" s="150">
        <v>0.79870982807437463</v>
      </c>
      <c r="P52" s="151">
        <v>0.68662924869654407</v>
      </c>
      <c r="Q52" s="152">
        <v>0.11208057937783056</v>
      </c>
      <c r="R52" s="2"/>
      <c r="S52" s="2"/>
    </row>
    <row r="53" spans="1:19" ht="18" x14ac:dyDescent="0.55000000000000004">
      <c r="A53" s="138"/>
      <c r="B53" s="139" t="s">
        <v>105</v>
      </c>
      <c r="C53" s="140" t="s">
        <v>18</v>
      </c>
      <c r="D53" s="142"/>
      <c r="E53" s="142"/>
      <c r="F53" s="143" t="s">
        <v>14</v>
      </c>
      <c r="G53" s="148">
        <v>13887</v>
      </c>
      <c r="H53" s="149">
        <v>10255</v>
      </c>
      <c r="I53" s="146">
        <v>1.3541686981960019</v>
      </c>
      <c r="J53" s="147">
        <v>3632</v>
      </c>
      <c r="K53" s="148">
        <v>19754</v>
      </c>
      <c r="L53" s="149">
        <v>19588</v>
      </c>
      <c r="M53" s="146">
        <v>1.0084745762711864</v>
      </c>
      <c r="N53" s="147">
        <v>166</v>
      </c>
      <c r="O53" s="150">
        <v>0.70299686139516049</v>
      </c>
      <c r="P53" s="151">
        <v>0.52353481723504192</v>
      </c>
      <c r="Q53" s="152">
        <v>0.17946204416011857</v>
      </c>
      <c r="R53" s="2"/>
      <c r="S53" s="2"/>
    </row>
    <row r="54" spans="1:19" ht="18" x14ac:dyDescent="0.55000000000000004">
      <c r="A54" s="138"/>
      <c r="B54" s="139" t="s">
        <v>106</v>
      </c>
      <c r="C54" s="140" t="s">
        <v>28</v>
      </c>
      <c r="D54" s="142"/>
      <c r="E54" s="142"/>
      <c r="F54" s="143" t="s">
        <v>14</v>
      </c>
      <c r="G54" s="148">
        <v>6606</v>
      </c>
      <c r="H54" s="149">
        <v>5214</v>
      </c>
      <c r="I54" s="146">
        <v>1.2669735327963176</v>
      </c>
      <c r="J54" s="147">
        <v>1392</v>
      </c>
      <c r="K54" s="148">
        <v>10991</v>
      </c>
      <c r="L54" s="149">
        <v>10368</v>
      </c>
      <c r="M54" s="146">
        <v>1.0600887345679013</v>
      </c>
      <c r="N54" s="147">
        <v>623</v>
      </c>
      <c r="O54" s="150">
        <v>0.60103721226458007</v>
      </c>
      <c r="P54" s="151">
        <v>0.50289351851851849</v>
      </c>
      <c r="Q54" s="152">
        <v>9.8143693746061578E-2</v>
      </c>
      <c r="R54" s="2"/>
      <c r="S54" s="2"/>
    </row>
    <row r="55" spans="1:19" ht="18" x14ac:dyDescent="0.55000000000000004">
      <c r="A55" s="138"/>
      <c r="B55" s="139" t="s">
        <v>107</v>
      </c>
      <c r="C55" s="140" t="s">
        <v>22</v>
      </c>
      <c r="D55" s="142"/>
      <c r="E55" s="142"/>
      <c r="F55" s="143" t="s">
        <v>14</v>
      </c>
      <c r="G55" s="148">
        <v>11834</v>
      </c>
      <c r="H55" s="149">
        <v>9230</v>
      </c>
      <c r="I55" s="146">
        <v>1.2821235102925244</v>
      </c>
      <c r="J55" s="147">
        <v>2604</v>
      </c>
      <c r="K55" s="148">
        <v>14751</v>
      </c>
      <c r="L55" s="149">
        <v>14139</v>
      </c>
      <c r="M55" s="146">
        <v>1.0432845321451305</v>
      </c>
      <c r="N55" s="147">
        <v>612</v>
      </c>
      <c r="O55" s="150">
        <v>0.80225069486814449</v>
      </c>
      <c r="P55" s="151">
        <v>0.65280430016267066</v>
      </c>
      <c r="Q55" s="152">
        <v>0.14944639470547383</v>
      </c>
      <c r="R55" s="2"/>
      <c r="S55" s="2"/>
    </row>
    <row r="56" spans="1:19" ht="18" x14ac:dyDescent="0.55000000000000004">
      <c r="A56" s="138"/>
      <c r="B56" s="139" t="s">
        <v>108</v>
      </c>
      <c r="C56" s="140" t="s">
        <v>20</v>
      </c>
      <c r="D56" s="142"/>
      <c r="E56" s="142"/>
      <c r="F56" s="143" t="s">
        <v>14</v>
      </c>
      <c r="G56" s="148">
        <v>32145</v>
      </c>
      <c r="H56" s="149">
        <v>27897</v>
      </c>
      <c r="I56" s="146">
        <v>1.152274438111625</v>
      </c>
      <c r="J56" s="147">
        <v>4248</v>
      </c>
      <c r="K56" s="148">
        <v>52843</v>
      </c>
      <c r="L56" s="149">
        <v>49340</v>
      </c>
      <c r="M56" s="146">
        <v>1.0709971625456018</v>
      </c>
      <c r="N56" s="147">
        <v>3503</v>
      </c>
      <c r="O56" s="150">
        <v>0.60831141305376302</v>
      </c>
      <c r="P56" s="151">
        <v>0.56540332387515202</v>
      </c>
      <c r="Q56" s="152">
        <v>4.2908089178610997E-2</v>
      </c>
      <c r="R56" s="2"/>
      <c r="S56" s="2"/>
    </row>
    <row r="57" spans="1:19" ht="18" x14ac:dyDescent="0.55000000000000004">
      <c r="A57" s="138"/>
      <c r="B57" s="139" t="s">
        <v>109</v>
      </c>
      <c r="C57" s="140" t="s">
        <v>24</v>
      </c>
      <c r="D57" s="142"/>
      <c r="E57" s="142"/>
      <c r="F57" s="200" t="s">
        <v>14</v>
      </c>
      <c r="G57" s="144">
        <v>0</v>
      </c>
      <c r="H57" s="149">
        <v>0</v>
      </c>
      <c r="I57" s="146" t="e">
        <v>#DIV/0!</v>
      </c>
      <c r="J57" s="147">
        <v>0</v>
      </c>
      <c r="K57" s="144">
        <v>0</v>
      </c>
      <c r="L57" s="149">
        <v>0</v>
      </c>
      <c r="M57" s="146" t="e">
        <v>#DIV/0!</v>
      </c>
      <c r="N57" s="147">
        <v>0</v>
      </c>
      <c r="O57" s="150" t="e">
        <v>#DIV/0!</v>
      </c>
      <c r="P57" s="151" t="e">
        <v>#DIV/0!</v>
      </c>
      <c r="Q57" s="152" t="e">
        <v>#DIV/0!</v>
      </c>
      <c r="R57" s="2"/>
      <c r="S57" s="2"/>
    </row>
    <row r="58" spans="1:19" ht="18" x14ac:dyDescent="0.55000000000000004">
      <c r="A58" s="138"/>
      <c r="B58" s="139" t="s">
        <v>110</v>
      </c>
      <c r="C58" s="140" t="s">
        <v>76</v>
      </c>
      <c r="D58" s="142"/>
      <c r="E58" s="142"/>
      <c r="F58" s="200" t="s">
        <v>14</v>
      </c>
      <c r="G58" s="148">
        <v>0</v>
      </c>
      <c r="H58" s="149">
        <v>0</v>
      </c>
      <c r="I58" s="146" t="e">
        <v>#DIV/0!</v>
      </c>
      <c r="J58" s="147">
        <v>0</v>
      </c>
      <c r="K58" s="148">
        <v>0</v>
      </c>
      <c r="L58" s="149">
        <v>0</v>
      </c>
      <c r="M58" s="146" t="e">
        <v>#DIV/0!</v>
      </c>
      <c r="N58" s="147">
        <v>0</v>
      </c>
      <c r="O58" s="150" t="e">
        <v>#DIV/0!</v>
      </c>
      <c r="P58" s="151" t="e">
        <v>#DIV/0!</v>
      </c>
      <c r="Q58" s="152" t="e">
        <v>#DIV/0!</v>
      </c>
      <c r="R58" s="2"/>
      <c r="S58" s="2"/>
    </row>
    <row r="59" spans="1:19" ht="18" x14ac:dyDescent="0.55000000000000004">
      <c r="A59" s="139"/>
      <c r="B59" s="139" t="s">
        <v>111</v>
      </c>
      <c r="C59" s="140" t="s">
        <v>26</v>
      </c>
      <c r="D59" s="142"/>
      <c r="E59" s="142"/>
      <c r="F59" s="143" t="s">
        <v>14</v>
      </c>
      <c r="G59" s="148">
        <v>5854</v>
      </c>
      <c r="H59" s="149">
        <v>4267</v>
      </c>
      <c r="I59" s="146">
        <v>1.3719240684321536</v>
      </c>
      <c r="J59" s="147">
        <v>1587</v>
      </c>
      <c r="K59" s="148">
        <v>7827</v>
      </c>
      <c r="L59" s="149">
        <v>5819</v>
      </c>
      <c r="M59" s="146">
        <v>1.3450764736208971</v>
      </c>
      <c r="N59" s="147">
        <v>2008</v>
      </c>
      <c r="O59" s="150">
        <v>0.74792385332822287</v>
      </c>
      <c r="P59" s="151">
        <v>0.73328750644440621</v>
      </c>
      <c r="Q59" s="152">
        <v>1.4636346883816653E-2</v>
      </c>
      <c r="R59" s="2"/>
      <c r="S59" s="2"/>
    </row>
    <row r="60" spans="1:19" ht="18" x14ac:dyDescent="0.55000000000000004">
      <c r="A60" s="138"/>
      <c r="B60" s="139" t="s">
        <v>112</v>
      </c>
      <c r="C60" s="140" t="s">
        <v>77</v>
      </c>
      <c r="D60" s="142"/>
      <c r="E60" s="142"/>
      <c r="F60" s="143" t="s">
        <v>47</v>
      </c>
      <c r="G60" s="148">
        <v>0</v>
      </c>
      <c r="H60" s="149">
        <v>0</v>
      </c>
      <c r="I60" s="146" t="e">
        <v>#DIV/0!</v>
      </c>
      <c r="J60" s="147">
        <v>0</v>
      </c>
      <c r="K60" s="148">
        <v>0</v>
      </c>
      <c r="L60" s="149">
        <v>0</v>
      </c>
      <c r="M60" s="146" t="e">
        <v>#DIV/0!</v>
      </c>
      <c r="N60" s="147">
        <v>0</v>
      </c>
      <c r="O60" s="150" t="e">
        <v>#DIV/0!</v>
      </c>
      <c r="P60" s="151" t="e">
        <v>#DIV/0!</v>
      </c>
      <c r="Q60" s="152" t="e">
        <v>#DIV/0!</v>
      </c>
      <c r="R60" s="2"/>
      <c r="S60" s="2"/>
    </row>
    <row r="61" spans="1:19" ht="18" x14ac:dyDescent="0.55000000000000004">
      <c r="A61" s="138"/>
      <c r="B61" s="139" t="s">
        <v>113</v>
      </c>
      <c r="C61" s="140" t="s">
        <v>78</v>
      </c>
      <c r="D61" s="142"/>
      <c r="E61" s="142"/>
      <c r="F61" s="143" t="s">
        <v>14</v>
      </c>
      <c r="G61" s="148">
        <v>2862</v>
      </c>
      <c r="H61" s="149">
        <v>2564</v>
      </c>
      <c r="I61" s="146">
        <v>1.1162246489859595</v>
      </c>
      <c r="J61" s="147">
        <v>298</v>
      </c>
      <c r="K61" s="148">
        <v>4980</v>
      </c>
      <c r="L61" s="149">
        <v>4814</v>
      </c>
      <c r="M61" s="146">
        <v>1.0344827586206897</v>
      </c>
      <c r="N61" s="147">
        <v>166</v>
      </c>
      <c r="O61" s="150">
        <v>0.57469879518072287</v>
      </c>
      <c r="P61" s="151">
        <v>0.53261321146655582</v>
      </c>
      <c r="Q61" s="152">
        <v>4.2085583714167041E-2</v>
      </c>
      <c r="R61" s="2"/>
      <c r="S61" s="2"/>
    </row>
    <row r="62" spans="1:19" ht="18" x14ac:dyDescent="0.55000000000000004">
      <c r="A62" s="138"/>
      <c r="B62" s="139" t="s">
        <v>114</v>
      </c>
      <c r="C62" s="140" t="s">
        <v>79</v>
      </c>
      <c r="D62" s="142"/>
      <c r="E62" s="142"/>
      <c r="F62" s="143" t="s">
        <v>14</v>
      </c>
      <c r="G62" s="148">
        <v>5274</v>
      </c>
      <c r="H62" s="149">
        <v>5152</v>
      </c>
      <c r="I62" s="146">
        <v>1.0236801242236024</v>
      </c>
      <c r="J62" s="147">
        <v>122</v>
      </c>
      <c r="K62" s="148">
        <v>5820</v>
      </c>
      <c r="L62" s="149">
        <v>5820</v>
      </c>
      <c r="M62" s="146">
        <v>1</v>
      </c>
      <c r="N62" s="147">
        <v>0</v>
      </c>
      <c r="O62" s="150">
        <v>0.90618556701030928</v>
      </c>
      <c r="P62" s="151">
        <v>0.88522336769759447</v>
      </c>
      <c r="Q62" s="152">
        <v>2.0962199312714813E-2</v>
      </c>
      <c r="R62" s="2"/>
      <c r="S62" s="2"/>
    </row>
    <row r="63" spans="1:19" ht="18" x14ac:dyDescent="0.55000000000000004">
      <c r="A63" s="138"/>
      <c r="B63" s="139" t="s">
        <v>115</v>
      </c>
      <c r="C63" s="140" t="s">
        <v>80</v>
      </c>
      <c r="D63" s="142"/>
      <c r="E63" s="142"/>
      <c r="F63" s="143" t="s">
        <v>47</v>
      </c>
      <c r="G63" s="148">
        <v>3723</v>
      </c>
      <c r="H63" s="149">
        <v>3105</v>
      </c>
      <c r="I63" s="146">
        <v>1.1990338164251209</v>
      </c>
      <c r="J63" s="147">
        <v>618</v>
      </c>
      <c r="K63" s="148">
        <v>4980</v>
      </c>
      <c r="L63" s="149">
        <v>4980</v>
      </c>
      <c r="M63" s="146">
        <v>1</v>
      </c>
      <c r="N63" s="147">
        <v>0</v>
      </c>
      <c r="O63" s="150">
        <v>0.74759036144578317</v>
      </c>
      <c r="P63" s="151">
        <v>0.62349397590361444</v>
      </c>
      <c r="Q63" s="152">
        <v>0.12409638554216873</v>
      </c>
      <c r="R63" s="2"/>
      <c r="S63" s="2"/>
    </row>
    <row r="64" spans="1:19" ht="18" x14ac:dyDescent="0.55000000000000004">
      <c r="A64" s="138"/>
      <c r="B64" s="139" t="s">
        <v>116</v>
      </c>
      <c r="C64" s="140" t="s">
        <v>81</v>
      </c>
      <c r="D64" s="142"/>
      <c r="E64" s="142"/>
      <c r="F64" s="143" t="s">
        <v>14</v>
      </c>
      <c r="G64" s="148">
        <v>4136</v>
      </c>
      <c r="H64" s="149">
        <v>3555</v>
      </c>
      <c r="I64" s="146">
        <v>1.1634317862165964</v>
      </c>
      <c r="J64" s="147">
        <v>581</v>
      </c>
      <c r="K64" s="148">
        <v>8030</v>
      </c>
      <c r="L64" s="149">
        <v>5820</v>
      </c>
      <c r="M64" s="146">
        <v>1.3797250859106529</v>
      </c>
      <c r="N64" s="147">
        <v>2210</v>
      </c>
      <c r="O64" s="150">
        <v>0.51506849315068493</v>
      </c>
      <c r="P64" s="151">
        <v>0.61082474226804129</v>
      </c>
      <c r="Q64" s="152">
        <v>-9.5756249117356362E-2</v>
      </c>
      <c r="R64" s="2"/>
      <c r="S64" s="2"/>
    </row>
    <row r="65" spans="1:19" ht="18" x14ac:dyDescent="0.55000000000000004">
      <c r="A65" s="138"/>
      <c r="B65" s="139" t="s">
        <v>117</v>
      </c>
      <c r="C65" s="140" t="s">
        <v>55</v>
      </c>
      <c r="D65" s="142"/>
      <c r="E65" s="142"/>
      <c r="F65" s="143" t="s">
        <v>14</v>
      </c>
      <c r="G65" s="148">
        <v>3862</v>
      </c>
      <c r="H65" s="149">
        <v>3277</v>
      </c>
      <c r="I65" s="146">
        <v>1.1785169362221544</v>
      </c>
      <c r="J65" s="147">
        <v>585</v>
      </c>
      <c r="K65" s="148">
        <v>4980</v>
      </c>
      <c r="L65" s="149">
        <v>4980</v>
      </c>
      <c r="M65" s="146">
        <v>1</v>
      </c>
      <c r="N65" s="147">
        <v>0</v>
      </c>
      <c r="O65" s="150">
        <v>0.77550200803212854</v>
      </c>
      <c r="P65" s="151">
        <v>0.65803212851405624</v>
      </c>
      <c r="Q65" s="152">
        <v>0.11746987951807231</v>
      </c>
      <c r="R65" s="2"/>
      <c r="S65" s="2"/>
    </row>
    <row r="66" spans="1:19" ht="18" x14ac:dyDescent="0.55000000000000004">
      <c r="A66" s="138"/>
      <c r="B66" s="139" t="s">
        <v>118</v>
      </c>
      <c r="C66" s="140" t="s">
        <v>65</v>
      </c>
      <c r="D66" s="202"/>
      <c r="E66" s="142"/>
      <c r="F66" s="143" t="s">
        <v>47</v>
      </c>
      <c r="G66" s="148">
        <v>0</v>
      </c>
      <c r="H66" s="149">
        <v>0</v>
      </c>
      <c r="I66" s="146" t="e">
        <v>#DIV/0!</v>
      </c>
      <c r="J66" s="147">
        <v>0</v>
      </c>
      <c r="K66" s="148">
        <v>0</v>
      </c>
      <c r="L66" s="149">
        <v>0</v>
      </c>
      <c r="M66" s="146" t="e">
        <v>#DIV/0!</v>
      </c>
      <c r="N66" s="147">
        <v>0</v>
      </c>
      <c r="O66" s="150" t="e">
        <v>#DIV/0!</v>
      </c>
      <c r="P66" s="151" t="e">
        <v>#DIV/0!</v>
      </c>
      <c r="Q66" s="152" t="e">
        <v>#DIV/0!</v>
      </c>
      <c r="R66" s="2"/>
      <c r="S66" s="2"/>
    </row>
    <row r="67" spans="1:19" ht="18" x14ac:dyDescent="0.55000000000000004">
      <c r="A67" s="138"/>
      <c r="B67" s="139" t="s">
        <v>119</v>
      </c>
      <c r="C67" s="140" t="s">
        <v>82</v>
      </c>
      <c r="D67" s="142"/>
      <c r="E67" s="142"/>
      <c r="F67" s="143" t="s">
        <v>14</v>
      </c>
      <c r="G67" s="148">
        <v>3813</v>
      </c>
      <c r="H67" s="149">
        <v>3803</v>
      </c>
      <c r="I67" s="146">
        <v>1.0026295030239285</v>
      </c>
      <c r="J67" s="147">
        <v>10</v>
      </c>
      <c r="K67" s="148">
        <v>4979</v>
      </c>
      <c r="L67" s="149">
        <v>4980</v>
      </c>
      <c r="M67" s="146">
        <v>0.99979919678714857</v>
      </c>
      <c r="N67" s="147">
        <v>-1</v>
      </c>
      <c r="O67" s="150">
        <v>0.76581642900180757</v>
      </c>
      <c r="P67" s="151">
        <v>0.7636546184738956</v>
      </c>
      <c r="Q67" s="152">
        <v>2.1618105279119781E-3</v>
      </c>
      <c r="R67" s="2"/>
      <c r="S67" s="2"/>
    </row>
    <row r="68" spans="1:19" ht="18" x14ac:dyDescent="0.55000000000000004">
      <c r="A68" s="138"/>
      <c r="B68" s="139" t="s">
        <v>120</v>
      </c>
      <c r="C68" s="140" t="s">
        <v>83</v>
      </c>
      <c r="D68" s="142"/>
      <c r="E68" s="142"/>
      <c r="F68" s="143" t="s">
        <v>14</v>
      </c>
      <c r="G68" s="148">
        <v>0</v>
      </c>
      <c r="H68" s="149">
        <v>0</v>
      </c>
      <c r="I68" s="146" t="e">
        <v>#DIV/0!</v>
      </c>
      <c r="J68" s="147">
        <v>0</v>
      </c>
      <c r="K68" s="148">
        <v>0</v>
      </c>
      <c r="L68" s="149">
        <v>0</v>
      </c>
      <c r="M68" s="146" t="e">
        <v>#DIV/0!</v>
      </c>
      <c r="N68" s="147">
        <v>0</v>
      </c>
      <c r="O68" s="150" t="e">
        <v>#DIV/0!</v>
      </c>
      <c r="P68" s="151" t="e">
        <v>#DIV/0!</v>
      </c>
      <c r="Q68" s="152" t="e">
        <v>#DIV/0!</v>
      </c>
      <c r="R68" s="2"/>
      <c r="S68" s="2"/>
    </row>
    <row r="69" spans="1:19" ht="18" x14ac:dyDescent="0.55000000000000004">
      <c r="A69" s="138"/>
      <c r="B69" s="139" t="s">
        <v>121</v>
      </c>
      <c r="C69" s="140" t="s">
        <v>84</v>
      </c>
      <c r="D69" s="142"/>
      <c r="E69" s="142"/>
      <c r="F69" s="143" t="s">
        <v>14</v>
      </c>
      <c r="G69" s="148">
        <v>2338</v>
      </c>
      <c r="H69" s="149">
        <v>1947</v>
      </c>
      <c r="I69" s="146">
        <v>1.2008217770929634</v>
      </c>
      <c r="J69" s="147">
        <v>391</v>
      </c>
      <c r="K69" s="148">
        <v>3655</v>
      </c>
      <c r="L69" s="149">
        <v>3590</v>
      </c>
      <c r="M69" s="146">
        <v>1.0181058495821727</v>
      </c>
      <c r="N69" s="147">
        <v>65</v>
      </c>
      <c r="O69" s="150">
        <v>0.63967168262653895</v>
      </c>
      <c r="P69" s="151">
        <v>0.54233983286908083</v>
      </c>
      <c r="Q69" s="152">
        <v>9.7331849757458122E-2</v>
      </c>
      <c r="R69" s="2"/>
      <c r="S69" s="2"/>
    </row>
    <row r="70" spans="1:19" ht="18" x14ac:dyDescent="0.55000000000000004">
      <c r="A70" s="138"/>
      <c r="B70" s="139" t="s">
        <v>122</v>
      </c>
      <c r="C70" s="140" t="s">
        <v>85</v>
      </c>
      <c r="D70" s="142"/>
      <c r="E70" s="142"/>
      <c r="F70" s="143" t="s">
        <v>14</v>
      </c>
      <c r="G70" s="148">
        <v>5229</v>
      </c>
      <c r="H70" s="149">
        <v>4621</v>
      </c>
      <c r="I70" s="146">
        <v>1.1315732525427398</v>
      </c>
      <c r="J70" s="147">
        <v>608</v>
      </c>
      <c r="K70" s="148">
        <v>7318</v>
      </c>
      <c r="L70" s="149">
        <v>7179</v>
      </c>
      <c r="M70" s="146">
        <v>1.0193620281376237</v>
      </c>
      <c r="N70" s="147">
        <v>139</v>
      </c>
      <c r="O70" s="150">
        <v>0.71453949166438913</v>
      </c>
      <c r="P70" s="151">
        <v>0.64368296420114224</v>
      </c>
      <c r="Q70" s="152">
        <v>7.0856527463246888E-2</v>
      </c>
      <c r="R70" s="2"/>
      <c r="S70" s="2"/>
    </row>
    <row r="71" spans="1:19" ht="18" x14ac:dyDescent="0.55000000000000004">
      <c r="A71" s="138"/>
      <c r="B71" s="139" t="s">
        <v>123</v>
      </c>
      <c r="C71" s="140" t="s">
        <v>13</v>
      </c>
      <c r="D71" s="141" t="s">
        <v>43</v>
      </c>
      <c r="E71" s="142" t="s">
        <v>33</v>
      </c>
      <c r="F71" s="143" t="s">
        <v>14</v>
      </c>
      <c r="G71" s="148">
        <v>19147</v>
      </c>
      <c r="H71" s="149">
        <v>17703</v>
      </c>
      <c r="I71" s="146">
        <v>1.0815680958029712</v>
      </c>
      <c r="J71" s="147">
        <v>1444</v>
      </c>
      <c r="K71" s="148">
        <v>22106</v>
      </c>
      <c r="L71" s="149">
        <v>21935</v>
      </c>
      <c r="M71" s="146">
        <v>1.0077957602005927</v>
      </c>
      <c r="N71" s="147">
        <v>171</v>
      </c>
      <c r="O71" s="150">
        <v>0.86614493802587533</v>
      </c>
      <c r="P71" s="151">
        <v>0.80706633234556646</v>
      </c>
      <c r="Q71" s="152">
        <v>5.9078605680308871E-2</v>
      </c>
      <c r="R71" s="2"/>
      <c r="S71" s="2"/>
    </row>
    <row r="72" spans="1:19" ht="18" x14ac:dyDescent="0.55000000000000004">
      <c r="A72" s="138"/>
      <c r="B72" s="139" t="s">
        <v>124</v>
      </c>
      <c r="C72" s="140" t="s">
        <v>13</v>
      </c>
      <c r="D72" s="141" t="s">
        <v>43</v>
      </c>
      <c r="E72" s="142" t="s">
        <v>35</v>
      </c>
      <c r="F72" s="143" t="s">
        <v>14</v>
      </c>
      <c r="G72" s="148">
        <v>16745</v>
      </c>
      <c r="H72" s="149">
        <v>17926</v>
      </c>
      <c r="I72" s="146">
        <v>0.93411804083454197</v>
      </c>
      <c r="J72" s="147">
        <v>-1181</v>
      </c>
      <c r="K72" s="148">
        <v>18150</v>
      </c>
      <c r="L72" s="149">
        <v>24840</v>
      </c>
      <c r="M72" s="146">
        <v>0.73067632850241548</v>
      </c>
      <c r="N72" s="147">
        <v>-6690</v>
      </c>
      <c r="O72" s="150">
        <v>0.92258953168044078</v>
      </c>
      <c r="P72" s="151">
        <v>0.72165861513687601</v>
      </c>
      <c r="Q72" s="152">
        <v>0.20093091654356476</v>
      </c>
      <c r="R72" s="2"/>
      <c r="S72" s="2"/>
    </row>
    <row r="73" spans="1:19" ht="18" x14ac:dyDescent="0.55000000000000004">
      <c r="A73" s="138"/>
      <c r="B73" s="139" t="s">
        <v>125</v>
      </c>
      <c r="C73" s="140" t="s">
        <v>18</v>
      </c>
      <c r="D73" s="141" t="s">
        <v>43</v>
      </c>
      <c r="E73" s="142" t="s">
        <v>33</v>
      </c>
      <c r="F73" s="143" t="s">
        <v>14</v>
      </c>
      <c r="G73" s="148">
        <v>3571</v>
      </c>
      <c r="H73" s="149">
        <v>3439</v>
      </c>
      <c r="I73" s="146">
        <v>1.0383832509450421</v>
      </c>
      <c r="J73" s="147">
        <v>132</v>
      </c>
      <c r="K73" s="148">
        <v>4380</v>
      </c>
      <c r="L73" s="149">
        <v>4980</v>
      </c>
      <c r="M73" s="146">
        <v>0.87951807228915657</v>
      </c>
      <c r="N73" s="147">
        <v>-600</v>
      </c>
      <c r="O73" s="150">
        <v>0.81529680365296808</v>
      </c>
      <c r="P73" s="151">
        <v>0.69056224899598395</v>
      </c>
      <c r="Q73" s="152">
        <v>0.12473455465698413</v>
      </c>
      <c r="R73" s="2"/>
      <c r="S73" s="2"/>
    </row>
    <row r="74" spans="1:19" ht="18" x14ac:dyDescent="0.55000000000000004">
      <c r="A74" s="138"/>
      <c r="B74" s="139" t="s">
        <v>126</v>
      </c>
      <c r="C74" s="140" t="s">
        <v>18</v>
      </c>
      <c r="D74" s="141" t="s">
        <v>43</v>
      </c>
      <c r="E74" s="142" t="s">
        <v>35</v>
      </c>
      <c r="F74" s="143" t="s">
        <v>14</v>
      </c>
      <c r="G74" s="148">
        <v>7070</v>
      </c>
      <c r="H74" s="149">
        <v>4787</v>
      </c>
      <c r="I74" s="146">
        <v>1.4769166492584083</v>
      </c>
      <c r="J74" s="147">
        <v>2283</v>
      </c>
      <c r="K74" s="148">
        <v>9388</v>
      </c>
      <c r="L74" s="149">
        <v>9628</v>
      </c>
      <c r="M74" s="146">
        <v>0.9750727046115496</v>
      </c>
      <c r="N74" s="147">
        <v>-240</v>
      </c>
      <c r="O74" s="150">
        <v>0.75308904985087344</v>
      </c>
      <c r="P74" s="151">
        <v>0.49719567926879932</v>
      </c>
      <c r="Q74" s="152">
        <v>0.25589337058207412</v>
      </c>
      <c r="R74" s="2"/>
      <c r="S74" s="2"/>
    </row>
    <row r="75" spans="1:19" ht="18" x14ac:dyDescent="0.55000000000000004">
      <c r="A75" s="138"/>
      <c r="B75" s="139" t="s">
        <v>127</v>
      </c>
      <c r="C75" s="140" t="s">
        <v>16</v>
      </c>
      <c r="D75" s="142" t="s">
        <v>43</v>
      </c>
      <c r="E75" s="142" t="s">
        <v>33</v>
      </c>
      <c r="F75" s="143" t="s">
        <v>47</v>
      </c>
      <c r="G75" s="148">
        <v>0</v>
      </c>
      <c r="H75" s="149">
        <v>0</v>
      </c>
      <c r="I75" s="146" t="e">
        <v>#DIV/0!</v>
      </c>
      <c r="J75" s="147">
        <v>0</v>
      </c>
      <c r="K75" s="148">
        <v>0</v>
      </c>
      <c r="L75" s="149">
        <v>0</v>
      </c>
      <c r="M75" s="146" t="e">
        <v>#DIV/0!</v>
      </c>
      <c r="N75" s="147">
        <v>0</v>
      </c>
      <c r="O75" s="150" t="e">
        <v>#DIV/0!</v>
      </c>
      <c r="P75" s="151" t="e">
        <v>#DIV/0!</v>
      </c>
      <c r="Q75" s="152" t="e">
        <v>#DIV/0!</v>
      </c>
      <c r="R75" s="2"/>
      <c r="S75" s="2"/>
    </row>
    <row r="76" spans="1:19" ht="18" x14ac:dyDescent="0.55000000000000004">
      <c r="A76" s="138"/>
      <c r="B76" s="139" t="s">
        <v>128</v>
      </c>
      <c r="C76" s="140" t="s">
        <v>16</v>
      </c>
      <c r="D76" s="142" t="s">
        <v>43</v>
      </c>
      <c r="E76" s="142" t="s">
        <v>35</v>
      </c>
      <c r="F76" s="143" t="s">
        <v>47</v>
      </c>
      <c r="G76" s="148">
        <v>0</v>
      </c>
      <c r="H76" s="149">
        <v>0</v>
      </c>
      <c r="I76" s="146" t="e">
        <v>#DIV/0!</v>
      </c>
      <c r="J76" s="147">
        <v>0</v>
      </c>
      <c r="K76" s="148">
        <v>0</v>
      </c>
      <c r="L76" s="149">
        <v>0</v>
      </c>
      <c r="M76" s="146" t="e">
        <v>#DIV/0!</v>
      </c>
      <c r="N76" s="147">
        <v>0</v>
      </c>
      <c r="O76" s="150" t="e">
        <v>#DIV/0!</v>
      </c>
      <c r="P76" s="151" t="e">
        <v>#DIV/0!</v>
      </c>
      <c r="Q76" s="152" t="e">
        <v>#DIV/0!</v>
      </c>
      <c r="R76" s="2"/>
      <c r="S76" s="2"/>
    </row>
    <row r="77" spans="1:19" ht="18" x14ac:dyDescent="0.55000000000000004">
      <c r="A77" s="138"/>
      <c r="B77" s="139" t="s">
        <v>129</v>
      </c>
      <c r="C77" s="140" t="s">
        <v>22</v>
      </c>
      <c r="D77" s="141" t="s">
        <v>43</v>
      </c>
      <c r="E77" s="142" t="s">
        <v>33</v>
      </c>
      <c r="F77" s="143" t="s">
        <v>14</v>
      </c>
      <c r="G77" s="148">
        <v>4244</v>
      </c>
      <c r="H77" s="149">
        <v>2375</v>
      </c>
      <c r="I77" s="146">
        <v>1.7869473684210526</v>
      </c>
      <c r="J77" s="147">
        <v>1869</v>
      </c>
      <c r="K77" s="148">
        <v>4980</v>
      </c>
      <c r="L77" s="149">
        <v>4980</v>
      </c>
      <c r="M77" s="146">
        <v>1</v>
      </c>
      <c r="N77" s="147">
        <v>0</v>
      </c>
      <c r="O77" s="150">
        <v>0.85220883534136549</v>
      </c>
      <c r="P77" s="151">
        <v>0.47690763052208834</v>
      </c>
      <c r="Q77" s="152">
        <v>0.37530120481927715</v>
      </c>
      <c r="R77" s="2"/>
      <c r="S77" s="2"/>
    </row>
    <row r="78" spans="1:19" ht="18" x14ac:dyDescent="0.55000000000000004">
      <c r="A78" s="138"/>
      <c r="B78" s="139" t="s">
        <v>130</v>
      </c>
      <c r="C78" s="140" t="s">
        <v>22</v>
      </c>
      <c r="D78" s="141" t="s">
        <v>43</v>
      </c>
      <c r="E78" s="142" t="s">
        <v>35</v>
      </c>
      <c r="F78" s="143" t="s">
        <v>14</v>
      </c>
      <c r="G78" s="148">
        <v>4229</v>
      </c>
      <c r="H78" s="149">
        <v>2827</v>
      </c>
      <c r="I78" s="146">
        <v>1.4959320834807217</v>
      </c>
      <c r="J78" s="147">
        <v>1402</v>
      </c>
      <c r="K78" s="148">
        <v>4980</v>
      </c>
      <c r="L78" s="149">
        <v>4813</v>
      </c>
      <c r="M78" s="146">
        <v>1.0346976937461043</v>
      </c>
      <c r="N78" s="147">
        <v>167</v>
      </c>
      <c r="O78" s="150">
        <v>0.84919678714859437</v>
      </c>
      <c r="P78" s="151">
        <v>0.58736754622896326</v>
      </c>
      <c r="Q78" s="152">
        <v>0.26182924091963111</v>
      </c>
      <c r="R78" s="2"/>
      <c r="S78" s="2"/>
    </row>
    <row r="79" spans="1:19" ht="18" x14ac:dyDescent="0.55000000000000004">
      <c r="A79" s="138"/>
      <c r="B79" s="139" t="s">
        <v>131</v>
      </c>
      <c r="C79" s="140" t="s">
        <v>20</v>
      </c>
      <c r="D79" s="141" t="s">
        <v>43</v>
      </c>
      <c r="E79" s="142" t="s">
        <v>33</v>
      </c>
      <c r="F79" s="143" t="s">
        <v>14</v>
      </c>
      <c r="G79" s="148">
        <v>0</v>
      </c>
      <c r="H79" s="149">
        <v>0</v>
      </c>
      <c r="I79" s="146" t="e">
        <v>#DIV/0!</v>
      </c>
      <c r="J79" s="147">
        <v>0</v>
      </c>
      <c r="K79" s="148">
        <v>0</v>
      </c>
      <c r="L79" s="149">
        <v>0</v>
      </c>
      <c r="M79" s="146" t="e">
        <v>#DIV/0!</v>
      </c>
      <c r="N79" s="147">
        <v>0</v>
      </c>
      <c r="O79" s="150" t="e">
        <v>#DIV/0!</v>
      </c>
      <c r="P79" s="151" t="e">
        <v>#DIV/0!</v>
      </c>
      <c r="Q79" s="152" t="e">
        <v>#DIV/0!</v>
      </c>
      <c r="R79" s="2"/>
      <c r="S79" s="2"/>
    </row>
    <row r="80" spans="1:19" ht="18" x14ac:dyDescent="0.55000000000000004">
      <c r="A80" s="138"/>
      <c r="B80" s="139" t="s">
        <v>132</v>
      </c>
      <c r="C80" s="140" t="s">
        <v>20</v>
      </c>
      <c r="D80" s="141" t="s">
        <v>43</v>
      </c>
      <c r="E80" s="142" t="s">
        <v>35</v>
      </c>
      <c r="F80" s="143" t="s">
        <v>47</v>
      </c>
      <c r="G80" s="148">
        <v>0</v>
      </c>
      <c r="H80" s="149">
        <v>0</v>
      </c>
      <c r="I80" s="146" t="e">
        <v>#DIV/0!</v>
      </c>
      <c r="J80" s="147">
        <v>0</v>
      </c>
      <c r="K80" s="148">
        <v>0</v>
      </c>
      <c r="L80" s="149">
        <v>0</v>
      </c>
      <c r="M80" s="146" t="e">
        <v>#DIV/0!</v>
      </c>
      <c r="N80" s="147">
        <v>0</v>
      </c>
      <c r="O80" s="150" t="e">
        <v>#DIV/0!</v>
      </c>
      <c r="P80" s="151" t="e">
        <v>#DIV/0!</v>
      </c>
      <c r="Q80" s="152" t="e">
        <v>#DIV/0!</v>
      </c>
      <c r="R80" s="2"/>
      <c r="S80" s="2"/>
    </row>
    <row r="81" spans="1:19" ht="18" x14ac:dyDescent="0.55000000000000004">
      <c r="A81" s="138"/>
      <c r="B81" s="139" t="s">
        <v>233</v>
      </c>
      <c r="C81" s="203" t="s">
        <v>37</v>
      </c>
      <c r="D81" s="141" t="s">
        <v>32</v>
      </c>
      <c r="E81" s="142" t="s">
        <v>229</v>
      </c>
      <c r="F81" s="204"/>
      <c r="G81" s="236">
        <v>0</v>
      </c>
      <c r="H81" s="149">
        <v>0</v>
      </c>
      <c r="I81" s="146" t="e">
        <v>#DIV/0!</v>
      </c>
      <c r="J81" s="147">
        <v>0</v>
      </c>
      <c r="K81" s="236">
        <v>0</v>
      </c>
      <c r="L81" s="149">
        <v>0</v>
      </c>
      <c r="M81" s="146" t="e">
        <v>#DIV/0!</v>
      </c>
      <c r="N81" s="147">
        <v>0</v>
      </c>
      <c r="O81" s="150" t="e">
        <v>#DIV/0!</v>
      </c>
      <c r="P81" s="151" t="e">
        <v>#DIV/0!</v>
      </c>
      <c r="Q81" s="152" t="e">
        <v>#DIV/0!</v>
      </c>
      <c r="R81" s="2"/>
      <c r="S81" s="2"/>
    </row>
    <row r="82" spans="1:19" ht="18" x14ac:dyDescent="0.55000000000000004">
      <c r="A82" s="138"/>
      <c r="B82" s="139" t="s">
        <v>234</v>
      </c>
      <c r="C82" s="177" t="s">
        <v>72</v>
      </c>
      <c r="D82" s="205" t="s">
        <v>32</v>
      </c>
      <c r="E82" s="178" t="s">
        <v>229</v>
      </c>
      <c r="F82" s="206"/>
      <c r="G82" s="237">
        <v>0</v>
      </c>
      <c r="H82" s="149">
        <v>0</v>
      </c>
      <c r="I82" s="180" t="e">
        <v>#DIV/0!</v>
      </c>
      <c r="J82" s="181">
        <v>0</v>
      </c>
      <c r="K82" s="237">
        <v>0</v>
      </c>
      <c r="L82" s="149">
        <v>0</v>
      </c>
      <c r="M82" s="207" t="e">
        <v>#DIV/0!</v>
      </c>
      <c r="N82" s="208">
        <v>0</v>
      </c>
      <c r="O82" s="209" t="e">
        <v>#DIV/0!</v>
      </c>
      <c r="P82" s="210" t="e">
        <v>#DIV/0!</v>
      </c>
      <c r="Q82" s="211" t="e">
        <v>#DIV/0!</v>
      </c>
      <c r="R82" s="2"/>
      <c r="S82" s="2"/>
    </row>
    <row r="83" spans="1:19" ht="18" x14ac:dyDescent="0.55000000000000004">
      <c r="A83" s="138"/>
      <c r="B83" s="212" t="s">
        <v>86</v>
      </c>
      <c r="C83" s="129"/>
      <c r="D83" s="213"/>
      <c r="E83" s="129"/>
      <c r="F83" s="174"/>
      <c r="G83" s="130">
        <v>23984</v>
      </c>
      <c r="H83" s="131">
        <v>23568</v>
      </c>
      <c r="I83" s="132">
        <v>1.0176510522742701</v>
      </c>
      <c r="J83" s="133">
        <v>416</v>
      </c>
      <c r="K83" s="130">
        <v>29204</v>
      </c>
      <c r="L83" s="315">
        <v>30981</v>
      </c>
      <c r="M83" s="132">
        <v>0.94264226461379552</v>
      </c>
      <c r="N83" s="133">
        <v>-1777</v>
      </c>
      <c r="O83" s="135">
        <v>0.82125736200520472</v>
      </c>
      <c r="P83" s="136">
        <v>0.76072431490268233</v>
      </c>
      <c r="Q83" s="137">
        <v>6.0533047102522386E-2</v>
      </c>
      <c r="R83" s="2"/>
      <c r="S83" s="2"/>
    </row>
    <row r="84" spans="1:19" ht="18" x14ac:dyDescent="0.55000000000000004">
      <c r="A84" s="138"/>
      <c r="B84" s="139" t="s">
        <v>93</v>
      </c>
      <c r="C84" s="140" t="s">
        <v>13</v>
      </c>
      <c r="D84" s="142"/>
      <c r="E84" s="142"/>
      <c r="F84" s="214"/>
      <c r="G84" s="145">
        <v>12616</v>
      </c>
      <c r="H84" s="149">
        <v>12789</v>
      </c>
      <c r="I84" s="146">
        <v>0.98647275001954804</v>
      </c>
      <c r="J84" s="147">
        <v>-173</v>
      </c>
      <c r="K84" s="149">
        <v>14198</v>
      </c>
      <c r="L84" s="149">
        <v>15048</v>
      </c>
      <c r="M84" s="146">
        <v>0.94351408825093031</v>
      </c>
      <c r="N84" s="147">
        <v>-850</v>
      </c>
      <c r="O84" s="150">
        <v>0.88857585575433162</v>
      </c>
      <c r="P84" s="151">
        <v>0.84988038277511957</v>
      </c>
      <c r="Q84" s="152">
        <v>3.8695472979212053E-2</v>
      </c>
      <c r="R84" s="2"/>
      <c r="S84" s="2"/>
    </row>
    <row r="85" spans="1:19" ht="18" x14ac:dyDescent="0.55000000000000004">
      <c r="A85" s="138"/>
      <c r="B85" s="139" t="s">
        <v>87</v>
      </c>
      <c r="C85" s="140" t="s">
        <v>84</v>
      </c>
      <c r="D85" s="142"/>
      <c r="E85" s="142"/>
      <c r="F85" s="215"/>
      <c r="G85" s="145">
        <v>1255</v>
      </c>
      <c r="H85" s="149">
        <v>1254</v>
      </c>
      <c r="I85" s="146">
        <v>1.0007974481658692</v>
      </c>
      <c r="J85" s="147">
        <v>1</v>
      </c>
      <c r="K85" s="149">
        <v>1571</v>
      </c>
      <c r="L85" s="149">
        <v>1630</v>
      </c>
      <c r="M85" s="146">
        <v>0.96380368098159508</v>
      </c>
      <c r="N85" s="147">
        <v>-59</v>
      </c>
      <c r="O85" s="150">
        <v>0.79885423297262892</v>
      </c>
      <c r="P85" s="151">
        <v>0.76932515337423313</v>
      </c>
      <c r="Q85" s="152">
        <v>2.9529079598395791E-2</v>
      </c>
      <c r="R85" s="2"/>
      <c r="S85" s="2"/>
    </row>
    <row r="86" spans="1:19" ht="18" x14ac:dyDescent="0.55000000000000004">
      <c r="A86" s="138"/>
      <c r="B86" s="139" t="s">
        <v>91</v>
      </c>
      <c r="C86" s="140" t="s">
        <v>85</v>
      </c>
      <c r="D86" s="142"/>
      <c r="E86" s="142"/>
      <c r="F86" s="215"/>
      <c r="G86" s="145">
        <v>2689</v>
      </c>
      <c r="H86" s="149">
        <v>2282</v>
      </c>
      <c r="I86" s="146">
        <v>1.1783523225241017</v>
      </c>
      <c r="J86" s="147">
        <v>407</v>
      </c>
      <c r="K86" s="149">
        <v>3130</v>
      </c>
      <c r="L86" s="149">
        <v>3267</v>
      </c>
      <c r="M86" s="146">
        <v>0.95806550352004893</v>
      </c>
      <c r="N86" s="147">
        <v>-137</v>
      </c>
      <c r="O86" s="150">
        <v>0.85910543130990413</v>
      </c>
      <c r="P86" s="151">
        <v>0.69850015304560764</v>
      </c>
      <c r="Q86" s="152">
        <v>0.16060527826429649</v>
      </c>
      <c r="R86" s="2"/>
      <c r="S86" s="2"/>
    </row>
    <row r="87" spans="1:19" ht="18" x14ac:dyDescent="0.55000000000000004">
      <c r="A87" s="138"/>
      <c r="B87" s="139" t="s">
        <v>92</v>
      </c>
      <c r="C87" s="140" t="s">
        <v>28</v>
      </c>
      <c r="D87" s="142"/>
      <c r="E87" s="142"/>
      <c r="F87" s="214"/>
      <c r="G87" s="145">
        <v>3699</v>
      </c>
      <c r="H87" s="149">
        <v>3372</v>
      </c>
      <c r="I87" s="146">
        <v>1.0969750889679715</v>
      </c>
      <c r="J87" s="147">
        <v>327</v>
      </c>
      <c r="K87" s="149">
        <v>4683</v>
      </c>
      <c r="L87" s="149">
        <v>5292</v>
      </c>
      <c r="M87" s="146">
        <v>0.88492063492063489</v>
      </c>
      <c r="N87" s="147">
        <v>-609</v>
      </c>
      <c r="O87" s="150">
        <v>0.78987828315182573</v>
      </c>
      <c r="P87" s="151">
        <v>0.63718820861678005</v>
      </c>
      <c r="Q87" s="152">
        <v>0.15269007453504568</v>
      </c>
      <c r="R87" s="2"/>
      <c r="S87" s="2"/>
    </row>
    <row r="88" spans="1:19" ht="18" x14ac:dyDescent="0.55000000000000004">
      <c r="A88" s="138"/>
      <c r="B88" s="139" t="s">
        <v>90</v>
      </c>
      <c r="C88" s="140" t="s">
        <v>22</v>
      </c>
      <c r="D88" s="142"/>
      <c r="E88" s="142"/>
      <c r="F88" s="214"/>
      <c r="G88" s="235">
        <v>891</v>
      </c>
      <c r="H88" s="149">
        <v>872</v>
      </c>
      <c r="I88" s="146">
        <v>1.0217889908256881</v>
      </c>
      <c r="J88" s="147">
        <v>19</v>
      </c>
      <c r="K88" s="201">
        <v>1081</v>
      </c>
      <c r="L88" s="149">
        <v>1041</v>
      </c>
      <c r="M88" s="146">
        <v>1.0384245917387127</v>
      </c>
      <c r="N88" s="147">
        <v>40</v>
      </c>
      <c r="O88" s="150">
        <v>0.82423681776133206</v>
      </c>
      <c r="P88" s="151">
        <v>0.83765609990393852</v>
      </c>
      <c r="Q88" s="152">
        <v>-1.3419282142606459E-2</v>
      </c>
      <c r="R88" s="2"/>
      <c r="S88" s="2"/>
    </row>
    <row r="89" spans="1:19" ht="18" x14ac:dyDescent="0.55000000000000004">
      <c r="A89" s="138"/>
      <c r="B89" s="139" t="s">
        <v>94</v>
      </c>
      <c r="C89" s="140" t="s">
        <v>95</v>
      </c>
      <c r="D89" s="142"/>
      <c r="E89" s="142"/>
      <c r="F89" s="214"/>
      <c r="G89" s="235">
        <v>2834</v>
      </c>
      <c r="H89" s="149">
        <v>2999</v>
      </c>
      <c r="I89" s="146">
        <v>0.94498166055351784</v>
      </c>
      <c r="J89" s="147">
        <v>-165</v>
      </c>
      <c r="K89" s="201">
        <v>4541</v>
      </c>
      <c r="L89" s="149">
        <v>4703</v>
      </c>
      <c r="M89" s="146">
        <v>0.96555390176483091</v>
      </c>
      <c r="N89" s="147">
        <v>-162</v>
      </c>
      <c r="O89" s="150">
        <v>0.62409160977758205</v>
      </c>
      <c r="P89" s="151">
        <v>0.63767807782266639</v>
      </c>
      <c r="Q89" s="152">
        <v>-1.3586468045084343E-2</v>
      </c>
      <c r="R89" s="2"/>
      <c r="S89" s="2"/>
    </row>
    <row r="90" spans="1:19" ht="18" x14ac:dyDescent="0.55000000000000004">
      <c r="A90" s="185"/>
      <c r="B90" s="186" t="s">
        <v>88</v>
      </c>
      <c r="C90" s="140" t="s">
        <v>82</v>
      </c>
      <c r="D90" s="142"/>
      <c r="E90" s="142"/>
      <c r="F90" s="214"/>
      <c r="G90" s="201">
        <v>0</v>
      </c>
      <c r="H90" s="149">
        <v>0</v>
      </c>
      <c r="I90" s="146" t="e">
        <v>#DIV/0!</v>
      </c>
      <c r="J90" s="147">
        <v>0</v>
      </c>
      <c r="K90" s="201">
        <v>0</v>
      </c>
      <c r="L90" s="149">
        <v>0</v>
      </c>
      <c r="M90" s="146" t="e">
        <v>#DIV/0!</v>
      </c>
      <c r="N90" s="147">
        <v>0</v>
      </c>
      <c r="O90" s="150" t="e">
        <v>#DIV/0!</v>
      </c>
      <c r="P90" s="151" t="e">
        <v>#DIV/0!</v>
      </c>
      <c r="Q90" s="152" t="e">
        <v>#DIV/0!</v>
      </c>
      <c r="R90" s="2"/>
      <c r="S90" s="2"/>
    </row>
    <row r="91" spans="1:19" ht="18" x14ac:dyDescent="0.55000000000000004">
      <c r="A91" s="187"/>
      <c r="B91" s="176" t="s">
        <v>89</v>
      </c>
      <c r="C91" s="177" t="s">
        <v>83</v>
      </c>
      <c r="D91" s="178"/>
      <c r="E91" s="178"/>
      <c r="F91" s="216"/>
      <c r="G91" s="194">
        <v>0</v>
      </c>
      <c r="H91" s="149">
        <v>0</v>
      </c>
      <c r="I91" s="180" t="e">
        <v>#DIV/0!</v>
      </c>
      <c r="J91" s="181">
        <v>0</v>
      </c>
      <c r="K91" s="194">
        <v>0</v>
      </c>
      <c r="L91" s="149">
        <v>0</v>
      </c>
      <c r="M91" s="180" t="e">
        <v>#DIV/0!</v>
      </c>
      <c r="N91" s="181">
        <v>0</v>
      </c>
      <c r="O91" s="182" t="e">
        <v>#DIV/0!</v>
      </c>
      <c r="P91" s="183" t="e">
        <v>#DIV/0!</v>
      </c>
      <c r="Q91" s="184" t="e">
        <v>#DIV/0!</v>
      </c>
      <c r="R91" s="2"/>
      <c r="S91" s="2"/>
    </row>
    <row r="92" spans="1:19" x14ac:dyDescent="0.55000000000000004">
      <c r="A92" s="128" t="s">
        <v>133</v>
      </c>
      <c r="B92" s="129" t="s">
        <v>134</v>
      </c>
      <c r="C92" s="129"/>
      <c r="D92" s="129"/>
      <c r="E92" s="129"/>
      <c r="F92" s="129"/>
      <c r="G92" s="130">
        <v>85934</v>
      </c>
      <c r="H92" s="131">
        <v>85748</v>
      </c>
      <c r="I92" s="132">
        <v>1.0021691468022578</v>
      </c>
      <c r="J92" s="133">
        <v>186</v>
      </c>
      <c r="K92" s="130">
        <v>100890</v>
      </c>
      <c r="L92" s="315">
        <v>100359</v>
      </c>
      <c r="M92" s="132">
        <v>1.0052910052910053</v>
      </c>
      <c r="N92" s="133">
        <v>531</v>
      </c>
      <c r="O92" s="135">
        <v>0.85175934185746849</v>
      </c>
      <c r="P92" s="136">
        <v>0.85441265855578474</v>
      </c>
      <c r="Q92" s="137">
        <v>-2.6533166983162548E-3</v>
      </c>
      <c r="R92" s="2"/>
      <c r="S92" s="2"/>
    </row>
    <row r="93" spans="1:19" ht="18" x14ac:dyDescent="0.55000000000000004">
      <c r="A93" s="138"/>
      <c r="B93" s="217" t="s">
        <v>135</v>
      </c>
      <c r="C93" s="142" t="s">
        <v>13</v>
      </c>
      <c r="D93" s="142"/>
      <c r="E93" s="142"/>
      <c r="F93" s="143" t="s">
        <v>14</v>
      </c>
      <c r="G93" s="148">
        <v>28597</v>
      </c>
      <c r="H93" s="149">
        <v>28522</v>
      </c>
      <c r="I93" s="146">
        <v>1.0026295491199775</v>
      </c>
      <c r="J93" s="147">
        <v>75</v>
      </c>
      <c r="K93" s="148">
        <v>31860</v>
      </c>
      <c r="L93" s="149">
        <v>31860</v>
      </c>
      <c r="M93" s="146">
        <v>1</v>
      </c>
      <c r="N93" s="147">
        <v>0</v>
      </c>
      <c r="O93" s="150">
        <v>0.89758317639673568</v>
      </c>
      <c r="P93" s="151">
        <v>0.89522912743251726</v>
      </c>
      <c r="Q93" s="152">
        <v>2.3540489642184248E-3</v>
      </c>
      <c r="R93" s="2"/>
      <c r="S93" s="2"/>
    </row>
    <row r="94" spans="1:19" ht="18" x14ac:dyDescent="0.55000000000000004">
      <c r="A94" s="138"/>
      <c r="B94" s="217" t="s">
        <v>136</v>
      </c>
      <c r="C94" s="142" t="s">
        <v>24</v>
      </c>
      <c r="D94" s="142"/>
      <c r="E94" s="142"/>
      <c r="F94" s="143"/>
      <c r="G94" s="148">
        <v>0</v>
      </c>
      <c r="H94" s="149">
        <v>0</v>
      </c>
      <c r="I94" s="146" t="e">
        <v>#DIV/0!</v>
      </c>
      <c r="J94" s="147">
        <v>0</v>
      </c>
      <c r="K94" s="148">
        <v>0</v>
      </c>
      <c r="L94" s="149">
        <v>0</v>
      </c>
      <c r="M94" s="146" t="e">
        <v>#DIV/0!</v>
      </c>
      <c r="N94" s="147">
        <v>0</v>
      </c>
      <c r="O94" s="150" t="e">
        <v>#DIV/0!</v>
      </c>
      <c r="P94" s="151" t="e">
        <v>#DIV/0!</v>
      </c>
      <c r="Q94" s="152" t="e">
        <v>#DIV/0!</v>
      </c>
      <c r="R94" s="2"/>
      <c r="S94" s="2"/>
    </row>
    <row r="95" spans="1:19" ht="18" x14ac:dyDescent="0.55000000000000004">
      <c r="A95" s="138"/>
      <c r="B95" s="217" t="s">
        <v>137</v>
      </c>
      <c r="C95" s="142" t="s">
        <v>20</v>
      </c>
      <c r="D95" s="142"/>
      <c r="E95" s="142"/>
      <c r="F95" s="143" t="s">
        <v>14</v>
      </c>
      <c r="G95" s="148">
        <v>12274</v>
      </c>
      <c r="H95" s="149">
        <v>12737</v>
      </c>
      <c r="I95" s="146">
        <v>0.96364921096019474</v>
      </c>
      <c r="J95" s="147">
        <v>-463</v>
      </c>
      <c r="K95" s="148">
        <v>15930</v>
      </c>
      <c r="L95" s="149">
        <v>15753</v>
      </c>
      <c r="M95" s="146">
        <v>1.0112359550561798</v>
      </c>
      <c r="N95" s="147">
        <v>177</v>
      </c>
      <c r="O95" s="150">
        <v>0.77049591964846198</v>
      </c>
      <c r="P95" s="151">
        <v>0.80854440424046214</v>
      </c>
      <c r="Q95" s="152">
        <v>-3.8048484592000165E-2</v>
      </c>
      <c r="R95" s="2"/>
      <c r="S95" s="2"/>
    </row>
    <row r="96" spans="1:19" ht="18" x14ac:dyDescent="0.55000000000000004">
      <c r="A96" s="138"/>
      <c r="B96" s="217" t="s">
        <v>138</v>
      </c>
      <c r="C96" s="142" t="s">
        <v>18</v>
      </c>
      <c r="D96" s="142"/>
      <c r="E96" s="142"/>
      <c r="F96" s="143"/>
      <c r="G96" s="148">
        <v>0</v>
      </c>
      <c r="H96" s="149">
        <v>0</v>
      </c>
      <c r="I96" s="146" t="e">
        <v>#DIV/0!</v>
      </c>
      <c r="J96" s="147">
        <v>0</v>
      </c>
      <c r="K96" s="148">
        <v>0</v>
      </c>
      <c r="L96" s="149">
        <v>0</v>
      </c>
      <c r="M96" s="146" t="e">
        <v>#DIV/0!</v>
      </c>
      <c r="N96" s="147">
        <v>0</v>
      </c>
      <c r="O96" s="150" t="e">
        <v>#DIV/0!</v>
      </c>
      <c r="P96" s="151" t="e">
        <v>#DIV/0!</v>
      </c>
      <c r="Q96" s="152" t="e">
        <v>#DIV/0!</v>
      </c>
      <c r="R96" s="2"/>
      <c r="S96" s="2"/>
    </row>
    <row r="97" spans="1:19" ht="18" x14ac:dyDescent="0.55000000000000004">
      <c r="A97" s="138"/>
      <c r="B97" s="217" t="s">
        <v>139</v>
      </c>
      <c r="C97" s="142" t="s">
        <v>28</v>
      </c>
      <c r="D97" s="142"/>
      <c r="E97" s="142"/>
      <c r="F97" s="143" t="s">
        <v>14</v>
      </c>
      <c r="G97" s="148">
        <v>17921</v>
      </c>
      <c r="H97" s="149">
        <v>17412</v>
      </c>
      <c r="I97" s="146">
        <v>1.0292327130714449</v>
      </c>
      <c r="J97" s="147">
        <v>509</v>
      </c>
      <c r="K97" s="148">
        <v>21240</v>
      </c>
      <c r="L97" s="149">
        <v>21240</v>
      </c>
      <c r="M97" s="146">
        <v>1</v>
      </c>
      <c r="N97" s="147">
        <v>0</v>
      </c>
      <c r="O97" s="150">
        <v>0.84373822975517887</v>
      </c>
      <c r="P97" s="151">
        <v>0.81977401129943506</v>
      </c>
      <c r="Q97" s="152">
        <v>2.3964218455743813E-2</v>
      </c>
      <c r="R97" s="2"/>
      <c r="S97" s="2"/>
    </row>
    <row r="98" spans="1:19" ht="18" x14ac:dyDescent="0.55000000000000004">
      <c r="A98" s="138"/>
      <c r="B98" s="217" t="s">
        <v>140</v>
      </c>
      <c r="C98" s="142" t="s">
        <v>141</v>
      </c>
      <c r="D98" s="142"/>
      <c r="E98" s="142"/>
      <c r="F98" s="143" t="s">
        <v>47</v>
      </c>
      <c r="G98" s="148">
        <v>3849</v>
      </c>
      <c r="H98" s="149">
        <v>4016</v>
      </c>
      <c r="I98" s="146">
        <v>0.95841633466135456</v>
      </c>
      <c r="J98" s="147">
        <v>-167</v>
      </c>
      <c r="K98" s="148">
        <v>5310</v>
      </c>
      <c r="L98" s="149">
        <v>5310</v>
      </c>
      <c r="M98" s="146">
        <v>1</v>
      </c>
      <c r="N98" s="147">
        <v>0</v>
      </c>
      <c r="O98" s="150">
        <v>0.72485875706214686</v>
      </c>
      <c r="P98" s="151">
        <v>0.75630885122410552</v>
      </c>
      <c r="Q98" s="152">
        <v>-3.1450094161958653E-2</v>
      </c>
      <c r="R98" s="2"/>
      <c r="S98" s="2"/>
    </row>
    <row r="99" spans="1:19" ht="18" x14ac:dyDescent="0.55000000000000004">
      <c r="A99" s="138"/>
      <c r="B99" s="217" t="s">
        <v>142</v>
      </c>
      <c r="C99" s="142" t="s">
        <v>65</v>
      </c>
      <c r="D99" s="142"/>
      <c r="E99" s="142"/>
      <c r="F99" s="143"/>
      <c r="G99" s="148">
        <v>0</v>
      </c>
      <c r="H99" s="149">
        <v>0</v>
      </c>
      <c r="I99" s="146" t="e">
        <v>#DIV/0!</v>
      </c>
      <c r="J99" s="147">
        <v>0</v>
      </c>
      <c r="K99" s="148">
        <v>0</v>
      </c>
      <c r="L99" s="149">
        <v>0</v>
      </c>
      <c r="M99" s="146" t="e">
        <v>#DIV/0!</v>
      </c>
      <c r="N99" s="147">
        <v>0</v>
      </c>
      <c r="O99" s="150" t="e">
        <v>#DIV/0!</v>
      </c>
      <c r="P99" s="151" t="e">
        <v>#DIV/0!</v>
      </c>
      <c r="Q99" s="152" t="e">
        <v>#DIV/0!</v>
      </c>
      <c r="R99" s="2"/>
      <c r="S99" s="2"/>
    </row>
    <row r="100" spans="1:19" ht="18" x14ac:dyDescent="0.55000000000000004">
      <c r="A100" s="138"/>
      <c r="B100" s="217" t="s">
        <v>143</v>
      </c>
      <c r="C100" s="142" t="s">
        <v>22</v>
      </c>
      <c r="D100" s="142"/>
      <c r="E100" s="142"/>
      <c r="F100" s="143" t="s">
        <v>14</v>
      </c>
      <c r="G100" s="148">
        <v>14437</v>
      </c>
      <c r="H100" s="149">
        <v>14092</v>
      </c>
      <c r="I100" s="146">
        <v>1.0244819755889867</v>
      </c>
      <c r="J100" s="147">
        <v>345</v>
      </c>
      <c r="K100" s="148">
        <v>15930</v>
      </c>
      <c r="L100" s="149">
        <v>15930</v>
      </c>
      <c r="M100" s="146">
        <v>1</v>
      </c>
      <c r="N100" s="147">
        <v>0</v>
      </c>
      <c r="O100" s="150">
        <v>0.90627746390458253</v>
      </c>
      <c r="P100" s="151">
        <v>0.88462021343377273</v>
      </c>
      <c r="Q100" s="152">
        <v>2.1657250470809797E-2</v>
      </c>
      <c r="R100" s="2"/>
      <c r="S100" s="2"/>
    </row>
    <row r="101" spans="1:19" ht="18" x14ac:dyDescent="0.55000000000000004">
      <c r="A101" s="138"/>
      <c r="B101" s="217" t="s">
        <v>144</v>
      </c>
      <c r="C101" s="142" t="s">
        <v>145</v>
      </c>
      <c r="D101" s="142"/>
      <c r="E101" s="142"/>
      <c r="F101" s="143" t="s">
        <v>47</v>
      </c>
      <c r="G101" s="148">
        <v>0</v>
      </c>
      <c r="H101" s="149">
        <v>0</v>
      </c>
      <c r="I101" s="146" t="e">
        <v>#DIV/0!</v>
      </c>
      <c r="J101" s="147">
        <v>0</v>
      </c>
      <c r="K101" s="148">
        <v>0</v>
      </c>
      <c r="L101" s="149">
        <v>0</v>
      </c>
      <c r="M101" s="146" t="e">
        <v>#DIV/0!</v>
      </c>
      <c r="N101" s="147">
        <v>0</v>
      </c>
      <c r="O101" s="150" t="e">
        <v>#DIV/0!</v>
      </c>
      <c r="P101" s="151" t="e">
        <v>#DIV/0!</v>
      </c>
      <c r="Q101" s="152" t="e">
        <v>#DIV/0!</v>
      </c>
      <c r="R101" s="2"/>
      <c r="S101" s="2"/>
    </row>
    <row r="102" spans="1:19" ht="18" x14ac:dyDescent="0.55000000000000004">
      <c r="A102" s="138"/>
      <c r="B102" s="217" t="s">
        <v>146</v>
      </c>
      <c r="C102" s="142" t="s">
        <v>147</v>
      </c>
      <c r="D102" s="142"/>
      <c r="E102" s="142"/>
      <c r="F102" s="143"/>
      <c r="G102" s="148">
        <v>0</v>
      </c>
      <c r="H102" s="149">
        <v>0</v>
      </c>
      <c r="I102" s="146" t="e">
        <v>#DIV/0!</v>
      </c>
      <c r="J102" s="147">
        <v>0</v>
      </c>
      <c r="K102" s="148">
        <v>0</v>
      </c>
      <c r="L102" s="149">
        <v>0</v>
      </c>
      <c r="M102" s="146" t="e">
        <v>#DIV/0!</v>
      </c>
      <c r="N102" s="147">
        <v>0</v>
      </c>
      <c r="O102" s="150" t="e">
        <v>#DIV/0!</v>
      </c>
      <c r="P102" s="151" t="e">
        <v>#DIV/0!</v>
      </c>
      <c r="Q102" s="152" t="e">
        <v>#DIV/0!</v>
      </c>
      <c r="R102" s="2"/>
      <c r="S102" s="2"/>
    </row>
    <row r="103" spans="1:19" ht="18" x14ac:dyDescent="0.55000000000000004">
      <c r="A103" s="138"/>
      <c r="B103" s="218" t="s">
        <v>148</v>
      </c>
      <c r="C103" s="219" t="s">
        <v>149</v>
      </c>
      <c r="D103" s="219"/>
      <c r="E103" s="219"/>
      <c r="F103" s="143"/>
      <c r="G103" s="148">
        <v>0</v>
      </c>
      <c r="H103" s="149">
        <v>0</v>
      </c>
      <c r="I103" s="146" t="e">
        <v>#DIV/0!</v>
      </c>
      <c r="J103" s="147">
        <v>0</v>
      </c>
      <c r="K103" s="148">
        <v>0</v>
      </c>
      <c r="L103" s="149">
        <v>0</v>
      </c>
      <c r="M103" s="146" t="e">
        <v>#DIV/0!</v>
      </c>
      <c r="N103" s="147">
        <v>0</v>
      </c>
      <c r="O103" s="150" t="e">
        <v>#DIV/0!</v>
      </c>
      <c r="P103" s="151" t="e">
        <v>#DIV/0!</v>
      </c>
      <c r="Q103" s="152" t="e">
        <v>#DIV/0!</v>
      </c>
      <c r="R103" s="2"/>
      <c r="S103" s="2"/>
    </row>
    <row r="104" spans="1:19" ht="18" x14ac:dyDescent="0.55000000000000004">
      <c r="A104" s="138"/>
      <c r="B104" s="218" t="s">
        <v>150</v>
      </c>
      <c r="C104" s="219" t="s">
        <v>13</v>
      </c>
      <c r="D104" s="219" t="s">
        <v>43</v>
      </c>
      <c r="E104" s="219" t="s">
        <v>151</v>
      </c>
      <c r="F104" s="143"/>
      <c r="G104" s="148">
        <v>4494</v>
      </c>
      <c r="H104" s="149">
        <v>4626</v>
      </c>
      <c r="I104" s="146">
        <v>0.97146562905317768</v>
      </c>
      <c r="J104" s="147">
        <v>-132</v>
      </c>
      <c r="K104" s="148">
        <v>5310</v>
      </c>
      <c r="L104" s="149">
        <v>5133</v>
      </c>
      <c r="M104" s="146">
        <v>1.0344827586206897</v>
      </c>
      <c r="N104" s="147">
        <v>177</v>
      </c>
      <c r="O104" s="150">
        <v>0.84632768361581923</v>
      </c>
      <c r="P104" s="151">
        <v>0.90122735242548213</v>
      </c>
      <c r="Q104" s="152">
        <v>-5.4899668809662905E-2</v>
      </c>
      <c r="R104" s="2"/>
      <c r="S104" s="2"/>
    </row>
    <row r="105" spans="1:19" ht="18" x14ac:dyDescent="0.55000000000000004">
      <c r="A105" s="138"/>
      <c r="B105" s="218" t="s">
        <v>152</v>
      </c>
      <c r="C105" s="219" t="s">
        <v>28</v>
      </c>
      <c r="D105" s="219" t="s">
        <v>43</v>
      </c>
      <c r="E105" s="219" t="s">
        <v>151</v>
      </c>
      <c r="F105" s="143"/>
      <c r="G105" s="148">
        <v>4362</v>
      </c>
      <c r="H105" s="149">
        <v>4343</v>
      </c>
      <c r="I105" s="146">
        <v>1.0043748560902601</v>
      </c>
      <c r="J105" s="147">
        <v>19</v>
      </c>
      <c r="K105" s="148">
        <v>5310</v>
      </c>
      <c r="L105" s="149">
        <v>5133</v>
      </c>
      <c r="M105" s="146">
        <v>1.0344827586206897</v>
      </c>
      <c r="N105" s="147">
        <v>177</v>
      </c>
      <c r="O105" s="150">
        <v>0.82146892655367232</v>
      </c>
      <c r="P105" s="151">
        <v>0.84609390220144165</v>
      </c>
      <c r="Q105" s="152">
        <v>-2.4624975647769332E-2</v>
      </c>
      <c r="R105" s="2"/>
      <c r="S105" s="2"/>
    </row>
    <row r="106" spans="1:19" ht="18" x14ac:dyDescent="0.55000000000000004">
      <c r="A106" s="138"/>
      <c r="B106" s="218" t="s">
        <v>237</v>
      </c>
      <c r="C106" s="219" t="s">
        <v>95</v>
      </c>
      <c r="D106" s="219" t="s">
        <v>43</v>
      </c>
      <c r="E106" s="219" t="s">
        <v>151</v>
      </c>
      <c r="F106" s="143"/>
      <c r="G106" s="148">
        <v>0</v>
      </c>
      <c r="H106" s="149">
        <v>0</v>
      </c>
      <c r="I106" s="146" t="e">
        <v>#DIV/0!</v>
      </c>
      <c r="J106" s="147">
        <v>0</v>
      </c>
      <c r="K106" s="148">
        <v>0</v>
      </c>
      <c r="L106" s="149">
        <v>0</v>
      </c>
      <c r="M106" s="146" t="e">
        <v>#DIV/0!</v>
      </c>
      <c r="N106" s="147">
        <v>0</v>
      </c>
      <c r="O106" s="150" t="e">
        <v>#DIV/0!</v>
      </c>
      <c r="P106" s="151" t="e">
        <v>#DIV/0!</v>
      </c>
      <c r="Q106" s="152" t="e">
        <v>#DIV/0!</v>
      </c>
      <c r="R106" s="2"/>
      <c r="S106" s="2"/>
    </row>
    <row r="107" spans="1:19" ht="18" x14ac:dyDescent="0.55000000000000004">
      <c r="A107" s="138"/>
      <c r="B107" s="217" t="s">
        <v>153</v>
      </c>
      <c r="C107" s="142" t="s">
        <v>24</v>
      </c>
      <c r="D107" s="141" t="s">
        <v>43</v>
      </c>
      <c r="E107" s="142" t="s">
        <v>33</v>
      </c>
      <c r="F107" s="143"/>
      <c r="G107" s="148">
        <v>0</v>
      </c>
      <c r="H107" s="149">
        <v>0</v>
      </c>
      <c r="I107" s="146" t="e">
        <v>#DIV/0!</v>
      </c>
      <c r="J107" s="147">
        <v>0</v>
      </c>
      <c r="K107" s="148">
        <v>0</v>
      </c>
      <c r="L107" s="149">
        <v>0</v>
      </c>
      <c r="M107" s="146" t="e">
        <v>#DIV/0!</v>
      </c>
      <c r="N107" s="147">
        <v>0</v>
      </c>
      <c r="O107" s="150" t="e">
        <v>#DIV/0!</v>
      </c>
      <c r="P107" s="151" t="e">
        <v>#DIV/0!</v>
      </c>
      <c r="Q107" s="152" t="e">
        <v>#DIV/0!</v>
      </c>
      <c r="R107" s="2"/>
      <c r="S107" s="2"/>
    </row>
    <row r="108" spans="1:19" ht="18" x14ac:dyDescent="0.55000000000000004">
      <c r="A108" s="187"/>
      <c r="B108" s="220" t="s">
        <v>154</v>
      </c>
      <c r="C108" s="165" t="s">
        <v>28</v>
      </c>
      <c r="D108" s="221" t="s">
        <v>43</v>
      </c>
      <c r="E108" s="165" t="s">
        <v>33</v>
      </c>
      <c r="F108" s="143"/>
      <c r="G108" s="170">
        <v>0</v>
      </c>
      <c r="H108" s="149">
        <v>0</v>
      </c>
      <c r="I108" s="168" t="e">
        <v>#DIV/0!</v>
      </c>
      <c r="J108" s="169">
        <v>0</v>
      </c>
      <c r="K108" s="170">
        <v>0</v>
      </c>
      <c r="L108" s="149">
        <v>0</v>
      </c>
      <c r="M108" s="168" t="e">
        <v>#DIV/0!</v>
      </c>
      <c r="N108" s="169">
        <v>0</v>
      </c>
      <c r="O108" s="171" t="e">
        <v>#DIV/0!</v>
      </c>
      <c r="P108" s="172" t="e">
        <v>#DIV/0!</v>
      </c>
      <c r="Q108" s="173" t="e">
        <v>#DIV/0!</v>
      </c>
      <c r="R108" s="2"/>
      <c r="S108" s="2"/>
    </row>
    <row r="109" spans="1:19" x14ac:dyDescent="0.55000000000000004">
      <c r="A109" s="128" t="s">
        <v>155</v>
      </c>
      <c r="B109" s="129" t="s">
        <v>156</v>
      </c>
      <c r="C109" s="129"/>
      <c r="D109" s="129"/>
      <c r="E109" s="129"/>
      <c r="F109" s="129"/>
      <c r="G109" s="130">
        <v>0</v>
      </c>
      <c r="H109" s="131">
        <v>0</v>
      </c>
      <c r="I109" s="132" t="e">
        <v>#DIV/0!</v>
      </c>
      <c r="J109" s="133">
        <v>0</v>
      </c>
      <c r="K109" s="130">
        <v>0</v>
      </c>
      <c r="L109" s="315">
        <v>0</v>
      </c>
      <c r="M109" s="132" t="e">
        <v>#DIV/0!</v>
      </c>
      <c r="N109" s="133">
        <v>0</v>
      </c>
      <c r="O109" s="135" t="e">
        <v>#DIV/0!</v>
      </c>
      <c r="P109" s="136" t="e">
        <v>#DIV/0!</v>
      </c>
      <c r="Q109" s="137" t="e">
        <v>#DIV/0!</v>
      </c>
    </row>
    <row r="110" spans="1:19" ht="18" x14ac:dyDescent="0.55000000000000004">
      <c r="A110" s="187"/>
      <c r="B110" s="220" t="s">
        <v>157</v>
      </c>
      <c r="C110" s="223" t="s">
        <v>158</v>
      </c>
      <c r="D110" s="165"/>
      <c r="E110" s="165"/>
      <c r="F110" s="224"/>
      <c r="G110" s="170">
        <v>0</v>
      </c>
      <c r="H110" s="222">
        <v>0</v>
      </c>
      <c r="I110" s="168" t="e">
        <v>#DIV/0!</v>
      </c>
      <c r="J110" s="169">
        <v>0</v>
      </c>
      <c r="K110" s="170">
        <v>0</v>
      </c>
      <c r="L110" s="313">
        <v>0</v>
      </c>
      <c r="M110" s="168" t="e">
        <v>#DIV/0!</v>
      </c>
      <c r="N110" s="169">
        <v>0</v>
      </c>
      <c r="O110" s="171" t="e">
        <v>#DIV/0!</v>
      </c>
      <c r="P110" s="172" t="e">
        <v>#DIV/0!</v>
      </c>
      <c r="Q110" s="173" t="e">
        <v>#DIV/0!</v>
      </c>
    </row>
    <row r="111" spans="1:19" x14ac:dyDescent="0.55000000000000004">
      <c r="A111" s="128" t="s">
        <v>159</v>
      </c>
      <c r="B111" s="129" t="s">
        <v>160</v>
      </c>
      <c r="C111" s="129"/>
      <c r="D111" s="129"/>
      <c r="E111" s="129"/>
      <c r="F111" s="129"/>
      <c r="G111" s="130">
        <v>0</v>
      </c>
      <c r="H111" s="131">
        <v>0</v>
      </c>
      <c r="I111" s="132" t="e">
        <v>#DIV/0!</v>
      </c>
      <c r="J111" s="133">
        <v>0</v>
      </c>
      <c r="K111" s="130">
        <v>0</v>
      </c>
      <c r="L111" s="315">
        <v>0</v>
      </c>
      <c r="M111" s="132" t="e">
        <v>#DIV/0!</v>
      </c>
      <c r="N111" s="133">
        <v>0</v>
      </c>
      <c r="O111" s="135" t="e">
        <v>#DIV/0!</v>
      </c>
      <c r="P111" s="136" t="e">
        <v>#DIV/0!</v>
      </c>
      <c r="Q111" s="137" t="e">
        <v>#DIV/0!</v>
      </c>
    </row>
    <row r="112" spans="1:19" ht="18" x14ac:dyDescent="0.55000000000000004">
      <c r="A112" s="187"/>
      <c r="B112" s="220" t="s">
        <v>161</v>
      </c>
      <c r="C112" s="223" t="s">
        <v>65</v>
      </c>
      <c r="D112" s="225"/>
      <c r="E112" s="165"/>
      <c r="F112" s="224" t="s">
        <v>47</v>
      </c>
      <c r="G112" s="170">
        <v>0</v>
      </c>
      <c r="H112" s="222">
        <v>0</v>
      </c>
      <c r="I112" s="168" t="e">
        <v>#DIV/0!</v>
      </c>
      <c r="J112" s="169">
        <v>0</v>
      </c>
      <c r="K112" s="170">
        <v>0</v>
      </c>
      <c r="L112" s="222">
        <v>0</v>
      </c>
      <c r="M112" s="168" t="e">
        <v>#DIV/0!</v>
      </c>
      <c r="N112" s="169">
        <v>0</v>
      </c>
      <c r="O112" s="171" t="e">
        <v>#DIV/0!</v>
      </c>
      <c r="P112" s="172" t="e">
        <v>#DIV/0!</v>
      </c>
      <c r="Q112" s="173" t="e">
        <v>#DIV/0!</v>
      </c>
    </row>
    <row r="113" spans="1:17" ht="18" x14ac:dyDescent="0.55000000000000004">
      <c r="A113" s="226"/>
      <c r="B113" s="227" t="s">
        <v>161</v>
      </c>
      <c r="C113" s="226"/>
      <c r="D113" s="226"/>
      <c r="E113" s="226"/>
      <c r="F113" s="226"/>
      <c r="G113" s="228"/>
      <c r="H113" s="228"/>
      <c r="I113" s="228"/>
      <c r="J113" s="228"/>
      <c r="K113" s="228"/>
      <c r="L113" s="228"/>
      <c r="M113" s="228"/>
      <c r="N113" s="228"/>
      <c r="O113" s="229"/>
      <c r="P113" s="229"/>
      <c r="Q113" s="229"/>
    </row>
    <row r="114" spans="1:17" ht="18" x14ac:dyDescent="0.55000000000000004">
      <c r="A114" s="226"/>
      <c r="B114" s="227" t="s">
        <v>162</v>
      </c>
      <c r="C114" s="230" t="s">
        <v>96</v>
      </c>
      <c r="D114" s="226"/>
      <c r="E114" s="226"/>
      <c r="F114" s="226"/>
      <c r="G114" s="226"/>
      <c r="H114" s="226"/>
      <c r="I114" s="226"/>
      <c r="J114" s="226"/>
      <c r="K114" s="226"/>
      <c r="L114" s="226"/>
      <c r="M114" s="226"/>
      <c r="N114" s="226"/>
      <c r="O114" s="226"/>
      <c r="P114" s="226"/>
      <c r="Q114" s="226"/>
    </row>
    <row r="115" spans="1:17" ht="18" x14ac:dyDescent="0.55000000000000004">
      <c r="A115" s="226"/>
      <c r="B115" s="227" t="s">
        <v>163</v>
      </c>
      <c r="C115" s="231" t="s">
        <v>97</v>
      </c>
      <c r="D115" s="226"/>
      <c r="E115" s="226"/>
      <c r="F115" s="226"/>
      <c r="G115" s="226"/>
      <c r="H115" s="226"/>
      <c r="I115" s="226"/>
      <c r="J115" s="226"/>
      <c r="K115" s="226"/>
      <c r="L115" s="226"/>
      <c r="M115" s="226"/>
      <c r="N115" s="226"/>
      <c r="O115" s="226"/>
      <c r="P115" s="226"/>
      <c r="Q115" s="226"/>
    </row>
    <row r="116" spans="1:17" ht="18" x14ac:dyDescent="0.55000000000000004">
      <c r="A116" s="226"/>
      <c r="B116" s="227" t="s">
        <v>235</v>
      </c>
      <c r="C116" s="230" t="s">
        <v>231</v>
      </c>
      <c r="D116" s="226"/>
      <c r="E116" s="226"/>
      <c r="F116" s="226"/>
      <c r="G116" s="226"/>
      <c r="H116" s="226"/>
      <c r="I116" s="226"/>
      <c r="J116" s="226"/>
      <c r="K116" s="226"/>
      <c r="L116" s="226"/>
      <c r="M116" s="226"/>
      <c r="N116" s="226"/>
      <c r="O116" s="226"/>
      <c r="P116" s="226"/>
      <c r="Q116" s="226"/>
    </row>
    <row r="117" spans="1:17" ht="18" x14ac:dyDescent="0.55000000000000004">
      <c r="A117" s="226"/>
      <c r="B117" s="227" t="s">
        <v>164</v>
      </c>
      <c r="C117" s="230" t="s">
        <v>98</v>
      </c>
      <c r="D117" s="226"/>
      <c r="E117" s="226"/>
      <c r="F117" s="226"/>
      <c r="G117" s="226"/>
      <c r="H117" s="226"/>
      <c r="I117" s="226"/>
      <c r="J117" s="226"/>
      <c r="K117" s="226"/>
      <c r="L117" s="226"/>
      <c r="M117" s="226"/>
      <c r="N117" s="226"/>
      <c r="O117" s="226"/>
      <c r="P117" s="226"/>
      <c r="Q117" s="226"/>
    </row>
    <row r="118" spans="1:17" ht="18" x14ac:dyDescent="0.55000000000000004">
      <c r="A118" s="226"/>
      <c r="B118" s="227" t="s">
        <v>236</v>
      </c>
      <c r="C118" s="230" t="s">
        <v>232</v>
      </c>
      <c r="D118" s="226"/>
      <c r="E118" s="226"/>
      <c r="F118" s="226"/>
      <c r="G118" s="226"/>
      <c r="H118" s="226"/>
      <c r="I118" s="226"/>
      <c r="J118" s="226"/>
      <c r="K118" s="226"/>
      <c r="L118" s="226"/>
      <c r="M118" s="226"/>
      <c r="N118" s="226"/>
      <c r="O118" s="226"/>
      <c r="P118" s="226"/>
      <c r="Q118" s="226"/>
    </row>
    <row r="119" spans="1:17" x14ac:dyDescent="0.55000000000000004">
      <c r="B119" s="3" t="str">
        <f t="shared" ref="B119:B122" si="0">$B$117&amp;C119&amp;E119</f>
        <v>スターフライヤー北九州※LCCの輸送実績は非公開</v>
      </c>
    </row>
    <row r="120" spans="1:17" x14ac:dyDescent="0.55000000000000004">
      <c r="B120" s="3" t="str">
        <f t="shared" si="0"/>
        <v>スターフライヤー北九州※LCCの輸送実績は非公開</v>
      </c>
    </row>
    <row r="121" spans="1:17" x14ac:dyDescent="0.55000000000000004">
      <c r="B121" s="3" t="str">
        <f t="shared" si="0"/>
        <v>スターフライヤー北九州※LCCの輸送実績は非公開</v>
      </c>
    </row>
    <row r="122" spans="1:17" x14ac:dyDescent="0.55000000000000004">
      <c r="B122" s="3" t="str">
        <f t="shared" si="0"/>
        <v>スターフライヤー北九州※LCCの輸送実績は非公開</v>
      </c>
    </row>
    <row r="123" spans="1:17" x14ac:dyDescent="0.55000000000000004">
      <c r="B123" s="3" t="str">
        <f t="shared" ref="B123:B124" si="1">$B$119&amp;C123&amp;E123</f>
        <v>スターフライヤー北九州※LCCの輸送実績は非公開</v>
      </c>
    </row>
    <row r="124" spans="1:17" x14ac:dyDescent="0.55000000000000004">
      <c r="B124" s="3" t="str">
        <f t="shared" si="1"/>
        <v>スターフライヤー北九州※LCCの輸送実績は非公開</v>
      </c>
    </row>
  </sheetData>
  <mergeCells count="15">
    <mergeCell ref="A3:F4"/>
    <mergeCell ref="G3:G4"/>
    <mergeCell ref="H3:H4"/>
    <mergeCell ref="I3:J3"/>
    <mergeCell ref="K3:K4"/>
    <mergeCell ref="A1:D1"/>
    <mergeCell ref="A2:B2"/>
    <mergeCell ref="G2:J2"/>
    <mergeCell ref="K2:N2"/>
    <mergeCell ref="O2:Q2"/>
    <mergeCell ref="L3:L4"/>
    <mergeCell ref="M3:N3"/>
    <mergeCell ref="O3:O4"/>
    <mergeCell ref="P3:P4"/>
    <mergeCell ref="Q3:Q4"/>
  </mergeCells>
  <phoneticPr fontId="3"/>
  <hyperlinks>
    <hyperlink ref="A1:D1" location="'R６'!A1" display="'R６'!A1" xr:uid="{B76A0A26-C5BC-4D2C-8C8C-FCC7B373883B}"/>
  </hyperlinks>
  <printOptions horizontalCentered="1"/>
  <pageMargins left="0.78740157480314965" right="0.39370078740157483" top="0.39370078740157483" bottom="0.39370078740157483" header="0.39370078740157483" footer="0.39370078740157483"/>
  <headerFooter alignWithMargins="0">
    <oddFooter>&amp;L&amp;D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sheetPr>
    <tabColor theme="3" tint="0.39997558519241921"/>
    <pageSetUpPr fitToPage="1"/>
  </sheetPr>
  <dimension ref="A1:O77"/>
  <sheetViews>
    <sheetView showGridLines="0" zoomScale="90" zoomScaleNormal="90" zoomScaleSheetLayoutView="90" workbookViewId="0">
      <pane xSplit="2" ySplit="5" topLeftCell="C6" activePane="bottomRight" state="frozen"/>
      <selection sqref="A1:B1"/>
      <selection pane="topRight" sqref="A1:B1"/>
      <selection pane="bottomLeft" sqref="A1:B1"/>
      <selection pane="bottomRight" sqref="A1:D1"/>
    </sheetView>
  </sheetViews>
  <sheetFormatPr defaultColWidth="9" defaultRowHeight="13" x14ac:dyDescent="0.2"/>
  <cols>
    <col min="1" max="1" width="3.25" style="53" customWidth="1"/>
    <col min="2" max="2" width="20.75" style="53" customWidth="1"/>
    <col min="3" max="4" width="11.58203125" style="9" customWidth="1"/>
    <col min="5" max="5" width="8.58203125" style="9" customWidth="1"/>
    <col min="6" max="6" width="10.58203125" style="9" customWidth="1"/>
    <col min="7" max="8" width="11.58203125" style="9" customWidth="1"/>
    <col min="9" max="9" width="8.58203125" style="9" customWidth="1"/>
    <col min="10" max="10" width="10.58203125" style="9" customWidth="1"/>
    <col min="11" max="11" width="9.58203125" style="55" customWidth="1"/>
    <col min="12" max="12" width="9.58203125" style="9" customWidth="1"/>
    <col min="13" max="13" width="8.58203125" style="9" customWidth="1"/>
    <col min="14" max="16384" width="9" style="9"/>
  </cols>
  <sheetData>
    <row r="1" spans="1:15" s="4" customFormat="1" ht="18.5" thickBot="1" x14ac:dyDescent="0.6">
      <c r="A1" s="246" t="str">
        <f>'R６'!A1</f>
        <v>令和６年度</v>
      </c>
      <c r="B1" s="246"/>
      <c r="C1" s="246"/>
      <c r="D1" s="246"/>
      <c r="E1" s="75"/>
      <c r="F1" s="80" t="str">
        <f ca="1">RIGHT(CELL("filename",$A$1),LEN(CELL("filename",$A$1))-FIND("]",CELL("filename",$A$1)))</f>
        <v>９月月間</v>
      </c>
      <c r="G1" s="79" t="s">
        <v>221</v>
      </c>
      <c r="H1" s="75"/>
      <c r="I1" s="75"/>
      <c r="J1" s="75"/>
      <c r="K1" s="75"/>
      <c r="L1" s="75"/>
      <c r="M1" s="75"/>
    </row>
    <row r="2" spans="1:15" s="4" customFormat="1" ht="18.5" thickBot="1" x14ac:dyDescent="0.6">
      <c r="A2" s="5" t="s">
        <v>314</v>
      </c>
      <c r="B2" s="309" t="s">
        <v>307</v>
      </c>
      <c r="C2" s="309">
        <v>9</v>
      </c>
      <c r="D2" s="5"/>
      <c r="E2" s="5"/>
      <c r="F2" s="5"/>
      <c r="G2" s="5"/>
      <c r="H2" s="5"/>
      <c r="I2" s="5"/>
      <c r="J2" s="5"/>
      <c r="K2" s="5"/>
      <c r="L2" s="5"/>
      <c r="M2" s="5"/>
    </row>
    <row r="3" spans="1:15" ht="17.149999999999999" customHeight="1" x14ac:dyDescent="0.2">
      <c r="A3" s="7"/>
      <c r="B3" s="8"/>
      <c r="C3" s="276" t="s">
        <v>166</v>
      </c>
      <c r="D3" s="277"/>
      <c r="E3" s="278"/>
      <c r="F3" s="279"/>
      <c r="G3" s="276" t="s">
        <v>167</v>
      </c>
      <c r="H3" s="277"/>
      <c r="I3" s="278"/>
      <c r="J3" s="279"/>
      <c r="K3" s="290" t="s">
        <v>168</v>
      </c>
      <c r="L3" s="291"/>
      <c r="M3" s="292"/>
    </row>
    <row r="4" spans="1:15" ht="17.149999999999999" customHeight="1" x14ac:dyDescent="0.2">
      <c r="A4" s="10"/>
      <c r="B4" s="11"/>
      <c r="C4" s="280" t="s">
        <v>329</v>
      </c>
      <c r="D4" s="266" t="s">
        <v>239</v>
      </c>
      <c r="E4" s="268" t="s">
        <v>169</v>
      </c>
      <c r="F4" s="269"/>
      <c r="G4" s="293" t="s">
        <v>329</v>
      </c>
      <c r="H4" s="299" t="s">
        <v>239</v>
      </c>
      <c r="I4" s="268" t="s">
        <v>169</v>
      </c>
      <c r="J4" s="269"/>
      <c r="K4" s="293" t="s">
        <v>329</v>
      </c>
      <c r="L4" s="294" t="s">
        <v>239</v>
      </c>
      <c r="M4" s="295" t="s">
        <v>170</v>
      </c>
    </row>
    <row r="5" spans="1:15" ht="17.149999999999999" customHeight="1" x14ac:dyDescent="0.2">
      <c r="A5" s="12"/>
      <c r="B5" s="13"/>
      <c r="C5" s="281"/>
      <c r="D5" s="267"/>
      <c r="E5" s="14" t="s">
        <v>171</v>
      </c>
      <c r="F5" s="15" t="s">
        <v>172</v>
      </c>
      <c r="G5" s="281"/>
      <c r="H5" s="300"/>
      <c r="I5" s="14" t="s">
        <v>171</v>
      </c>
      <c r="J5" s="15" t="s">
        <v>172</v>
      </c>
      <c r="K5" s="281"/>
      <c r="L5" s="267"/>
      <c r="M5" s="296"/>
    </row>
    <row r="6" spans="1:15" x14ac:dyDescent="0.2">
      <c r="A6" s="286" t="s">
        <v>173</v>
      </c>
      <c r="B6" s="287"/>
      <c r="C6" s="270">
        <v>639007</v>
      </c>
      <c r="D6" s="272">
        <v>578518</v>
      </c>
      <c r="E6" s="274">
        <v>1.1045585444186699</v>
      </c>
      <c r="F6" s="282">
        <v>60489</v>
      </c>
      <c r="G6" s="270">
        <v>803136</v>
      </c>
      <c r="H6" s="297">
        <v>795099</v>
      </c>
      <c r="I6" s="274">
        <v>1.0101081752083703</v>
      </c>
      <c r="J6" s="282">
        <v>8037</v>
      </c>
      <c r="K6" s="301">
        <v>0.79563984182006531</v>
      </c>
      <c r="L6" s="303">
        <v>0.7276049900704189</v>
      </c>
      <c r="M6" s="288">
        <v>6.8034851749646408E-2</v>
      </c>
    </row>
    <row r="7" spans="1:15" x14ac:dyDescent="0.2">
      <c r="A7" s="284" t="s">
        <v>174</v>
      </c>
      <c r="B7" s="285"/>
      <c r="C7" s="271"/>
      <c r="D7" s="273"/>
      <c r="E7" s="275"/>
      <c r="F7" s="283"/>
      <c r="G7" s="271"/>
      <c r="H7" s="298"/>
      <c r="I7" s="275"/>
      <c r="J7" s="283"/>
      <c r="K7" s="302"/>
      <c r="L7" s="304"/>
      <c r="M7" s="289"/>
    </row>
    <row r="8" spans="1:15" ht="18" customHeight="1" x14ac:dyDescent="0.2">
      <c r="A8" s="16" t="s">
        <v>175</v>
      </c>
      <c r="B8" s="17"/>
      <c r="C8" s="18">
        <v>343471</v>
      </c>
      <c r="D8" s="19">
        <v>318858</v>
      </c>
      <c r="E8" s="20">
        <v>1.0771911007407686</v>
      </c>
      <c r="F8" s="21">
        <v>24613</v>
      </c>
      <c r="G8" s="18">
        <v>403815</v>
      </c>
      <c r="H8" s="22">
        <v>403058</v>
      </c>
      <c r="I8" s="20">
        <v>1.0018781416074114</v>
      </c>
      <c r="J8" s="21">
        <v>757</v>
      </c>
      <c r="K8" s="23">
        <v>0.85056523407996232</v>
      </c>
      <c r="L8" s="24">
        <v>0.79109706295371884</v>
      </c>
      <c r="M8" s="25">
        <v>5.9468171126243474E-2</v>
      </c>
    </row>
    <row r="9" spans="1:15" ht="18" customHeight="1" x14ac:dyDescent="0.2">
      <c r="A9" s="10"/>
      <c r="B9" s="26" t="s">
        <v>176</v>
      </c>
      <c r="C9" s="27">
        <v>125984</v>
      </c>
      <c r="D9" s="28">
        <v>125974</v>
      </c>
      <c r="E9" s="29">
        <v>1.0000793814596662</v>
      </c>
      <c r="F9" s="30">
        <v>10</v>
      </c>
      <c r="G9" s="27">
        <v>149316</v>
      </c>
      <c r="H9" s="28">
        <v>151803</v>
      </c>
      <c r="I9" s="29">
        <v>0.98361692456670813</v>
      </c>
      <c r="J9" s="30">
        <v>-2487</v>
      </c>
      <c r="K9" s="31">
        <v>0.8437407913418522</v>
      </c>
      <c r="L9" s="32">
        <v>0.82985184746019514</v>
      </c>
      <c r="M9" s="33">
        <v>1.3888943881657068E-2</v>
      </c>
    </row>
    <row r="10" spans="1:15" ht="18" customHeight="1" x14ac:dyDescent="0.2">
      <c r="A10" s="10"/>
      <c r="B10" s="34" t="s">
        <v>177</v>
      </c>
      <c r="C10" s="35">
        <v>0</v>
      </c>
      <c r="D10" s="36">
        <v>0</v>
      </c>
      <c r="E10" s="37" t="e">
        <v>#DIV/0!</v>
      </c>
      <c r="F10" s="38">
        <v>0</v>
      </c>
      <c r="G10" s="35">
        <v>0</v>
      </c>
      <c r="H10" s="36">
        <v>0</v>
      </c>
      <c r="I10" s="37" t="e">
        <v>#DIV/0!</v>
      </c>
      <c r="J10" s="38">
        <v>0</v>
      </c>
      <c r="K10" s="39" t="s">
        <v>32</v>
      </c>
      <c r="L10" s="40" t="s">
        <v>32</v>
      </c>
      <c r="M10" s="41" t="e">
        <v>#VALUE!</v>
      </c>
    </row>
    <row r="11" spans="1:15" ht="18" customHeight="1" x14ac:dyDescent="0.2">
      <c r="A11" s="10"/>
      <c r="B11" s="34" t="s">
        <v>188</v>
      </c>
      <c r="C11" s="35">
        <v>171780</v>
      </c>
      <c r="D11" s="36">
        <v>146947</v>
      </c>
      <c r="E11" s="37">
        <v>1.1689929022028351</v>
      </c>
      <c r="F11" s="38">
        <v>24833</v>
      </c>
      <c r="G11" s="35">
        <v>203131</v>
      </c>
      <c r="H11" s="36">
        <v>199214</v>
      </c>
      <c r="I11" s="37">
        <v>1.0196622727318361</v>
      </c>
      <c r="J11" s="38">
        <v>3917</v>
      </c>
      <c r="K11" s="39">
        <v>0.84566117431608179</v>
      </c>
      <c r="L11" s="40">
        <v>0.73763390123184114</v>
      </c>
      <c r="M11" s="41">
        <v>0.10802727308424065</v>
      </c>
      <c r="O11" s="54"/>
    </row>
    <row r="12" spans="1:15" ht="18" customHeight="1" x14ac:dyDescent="0.2">
      <c r="A12" s="10"/>
      <c r="B12" s="34" t="s">
        <v>187</v>
      </c>
      <c r="C12" s="35">
        <v>12616</v>
      </c>
      <c r="D12" s="36">
        <v>12789</v>
      </c>
      <c r="E12" s="37">
        <v>0.98647275001954804</v>
      </c>
      <c r="F12" s="38">
        <v>-173</v>
      </c>
      <c r="G12" s="35">
        <v>14198</v>
      </c>
      <c r="H12" s="36">
        <v>15048</v>
      </c>
      <c r="I12" s="37">
        <v>0.94351408825093031</v>
      </c>
      <c r="J12" s="38">
        <v>-850</v>
      </c>
      <c r="K12" s="39">
        <v>0.88857585575433162</v>
      </c>
      <c r="L12" s="40">
        <v>0.84988038277511957</v>
      </c>
      <c r="M12" s="41">
        <v>3.8695472979212053E-2</v>
      </c>
    </row>
    <row r="13" spans="1:15" ht="18" customHeight="1" x14ac:dyDescent="0.2">
      <c r="A13" s="10"/>
      <c r="B13" s="60" t="s">
        <v>178</v>
      </c>
      <c r="C13" s="61">
        <v>33091</v>
      </c>
      <c r="D13" s="62">
        <v>33148</v>
      </c>
      <c r="E13" s="50">
        <v>0.99828043924218657</v>
      </c>
      <c r="F13" s="58">
        <v>-57</v>
      </c>
      <c r="G13" s="61">
        <v>37170</v>
      </c>
      <c r="H13" s="62">
        <v>36993</v>
      </c>
      <c r="I13" s="50">
        <v>1.0047846889952152</v>
      </c>
      <c r="J13" s="58">
        <v>177</v>
      </c>
      <c r="K13" s="51">
        <v>0.89026096314231906</v>
      </c>
      <c r="L13" s="63">
        <v>0.89606141702484254</v>
      </c>
      <c r="M13" s="59">
        <v>-5.8004538825234819E-3</v>
      </c>
    </row>
    <row r="14" spans="1:15" ht="18" customHeight="1" x14ac:dyDescent="0.2">
      <c r="A14" s="16" t="s">
        <v>179</v>
      </c>
      <c r="B14" s="17"/>
      <c r="C14" s="18">
        <v>121355</v>
      </c>
      <c r="D14" s="19">
        <v>105286</v>
      </c>
      <c r="E14" s="20">
        <v>1.1526223809433354</v>
      </c>
      <c r="F14" s="21">
        <v>16069</v>
      </c>
      <c r="G14" s="18">
        <v>158215</v>
      </c>
      <c r="H14" s="19">
        <v>159538</v>
      </c>
      <c r="I14" s="20">
        <v>0.99170730484273339</v>
      </c>
      <c r="J14" s="21">
        <v>-1323</v>
      </c>
      <c r="K14" s="42">
        <v>0.76702588250165915</v>
      </c>
      <c r="L14" s="43">
        <v>0.65994308565984283</v>
      </c>
      <c r="M14" s="44">
        <v>0.10708279684181632</v>
      </c>
    </row>
    <row r="15" spans="1:15" ht="18" customHeight="1" x14ac:dyDescent="0.2">
      <c r="A15" s="10"/>
      <c r="B15" s="26" t="s">
        <v>176</v>
      </c>
      <c r="C15" s="27">
        <v>18501</v>
      </c>
      <c r="D15" s="28">
        <v>17804</v>
      </c>
      <c r="E15" s="29">
        <v>1.0391485059537182</v>
      </c>
      <c r="F15" s="30">
        <v>697</v>
      </c>
      <c r="G15" s="27">
        <v>23460</v>
      </c>
      <c r="H15" s="28">
        <v>23460</v>
      </c>
      <c r="I15" s="29">
        <v>1</v>
      </c>
      <c r="J15" s="30">
        <v>0</v>
      </c>
      <c r="K15" s="45">
        <v>0.78861892583120208</v>
      </c>
      <c r="L15" s="46">
        <v>0.75890878090366587</v>
      </c>
      <c r="M15" s="33">
        <v>2.9710144927536208E-2</v>
      </c>
    </row>
    <row r="16" spans="1:15" ht="18" customHeight="1" x14ac:dyDescent="0.2">
      <c r="A16" s="10"/>
      <c r="B16" s="34" t="s">
        <v>177</v>
      </c>
      <c r="C16" s="35">
        <v>18375</v>
      </c>
      <c r="D16" s="36">
        <v>14560</v>
      </c>
      <c r="E16" s="37">
        <v>1.2620192307692308</v>
      </c>
      <c r="F16" s="38">
        <v>3815</v>
      </c>
      <c r="G16" s="35">
        <v>24750</v>
      </c>
      <c r="H16" s="36">
        <v>24750</v>
      </c>
      <c r="I16" s="37">
        <v>1</v>
      </c>
      <c r="J16" s="38">
        <v>0</v>
      </c>
      <c r="K16" s="39">
        <v>0.74242424242424243</v>
      </c>
      <c r="L16" s="40">
        <v>0.5882828282828283</v>
      </c>
      <c r="M16" s="41">
        <v>0.15414141414141413</v>
      </c>
    </row>
    <row r="17" spans="1:13" ht="18" customHeight="1" x14ac:dyDescent="0.2">
      <c r="A17" s="10"/>
      <c r="B17" s="34" t="s">
        <v>188</v>
      </c>
      <c r="C17" s="35">
        <v>58497</v>
      </c>
      <c r="D17" s="36">
        <v>47795</v>
      </c>
      <c r="E17" s="37">
        <v>1.2239146354221153</v>
      </c>
      <c r="F17" s="38">
        <v>10702</v>
      </c>
      <c r="G17" s="35">
        <v>78772</v>
      </c>
      <c r="H17" s="36">
        <v>79663</v>
      </c>
      <c r="I17" s="37">
        <v>0.98881538480850584</v>
      </c>
      <c r="J17" s="38">
        <v>-891</v>
      </c>
      <c r="K17" s="39">
        <v>0.74261158787386383</v>
      </c>
      <c r="L17" s="40">
        <v>0.59996485193879212</v>
      </c>
      <c r="M17" s="41">
        <v>0.14264673593507171</v>
      </c>
    </row>
    <row r="18" spans="1:13" ht="18" customHeight="1" x14ac:dyDescent="0.2">
      <c r="A18" s="10"/>
      <c r="B18" s="34" t="s">
        <v>180</v>
      </c>
      <c r="C18" s="35">
        <v>3699</v>
      </c>
      <c r="D18" s="36">
        <v>3372</v>
      </c>
      <c r="E18" s="37">
        <v>1.0969750889679715</v>
      </c>
      <c r="F18" s="38">
        <v>327</v>
      </c>
      <c r="G18" s="35">
        <v>4683</v>
      </c>
      <c r="H18" s="36">
        <v>5292</v>
      </c>
      <c r="I18" s="37">
        <v>0.88492063492063489</v>
      </c>
      <c r="J18" s="38">
        <v>-609</v>
      </c>
      <c r="K18" s="39">
        <v>0.78987828315182573</v>
      </c>
      <c r="L18" s="40">
        <v>0.63718820861678005</v>
      </c>
      <c r="M18" s="41">
        <v>0.15269007453504568</v>
      </c>
    </row>
    <row r="19" spans="1:13" ht="18" customHeight="1" x14ac:dyDescent="0.2">
      <c r="A19" s="12"/>
      <c r="B19" s="60" t="s">
        <v>178</v>
      </c>
      <c r="C19" s="61">
        <v>22283</v>
      </c>
      <c r="D19" s="62">
        <v>21755</v>
      </c>
      <c r="E19" s="50">
        <v>1.0242702826936336</v>
      </c>
      <c r="F19" s="58">
        <v>528</v>
      </c>
      <c r="G19" s="61">
        <v>26550</v>
      </c>
      <c r="H19" s="62">
        <v>26373</v>
      </c>
      <c r="I19" s="50">
        <v>1.0067114093959733</v>
      </c>
      <c r="J19" s="58">
        <v>177</v>
      </c>
      <c r="K19" s="51">
        <v>0.83928436911487758</v>
      </c>
      <c r="L19" s="63">
        <v>0.82489667462935579</v>
      </c>
      <c r="M19" s="59">
        <v>1.4387694485521796E-2</v>
      </c>
    </row>
    <row r="20" spans="1:13" ht="18" customHeight="1" x14ac:dyDescent="0.2">
      <c r="A20" s="16" t="s">
        <v>181</v>
      </c>
      <c r="B20" s="17"/>
      <c r="C20" s="18">
        <v>67339</v>
      </c>
      <c r="D20" s="19">
        <v>62495</v>
      </c>
      <c r="E20" s="20">
        <v>1.0775102008160653</v>
      </c>
      <c r="F20" s="21">
        <v>4844</v>
      </c>
      <c r="G20" s="18">
        <v>102684</v>
      </c>
      <c r="H20" s="22">
        <v>99496</v>
      </c>
      <c r="I20" s="20">
        <v>1.0320414891050897</v>
      </c>
      <c r="J20" s="21">
        <v>3188</v>
      </c>
      <c r="K20" s="42">
        <v>0.65578863308792024</v>
      </c>
      <c r="L20" s="43">
        <v>0.62811570314384502</v>
      </c>
      <c r="M20" s="25">
        <v>2.767292994407522E-2</v>
      </c>
    </row>
    <row r="21" spans="1:13" ht="18" customHeight="1" x14ac:dyDescent="0.2">
      <c r="A21" s="10"/>
      <c r="B21" s="26" t="s">
        <v>176</v>
      </c>
      <c r="C21" s="27">
        <v>0</v>
      </c>
      <c r="D21" s="28">
        <v>0</v>
      </c>
      <c r="E21" s="29" t="e">
        <v>#DIV/0!</v>
      </c>
      <c r="F21" s="30">
        <v>0</v>
      </c>
      <c r="G21" s="27">
        <v>0</v>
      </c>
      <c r="H21" s="28">
        <v>0</v>
      </c>
      <c r="I21" s="29" t="e">
        <v>#DIV/0!</v>
      </c>
      <c r="J21" s="30">
        <v>0</v>
      </c>
      <c r="K21" s="45" t="s">
        <v>32</v>
      </c>
      <c r="L21" s="46" t="s">
        <v>32</v>
      </c>
      <c r="M21" s="33" t="e">
        <v>#VALUE!</v>
      </c>
    </row>
    <row r="22" spans="1:13" ht="18" customHeight="1" x14ac:dyDescent="0.2">
      <c r="A22" s="10"/>
      <c r="B22" s="34" t="s">
        <v>177</v>
      </c>
      <c r="C22" s="35">
        <v>20086</v>
      </c>
      <c r="D22" s="36">
        <v>18862</v>
      </c>
      <c r="E22" s="37">
        <v>1.0648923762061286</v>
      </c>
      <c r="F22" s="38">
        <v>1224</v>
      </c>
      <c r="G22" s="35">
        <v>29370</v>
      </c>
      <c r="H22" s="36">
        <v>29700</v>
      </c>
      <c r="I22" s="37">
        <v>0.98888888888888893</v>
      </c>
      <c r="J22" s="38">
        <v>-330</v>
      </c>
      <c r="K22" s="39">
        <v>0.6838951310861423</v>
      </c>
      <c r="L22" s="40">
        <v>0.63508417508417503</v>
      </c>
      <c r="M22" s="41">
        <v>4.8810956001967276E-2</v>
      </c>
    </row>
    <row r="23" spans="1:13" ht="18" customHeight="1" x14ac:dyDescent="0.2">
      <c r="A23" s="10"/>
      <c r="B23" s="34" t="s">
        <v>188</v>
      </c>
      <c r="C23" s="35">
        <v>32145</v>
      </c>
      <c r="D23" s="36">
        <v>27897</v>
      </c>
      <c r="E23" s="37">
        <v>1.152274438111625</v>
      </c>
      <c r="F23" s="38">
        <v>4248</v>
      </c>
      <c r="G23" s="35">
        <v>52843</v>
      </c>
      <c r="H23" s="36">
        <v>49340</v>
      </c>
      <c r="I23" s="37">
        <v>1.0709971625456018</v>
      </c>
      <c r="J23" s="38">
        <v>3503</v>
      </c>
      <c r="K23" s="39">
        <v>0.60831141305376302</v>
      </c>
      <c r="L23" s="40">
        <v>0.56540332387515202</v>
      </c>
      <c r="M23" s="41">
        <v>4.2908089178610997E-2</v>
      </c>
    </row>
    <row r="24" spans="1:13" ht="18" customHeight="1" x14ac:dyDescent="0.2">
      <c r="A24" s="10"/>
      <c r="B24" s="34" t="s">
        <v>187</v>
      </c>
      <c r="C24" s="35">
        <v>2834</v>
      </c>
      <c r="D24" s="36">
        <v>2999</v>
      </c>
      <c r="E24" s="37">
        <v>0.94498166055351784</v>
      </c>
      <c r="F24" s="38">
        <v>-165</v>
      </c>
      <c r="G24" s="35">
        <v>4541</v>
      </c>
      <c r="H24" s="36">
        <v>4703</v>
      </c>
      <c r="I24" s="37">
        <v>0.96555390176483091</v>
      </c>
      <c r="J24" s="38">
        <v>-162</v>
      </c>
      <c r="K24" s="39">
        <v>0.62409160977758205</v>
      </c>
      <c r="L24" s="40">
        <v>0.63767807782266639</v>
      </c>
      <c r="M24" s="41">
        <v>-1.3586468045084343E-2</v>
      </c>
    </row>
    <row r="25" spans="1:13" ht="18" customHeight="1" x14ac:dyDescent="0.2">
      <c r="A25" s="10"/>
      <c r="B25" s="34" t="s">
        <v>178</v>
      </c>
      <c r="C25" s="47">
        <v>12274</v>
      </c>
      <c r="D25" s="64">
        <v>12737</v>
      </c>
      <c r="E25" s="49">
        <v>0.96364921096019474</v>
      </c>
      <c r="F25" s="57">
        <v>-463</v>
      </c>
      <c r="G25" s="47">
        <v>15930</v>
      </c>
      <c r="H25" s="64">
        <v>15753</v>
      </c>
      <c r="I25" s="49">
        <v>1.0112359550561798</v>
      </c>
      <c r="J25" s="57">
        <v>177</v>
      </c>
      <c r="K25" s="39">
        <v>0.77049591964846198</v>
      </c>
      <c r="L25" s="40">
        <v>0.80854440424046214</v>
      </c>
      <c r="M25" s="41">
        <v>-3.8048484592000165E-2</v>
      </c>
    </row>
    <row r="26" spans="1:13" ht="18" customHeight="1" x14ac:dyDescent="0.2">
      <c r="A26" s="65"/>
      <c r="B26" s="66" t="s">
        <v>189</v>
      </c>
      <c r="C26" s="61">
        <v>0</v>
      </c>
      <c r="D26" s="67">
        <v>0</v>
      </c>
      <c r="E26" s="49" t="e">
        <v>#DIV/0!</v>
      </c>
      <c r="F26" s="57">
        <v>0</v>
      </c>
      <c r="G26" s="61">
        <v>0</v>
      </c>
      <c r="H26" s="62">
        <v>0</v>
      </c>
      <c r="I26" s="49" t="e">
        <v>#DIV/0!</v>
      </c>
      <c r="J26" s="57">
        <v>0</v>
      </c>
      <c r="K26" s="39" t="s">
        <v>32</v>
      </c>
      <c r="L26" s="63" t="s">
        <v>190</v>
      </c>
      <c r="M26" s="41" t="e">
        <v>#VALUE!</v>
      </c>
    </row>
    <row r="27" spans="1:13" ht="18" customHeight="1" x14ac:dyDescent="0.2">
      <c r="A27" s="16" t="s">
        <v>182</v>
      </c>
      <c r="B27" s="17"/>
      <c r="C27" s="18">
        <v>51119</v>
      </c>
      <c r="D27" s="19">
        <v>41800</v>
      </c>
      <c r="E27" s="20">
        <v>1.2229425837320573</v>
      </c>
      <c r="F27" s="21">
        <v>9319</v>
      </c>
      <c r="G27" s="18">
        <v>61852</v>
      </c>
      <c r="H27" s="22">
        <v>60703</v>
      </c>
      <c r="I27" s="20">
        <v>1.0189282243052238</v>
      </c>
      <c r="J27" s="21">
        <v>1149</v>
      </c>
      <c r="K27" s="42">
        <v>0.82647287072366293</v>
      </c>
      <c r="L27" s="43">
        <v>0.68859858656079598</v>
      </c>
      <c r="M27" s="44">
        <v>0.13787428416286696</v>
      </c>
    </row>
    <row r="28" spans="1:13" ht="18" customHeight="1" x14ac:dyDescent="0.2">
      <c r="A28" s="10"/>
      <c r="B28" s="68" t="s">
        <v>176</v>
      </c>
      <c r="C28" s="27">
        <v>0</v>
      </c>
      <c r="D28" s="28">
        <v>0</v>
      </c>
      <c r="E28" s="29" t="e">
        <v>#DIV/0!</v>
      </c>
      <c r="F28" s="30">
        <v>0</v>
      </c>
      <c r="G28" s="27">
        <v>0</v>
      </c>
      <c r="H28" s="28">
        <v>0</v>
      </c>
      <c r="I28" s="29" t="e">
        <v>#DIV/0!</v>
      </c>
      <c r="J28" s="30">
        <v>0</v>
      </c>
      <c r="K28" s="45" t="s">
        <v>32</v>
      </c>
      <c r="L28" s="46" t="s">
        <v>32</v>
      </c>
      <c r="M28" s="33" t="e">
        <v>#VALUE!</v>
      </c>
    </row>
    <row r="29" spans="1:13" ht="18" customHeight="1" x14ac:dyDescent="0.2">
      <c r="A29" s="10"/>
      <c r="B29" s="34" t="s">
        <v>177</v>
      </c>
      <c r="C29" s="35">
        <v>15484</v>
      </c>
      <c r="D29" s="36">
        <v>12404</v>
      </c>
      <c r="E29" s="37">
        <v>1.2483069977426637</v>
      </c>
      <c r="F29" s="38">
        <v>3080</v>
      </c>
      <c r="G29" s="35">
        <v>20130</v>
      </c>
      <c r="H29" s="36">
        <v>19800</v>
      </c>
      <c r="I29" s="37">
        <v>1.0166666666666666</v>
      </c>
      <c r="J29" s="38">
        <v>330</v>
      </c>
      <c r="K29" s="39">
        <v>0.7692001987083954</v>
      </c>
      <c r="L29" s="40">
        <v>0.6264646464646465</v>
      </c>
      <c r="M29" s="41">
        <v>0.1427355522437489</v>
      </c>
    </row>
    <row r="30" spans="1:13" ht="18" customHeight="1" x14ac:dyDescent="0.2">
      <c r="A30" s="10"/>
      <c r="B30" s="34" t="s">
        <v>188</v>
      </c>
      <c r="C30" s="35">
        <v>20307</v>
      </c>
      <c r="D30" s="36">
        <v>14432</v>
      </c>
      <c r="E30" s="37">
        <v>1.4070814855875831</v>
      </c>
      <c r="F30" s="38">
        <v>5875</v>
      </c>
      <c r="G30" s="35">
        <v>24711</v>
      </c>
      <c r="H30" s="36">
        <v>23932</v>
      </c>
      <c r="I30" s="37">
        <v>1.0325505599197726</v>
      </c>
      <c r="J30" s="38">
        <v>779</v>
      </c>
      <c r="K30" s="39">
        <v>0.82177977418963211</v>
      </c>
      <c r="L30" s="40">
        <v>0.60304195219789403</v>
      </c>
      <c r="M30" s="41">
        <v>0.21873782199173808</v>
      </c>
    </row>
    <row r="31" spans="1:13" ht="18" customHeight="1" x14ac:dyDescent="0.2">
      <c r="A31" s="69"/>
      <c r="B31" s="34" t="s">
        <v>178</v>
      </c>
      <c r="C31" s="47">
        <v>14437</v>
      </c>
      <c r="D31" s="64">
        <v>14092</v>
      </c>
      <c r="E31" s="49">
        <v>1.0244819755889867</v>
      </c>
      <c r="F31" s="57">
        <v>345</v>
      </c>
      <c r="G31" s="47">
        <v>15930</v>
      </c>
      <c r="H31" s="64">
        <v>15930</v>
      </c>
      <c r="I31" s="49">
        <v>1</v>
      </c>
      <c r="J31" s="57">
        <v>0</v>
      </c>
      <c r="K31" s="39">
        <v>0.90627746390458253</v>
      </c>
      <c r="L31" s="70">
        <v>0.88462021343377273</v>
      </c>
      <c r="M31" s="41">
        <v>2.1657250470809797E-2</v>
      </c>
    </row>
    <row r="32" spans="1:13" ht="18" customHeight="1" x14ac:dyDescent="0.2">
      <c r="A32" s="10"/>
      <c r="B32" s="60" t="s">
        <v>180</v>
      </c>
      <c r="C32" s="61">
        <v>891</v>
      </c>
      <c r="D32" s="62">
        <v>872</v>
      </c>
      <c r="E32" s="49">
        <v>1.0217889908256881</v>
      </c>
      <c r="F32" s="58">
        <v>19</v>
      </c>
      <c r="G32" s="61">
        <v>1081</v>
      </c>
      <c r="H32" s="48">
        <v>1041</v>
      </c>
      <c r="I32" s="49">
        <v>1.0384245917387127</v>
      </c>
      <c r="J32" s="58">
        <v>40</v>
      </c>
      <c r="K32" s="51">
        <v>0.82423681776133206</v>
      </c>
      <c r="L32" s="40">
        <v>0.83765609990393852</v>
      </c>
      <c r="M32" s="59">
        <v>-1.3419282142606459E-2</v>
      </c>
    </row>
    <row r="33" spans="1:13" ht="18" customHeight="1" x14ac:dyDescent="0.2">
      <c r="A33" s="16" t="s">
        <v>183</v>
      </c>
      <c r="B33" s="17"/>
      <c r="C33" s="18">
        <v>55723</v>
      </c>
      <c r="D33" s="19">
        <v>50079</v>
      </c>
      <c r="E33" s="20">
        <v>1.1127019309491004</v>
      </c>
      <c r="F33" s="21">
        <v>5644</v>
      </c>
      <c r="G33" s="18">
        <v>76570</v>
      </c>
      <c r="H33" s="19">
        <v>72304</v>
      </c>
      <c r="I33" s="20">
        <v>1.0590008851515822</v>
      </c>
      <c r="J33" s="21">
        <v>4266</v>
      </c>
      <c r="K33" s="42">
        <v>0.72773932349484127</v>
      </c>
      <c r="L33" s="43">
        <v>0.69261728258464261</v>
      </c>
      <c r="M33" s="25">
        <v>3.512204091019866E-2</v>
      </c>
    </row>
    <row r="34" spans="1:13" ht="18" customHeight="1" x14ac:dyDescent="0.2">
      <c r="A34" s="10"/>
      <c r="B34" s="26" t="s">
        <v>176</v>
      </c>
      <c r="C34" s="27">
        <v>0</v>
      </c>
      <c r="D34" s="28">
        <v>0</v>
      </c>
      <c r="E34" s="29" t="e">
        <v>#DIV/0!</v>
      </c>
      <c r="F34" s="30">
        <v>0</v>
      </c>
      <c r="G34" s="27">
        <v>0</v>
      </c>
      <c r="H34" s="28">
        <v>0</v>
      </c>
      <c r="I34" s="29" t="e">
        <v>#DIV/0!</v>
      </c>
      <c r="J34" s="30">
        <v>0</v>
      </c>
      <c r="K34" s="45" t="s">
        <v>32</v>
      </c>
      <c r="L34" s="46" t="s">
        <v>32</v>
      </c>
      <c r="M34" s="33" t="e">
        <v>#VALUE!</v>
      </c>
    </row>
    <row r="35" spans="1:13" ht="18" customHeight="1" x14ac:dyDescent="0.2">
      <c r="A35" s="10"/>
      <c r="B35" s="34" t="s">
        <v>177</v>
      </c>
      <c r="C35" s="35">
        <v>7227</v>
      </c>
      <c r="D35" s="36">
        <v>6503</v>
      </c>
      <c r="E35" s="37">
        <v>1.1113332308165462</v>
      </c>
      <c r="F35" s="38">
        <v>724</v>
      </c>
      <c r="G35" s="35">
        <v>9900</v>
      </c>
      <c r="H35" s="36">
        <v>9735</v>
      </c>
      <c r="I35" s="37">
        <v>1.0169491525423728</v>
      </c>
      <c r="J35" s="38">
        <v>165</v>
      </c>
      <c r="K35" s="39">
        <v>0.73</v>
      </c>
      <c r="L35" s="40">
        <v>0.66800205444273242</v>
      </c>
      <c r="M35" s="41">
        <v>6.1997945557267564E-2</v>
      </c>
    </row>
    <row r="36" spans="1:13" ht="18" customHeight="1" x14ac:dyDescent="0.2">
      <c r="A36" s="10"/>
      <c r="B36" s="34" t="s">
        <v>184</v>
      </c>
      <c r="C36" s="35">
        <v>1343</v>
      </c>
      <c r="D36" s="36">
        <v>1342</v>
      </c>
      <c r="E36" s="37">
        <v>1.0007451564828613</v>
      </c>
      <c r="F36" s="38">
        <v>1</v>
      </c>
      <c r="G36" s="35">
        <v>1450</v>
      </c>
      <c r="H36" s="36">
        <v>1500</v>
      </c>
      <c r="I36" s="37">
        <v>0.96666666666666667</v>
      </c>
      <c r="J36" s="38">
        <v>-50</v>
      </c>
      <c r="K36" s="39">
        <v>0.92620689655172417</v>
      </c>
      <c r="L36" s="40">
        <v>0.89466666666666672</v>
      </c>
      <c r="M36" s="41">
        <v>3.1540229885057447E-2</v>
      </c>
    </row>
    <row r="37" spans="1:13" ht="18" customHeight="1" x14ac:dyDescent="0.2">
      <c r="A37" s="10"/>
      <c r="B37" s="52" t="s">
        <v>185</v>
      </c>
      <c r="C37" s="35">
        <v>2269</v>
      </c>
      <c r="D37" s="36">
        <v>2391</v>
      </c>
      <c r="E37" s="37">
        <v>0.94897532413216223</v>
      </c>
      <c r="F37" s="38">
        <v>-122</v>
      </c>
      <c r="G37" s="35">
        <v>2640</v>
      </c>
      <c r="H37" s="36">
        <v>2880</v>
      </c>
      <c r="I37" s="37">
        <v>0.91666666666666663</v>
      </c>
      <c r="J37" s="38">
        <v>-240</v>
      </c>
      <c r="K37" s="39">
        <v>0.85946969696969699</v>
      </c>
      <c r="L37" s="40">
        <v>0.83020833333333333</v>
      </c>
      <c r="M37" s="41">
        <v>2.9261363636363669E-2</v>
      </c>
    </row>
    <row r="38" spans="1:13" ht="18" customHeight="1" x14ac:dyDescent="0.2">
      <c r="A38" s="10"/>
      <c r="B38" s="34" t="s">
        <v>188</v>
      </c>
      <c r="C38" s="35">
        <v>37091</v>
      </c>
      <c r="D38" s="36">
        <v>32291</v>
      </c>
      <c r="E38" s="37">
        <v>1.1486482301570098</v>
      </c>
      <c r="F38" s="38">
        <v>4800</v>
      </c>
      <c r="G38" s="35">
        <v>52569</v>
      </c>
      <c r="H38" s="36">
        <v>47982</v>
      </c>
      <c r="I38" s="37">
        <v>1.095598349381018</v>
      </c>
      <c r="J38" s="38">
        <v>4587</v>
      </c>
      <c r="K38" s="39">
        <v>0.70556792025718584</v>
      </c>
      <c r="L38" s="40">
        <v>0.67298153474219502</v>
      </c>
      <c r="M38" s="41">
        <v>3.2586385514990823E-2</v>
      </c>
    </row>
    <row r="39" spans="1:13" ht="18" customHeight="1" x14ac:dyDescent="0.2">
      <c r="A39" s="10"/>
      <c r="B39" s="34" t="s">
        <v>180</v>
      </c>
      <c r="C39" s="35">
        <v>3944</v>
      </c>
      <c r="D39" s="36">
        <v>3536</v>
      </c>
      <c r="E39" s="37">
        <v>1.1153846153846154</v>
      </c>
      <c r="F39" s="38">
        <v>408</v>
      </c>
      <c r="G39" s="35">
        <v>4701</v>
      </c>
      <c r="H39" s="36">
        <v>4897</v>
      </c>
      <c r="I39" s="37">
        <v>0.95997549520114356</v>
      </c>
      <c r="J39" s="38">
        <v>-196</v>
      </c>
      <c r="K39" s="39">
        <v>0.83897043182301634</v>
      </c>
      <c r="L39" s="40">
        <v>0.72207473963651214</v>
      </c>
      <c r="M39" s="41">
        <v>0.1168956921865042</v>
      </c>
    </row>
    <row r="40" spans="1:13" ht="18" customHeight="1" x14ac:dyDescent="0.2">
      <c r="A40" s="10"/>
      <c r="B40" s="34" t="s">
        <v>178</v>
      </c>
      <c r="C40" s="47">
        <v>3849</v>
      </c>
      <c r="D40" s="64">
        <v>4016</v>
      </c>
      <c r="E40" s="49">
        <v>0.95841633466135456</v>
      </c>
      <c r="F40" s="57">
        <v>-167</v>
      </c>
      <c r="G40" s="47">
        <v>5310</v>
      </c>
      <c r="H40" s="64">
        <v>5310</v>
      </c>
      <c r="I40" s="49">
        <v>1</v>
      </c>
      <c r="J40" s="57">
        <v>0</v>
      </c>
      <c r="K40" s="39">
        <v>0.72485875706214686</v>
      </c>
      <c r="L40" s="40">
        <v>0.75630885122410552</v>
      </c>
      <c r="M40" s="41">
        <v>-3.1450094161958653E-2</v>
      </c>
    </row>
    <row r="41" spans="1:13" ht="18" customHeight="1" thickBot="1" x14ac:dyDescent="0.25">
      <c r="A41" s="12"/>
      <c r="B41" s="60" t="s">
        <v>186</v>
      </c>
      <c r="C41" s="61">
        <v>0</v>
      </c>
      <c r="D41" s="62">
        <v>0</v>
      </c>
      <c r="E41" s="50" t="e">
        <v>#DIV/0!</v>
      </c>
      <c r="F41" s="58">
        <v>0</v>
      </c>
      <c r="G41" s="61">
        <v>0</v>
      </c>
      <c r="H41" s="62">
        <v>0</v>
      </c>
      <c r="I41" s="50" t="e">
        <v>#DIV/0!</v>
      </c>
      <c r="J41" s="58">
        <v>0</v>
      </c>
      <c r="K41" s="71" t="s">
        <v>32</v>
      </c>
      <c r="L41" s="72" t="s">
        <v>32</v>
      </c>
      <c r="M41" s="73" t="e">
        <v>#VALUE!</v>
      </c>
    </row>
    <row r="42" spans="1:13" x14ac:dyDescent="0.2">
      <c r="C42" s="54"/>
      <c r="G42" s="54"/>
    </row>
    <row r="43" spans="1:13" x14ac:dyDescent="0.2">
      <c r="C43" s="54"/>
      <c r="G43" s="54"/>
    </row>
    <row r="44" spans="1:13" x14ac:dyDescent="0.2">
      <c r="C44" s="54"/>
      <c r="G44" s="56"/>
    </row>
    <row r="45" spans="1:13" x14ac:dyDescent="0.2">
      <c r="C45" s="54"/>
      <c r="G45" s="54"/>
    </row>
    <row r="46" spans="1:13" x14ac:dyDescent="0.2">
      <c r="C46" s="54"/>
      <c r="G46" s="54"/>
    </row>
    <row r="47" spans="1:13" x14ac:dyDescent="0.2">
      <c r="C47" s="54"/>
      <c r="G47" s="54"/>
    </row>
    <row r="48" spans="1:13" x14ac:dyDescent="0.2">
      <c r="C48" s="54"/>
      <c r="G48" s="54"/>
    </row>
    <row r="49" spans="3:7" x14ac:dyDescent="0.2">
      <c r="C49" s="54"/>
      <c r="G49" s="54"/>
    </row>
    <row r="50" spans="3:7" x14ac:dyDescent="0.2">
      <c r="C50" s="54"/>
      <c r="G50" s="54"/>
    </row>
    <row r="51" spans="3:7" x14ac:dyDescent="0.2">
      <c r="C51" s="54"/>
      <c r="G51" s="54"/>
    </row>
    <row r="52" spans="3:7" x14ac:dyDescent="0.2">
      <c r="C52" s="54"/>
      <c r="G52" s="54"/>
    </row>
    <row r="53" spans="3:7" x14ac:dyDescent="0.2">
      <c r="C53" s="54"/>
      <c r="G53" s="54"/>
    </row>
    <row r="54" spans="3:7" x14ac:dyDescent="0.2">
      <c r="C54" s="54"/>
      <c r="G54" s="54"/>
    </row>
    <row r="55" spans="3:7" x14ac:dyDescent="0.2">
      <c r="C55" s="54"/>
      <c r="G55" s="54"/>
    </row>
    <row r="56" spans="3:7" x14ac:dyDescent="0.2">
      <c r="C56" s="54"/>
      <c r="G56" s="54"/>
    </row>
    <row r="57" spans="3:7" x14ac:dyDescent="0.2">
      <c r="C57" s="54"/>
      <c r="G57" s="54"/>
    </row>
    <row r="58" spans="3:7" x14ac:dyDescent="0.2">
      <c r="C58" s="54"/>
      <c r="G58" s="54"/>
    </row>
    <row r="59" spans="3:7" x14ac:dyDescent="0.2">
      <c r="C59" s="54"/>
      <c r="G59" s="54"/>
    </row>
    <row r="60" spans="3:7" x14ac:dyDescent="0.2">
      <c r="C60" s="54"/>
      <c r="G60" s="54"/>
    </row>
    <row r="61" spans="3:7" x14ac:dyDescent="0.2">
      <c r="C61" s="54"/>
      <c r="G61" s="54"/>
    </row>
    <row r="62" spans="3:7" x14ac:dyDescent="0.2">
      <c r="C62" s="54"/>
      <c r="G62" s="54"/>
    </row>
    <row r="63" spans="3:7" x14ac:dyDescent="0.2">
      <c r="C63" s="54"/>
      <c r="G63" s="54"/>
    </row>
    <row r="64" spans="3:7" x14ac:dyDescent="0.2">
      <c r="C64" s="54"/>
      <c r="G64" s="54"/>
    </row>
    <row r="65" spans="3:7" x14ac:dyDescent="0.2">
      <c r="C65" s="54"/>
      <c r="G65" s="54"/>
    </row>
    <row r="66" spans="3:7" x14ac:dyDescent="0.2">
      <c r="C66" s="54"/>
      <c r="G66" s="54"/>
    </row>
    <row r="67" spans="3:7" x14ac:dyDescent="0.2">
      <c r="C67" s="54"/>
      <c r="G67" s="54"/>
    </row>
    <row r="68" spans="3:7" x14ac:dyDescent="0.2">
      <c r="C68" s="54"/>
      <c r="G68" s="54"/>
    </row>
    <row r="69" spans="3:7" x14ac:dyDescent="0.2">
      <c r="C69" s="54"/>
      <c r="G69" s="54"/>
    </row>
    <row r="70" spans="3:7" x14ac:dyDescent="0.2">
      <c r="C70" s="54"/>
      <c r="G70" s="54"/>
    </row>
    <row r="71" spans="3:7" x14ac:dyDescent="0.2">
      <c r="C71" s="54"/>
      <c r="G71" s="54"/>
    </row>
    <row r="72" spans="3:7" x14ac:dyDescent="0.2">
      <c r="C72" s="54"/>
      <c r="G72" s="54"/>
    </row>
    <row r="73" spans="3:7" x14ac:dyDescent="0.2">
      <c r="C73" s="54"/>
      <c r="G73" s="54"/>
    </row>
    <row r="74" spans="3:7" x14ac:dyDescent="0.2">
      <c r="C74" s="54"/>
      <c r="G74" s="54"/>
    </row>
    <row r="75" spans="3:7" x14ac:dyDescent="0.2">
      <c r="C75" s="54"/>
      <c r="G75" s="54"/>
    </row>
    <row r="76" spans="3:7" x14ac:dyDescent="0.2">
      <c r="C76" s="54"/>
      <c r="G76" s="54"/>
    </row>
    <row r="77" spans="3:7" x14ac:dyDescent="0.2">
      <c r="C77" s="54"/>
      <c r="G77" s="54"/>
    </row>
  </sheetData>
  <mergeCells count="26">
    <mergeCell ref="H6:H7"/>
    <mergeCell ref="C4:C5"/>
    <mergeCell ref="D4:D5"/>
    <mergeCell ref="E4:F4"/>
    <mergeCell ref="G4:G5"/>
    <mergeCell ref="C6:C7"/>
    <mergeCell ref="D6:D7"/>
    <mergeCell ref="E6:E7"/>
    <mergeCell ref="F6:F7"/>
    <mergeCell ref="G6:G7"/>
    <mergeCell ref="A1:D1"/>
    <mergeCell ref="I6:I7"/>
    <mergeCell ref="J6:J7"/>
    <mergeCell ref="K6:K7"/>
    <mergeCell ref="L6:L7"/>
    <mergeCell ref="C3:F3"/>
    <mergeCell ref="G3:J3"/>
    <mergeCell ref="K3:M3"/>
    <mergeCell ref="H4:H5"/>
    <mergeCell ref="I4:J4"/>
    <mergeCell ref="M6:M7"/>
    <mergeCell ref="A7:B7"/>
    <mergeCell ref="K4:K5"/>
    <mergeCell ref="L4:L5"/>
    <mergeCell ref="M4:M5"/>
    <mergeCell ref="A6:B6"/>
  </mergeCells>
  <phoneticPr fontId="3"/>
  <hyperlinks>
    <hyperlink ref="A1:D1" location="'R６'!A1" display="'R６'!A1" xr:uid="{C4C78765-7C78-4DEE-BA40-220B16BE6AD1}"/>
  </hyperlinks>
  <printOptions horizontalCentered="1"/>
  <pageMargins left="0.59055118110236227" right="0.59055118110236227" top="0.59055118110236227" bottom="0.59055118110236227" header="0.39370078740157483" footer="0.39370078740157483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sheetPr>
    <pageSetUpPr fitToPage="1"/>
  </sheetPr>
  <dimension ref="A1:T126"/>
  <sheetViews>
    <sheetView showGridLines="0" zoomScale="90" zoomScaleNormal="90" zoomScaleSheetLayoutView="90" workbookViewId="0">
      <pane xSplit="6" ySplit="5" topLeftCell="G8" activePane="bottomRight" state="frozen"/>
      <selection sqref="A1:B1"/>
      <selection pane="topRight" sqref="A1:B1"/>
      <selection pane="bottomLeft" sqref="A1:B1"/>
      <selection pane="bottomRight" sqref="A1:D1"/>
    </sheetView>
  </sheetViews>
  <sheetFormatPr defaultColWidth="9" defaultRowHeight="13" x14ac:dyDescent="0.55000000000000004"/>
  <cols>
    <col min="1" max="1" width="2.08203125" style="1" customWidth="1"/>
    <col min="2" max="2" width="1.33203125" style="1" customWidth="1"/>
    <col min="3" max="3" width="7" style="1" customWidth="1"/>
    <col min="4" max="4" width="2.58203125" style="1" bestFit="1" customWidth="1"/>
    <col min="5" max="5" width="7.08203125" style="1" bestFit="1" customWidth="1"/>
    <col min="6" max="6" width="6.33203125" style="1" customWidth="1"/>
    <col min="7" max="8" width="12.75" style="1" bestFit="1" customWidth="1"/>
    <col min="9" max="9" width="7.58203125" style="1" customWidth="1"/>
    <col min="10" max="10" width="9.58203125" style="1" customWidth="1"/>
    <col min="11" max="12" width="12.75" style="1" bestFit="1" customWidth="1"/>
    <col min="13" max="13" width="7.58203125" style="1" customWidth="1"/>
    <col min="14" max="15" width="9.58203125" style="1" customWidth="1"/>
    <col min="16" max="16" width="10.58203125" style="1" customWidth="1"/>
    <col min="17" max="17" width="8.58203125" style="1" customWidth="1"/>
    <col min="18" max="16384" width="9" style="1"/>
  </cols>
  <sheetData>
    <row r="1" spans="1:19" ht="17.25" customHeight="1" thickBot="1" x14ac:dyDescent="0.6">
      <c r="A1" s="246" t="str">
        <f>'R６'!A1</f>
        <v>令和６年度</v>
      </c>
      <c r="B1" s="246"/>
      <c r="C1" s="246"/>
      <c r="D1" s="246"/>
      <c r="E1" s="74"/>
      <c r="F1" s="74"/>
      <c r="G1" s="74"/>
      <c r="H1" s="74"/>
      <c r="I1" s="74"/>
      <c r="J1" s="77" t="str">
        <f ca="1">RIGHT(CELL("filename",$A$1),LEN(CELL("filename",$A$1))-FIND("]",CELL("filename",$A$1)))</f>
        <v>10月（月間）</v>
      </c>
      <c r="K1" s="78" t="s">
        <v>222</v>
      </c>
      <c r="L1" s="74"/>
      <c r="M1" s="74"/>
      <c r="N1" s="74"/>
      <c r="O1" s="74"/>
      <c r="P1" s="74"/>
      <c r="Q1" s="74"/>
    </row>
    <row r="2" spans="1:19" x14ac:dyDescent="0.55000000000000004">
      <c r="A2" s="307">
        <v>6</v>
      </c>
      <c r="B2" s="308"/>
      <c r="C2" s="115">
        <v>2024</v>
      </c>
      <c r="D2" s="116" t="s">
        <v>0</v>
      </c>
      <c r="E2" s="232">
        <v>10</v>
      </c>
      <c r="F2" s="116" t="s">
        <v>1</v>
      </c>
      <c r="G2" s="254" t="s">
        <v>2</v>
      </c>
      <c r="H2" s="251"/>
      <c r="I2" s="251"/>
      <c r="J2" s="264"/>
      <c r="K2" s="251" t="s">
        <v>3</v>
      </c>
      <c r="L2" s="251"/>
      <c r="M2" s="251"/>
      <c r="N2" s="251"/>
      <c r="O2" s="254" t="s">
        <v>4</v>
      </c>
      <c r="P2" s="251"/>
      <c r="Q2" s="255"/>
    </row>
    <row r="3" spans="1:19" ht="13.5" customHeight="1" x14ac:dyDescent="0.55000000000000004">
      <c r="A3" s="247" t="s">
        <v>5</v>
      </c>
      <c r="B3" s="248"/>
      <c r="C3" s="248"/>
      <c r="D3" s="248"/>
      <c r="E3" s="248"/>
      <c r="F3" s="248"/>
      <c r="G3" s="258" t="s">
        <v>330</v>
      </c>
      <c r="H3" s="260" t="s">
        <v>331</v>
      </c>
      <c r="I3" s="262" t="s">
        <v>6</v>
      </c>
      <c r="J3" s="263"/>
      <c r="K3" s="258" t="s">
        <v>330</v>
      </c>
      <c r="L3" s="260" t="s">
        <v>331</v>
      </c>
      <c r="M3" s="262" t="s">
        <v>6</v>
      </c>
      <c r="N3" s="263"/>
      <c r="O3" s="256" t="s">
        <v>330</v>
      </c>
      <c r="P3" s="305" t="s">
        <v>331</v>
      </c>
      <c r="Q3" s="252" t="s">
        <v>7</v>
      </c>
    </row>
    <row r="4" spans="1:19" ht="18.5" thickBot="1" x14ac:dyDescent="0.6">
      <c r="A4" s="249"/>
      <c r="B4" s="250"/>
      <c r="C4" s="250"/>
      <c r="D4" s="250"/>
      <c r="E4" s="250"/>
      <c r="F4" s="250"/>
      <c r="G4" s="259"/>
      <c r="H4" s="265"/>
      <c r="I4" s="117" t="s">
        <v>8</v>
      </c>
      <c r="J4" s="118" t="s">
        <v>7</v>
      </c>
      <c r="K4" s="259"/>
      <c r="L4" s="261"/>
      <c r="M4" s="117" t="s">
        <v>8</v>
      </c>
      <c r="N4" s="118" t="s">
        <v>7</v>
      </c>
      <c r="O4" s="257"/>
      <c r="P4" s="306"/>
      <c r="Q4" s="253"/>
    </row>
    <row r="5" spans="1:19" x14ac:dyDescent="0.55000000000000004">
      <c r="A5" s="119" t="s">
        <v>101</v>
      </c>
      <c r="B5" s="120"/>
      <c r="C5" s="120"/>
      <c r="D5" s="120"/>
      <c r="E5" s="120"/>
      <c r="F5" s="120"/>
      <c r="G5" s="121">
        <v>712711</v>
      </c>
      <c r="H5" s="122">
        <v>674581</v>
      </c>
      <c r="I5" s="123">
        <v>1.0565239756233871</v>
      </c>
      <c r="J5" s="124">
        <v>38130</v>
      </c>
      <c r="K5" s="121">
        <v>821604</v>
      </c>
      <c r="L5" s="122">
        <v>825321</v>
      </c>
      <c r="M5" s="123">
        <v>0.99549629780412707</v>
      </c>
      <c r="N5" s="124">
        <v>-3717</v>
      </c>
      <c r="O5" s="125">
        <v>0.86746291400723463</v>
      </c>
      <c r="P5" s="126">
        <v>0.81735591363845095</v>
      </c>
      <c r="Q5" s="127">
        <v>5.0107000368783683E-2</v>
      </c>
      <c r="R5" s="2"/>
      <c r="S5" s="2"/>
    </row>
    <row r="6" spans="1:19" x14ac:dyDescent="0.55000000000000004">
      <c r="A6" s="128" t="s">
        <v>9</v>
      </c>
      <c r="B6" s="129" t="s">
        <v>10</v>
      </c>
      <c r="C6" s="129"/>
      <c r="D6" s="129"/>
      <c r="E6" s="129"/>
      <c r="F6" s="129"/>
      <c r="G6" s="130">
        <v>242158</v>
      </c>
      <c r="H6" s="131">
        <v>233670</v>
      </c>
      <c r="I6" s="132">
        <v>1.036324731458895</v>
      </c>
      <c r="J6" s="133">
        <v>8488</v>
      </c>
      <c r="K6" s="134">
        <v>269609</v>
      </c>
      <c r="L6" s="131">
        <v>275479</v>
      </c>
      <c r="M6" s="132">
        <v>0.9786916607073497</v>
      </c>
      <c r="N6" s="133">
        <v>-5870</v>
      </c>
      <c r="O6" s="135">
        <v>0.89818218234554481</v>
      </c>
      <c r="P6" s="136">
        <v>0.84823162564115595</v>
      </c>
      <c r="Q6" s="137">
        <v>4.995055670438886E-2</v>
      </c>
      <c r="R6" s="2"/>
      <c r="S6" s="2"/>
    </row>
    <row r="7" spans="1:19" ht="18" x14ac:dyDescent="0.55000000000000004">
      <c r="A7" s="138"/>
      <c r="B7" s="128" t="s">
        <v>11</v>
      </c>
      <c r="C7" s="129"/>
      <c r="D7" s="129"/>
      <c r="E7" s="129"/>
      <c r="F7" s="129"/>
      <c r="G7" s="130">
        <v>163856</v>
      </c>
      <c r="H7" s="131">
        <v>161986</v>
      </c>
      <c r="I7" s="132">
        <v>1.011544207524107</v>
      </c>
      <c r="J7" s="133">
        <v>1870</v>
      </c>
      <c r="K7" s="130">
        <v>177054</v>
      </c>
      <c r="L7" s="131">
        <v>183056</v>
      </c>
      <c r="M7" s="132">
        <v>0.96721221921160738</v>
      </c>
      <c r="N7" s="133">
        <v>-6002</v>
      </c>
      <c r="O7" s="135">
        <v>0.92545776994589224</v>
      </c>
      <c r="P7" s="136">
        <v>0.88489861026134076</v>
      </c>
      <c r="Q7" s="137">
        <v>4.0559159684551482E-2</v>
      </c>
      <c r="R7" s="2"/>
      <c r="S7" s="2"/>
    </row>
    <row r="8" spans="1:19" ht="18" x14ac:dyDescent="0.55000000000000004">
      <c r="A8" s="138"/>
      <c r="B8" s="139" t="s">
        <v>12</v>
      </c>
      <c r="C8" s="140" t="s">
        <v>13</v>
      </c>
      <c r="D8" s="141"/>
      <c r="E8" s="142"/>
      <c r="F8" s="143" t="s">
        <v>14</v>
      </c>
      <c r="G8" s="144">
        <v>125294</v>
      </c>
      <c r="H8" s="145">
        <v>123777</v>
      </c>
      <c r="I8" s="146">
        <v>1.0122559118414569</v>
      </c>
      <c r="J8" s="147">
        <v>1517</v>
      </c>
      <c r="K8" s="148">
        <v>133381</v>
      </c>
      <c r="L8" s="149">
        <v>136370</v>
      </c>
      <c r="M8" s="146">
        <v>0.97808168952115571</v>
      </c>
      <c r="N8" s="147">
        <v>-2989</v>
      </c>
      <c r="O8" s="150">
        <v>0.93936917551975174</v>
      </c>
      <c r="P8" s="151">
        <v>0.90765564273667232</v>
      </c>
      <c r="Q8" s="152">
        <v>3.1713532783079423E-2</v>
      </c>
      <c r="R8" s="2"/>
      <c r="S8" s="2"/>
    </row>
    <row r="9" spans="1:19" ht="18" x14ac:dyDescent="0.55000000000000004">
      <c r="A9" s="138"/>
      <c r="B9" s="139" t="s">
        <v>15</v>
      </c>
      <c r="C9" s="140" t="s">
        <v>16</v>
      </c>
      <c r="D9" s="142"/>
      <c r="E9" s="142"/>
      <c r="F9" s="143" t="s">
        <v>14</v>
      </c>
      <c r="G9" s="144">
        <v>21089</v>
      </c>
      <c r="H9" s="145">
        <v>20064</v>
      </c>
      <c r="I9" s="146">
        <v>1.0510865231259967</v>
      </c>
      <c r="J9" s="147">
        <v>1025</v>
      </c>
      <c r="K9" s="148">
        <v>24242</v>
      </c>
      <c r="L9" s="149">
        <v>24242</v>
      </c>
      <c r="M9" s="146">
        <v>1</v>
      </c>
      <c r="N9" s="147">
        <v>0</v>
      </c>
      <c r="O9" s="150">
        <v>0.86993647388829309</v>
      </c>
      <c r="P9" s="151">
        <v>0.82765448395346919</v>
      </c>
      <c r="Q9" s="152">
        <v>4.2281989934823905E-2</v>
      </c>
      <c r="R9" s="2"/>
      <c r="S9" s="2"/>
    </row>
    <row r="10" spans="1:19" ht="18" x14ac:dyDescent="0.55000000000000004">
      <c r="A10" s="138"/>
      <c r="B10" s="139" t="s">
        <v>17</v>
      </c>
      <c r="C10" s="140" t="s">
        <v>18</v>
      </c>
      <c r="D10" s="142"/>
      <c r="E10" s="142"/>
      <c r="F10" s="153"/>
      <c r="G10" s="144">
        <v>0</v>
      </c>
      <c r="H10" s="145">
        <v>0</v>
      </c>
      <c r="I10" s="146" t="e">
        <v>#DIV/0!</v>
      </c>
      <c r="J10" s="147">
        <v>0</v>
      </c>
      <c r="K10" s="148">
        <v>0</v>
      </c>
      <c r="L10" s="149">
        <v>0</v>
      </c>
      <c r="M10" s="146" t="e">
        <v>#DIV/0!</v>
      </c>
      <c r="N10" s="147">
        <v>0</v>
      </c>
      <c r="O10" s="150" t="e">
        <v>#DIV/0!</v>
      </c>
      <c r="P10" s="151" t="e">
        <v>#DIV/0!</v>
      </c>
      <c r="Q10" s="152" t="e">
        <v>#DIV/0!</v>
      </c>
      <c r="R10" s="2"/>
      <c r="S10" s="2"/>
    </row>
    <row r="11" spans="1:19" ht="18" x14ac:dyDescent="0.55000000000000004">
      <c r="A11" s="138"/>
      <c r="B11" s="139" t="s">
        <v>19</v>
      </c>
      <c r="C11" s="140" t="s">
        <v>20</v>
      </c>
      <c r="D11" s="142"/>
      <c r="E11" s="142"/>
      <c r="F11" s="153"/>
      <c r="G11" s="144">
        <v>0</v>
      </c>
      <c r="H11" s="145">
        <v>0</v>
      </c>
      <c r="I11" s="146" t="e">
        <v>#DIV/0!</v>
      </c>
      <c r="J11" s="147">
        <v>0</v>
      </c>
      <c r="K11" s="148">
        <v>0</v>
      </c>
      <c r="L11" s="149">
        <v>0</v>
      </c>
      <c r="M11" s="146" t="e">
        <v>#DIV/0!</v>
      </c>
      <c r="N11" s="147">
        <v>0</v>
      </c>
      <c r="O11" s="150" t="e">
        <v>#DIV/0!</v>
      </c>
      <c r="P11" s="151" t="e">
        <v>#DIV/0!</v>
      </c>
      <c r="Q11" s="152" t="e">
        <v>#DIV/0!</v>
      </c>
      <c r="R11" s="2"/>
      <c r="S11" s="2"/>
    </row>
    <row r="12" spans="1:19" ht="18" x14ac:dyDescent="0.55000000000000004">
      <c r="A12" s="138"/>
      <c r="B12" s="139" t="s">
        <v>21</v>
      </c>
      <c r="C12" s="140" t="s">
        <v>22</v>
      </c>
      <c r="D12" s="142"/>
      <c r="E12" s="142"/>
      <c r="F12" s="153"/>
      <c r="G12" s="144">
        <v>0</v>
      </c>
      <c r="H12" s="145">
        <v>0</v>
      </c>
      <c r="I12" s="146" t="e">
        <v>#DIV/0!</v>
      </c>
      <c r="J12" s="147">
        <v>0</v>
      </c>
      <c r="K12" s="148">
        <v>0</v>
      </c>
      <c r="L12" s="149">
        <v>0</v>
      </c>
      <c r="M12" s="146" t="e">
        <v>#DIV/0!</v>
      </c>
      <c r="N12" s="147">
        <v>0</v>
      </c>
      <c r="O12" s="150" t="e">
        <v>#DIV/0!</v>
      </c>
      <c r="P12" s="151" t="e">
        <v>#DIV/0!</v>
      </c>
      <c r="Q12" s="152" t="e">
        <v>#DIV/0!</v>
      </c>
      <c r="R12" s="2"/>
      <c r="S12" s="2"/>
    </row>
    <row r="13" spans="1:19" ht="18" x14ac:dyDescent="0.55000000000000004">
      <c r="A13" s="138"/>
      <c r="B13" s="139" t="s">
        <v>23</v>
      </c>
      <c r="C13" s="140" t="s">
        <v>24</v>
      </c>
      <c r="D13" s="142"/>
      <c r="E13" s="142"/>
      <c r="F13" s="143"/>
      <c r="G13" s="144">
        <v>0</v>
      </c>
      <c r="H13" s="145">
        <v>0</v>
      </c>
      <c r="I13" s="146" t="e">
        <v>#DIV/0!</v>
      </c>
      <c r="J13" s="147">
        <v>0</v>
      </c>
      <c r="K13" s="148">
        <v>0</v>
      </c>
      <c r="L13" s="149">
        <v>0</v>
      </c>
      <c r="M13" s="146" t="e">
        <v>#DIV/0!</v>
      </c>
      <c r="N13" s="147">
        <v>0</v>
      </c>
      <c r="O13" s="150" t="e">
        <v>#DIV/0!</v>
      </c>
      <c r="P13" s="151" t="e">
        <v>#DIV/0!</v>
      </c>
      <c r="Q13" s="152" t="e">
        <v>#DIV/0!</v>
      </c>
      <c r="R13" s="2"/>
      <c r="S13" s="2"/>
    </row>
    <row r="14" spans="1:19" ht="18" x14ac:dyDescent="0.55000000000000004">
      <c r="A14" s="138"/>
      <c r="B14" s="139" t="s">
        <v>25</v>
      </c>
      <c r="C14" s="140" t="s">
        <v>26</v>
      </c>
      <c r="D14" s="142"/>
      <c r="E14" s="142"/>
      <c r="F14" s="153"/>
      <c r="G14" s="144">
        <v>0</v>
      </c>
      <c r="H14" s="145">
        <v>0</v>
      </c>
      <c r="I14" s="146" t="e">
        <v>#DIV/0!</v>
      </c>
      <c r="J14" s="147">
        <v>0</v>
      </c>
      <c r="K14" s="148">
        <v>0</v>
      </c>
      <c r="L14" s="149">
        <v>0</v>
      </c>
      <c r="M14" s="146" t="e">
        <v>#DIV/0!</v>
      </c>
      <c r="N14" s="147">
        <v>0</v>
      </c>
      <c r="O14" s="150" t="e">
        <v>#DIV/0!</v>
      </c>
      <c r="P14" s="151" t="e">
        <v>#DIV/0!</v>
      </c>
      <c r="Q14" s="152" t="e">
        <v>#DIV/0!</v>
      </c>
      <c r="R14" s="2"/>
      <c r="S14" s="2"/>
    </row>
    <row r="15" spans="1:19" ht="18" x14ac:dyDescent="0.55000000000000004">
      <c r="A15" s="138"/>
      <c r="B15" s="139" t="s">
        <v>27</v>
      </c>
      <c r="C15" s="140" t="s">
        <v>28</v>
      </c>
      <c r="D15" s="142"/>
      <c r="E15" s="142"/>
      <c r="F15" s="153"/>
      <c r="G15" s="144">
        <v>0</v>
      </c>
      <c r="H15" s="145">
        <v>0</v>
      </c>
      <c r="I15" s="146" t="e">
        <v>#DIV/0!</v>
      </c>
      <c r="J15" s="147">
        <v>0</v>
      </c>
      <c r="K15" s="148">
        <v>0</v>
      </c>
      <c r="L15" s="149">
        <v>0</v>
      </c>
      <c r="M15" s="146" t="e">
        <v>#DIV/0!</v>
      </c>
      <c r="N15" s="147">
        <v>0</v>
      </c>
      <c r="O15" s="150" t="e">
        <v>#DIV/0!</v>
      </c>
      <c r="P15" s="151" t="e">
        <v>#DIV/0!</v>
      </c>
      <c r="Q15" s="152" t="e">
        <v>#DIV/0!</v>
      </c>
      <c r="R15" s="2"/>
      <c r="S15" s="2"/>
    </row>
    <row r="16" spans="1:19" ht="18" x14ac:dyDescent="0.55000000000000004">
      <c r="A16" s="138"/>
      <c r="B16" s="139" t="s">
        <v>29</v>
      </c>
      <c r="C16" s="154" t="s">
        <v>30</v>
      </c>
      <c r="D16" s="155"/>
      <c r="E16" s="155"/>
      <c r="F16" s="156"/>
      <c r="G16" s="157">
        <v>0</v>
      </c>
      <c r="H16" s="145">
        <v>0</v>
      </c>
      <c r="I16" s="146" t="e">
        <v>#DIV/0!</v>
      </c>
      <c r="J16" s="147">
        <v>0</v>
      </c>
      <c r="K16" s="148">
        <v>0</v>
      </c>
      <c r="L16" s="149">
        <v>0</v>
      </c>
      <c r="M16" s="146" t="e">
        <v>#DIV/0!</v>
      </c>
      <c r="N16" s="147">
        <v>0</v>
      </c>
      <c r="O16" s="150" t="e">
        <v>#DIV/0!</v>
      </c>
      <c r="P16" s="151" t="e">
        <v>#DIV/0!</v>
      </c>
      <c r="Q16" s="152" t="e">
        <v>#DIV/0!</v>
      </c>
      <c r="R16" s="2"/>
      <c r="S16" s="2"/>
    </row>
    <row r="17" spans="1:19" ht="18" x14ac:dyDescent="0.55000000000000004">
      <c r="A17" s="138"/>
      <c r="B17" s="139" t="s">
        <v>31</v>
      </c>
      <c r="C17" s="154" t="s">
        <v>13</v>
      </c>
      <c r="D17" s="155" t="s">
        <v>32</v>
      </c>
      <c r="E17" s="155" t="s">
        <v>33</v>
      </c>
      <c r="F17" s="156"/>
      <c r="G17" s="157">
        <v>12491</v>
      </c>
      <c r="H17" s="145">
        <v>11101</v>
      </c>
      <c r="I17" s="158">
        <v>1.1252139446896676</v>
      </c>
      <c r="J17" s="159">
        <v>1390</v>
      </c>
      <c r="K17" s="160">
        <v>14058</v>
      </c>
      <c r="L17" s="149">
        <v>14884</v>
      </c>
      <c r="M17" s="158">
        <v>0.94450416554689598</v>
      </c>
      <c r="N17" s="159">
        <v>-826</v>
      </c>
      <c r="O17" s="161">
        <v>0.888533219519135</v>
      </c>
      <c r="P17" s="162">
        <v>0.74583445310400431</v>
      </c>
      <c r="Q17" s="163">
        <v>0.14269876641513068</v>
      </c>
      <c r="R17" s="2"/>
      <c r="S17" s="2"/>
    </row>
    <row r="18" spans="1:19" ht="18" x14ac:dyDescent="0.55000000000000004">
      <c r="A18" s="138"/>
      <c r="B18" s="139" t="s">
        <v>34</v>
      </c>
      <c r="C18" s="154" t="s">
        <v>13</v>
      </c>
      <c r="D18" s="155" t="s">
        <v>32</v>
      </c>
      <c r="E18" s="142" t="s">
        <v>35</v>
      </c>
      <c r="F18" s="156"/>
      <c r="G18" s="157">
        <v>4982</v>
      </c>
      <c r="H18" s="145">
        <v>7044</v>
      </c>
      <c r="I18" s="158">
        <v>0.70726859738784786</v>
      </c>
      <c r="J18" s="159">
        <v>-2062</v>
      </c>
      <c r="K18" s="160">
        <v>5373</v>
      </c>
      <c r="L18" s="149">
        <v>7560</v>
      </c>
      <c r="M18" s="158">
        <v>0.71071428571428574</v>
      </c>
      <c r="N18" s="159">
        <v>-2187</v>
      </c>
      <c r="O18" s="161">
        <v>0.92722873627396241</v>
      </c>
      <c r="P18" s="162">
        <v>0.93174603174603177</v>
      </c>
      <c r="Q18" s="163">
        <v>-4.5172954720693603E-3</v>
      </c>
      <c r="R18" s="2"/>
      <c r="S18" s="2"/>
    </row>
    <row r="19" spans="1:19" ht="18" x14ac:dyDescent="0.55000000000000004">
      <c r="A19" s="138"/>
      <c r="B19" s="139" t="s">
        <v>224</v>
      </c>
      <c r="C19" s="154" t="s">
        <v>13</v>
      </c>
      <c r="D19" s="155" t="s">
        <v>32</v>
      </c>
      <c r="E19" s="142" t="s">
        <v>223</v>
      </c>
      <c r="F19" s="156"/>
      <c r="G19" s="157">
        <v>0</v>
      </c>
      <c r="H19" s="145">
        <v>0</v>
      </c>
      <c r="I19" s="158" t="e">
        <v>#DIV/0!</v>
      </c>
      <c r="J19" s="159">
        <v>0</v>
      </c>
      <c r="K19" s="160">
        <v>0</v>
      </c>
      <c r="L19" s="149">
        <v>0</v>
      </c>
      <c r="M19" s="158" t="e">
        <v>#DIV/0!</v>
      </c>
      <c r="N19" s="159">
        <v>0</v>
      </c>
      <c r="O19" s="161" t="e">
        <v>#DIV/0!</v>
      </c>
      <c r="P19" s="162" t="e">
        <v>#DIV/0!</v>
      </c>
      <c r="Q19" s="163" t="e">
        <v>#DIV/0!</v>
      </c>
      <c r="R19" s="2"/>
      <c r="S19" s="2"/>
    </row>
    <row r="20" spans="1:19" ht="18" x14ac:dyDescent="0.55000000000000004">
      <c r="A20" s="138"/>
      <c r="B20" s="139" t="s">
        <v>36</v>
      </c>
      <c r="C20" s="164" t="s">
        <v>37</v>
      </c>
      <c r="D20" s="165"/>
      <c r="E20" s="165"/>
      <c r="F20" s="166"/>
      <c r="G20" s="167">
        <v>0</v>
      </c>
      <c r="H20" s="145">
        <v>0</v>
      </c>
      <c r="I20" s="168" t="e">
        <v>#DIV/0!</v>
      </c>
      <c r="J20" s="169">
        <v>0</v>
      </c>
      <c r="K20" s="170">
        <v>0</v>
      </c>
      <c r="L20" s="149">
        <v>0</v>
      </c>
      <c r="M20" s="168" t="e">
        <v>#DIV/0!</v>
      </c>
      <c r="N20" s="169">
        <v>0</v>
      </c>
      <c r="O20" s="171" t="e">
        <v>#DIV/0!</v>
      </c>
      <c r="P20" s="172" t="e">
        <v>#DIV/0!</v>
      </c>
      <c r="Q20" s="173" t="e">
        <v>#DIV/0!</v>
      </c>
      <c r="R20" s="2"/>
      <c r="S20" s="2"/>
    </row>
    <row r="21" spans="1:19" ht="18" x14ac:dyDescent="0.55000000000000004">
      <c r="A21" s="138"/>
      <c r="B21" s="128" t="s">
        <v>38</v>
      </c>
      <c r="C21" s="129"/>
      <c r="D21" s="129"/>
      <c r="E21" s="129"/>
      <c r="F21" s="174"/>
      <c r="G21" s="130">
        <v>74633</v>
      </c>
      <c r="H21" s="131">
        <v>67871</v>
      </c>
      <c r="I21" s="132">
        <v>1.0996301807841347</v>
      </c>
      <c r="J21" s="133">
        <v>6762</v>
      </c>
      <c r="K21" s="130">
        <v>88275</v>
      </c>
      <c r="L21" s="314">
        <v>87945</v>
      </c>
      <c r="M21" s="132">
        <v>1.00375234521576</v>
      </c>
      <c r="N21" s="133">
        <v>330</v>
      </c>
      <c r="O21" s="135">
        <v>0.84546020957235912</v>
      </c>
      <c r="P21" s="136">
        <v>0.7717437034510205</v>
      </c>
      <c r="Q21" s="137">
        <v>7.3716506121338621E-2</v>
      </c>
      <c r="R21" s="2"/>
      <c r="S21" s="2"/>
    </row>
    <row r="22" spans="1:19" ht="18" x14ac:dyDescent="0.55000000000000004">
      <c r="A22" s="138"/>
      <c r="B22" s="139" t="s">
        <v>39</v>
      </c>
      <c r="C22" s="140" t="s">
        <v>13</v>
      </c>
      <c r="D22" s="142"/>
      <c r="E22" s="142"/>
      <c r="F22" s="153"/>
      <c r="G22" s="148">
        <v>0</v>
      </c>
      <c r="H22" s="149">
        <v>70</v>
      </c>
      <c r="I22" s="146">
        <v>0</v>
      </c>
      <c r="J22" s="147">
        <v>-70</v>
      </c>
      <c r="K22" s="148">
        <v>0</v>
      </c>
      <c r="L22" s="149">
        <v>165</v>
      </c>
      <c r="M22" s="146">
        <v>0</v>
      </c>
      <c r="N22" s="147">
        <v>-165</v>
      </c>
      <c r="O22" s="150" t="e">
        <v>#DIV/0!</v>
      </c>
      <c r="P22" s="151">
        <v>0.42424242424242425</v>
      </c>
      <c r="Q22" s="152" t="e">
        <v>#DIV/0!</v>
      </c>
      <c r="R22" s="2"/>
      <c r="S22" s="2"/>
    </row>
    <row r="23" spans="1:19" ht="18" x14ac:dyDescent="0.55000000000000004">
      <c r="A23" s="138"/>
      <c r="B23" s="139" t="s">
        <v>40</v>
      </c>
      <c r="C23" s="140" t="s">
        <v>18</v>
      </c>
      <c r="D23" s="142"/>
      <c r="E23" s="142"/>
      <c r="F23" s="143" t="s">
        <v>14</v>
      </c>
      <c r="G23" s="148">
        <v>12125</v>
      </c>
      <c r="H23" s="149">
        <v>10797</v>
      </c>
      <c r="I23" s="146">
        <v>1.122997128832083</v>
      </c>
      <c r="J23" s="147">
        <v>1328</v>
      </c>
      <c r="K23" s="148">
        <v>15345</v>
      </c>
      <c r="L23" s="149">
        <v>15345</v>
      </c>
      <c r="M23" s="146">
        <v>1</v>
      </c>
      <c r="N23" s="147">
        <v>0</v>
      </c>
      <c r="O23" s="150">
        <v>0.7901596611274031</v>
      </c>
      <c r="P23" s="151">
        <v>0.70361681329423265</v>
      </c>
      <c r="Q23" s="152">
        <v>8.6542847833170455E-2</v>
      </c>
      <c r="R23" s="2"/>
      <c r="S23" s="2"/>
    </row>
    <row r="24" spans="1:19" ht="18" x14ac:dyDescent="0.55000000000000004">
      <c r="A24" s="138"/>
      <c r="B24" s="139" t="s">
        <v>41</v>
      </c>
      <c r="C24" s="140" t="s">
        <v>20</v>
      </c>
      <c r="D24" s="142"/>
      <c r="E24" s="142"/>
      <c r="F24" s="143" t="s">
        <v>14</v>
      </c>
      <c r="G24" s="148">
        <v>25517</v>
      </c>
      <c r="H24" s="149">
        <v>23416</v>
      </c>
      <c r="I24" s="146">
        <v>1.0897249743764947</v>
      </c>
      <c r="J24" s="147">
        <v>2101</v>
      </c>
      <c r="K24" s="148">
        <v>30525</v>
      </c>
      <c r="L24" s="149">
        <v>30525</v>
      </c>
      <c r="M24" s="146">
        <v>1</v>
      </c>
      <c r="N24" s="147">
        <v>0</v>
      </c>
      <c r="O24" s="150">
        <v>0.83593775593775599</v>
      </c>
      <c r="P24" s="151">
        <v>0.76710892710892709</v>
      </c>
      <c r="Q24" s="152">
        <v>6.8828828828828903E-2</v>
      </c>
      <c r="R24" s="2"/>
      <c r="S24" s="2"/>
    </row>
    <row r="25" spans="1:19" ht="18" x14ac:dyDescent="0.55000000000000004">
      <c r="A25" s="138"/>
      <c r="B25" s="139" t="s">
        <v>42</v>
      </c>
      <c r="C25" s="140" t="s">
        <v>13</v>
      </c>
      <c r="D25" s="141" t="s">
        <v>43</v>
      </c>
      <c r="E25" s="142" t="s">
        <v>33</v>
      </c>
      <c r="F25" s="143" t="s">
        <v>14</v>
      </c>
      <c r="G25" s="148">
        <v>608</v>
      </c>
      <c r="H25" s="149">
        <v>374</v>
      </c>
      <c r="I25" s="146">
        <v>1.625668449197861</v>
      </c>
      <c r="J25" s="147">
        <v>234</v>
      </c>
      <c r="K25" s="148">
        <v>990</v>
      </c>
      <c r="L25" s="149">
        <v>660</v>
      </c>
      <c r="M25" s="146">
        <v>1.5</v>
      </c>
      <c r="N25" s="147">
        <v>330</v>
      </c>
      <c r="O25" s="150">
        <v>0.6141414141414141</v>
      </c>
      <c r="P25" s="151">
        <v>0.56666666666666665</v>
      </c>
      <c r="Q25" s="152">
        <v>4.7474747474747447E-2</v>
      </c>
      <c r="R25" s="2"/>
      <c r="S25" s="2"/>
    </row>
    <row r="26" spans="1:19" ht="18" x14ac:dyDescent="0.55000000000000004">
      <c r="A26" s="138"/>
      <c r="B26" s="139" t="s">
        <v>44</v>
      </c>
      <c r="C26" s="140" t="s">
        <v>13</v>
      </c>
      <c r="D26" s="141" t="s">
        <v>43</v>
      </c>
      <c r="E26" s="142" t="s">
        <v>35</v>
      </c>
      <c r="F26" s="143" t="s">
        <v>14</v>
      </c>
      <c r="G26" s="148">
        <v>498</v>
      </c>
      <c r="H26" s="149">
        <v>289</v>
      </c>
      <c r="I26" s="146">
        <v>1.7231833910034602</v>
      </c>
      <c r="J26" s="147">
        <v>209</v>
      </c>
      <c r="K26" s="148">
        <v>660</v>
      </c>
      <c r="L26" s="149">
        <v>330</v>
      </c>
      <c r="M26" s="146">
        <v>2</v>
      </c>
      <c r="N26" s="147">
        <v>330</v>
      </c>
      <c r="O26" s="150">
        <v>0.75454545454545452</v>
      </c>
      <c r="P26" s="151">
        <v>0.87575757575757573</v>
      </c>
      <c r="Q26" s="152">
        <v>-0.12121212121212122</v>
      </c>
      <c r="R26" s="2"/>
      <c r="S26" s="2"/>
    </row>
    <row r="27" spans="1:19" ht="18" x14ac:dyDescent="0.55000000000000004">
      <c r="A27" s="138"/>
      <c r="B27" s="139" t="s">
        <v>45</v>
      </c>
      <c r="C27" s="140" t="s">
        <v>13</v>
      </c>
      <c r="D27" s="141" t="s">
        <v>43</v>
      </c>
      <c r="E27" s="142" t="s">
        <v>46</v>
      </c>
      <c r="F27" s="143" t="s">
        <v>47</v>
      </c>
      <c r="G27" s="148">
        <v>0</v>
      </c>
      <c r="H27" s="149">
        <v>0</v>
      </c>
      <c r="I27" s="146" t="e">
        <v>#DIV/0!</v>
      </c>
      <c r="J27" s="147">
        <v>0</v>
      </c>
      <c r="K27" s="148">
        <v>0</v>
      </c>
      <c r="L27" s="149">
        <v>0</v>
      </c>
      <c r="M27" s="146" t="e">
        <v>#DIV/0!</v>
      </c>
      <c r="N27" s="147">
        <v>0</v>
      </c>
      <c r="O27" s="150" t="e">
        <v>#DIV/0!</v>
      </c>
      <c r="P27" s="151" t="e">
        <v>#DIV/0!</v>
      </c>
      <c r="Q27" s="152" t="e">
        <v>#DIV/0!</v>
      </c>
      <c r="R27" s="2"/>
      <c r="S27" s="2"/>
    </row>
    <row r="28" spans="1:19" ht="18" x14ac:dyDescent="0.55000000000000004">
      <c r="A28" s="138"/>
      <c r="B28" s="139" t="s">
        <v>48</v>
      </c>
      <c r="C28" s="140" t="s">
        <v>18</v>
      </c>
      <c r="D28" s="141" t="s">
        <v>43</v>
      </c>
      <c r="E28" s="142" t="s">
        <v>33</v>
      </c>
      <c r="F28" s="143" t="s">
        <v>14</v>
      </c>
      <c r="G28" s="148">
        <v>4223</v>
      </c>
      <c r="H28" s="149">
        <v>3883</v>
      </c>
      <c r="I28" s="146">
        <v>1.0875611640484162</v>
      </c>
      <c r="J28" s="147">
        <v>340</v>
      </c>
      <c r="K28" s="148">
        <v>4950</v>
      </c>
      <c r="L28" s="149">
        <v>5115</v>
      </c>
      <c r="M28" s="146">
        <v>0.967741935483871</v>
      </c>
      <c r="N28" s="147">
        <v>-165</v>
      </c>
      <c r="O28" s="150">
        <v>0.85313131313131318</v>
      </c>
      <c r="P28" s="151">
        <v>0.75913978494623657</v>
      </c>
      <c r="Q28" s="152">
        <v>9.3991528185076612E-2</v>
      </c>
      <c r="R28" s="2"/>
      <c r="S28" s="2"/>
    </row>
    <row r="29" spans="1:19" ht="18" x14ac:dyDescent="0.55000000000000004">
      <c r="A29" s="138"/>
      <c r="B29" s="139" t="s">
        <v>49</v>
      </c>
      <c r="C29" s="140" t="s">
        <v>18</v>
      </c>
      <c r="D29" s="141" t="s">
        <v>43</v>
      </c>
      <c r="E29" s="142" t="s">
        <v>35</v>
      </c>
      <c r="F29" s="153"/>
      <c r="G29" s="148">
        <v>4307</v>
      </c>
      <c r="H29" s="149">
        <v>4061</v>
      </c>
      <c r="I29" s="146">
        <v>1.060576212755479</v>
      </c>
      <c r="J29" s="147">
        <v>246</v>
      </c>
      <c r="K29" s="148">
        <v>5115</v>
      </c>
      <c r="L29" s="149">
        <v>5115</v>
      </c>
      <c r="M29" s="146">
        <v>1</v>
      </c>
      <c r="N29" s="147">
        <v>0</v>
      </c>
      <c r="O29" s="150">
        <v>0.84203323558162269</v>
      </c>
      <c r="P29" s="151">
        <v>0.79393939393939394</v>
      </c>
      <c r="Q29" s="152">
        <v>4.8093841642228741E-2</v>
      </c>
      <c r="R29" s="2"/>
      <c r="S29" s="2"/>
    </row>
    <row r="30" spans="1:19" ht="18" x14ac:dyDescent="0.55000000000000004">
      <c r="A30" s="138"/>
      <c r="B30" s="139" t="s">
        <v>50</v>
      </c>
      <c r="C30" s="140" t="s">
        <v>28</v>
      </c>
      <c r="D30" s="141" t="s">
        <v>43</v>
      </c>
      <c r="E30" s="142" t="s">
        <v>33</v>
      </c>
      <c r="F30" s="153"/>
      <c r="G30" s="148">
        <v>0</v>
      </c>
      <c r="H30" s="149">
        <v>0</v>
      </c>
      <c r="I30" s="146" t="e">
        <v>#DIV/0!</v>
      </c>
      <c r="J30" s="147">
        <v>0</v>
      </c>
      <c r="K30" s="148">
        <v>0</v>
      </c>
      <c r="L30" s="149">
        <v>0</v>
      </c>
      <c r="M30" s="146" t="e">
        <v>#DIV/0!</v>
      </c>
      <c r="N30" s="147">
        <v>0</v>
      </c>
      <c r="O30" s="150" t="e">
        <v>#DIV/0!</v>
      </c>
      <c r="P30" s="151" t="e">
        <v>#DIV/0!</v>
      </c>
      <c r="Q30" s="152" t="e">
        <v>#DIV/0!</v>
      </c>
      <c r="R30" s="2"/>
      <c r="S30" s="2"/>
    </row>
    <row r="31" spans="1:19" ht="18" x14ac:dyDescent="0.55000000000000004">
      <c r="A31" s="138"/>
      <c r="B31" s="139" t="s">
        <v>51</v>
      </c>
      <c r="C31" s="140" t="s">
        <v>22</v>
      </c>
      <c r="D31" s="141" t="s">
        <v>43</v>
      </c>
      <c r="E31" s="142" t="s">
        <v>33</v>
      </c>
      <c r="F31" s="153"/>
      <c r="G31" s="148">
        <v>0</v>
      </c>
      <c r="H31" s="149">
        <v>0</v>
      </c>
      <c r="I31" s="146" t="e">
        <v>#DIV/0!</v>
      </c>
      <c r="J31" s="147">
        <v>0</v>
      </c>
      <c r="K31" s="148">
        <v>0</v>
      </c>
      <c r="L31" s="149">
        <v>0</v>
      </c>
      <c r="M31" s="146" t="e">
        <v>#DIV/0!</v>
      </c>
      <c r="N31" s="147">
        <v>0</v>
      </c>
      <c r="O31" s="150" t="e">
        <v>#DIV/0!</v>
      </c>
      <c r="P31" s="151" t="e">
        <v>#DIV/0!</v>
      </c>
      <c r="Q31" s="152" t="e">
        <v>#DIV/0!</v>
      </c>
      <c r="R31" s="2"/>
      <c r="S31" s="2"/>
    </row>
    <row r="32" spans="1:19" ht="18" x14ac:dyDescent="0.55000000000000004">
      <c r="A32" s="138"/>
      <c r="B32" s="139" t="s">
        <v>52</v>
      </c>
      <c r="C32" s="140" t="s">
        <v>22</v>
      </c>
      <c r="D32" s="141" t="s">
        <v>43</v>
      </c>
      <c r="E32" s="142" t="s">
        <v>35</v>
      </c>
      <c r="F32" s="153"/>
      <c r="G32" s="148">
        <v>0</v>
      </c>
      <c r="H32" s="149">
        <v>0</v>
      </c>
      <c r="I32" s="146" t="e">
        <v>#DIV/0!</v>
      </c>
      <c r="J32" s="147">
        <v>0</v>
      </c>
      <c r="K32" s="148">
        <v>0</v>
      </c>
      <c r="L32" s="149">
        <v>0</v>
      </c>
      <c r="M32" s="146" t="e">
        <v>#DIV/0!</v>
      </c>
      <c r="N32" s="147">
        <v>0</v>
      </c>
      <c r="O32" s="150" t="e">
        <v>#DIV/0!</v>
      </c>
      <c r="P32" s="151" t="e">
        <v>#DIV/0!</v>
      </c>
      <c r="Q32" s="152" t="e">
        <v>#DIV/0!</v>
      </c>
      <c r="R32" s="2"/>
      <c r="S32" s="2"/>
    </row>
    <row r="33" spans="1:19" ht="18" x14ac:dyDescent="0.55000000000000004">
      <c r="A33" s="138"/>
      <c r="B33" s="139" t="s">
        <v>53</v>
      </c>
      <c r="C33" s="140" t="s">
        <v>26</v>
      </c>
      <c r="D33" s="142"/>
      <c r="E33" s="142"/>
      <c r="F33" s="153"/>
      <c r="G33" s="148">
        <v>0</v>
      </c>
      <c r="H33" s="149">
        <v>0</v>
      </c>
      <c r="I33" s="146" t="e">
        <v>#DIV/0!</v>
      </c>
      <c r="J33" s="147">
        <v>0</v>
      </c>
      <c r="K33" s="148">
        <v>0</v>
      </c>
      <c r="L33" s="149">
        <v>0</v>
      </c>
      <c r="M33" s="146" t="e">
        <v>#DIV/0!</v>
      </c>
      <c r="N33" s="147">
        <v>0</v>
      </c>
      <c r="O33" s="150" t="e">
        <v>#DIV/0!</v>
      </c>
      <c r="P33" s="151" t="e">
        <v>#DIV/0!</v>
      </c>
      <c r="Q33" s="152" t="e">
        <v>#DIV/0!</v>
      </c>
      <c r="R33" s="2"/>
      <c r="S33" s="2"/>
    </row>
    <row r="34" spans="1:19" ht="18" x14ac:dyDescent="0.55000000000000004">
      <c r="A34" s="138"/>
      <c r="B34" s="139" t="s">
        <v>54</v>
      </c>
      <c r="C34" s="140" t="s">
        <v>55</v>
      </c>
      <c r="D34" s="142"/>
      <c r="E34" s="142"/>
      <c r="F34" s="153"/>
      <c r="G34" s="148">
        <v>0</v>
      </c>
      <c r="H34" s="149">
        <v>0</v>
      </c>
      <c r="I34" s="146" t="e">
        <v>#DIV/0!</v>
      </c>
      <c r="J34" s="147">
        <v>0</v>
      </c>
      <c r="K34" s="148">
        <v>0</v>
      </c>
      <c r="L34" s="149">
        <v>0</v>
      </c>
      <c r="M34" s="146" t="e">
        <v>#DIV/0!</v>
      </c>
      <c r="N34" s="147">
        <v>0</v>
      </c>
      <c r="O34" s="150" t="e">
        <v>#DIV/0!</v>
      </c>
      <c r="P34" s="151" t="e">
        <v>#DIV/0!</v>
      </c>
      <c r="Q34" s="152" t="e">
        <v>#DIV/0!</v>
      </c>
      <c r="R34" s="2"/>
      <c r="S34" s="2"/>
    </row>
    <row r="35" spans="1:19" ht="18" x14ac:dyDescent="0.55000000000000004">
      <c r="A35" s="138"/>
      <c r="B35" s="139" t="s">
        <v>56</v>
      </c>
      <c r="C35" s="140" t="s">
        <v>57</v>
      </c>
      <c r="D35" s="142"/>
      <c r="E35" s="142"/>
      <c r="F35" s="153"/>
      <c r="G35" s="148">
        <v>0</v>
      </c>
      <c r="H35" s="149">
        <v>0</v>
      </c>
      <c r="I35" s="146" t="e">
        <v>#DIV/0!</v>
      </c>
      <c r="J35" s="147">
        <v>0</v>
      </c>
      <c r="K35" s="148">
        <v>0</v>
      </c>
      <c r="L35" s="149">
        <v>0</v>
      </c>
      <c r="M35" s="146" t="e">
        <v>#DIV/0!</v>
      </c>
      <c r="N35" s="147">
        <v>0</v>
      </c>
      <c r="O35" s="150" t="e">
        <v>#DIV/0!</v>
      </c>
      <c r="P35" s="151" t="e">
        <v>#DIV/0!</v>
      </c>
      <c r="Q35" s="152" t="e">
        <v>#DIV/0!</v>
      </c>
      <c r="R35" s="2"/>
      <c r="S35" s="2"/>
    </row>
    <row r="36" spans="1:19" ht="18" x14ac:dyDescent="0.55000000000000004">
      <c r="A36" s="138"/>
      <c r="B36" s="139" t="s">
        <v>58</v>
      </c>
      <c r="C36" s="140" t="s">
        <v>59</v>
      </c>
      <c r="D36" s="142"/>
      <c r="E36" s="142"/>
      <c r="F36" s="143" t="s">
        <v>14</v>
      </c>
      <c r="G36" s="148">
        <v>4685</v>
      </c>
      <c r="H36" s="149">
        <v>4782</v>
      </c>
      <c r="I36" s="146">
        <v>0.97971560016729398</v>
      </c>
      <c r="J36" s="147">
        <v>-97</v>
      </c>
      <c r="K36" s="148">
        <v>5115</v>
      </c>
      <c r="L36" s="149">
        <v>5115</v>
      </c>
      <c r="M36" s="146">
        <v>1</v>
      </c>
      <c r="N36" s="147">
        <v>0</v>
      </c>
      <c r="O36" s="150">
        <v>0.91593352883675461</v>
      </c>
      <c r="P36" s="151">
        <v>0.93489736070381235</v>
      </c>
      <c r="Q36" s="152">
        <v>-1.8963831867057745E-2</v>
      </c>
      <c r="R36" s="2"/>
      <c r="S36" s="2"/>
    </row>
    <row r="37" spans="1:19" ht="18" x14ac:dyDescent="0.55000000000000004">
      <c r="A37" s="138"/>
      <c r="B37" s="139" t="s">
        <v>60</v>
      </c>
      <c r="C37" s="140" t="s">
        <v>61</v>
      </c>
      <c r="D37" s="142"/>
      <c r="E37" s="142"/>
      <c r="F37" s="153"/>
      <c r="G37" s="148">
        <v>0</v>
      </c>
      <c r="H37" s="149">
        <v>0</v>
      </c>
      <c r="I37" s="146" t="e">
        <v>#DIV/0!</v>
      </c>
      <c r="J37" s="147">
        <v>0</v>
      </c>
      <c r="K37" s="148">
        <v>0</v>
      </c>
      <c r="L37" s="149">
        <v>0</v>
      </c>
      <c r="M37" s="146" t="e">
        <v>#DIV/0!</v>
      </c>
      <c r="N37" s="147">
        <v>0</v>
      </c>
      <c r="O37" s="150" t="e">
        <v>#DIV/0!</v>
      </c>
      <c r="P37" s="151" t="e">
        <v>#DIV/0!</v>
      </c>
      <c r="Q37" s="152" t="e">
        <v>#DIV/0!</v>
      </c>
      <c r="R37" s="2"/>
      <c r="S37" s="2"/>
    </row>
    <row r="38" spans="1:19" ht="18" x14ac:dyDescent="0.55000000000000004">
      <c r="A38" s="138"/>
      <c r="B38" s="139" t="s">
        <v>62</v>
      </c>
      <c r="C38" s="140" t="s">
        <v>63</v>
      </c>
      <c r="D38" s="142"/>
      <c r="E38" s="142"/>
      <c r="F38" s="143" t="s">
        <v>14</v>
      </c>
      <c r="G38" s="148">
        <v>4379</v>
      </c>
      <c r="H38" s="149">
        <v>3919</v>
      </c>
      <c r="I38" s="146">
        <v>1.1173768818576166</v>
      </c>
      <c r="J38" s="147">
        <v>460</v>
      </c>
      <c r="K38" s="148">
        <v>5115</v>
      </c>
      <c r="L38" s="149">
        <v>5115</v>
      </c>
      <c r="M38" s="146">
        <v>1</v>
      </c>
      <c r="N38" s="147">
        <v>0</v>
      </c>
      <c r="O38" s="150">
        <v>0.8561094819159335</v>
      </c>
      <c r="P38" s="151">
        <v>0.76617790811339204</v>
      </c>
      <c r="Q38" s="152">
        <v>8.9931573802541465E-2</v>
      </c>
      <c r="R38" s="2"/>
      <c r="S38" s="2"/>
    </row>
    <row r="39" spans="1:19" ht="18" x14ac:dyDescent="0.55000000000000004">
      <c r="A39" s="138"/>
      <c r="B39" s="139" t="s">
        <v>64</v>
      </c>
      <c r="C39" s="140" t="s">
        <v>65</v>
      </c>
      <c r="D39" s="142"/>
      <c r="E39" s="142"/>
      <c r="F39" s="153"/>
      <c r="G39" s="148">
        <v>0</v>
      </c>
      <c r="H39" s="149">
        <v>0</v>
      </c>
      <c r="I39" s="146" t="e">
        <v>#DIV/0!</v>
      </c>
      <c r="J39" s="147">
        <v>0</v>
      </c>
      <c r="K39" s="148">
        <v>0</v>
      </c>
      <c r="L39" s="149">
        <v>0</v>
      </c>
      <c r="M39" s="146" t="e">
        <v>#DIV/0!</v>
      </c>
      <c r="N39" s="147">
        <v>0</v>
      </c>
      <c r="O39" s="150" t="e">
        <v>#DIV/0!</v>
      </c>
      <c r="P39" s="151" t="e">
        <v>#DIV/0!</v>
      </c>
      <c r="Q39" s="152" t="e">
        <v>#DIV/0!</v>
      </c>
      <c r="R39" s="2"/>
      <c r="S39" s="2"/>
    </row>
    <row r="40" spans="1:19" ht="18" x14ac:dyDescent="0.55000000000000004">
      <c r="A40" s="138"/>
      <c r="B40" s="139" t="s">
        <v>66</v>
      </c>
      <c r="C40" s="140" t="s">
        <v>28</v>
      </c>
      <c r="D40" s="142"/>
      <c r="E40" s="142"/>
      <c r="F40" s="153"/>
      <c r="G40" s="148">
        <v>0</v>
      </c>
      <c r="H40" s="149">
        <v>0</v>
      </c>
      <c r="I40" s="146" t="e">
        <v>#DIV/0!</v>
      </c>
      <c r="J40" s="147">
        <v>0</v>
      </c>
      <c r="K40" s="148">
        <v>0</v>
      </c>
      <c r="L40" s="149">
        <v>0</v>
      </c>
      <c r="M40" s="146" t="e">
        <v>#DIV/0!</v>
      </c>
      <c r="N40" s="147">
        <v>0</v>
      </c>
      <c r="O40" s="150" t="e">
        <v>#DIV/0!</v>
      </c>
      <c r="P40" s="151" t="e">
        <v>#DIV/0!</v>
      </c>
      <c r="Q40" s="152" t="e">
        <v>#DIV/0!</v>
      </c>
      <c r="R40" s="2"/>
      <c r="S40" s="2"/>
    </row>
    <row r="41" spans="1:19" ht="18" x14ac:dyDescent="0.55000000000000004">
      <c r="A41" s="138"/>
      <c r="B41" s="176" t="s">
        <v>67</v>
      </c>
      <c r="C41" s="164" t="s">
        <v>22</v>
      </c>
      <c r="D41" s="165"/>
      <c r="E41" s="165"/>
      <c r="F41" s="143" t="s">
        <v>14</v>
      </c>
      <c r="G41" s="170">
        <v>18291</v>
      </c>
      <c r="H41" s="149">
        <v>16280</v>
      </c>
      <c r="I41" s="168">
        <v>1.1235257985257985</v>
      </c>
      <c r="J41" s="169">
        <v>2011</v>
      </c>
      <c r="K41" s="170">
        <v>20460</v>
      </c>
      <c r="L41" s="149">
        <v>20460</v>
      </c>
      <c r="M41" s="168">
        <v>1</v>
      </c>
      <c r="N41" s="169">
        <v>0</v>
      </c>
      <c r="O41" s="171">
        <v>0.89398826979472146</v>
      </c>
      <c r="P41" s="172">
        <v>0.79569892473118276</v>
      </c>
      <c r="Q41" s="173">
        <v>9.8289345063538702E-2</v>
      </c>
      <c r="R41" s="2"/>
      <c r="S41" s="2"/>
    </row>
    <row r="42" spans="1:19" ht="18" x14ac:dyDescent="0.55000000000000004">
      <c r="A42" s="138"/>
      <c r="B42" s="128" t="s">
        <v>68</v>
      </c>
      <c r="C42" s="129"/>
      <c r="D42" s="129"/>
      <c r="E42" s="129"/>
      <c r="F42" s="174"/>
      <c r="G42" s="130">
        <v>1241</v>
      </c>
      <c r="H42" s="131">
        <v>1385</v>
      </c>
      <c r="I42" s="132">
        <v>0.89602888086642596</v>
      </c>
      <c r="J42" s="133">
        <v>-144</v>
      </c>
      <c r="K42" s="130">
        <v>1400</v>
      </c>
      <c r="L42" s="315">
        <v>1550</v>
      </c>
      <c r="M42" s="132">
        <v>0.90322580645161288</v>
      </c>
      <c r="N42" s="133">
        <v>-150</v>
      </c>
      <c r="O42" s="135">
        <v>0.88642857142857145</v>
      </c>
      <c r="P42" s="136">
        <v>0.8935483870967742</v>
      </c>
      <c r="Q42" s="137">
        <v>-7.1198156682027447E-3</v>
      </c>
      <c r="R42" s="2"/>
      <c r="S42" s="2"/>
    </row>
    <row r="43" spans="1:19" ht="18" x14ac:dyDescent="0.55000000000000004">
      <c r="A43" s="138"/>
      <c r="B43" s="139" t="s">
        <v>69</v>
      </c>
      <c r="C43" s="140" t="s">
        <v>70</v>
      </c>
      <c r="D43" s="142"/>
      <c r="E43" s="142"/>
      <c r="F43" s="143" t="s">
        <v>14</v>
      </c>
      <c r="G43" s="148">
        <v>1241</v>
      </c>
      <c r="H43" s="149">
        <v>1385</v>
      </c>
      <c r="I43" s="146">
        <v>0.89602888086642596</v>
      </c>
      <c r="J43" s="147">
        <v>-144</v>
      </c>
      <c r="K43" s="148">
        <v>1400</v>
      </c>
      <c r="L43" s="149">
        <v>1550</v>
      </c>
      <c r="M43" s="146">
        <v>0.90322580645161288</v>
      </c>
      <c r="N43" s="147">
        <v>-150</v>
      </c>
      <c r="O43" s="150">
        <v>0.88642857142857145</v>
      </c>
      <c r="P43" s="151">
        <v>0.8935483870967742</v>
      </c>
      <c r="Q43" s="152">
        <v>-7.1198156682027447E-3</v>
      </c>
      <c r="R43" s="2"/>
      <c r="S43" s="2"/>
    </row>
    <row r="44" spans="1:19" ht="18" x14ac:dyDescent="0.55000000000000004">
      <c r="A44" s="138"/>
      <c r="B44" s="176" t="s">
        <v>71</v>
      </c>
      <c r="C44" s="177" t="s">
        <v>72</v>
      </c>
      <c r="D44" s="178"/>
      <c r="E44" s="178"/>
      <c r="F44" s="143" t="s">
        <v>14</v>
      </c>
      <c r="G44" s="179">
        <v>0</v>
      </c>
      <c r="H44" s="149">
        <v>0</v>
      </c>
      <c r="I44" s="180" t="e">
        <v>#DIV/0!</v>
      </c>
      <c r="J44" s="181">
        <v>0</v>
      </c>
      <c r="K44" s="179">
        <v>0</v>
      </c>
      <c r="L44" s="149">
        <v>0</v>
      </c>
      <c r="M44" s="180" t="e">
        <v>#DIV/0!</v>
      </c>
      <c r="N44" s="181">
        <v>0</v>
      </c>
      <c r="O44" s="182" t="e">
        <v>#DIV/0!</v>
      </c>
      <c r="P44" s="183" t="e">
        <v>#DIV/0!</v>
      </c>
      <c r="Q44" s="184" t="e">
        <v>#DIV/0!</v>
      </c>
      <c r="R44" s="2"/>
      <c r="S44" s="2"/>
    </row>
    <row r="45" spans="1:19" ht="18" x14ac:dyDescent="0.55000000000000004">
      <c r="A45" s="138"/>
      <c r="B45" s="128" t="s">
        <v>73</v>
      </c>
      <c r="C45" s="129"/>
      <c r="D45" s="129"/>
      <c r="E45" s="129"/>
      <c r="F45" s="174"/>
      <c r="G45" s="130">
        <v>2428</v>
      </c>
      <c r="H45" s="131">
        <v>2428</v>
      </c>
      <c r="I45" s="132">
        <v>1</v>
      </c>
      <c r="J45" s="133">
        <v>0</v>
      </c>
      <c r="K45" s="233">
        <v>2880</v>
      </c>
      <c r="L45" s="234">
        <v>2928</v>
      </c>
      <c r="M45" s="132">
        <v>0.98360655737704916</v>
      </c>
      <c r="N45" s="133">
        <v>-48</v>
      </c>
      <c r="O45" s="135">
        <v>0.84305555555555556</v>
      </c>
      <c r="P45" s="136">
        <v>0.82923497267759561</v>
      </c>
      <c r="Q45" s="137">
        <v>1.3820582877959953E-2</v>
      </c>
      <c r="R45" s="2"/>
      <c r="S45" s="2"/>
    </row>
    <row r="46" spans="1:19" ht="18" x14ac:dyDescent="0.55000000000000004">
      <c r="A46" s="185"/>
      <c r="B46" s="186" t="s">
        <v>74</v>
      </c>
      <c r="C46" s="140" t="s">
        <v>37</v>
      </c>
      <c r="D46" s="142"/>
      <c r="E46" s="142"/>
      <c r="F46" s="143" t="s">
        <v>14</v>
      </c>
      <c r="G46" s="148">
        <v>1004</v>
      </c>
      <c r="H46" s="149">
        <v>1022</v>
      </c>
      <c r="I46" s="146">
        <v>0.98238747553816042</v>
      </c>
      <c r="J46" s="147">
        <v>-18</v>
      </c>
      <c r="K46" s="148">
        <v>1392</v>
      </c>
      <c r="L46" s="149">
        <v>1488</v>
      </c>
      <c r="M46" s="146">
        <v>0.93548387096774188</v>
      </c>
      <c r="N46" s="147">
        <v>-96</v>
      </c>
      <c r="O46" s="150">
        <v>0.72126436781609193</v>
      </c>
      <c r="P46" s="151">
        <v>0.68682795698924726</v>
      </c>
      <c r="Q46" s="152">
        <v>3.4436410826844677E-2</v>
      </c>
      <c r="R46" s="2"/>
      <c r="S46" s="2"/>
    </row>
    <row r="47" spans="1:19" ht="18" x14ac:dyDescent="0.55000000000000004">
      <c r="A47" s="185"/>
      <c r="B47" s="186" t="s">
        <v>228</v>
      </c>
      <c r="C47" s="140" t="s">
        <v>70</v>
      </c>
      <c r="D47" s="142"/>
      <c r="E47" s="142"/>
      <c r="F47" s="143" t="s">
        <v>14</v>
      </c>
      <c r="G47" s="148">
        <v>1424</v>
      </c>
      <c r="H47" s="149">
        <v>1406</v>
      </c>
      <c r="I47" s="146">
        <v>1.0128022759601707</v>
      </c>
      <c r="J47" s="147">
        <v>18</v>
      </c>
      <c r="K47" s="148">
        <v>1488</v>
      </c>
      <c r="L47" s="149">
        <v>1440</v>
      </c>
      <c r="M47" s="146">
        <v>1.0333333333333334</v>
      </c>
      <c r="N47" s="147">
        <v>48</v>
      </c>
      <c r="O47" s="150">
        <v>0.956989247311828</v>
      </c>
      <c r="P47" s="151">
        <v>0.97638888888888886</v>
      </c>
      <c r="Q47" s="152">
        <v>-1.9399641577060867E-2</v>
      </c>
      <c r="R47" s="2"/>
      <c r="S47" s="2"/>
    </row>
    <row r="48" spans="1:19" ht="18" x14ac:dyDescent="0.55000000000000004">
      <c r="A48" s="187"/>
      <c r="B48" s="186" t="s">
        <v>230</v>
      </c>
      <c r="C48" s="188" t="s">
        <v>72</v>
      </c>
      <c r="D48" s="189"/>
      <c r="E48" s="189"/>
      <c r="F48" s="190"/>
      <c r="G48" s="179">
        <v>0</v>
      </c>
      <c r="H48" s="149">
        <v>0</v>
      </c>
      <c r="I48" s="146" t="e">
        <v>#DIV/0!</v>
      </c>
      <c r="J48" s="147">
        <v>0</v>
      </c>
      <c r="K48" s="179">
        <v>0</v>
      </c>
      <c r="L48" s="149">
        <v>0</v>
      </c>
      <c r="M48" s="195" t="e">
        <v>#DIV/0!</v>
      </c>
      <c r="N48" s="196">
        <v>0</v>
      </c>
      <c r="O48" s="197" t="e">
        <v>#DIV/0!</v>
      </c>
      <c r="P48" s="198" t="e">
        <v>#DIV/0!</v>
      </c>
      <c r="Q48" s="199" t="e">
        <v>#DIV/0!</v>
      </c>
      <c r="R48" s="2"/>
      <c r="S48" s="2"/>
    </row>
    <row r="49" spans="1:19" x14ac:dyDescent="0.55000000000000004">
      <c r="A49" s="128" t="s">
        <v>75</v>
      </c>
      <c r="B49" s="129" t="s">
        <v>102</v>
      </c>
      <c r="C49" s="129"/>
      <c r="D49" s="129"/>
      <c r="E49" s="129"/>
      <c r="F49" s="174"/>
      <c r="G49" s="130">
        <v>376939</v>
      </c>
      <c r="H49" s="131">
        <v>349001</v>
      </c>
      <c r="I49" s="132">
        <v>1.0800513465577462</v>
      </c>
      <c r="J49" s="133">
        <v>27938</v>
      </c>
      <c r="K49" s="130">
        <v>448804</v>
      </c>
      <c r="L49" s="316">
        <v>446120</v>
      </c>
      <c r="M49" s="132">
        <v>1.0060163184793329</v>
      </c>
      <c r="N49" s="133">
        <v>2684</v>
      </c>
      <c r="O49" s="135">
        <v>0.83987442179659721</v>
      </c>
      <c r="P49" s="136">
        <v>0.78230296781135122</v>
      </c>
      <c r="Q49" s="137">
        <v>5.7571453985245991E-2</v>
      </c>
      <c r="R49" s="2"/>
      <c r="S49" s="2"/>
    </row>
    <row r="50" spans="1:19" x14ac:dyDescent="0.55000000000000004">
      <c r="A50" s="119"/>
      <c r="B50" s="128" t="s">
        <v>313</v>
      </c>
      <c r="C50" s="129"/>
      <c r="D50" s="129"/>
      <c r="E50" s="129"/>
      <c r="F50" s="174"/>
      <c r="G50" s="130">
        <v>350354</v>
      </c>
      <c r="H50" s="131">
        <v>322966</v>
      </c>
      <c r="I50" s="132">
        <v>1.0848014961327199</v>
      </c>
      <c r="J50" s="133">
        <v>27388</v>
      </c>
      <c r="K50" s="130">
        <v>417549</v>
      </c>
      <c r="L50" s="315">
        <v>415555</v>
      </c>
      <c r="M50" s="132">
        <v>1.0047984021369012</v>
      </c>
      <c r="N50" s="133">
        <v>1994</v>
      </c>
      <c r="O50" s="135">
        <v>0.83907277948216852</v>
      </c>
      <c r="P50" s="136">
        <v>0.77719194811757775</v>
      </c>
      <c r="Q50" s="137">
        <v>6.1880831364590771E-2</v>
      </c>
      <c r="R50" s="2"/>
      <c r="S50" s="2"/>
    </row>
    <row r="51" spans="1:19" ht="18" x14ac:dyDescent="0.55000000000000004">
      <c r="A51" s="138"/>
      <c r="B51" s="139" t="s">
        <v>103</v>
      </c>
      <c r="C51" s="140" t="s">
        <v>13</v>
      </c>
      <c r="D51" s="142"/>
      <c r="E51" s="142"/>
      <c r="F51" s="143" t="s">
        <v>14</v>
      </c>
      <c r="G51" s="148">
        <v>144076</v>
      </c>
      <c r="H51" s="149">
        <v>129376</v>
      </c>
      <c r="I51" s="146">
        <v>1.1136223101657186</v>
      </c>
      <c r="J51" s="147">
        <v>14700</v>
      </c>
      <c r="K51" s="148">
        <v>163076</v>
      </c>
      <c r="L51" s="149">
        <v>159995</v>
      </c>
      <c r="M51" s="146">
        <v>1.0192568517766181</v>
      </c>
      <c r="N51" s="147">
        <v>3081</v>
      </c>
      <c r="O51" s="150">
        <v>0.88348990654664084</v>
      </c>
      <c r="P51" s="151">
        <v>0.80862526953967306</v>
      </c>
      <c r="Q51" s="152">
        <v>7.4864637006967771E-2</v>
      </c>
      <c r="R51" s="2"/>
      <c r="S51" s="2"/>
    </row>
    <row r="52" spans="1:19" ht="18" x14ac:dyDescent="0.55000000000000004">
      <c r="A52" s="138"/>
      <c r="B52" s="139" t="s">
        <v>104</v>
      </c>
      <c r="C52" s="140" t="s">
        <v>16</v>
      </c>
      <c r="D52" s="142"/>
      <c r="E52" s="142"/>
      <c r="F52" s="143" t="s">
        <v>14</v>
      </c>
      <c r="G52" s="148">
        <v>31156</v>
      </c>
      <c r="H52" s="149">
        <v>29611</v>
      </c>
      <c r="I52" s="146">
        <v>1.052176556009591</v>
      </c>
      <c r="J52" s="147">
        <v>1545</v>
      </c>
      <c r="K52" s="148">
        <v>35641</v>
      </c>
      <c r="L52" s="149">
        <v>36831</v>
      </c>
      <c r="M52" s="146">
        <v>0.96769026092150634</v>
      </c>
      <c r="N52" s="147">
        <v>-1190</v>
      </c>
      <c r="O52" s="150">
        <v>0.87416177997250355</v>
      </c>
      <c r="P52" s="151">
        <v>0.80396948222964348</v>
      </c>
      <c r="Q52" s="152">
        <v>7.0192297742860066E-2</v>
      </c>
      <c r="R52" s="2"/>
      <c r="S52" s="2"/>
    </row>
    <row r="53" spans="1:19" ht="18" x14ac:dyDescent="0.55000000000000004">
      <c r="A53" s="138"/>
      <c r="B53" s="139" t="s">
        <v>105</v>
      </c>
      <c r="C53" s="140" t="s">
        <v>18</v>
      </c>
      <c r="D53" s="142"/>
      <c r="E53" s="142"/>
      <c r="F53" s="143" t="s">
        <v>14</v>
      </c>
      <c r="G53" s="148">
        <v>16595</v>
      </c>
      <c r="H53" s="149">
        <v>14043</v>
      </c>
      <c r="I53" s="146">
        <v>1.1817275510930714</v>
      </c>
      <c r="J53" s="147">
        <v>2552</v>
      </c>
      <c r="K53" s="148">
        <v>20584</v>
      </c>
      <c r="L53" s="149">
        <v>20584</v>
      </c>
      <c r="M53" s="146">
        <v>1</v>
      </c>
      <c r="N53" s="147">
        <v>0</v>
      </c>
      <c r="O53" s="150">
        <v>0.80620870579090553</v>
      </c>
      <c r="P53" s="151">
        <v>0.68222891566265065</v>
      </c>
      <c r="Q53" s="152">
        <v>0.12397979012825489</v>
      </c>
      <c r="R53" s="2"/>
      <c r="S53" s="2"/>
    </row>
    <row r="54" spans="1:19" ht="18" x14ac:dyDescent="0.55000000000000004">
      <c r="A54" s="138"/>
      <c r="B54" s="139" t="s">
        <v>106</v>
      </c>
      <c r="C54" s="140" t="s">
        <v>28</v>
      </c>
      <c r="D54" s="142"/>
      <c r="E54" s="142"/>
      <c r="F54" s="143" t="s">
        <v>14</v>
      </c>
      <c r="G54" s="148">
        <v>8439</v>
      </c>
      <c r="H54" s="149">
        <v>7018</v>
      </c>
      <c r="I54" s="146">
        <v>1.2024793388429753</v>
      </c>
      <c r="J54" s="147">
        <v>1421</v>
      </c>
      <c r="K54" s="148">
        <v>11439</v>
      </c>
      <c r="L54" s="149">
        <v>11110</v>
      </c>
      <c r="M54" s="146">
        <v>1.0296129612961296</v>
      </c>
      <c r="N54" s="147">
        <v>329</v>
      </c>
      <c r="O54" s="150">
        <v>0.73773931287699979</v>
      </c>
      <c r="P54" s="151">
        <v>0.63168316831683169</v>
      </c>
      <c r="Q54" s="152">
        <v>0.1060561445601681</v>
      </c>
      <c r="R54" s="2"/>
      <c r="S54" s="2"/>
    </row>
    <row r="55" spans="1:19" ht="18" x14ac:dyDescent="0.55000000000000004">
      <c r="A55" s="138"/>
      <c r="B55" s="139" t="s">
        <v>107</v>
      </c>
      <c r="C55" s="140" t="s">
        <v>22</v>
      </c>
      <c r="D55" s="142"/>
      <c r="E55" s="142"/>
      <c r="F55" s="143" t="s">
        <v>14</v>
      </c>
      <c r="G55" s="148">
        <v>14887</v>
      </c>
      <c r="H55" s="149">
        <v>12645</v>
      </c>
      <c r="I55" s="146">
        <v>1.1773032819296165</v>
      </c>
      <c r="J55" s="147">
        <v>2242</v>
      </c>
      <c r="K55" s="148">
        <v>17240</v>
      </c>
      <c r="L55" s="149">
        <v>14632</v>
      </c>
      <c r="M55" s="146">
        <v>1.1782394751230181</v>
      </c>
      <c r="N55" s="147">
        <v>2608</v>
      </c>
      <c r="O55" s="150">
        <v>0.86351508120649656</v>
      </c>
      <c r="P55" s="151">
        <v>0.86420174958993989</v>
      </c>
      <c r="Q55" s="152">
        <v>-6.8666838344333403E-4</v>
      </c>
      <c r="R55" s="2"/>
      <c r="S55" s="2"/>
    </row>
    <row r="56" spans="1:19" ht="18" x14ac:dyDescent="0.55000000000000004">
      <c r="A56" s="138"/>
      <c r="B56" s="139" t="s">
        <v>108</v>
      </c>
      <c r="C56" s="140" t="s">
        <v>20</v>
      </c>
      <c r="D56" s="142"/>
      <c r="E56" s="142"/>
      <c r="F56" s="143" t="s">
        <v>14</v>
      </c>
      <c r="G56" s="148">
        <v>39916</v>
      </c>
      <c r="H56" s="149">
        <v>36024</v>
      </c>
      <c r="I56" s="146">
        <v>1.1080390850544082</v>
      </c>
      <c r="J56" s="147">
        <v>3892</v>
      </c>
      <c r="K56" s="148">
        <v>54935</v>
      </c>
      <c r="L56" s="149">
        <v>50706</v>
      </c>
      <c r="M56" s="146">
        <v>1.0834023586952235</v>
      </c>
      <c r="N56" s="147">
        <v>4229</v>
      </c>
      <c r="O56" s="150">
        <v>0.72660416856284704</v>
      </c>
      <c r="P56" s="151">
        <v>0.71044846763696601</v>
      </c>
      <c r="Q56" s="152">
        <v>1.6155700925881034E-2</v>
      </c>
      <c r="R56" s="2"/>
      <c r="S56" s="2"/>
    </row>
    <row r="57" spans="1:19" ht="18" x14ac:dyDescent="0.55000000000000004">
      <c r="A57" s="138"/>
      <c r="B57" s="139" t="s">
        <v>109</v>
      </c>
      <c r="C57" s="140" t="s">
        <v>24</v>
      </c>
      <c r="D57" s="142"/>
      <c r="E57" s="142"/>
      <c r="F57" s="200" t="s">
        <v>14</v>
      </c>
      <c r="G57" s="144">
        <v>0</v>
      </c>
      <c r="H57" s="149">
        <v>0</v>
      </c>
      <c r="I57" s="146" t="e">
        <v>#DIV/0!</v>
      </c>
      <c r="J57" s="147">
        <v>0</v>
      </c>
      <c r="K57" s="144">
        <v>0</v>
      </c>
      <c r="L57" s="149">
        <v>0</v>
      </c>
      <c r="M57" s="146" t="e">
        <v>#DIV/0!</v>
      </c>
      <c r="N57" s="147">
        <v>0</v>
      </c>
      <c r="O57" s="150" t="e">
        <v>#DIV/0!</v>
      </c>
      <c r="P57" s="151" t="e">
        <v>#DIV/0!</v>
      </c>
      <c r="Q57" s="152" t="e">
        <v>#DIV/0!</v>
      </c>
      <c r="R57" s="2"/>
      <c r="S57" s="2"/>
    </row>
    <row r="58" spans="1:19" ht="18" x14ac:dyDescent="0.55000000000000004">
      <c r="A58" s="138"/>
      <c r="B58" s="139" t="s">
        <v>110</v>
      </c>
      <c r="C58" s="140" t="s">
        <v>76</v>
      </c>
      <c r="D58" s="142"/>
      <c r="E58" s="142"/>
      <c r="F58" s="200" t="s">
        <v>14</v>
      </c>
      <c r="G58" s="148">
        <v>0</v>
      </c>
      <c r="H58" s="149">
        <v>0</v>
      </c>
      <c r="I58" s="146" t="e">
        <v>#DIV/0!</v>
      </c>
      <c r="J58" s="147">
        <v>0</v>
      </c>
      <c r="K58" s="148">
        <v>0</v>
      </c>
      <c r="L58" s="149">
        <v>0</v>
      </c>
      <c r="M58" s="146" t="e">
        <v>#DIV/0!</v>
      </c>
      <c r="N58" s="147">
        <v>0</v>
      </c>
      <c r="O58" s="150" t="e">
        <v>#DIV/0!</v>
      </c>
      <c r="P58" s="151" t="e">
        <v>#DIV/0!</v>
      </c>
      <c r="Q58" s="152" t="e">
        <v>#DIV/0!</v>
      </c>
      <c r="R58" s="2"/>
      <c r="S58" s="2"/>
    </row>
    <row r="59" spans="1:19" ht="18" x14ac:dyDescent="0.55000000000000004">
      <c r="A59" s="139"/>
      <c r="B59" s="139" t="s">
        <v>111</v>
      </c>
      <c r="C59" s="140" t="s">
        <v>26</v>
      </c>
      <c r="D59" s="142"/>
      <c r="E59" s="142"/>
      <c r="F59" s="143" t="s">
        <v>14</v>
      </c>
      <c r="G59" s="148">
        <v>7151</v>
      </c>
      <c r="H59" s="149">
        <v>5290</v>
      </c>
      <c r="I59" s="146">
        <v>1.3517958412098299</v>
      </c>
      <c r="J59" s="147">
        <v>1861</v>
      </c>
      <c r="K59" s="148">
        <v>8370</v>
      </c>
      <c r="L59" s="149">
        <v>6014</v>
      </c>
      <c r="M59" s="146">
        <v>1.3917525773195876</v>
      </c>
      <c r="N59" s="147">
        <v>2356</v>
      </c>
      <c r="O59" s="150">
        <v>0.85436081242532858</v>
      </c>
      <c r="P59" s="151">
        <v>0.87961423345527101</v>
      </c>
      <c r="Q59" s="152">
        <v>-2.5253421029942436E-2</v>
      </c>
      <c r="R59" s="2"/>
      <c r="S59" s="2"/>
    </row>
    <row r="60" spans="1:19" ht="18" x14ac:dyDescent="0.55000000000000004">
      <c r="A60" s="138"/>
      <c r="B60" s="139" t="s">
        <v>112</v>
      </c>
      <c r="C60" s="140" t="s">
        <v>77</v>
      </c>
      <c r="D60" s="142"/>
      <c r="E60" s="142"/>
      <c r="F60" s="143" t="s">
        <v>47</v>
      </c>
      <c r="G60" s="148">
        <v>0</v>
      </c>
      <c r="H60" s="149">
        <v>2730</v>
      </c>
      <c r="I60" s="146">
        <v>0</v>
      </c>
      <c r="J60" s="147">
        <v>-2730</v>
      </c>
      <c r="K60" s="148">
        <v>0</v>
      </c>
      <c r="L60" s="149">
        <v>5146</v>
      </c>
      <c r="M60" s="146">
        <v>0</v>
      </c>
      <c r="N60" s="147">
        <v>-5146</v>
      </c>
      <c r="O60" s="150" t="e">
        <v>#DIV/0!</v>
      </c>
      <c r="P60" s="151">
        <v>0.53050913330742322</v>
      </c>
      <c r="Q60" s="152" t="e">
        <v>#DIV/0!</v>
      </c>
      <c r="R60" s="2"/>
      <c r="S60" s="2"/>
    </row>
    <row r="61" spans="1:19" ht="18" x14ac:dyDescent="0.55000000000000004">
      <c r="A61" s="138"/>
      <c r="B61" s="139" t="s">
        <v>113</v>
      </c>
      <c r="C61" s="140" t="s">
        <v>78</v>
      </c>
      <c r="D61" s="142"/>
      <c r="E61" s="142"/>
      <c r="F61" s="143" t="s">
        <v>14</v>
      </c>
      <c r="G61" s="148">
        <v>3571</v>
      </c>
      <c r="H61" s="149">
        <v>3060</v>
      </c>
      <c r="I61" s="146">
        <v>1.1669934640522877</v>
      </c>
      <c r="J61" s="147">
        <v>511</v>
      </c>
      <c r="K61" s="148">
        <v>5146</v>
      </c>
      <c r="L61" s="149">
        <v>4648</v>
      </c>
      <c r="M61" s="146">
        <v>1.1071428571428572</v>
      </c>
      <c r="N61" s="147">
        <v>498</v>
      </c>
      <c r="O61" s="150">
        <v>0.69393703847648658</v>
      </c>
      <c r="P61" s="151">
        <v>0.65834767641996561</v>
      </c>
      <c r="Q61" s="152">
        <v>3.5589362056520968E-2</v>
      </c>
      <c r="R61" s="2"/>
      <c r="S61" s="2"/>
    </row>
    <row r="62" spans="1:19" ht="18" x14ac:dyDescent="0.55000000000000004">
      <c r="A62" s="138"/>
      <c r="B62" s="139" t="s">
        <v>114</v>
      </c>
      <c r="C62" s="140" t="s">
        <v>79</v>
      </c>
      <c r="D62" s="142"/>
      <c r="E62" s="142"/>
      <c r="F62" s="143" t="s">
        <v>14</v>
      </c>
      <c r="G62" s="148">
        <v>5679</v>
      </c>
      <c r="H62" s="149">
        <v>5497</v>
      </c>
      <c r="I62" s="146">
        <v>1.0331089685282882</v>
      </c>
      <c r="J62" s="147">
        <v>182</v>
      </c>
      <c r="K62" s="148">
        <v>6394</v>
      </c>
      <c r="L62" s="149">
        <v>6014</v>
      </c>
      <c r="M62" s="146">
        <v>1.0631858995676755</v>
      </c>
      <c r="N62" s="147">
        <v>380</v>
      </c>
      <c r="O62" s="150">
        <v>0.8881764153894276</v>
      </c>
      <c r="P62" s="151">
        <v>0.91403392085134683</v>
      </c>
      <c r="Q62" s="152">
        <v>-2.5857505461919228E-2</v>
      </c>
      <c r="R62" s="2"/>
      <c r="S62" s="2"/>
    </row>
    <row r="63" spans="1:19" ht="18" x14ac:dyDescent="0.55000000000000004">
      <c r="A63" s="138"/>
      <c r="B63" s="139" t="s">
        <v>115</v>
      </c>
      <c r="C63" s="140" t="s">
        <v>80</v>
      </c>
      <c r="D63" s="142"/>
      <c r="E63" s="142"/>
      <c r="F63" s="143" t="s">
        <v>47</v>
      </c>
      <c r="G63" s="148">
        <v>4372</v>
      </c>
      <c r="H63" s="149">
        <v>3979</v>
      </c>
      <c r="I63" s="146">
        <v>1.0987685348077407</v>
      </c>
      <c r="J63" s="147">
        <v>393</v>
      </c>
      <c r="K63" s="148">
        <v>5146</v>
      </c>
      <c r="L63" s="149">
        <v>5146</v>
      </c>
      <c r="M63" s="146">
        <v>1</v>
      </c>
      <c r="N63" s="147">
        <v>0</v>
      </c>
      <c r="O63" s="150">
        <v>0.84959191605130202</v>
      </c>
      <c r="P63" s="151">
        <v>0.77322191993781575</v>
      </c>
      <c r="Q63" s="152">
        <v>7.6369996113486271E-2</v>
      </c>
      <c r="R63" s="2"/>
      <c r="S63" s="2"/>
    </row>
    <row r="64" spans="1:19" ht="18" x14ac:dyDescent="0.55000000000000004">
      <c r="A64" s="138"/>
      <c r="B64" s="139" t="s">
        <v>116</v>
      </c>
      <c r="C64" s="140" t="s">
        <v>81</v>
      </c>
      <c r="D64" s="142"/>
      <c r="E64" s="142"/>
      <c r="F64" s="143" t="s">
        <v>14</v>
      </c>
      <c r="G64" s="148">
        <v>5767</v>
      </c>
      <c r="H64" s="149">
        <v>4434</v>
      </c>
      <c r="I64" s="146">
        <v>1.3006314839873703</v>
      </c>
      <c r="J64" s="147">
        <v>1333</v>
      </c>
      <c r="K64" s="148">
        <v>7989</v>
      </c>
      <c r="L64" s="149">
        <v>6011</v>
      </c>
      <c r="M64" s="146">
        <v>1.3290633837963732</v>
      </c>
      <c r="N64" s="147">
        <v>1978</v>
      </c>
      <c r="O64" s="150">
        <v>0.72186756790587059</v>
      </c>
      <c r="P64" s="151">
        <v>0.73764764598236565</v>
      </c>
      <c r="Q64" s="152">
        <v>-1.5780078076495063E-2</v>
      </c>
      <c r="R64" s="2"/>
      <c r="S64" s="2"/>
    </row>
    <row r="65" spans="1:19" ht="18" x14ac:dyDescent="0.55000000000000004">
      <c r="A65" s="138"/>
      <c r="B65" s="139" t="s">
        <v>117</v>
      </c>
      <c r="C65" s="140" t="s">
        <v>55</v>
      </c>
      <c r="D65" s="142"/>
      <c r="E65" s="142"/>
      <c r="F65" s="143" t="s">
        <v>14</v>
      </c>
      <c r="G65" s="148">
        <v>4199</v>
      </c>
      <c r="H65" s="149">
        <v>4180</v>
      </c>
      <c r="I65" s="146">
        <v>1.0045454545454546</v>
      </c>
      <c r="J65" s="147">
        <v>19</v>
      </c>
      <c r="K65" s="148">
        <v>5146</v>
      </c>
      <c r="L65" s="149">
        <v>5146</v>
      </c>
      <c r="M65" s="146">
        <v>1</v>
      </c>
      <c r="N65" s="147">
        <v>0</v>
      </c>
      <c r="O65" s="150">
        <v>0.81597357170617957</v>
      </c>
      <c r="P65" s="151">
        <v>0.81228138359891178</v>
      </c>
      <c r="Q65" s="152">
        <v>3.6921881072677909E-3</v>
      </c>
      <c r="R65" s="2"/>
      <c r="S65" s="2"/>
    </row>
    <row r="66" spans="1:19" ht="18" x14ac:dyDescent="0.55000000000000004">
      <c r="A66" s="138"/>
      <c r="B66" s="139" t="s">
        <v>118</v>
      </c>
      <c r="C66" s="140" t="s">
        <v>65</v>
      </c>
      <c r="D66" s="202"/>
      <c r="E66" s="142"/>
      <c r="F66" s="143" t="s">
        <v>47</v>
      </c>
      <c r="G66" s="148">
        <v>0</v>
      </c>
      <c r="H66" s="149">
        <v>0</v>
      </c>
      <c r="I66" s="146" t="e">
        <v>#DIV/0!</v>
      </c>
      <c r="J66" s="147">
        <v>0</v>
      </c>
      <c r="K66" s="148">
        <v>0</v>
      </c>
      <c r="L66" s="149">
        <v>0</v>
      </c>
      <c r="M66" s="146" t="e">
        <v>#DIV/0!</v>
      </c>
      <c r="N66" s="147">
        <v>0</v>
      </c>
      <c r="O66" s="150" t="e">
        <v>#DIV/0!</v>
      </c>
      <c r="P66" s="151" t="e">
        <v>#DIV/0!</v>
      </c>
      <c r="Q66" s="152" t="e">
        <v>#DIV/0!</v>
      </c>
      <c r="R66" s="2"/>
      <c r="S66" s="2"/>
    </row>
    <row r="67" spans="1:19" ht="18" x14ac:dyDescent="0.55000000000000004">
      <c r="A67" s="138"/>
      <c r="B67" s="139" t="s">
        <v>119</v>
      </c>
      <c r="C67" s="140" t="s">
        <v>82</v>
      </c>
      <c r="D67" s="142"/>
      <c r="E67" s="142"/>
      <c r="F67" s="143" t="s">
        <v>14</v>
      </c>
      <c r="G67" s="148">
        <v>4457</v>
      </c>
      <c r="H67" s="149">
        <v>4260</v>
      </c>
      <c r="I67" s="146">
        <v>1.046244131455399</v>
      </c>
      <c r="J67" s="147">
        <v>197</v>
      </c>
      <c r="K67" s="148">
        <v>5146</v>
      </c>
      <c r="L67" s="149">
        <v>5146</v>
      </c>
      <c r="M67" s="146">
        <v>1</v>
      </c>
      <c r="N67" s="147">
        <v>0</v>
      </c>
      <c r="O67" s="150">
        <v>0.86610959968907886</v>
      </c>
      <c r="P67" s="151">
        <v>0.82782743878740772</v>
      </c>
      <c r="Q67" s="152">
        <v>3.8282160901671136E-2</v>
      </c>
      <c r="R67" s="2"/>
      <c r="S67" s="2"/>
    </row>
    <row r="68" spans="1:19" ht="18" x14ac:dyDescent="0.55000000000000004">
      <c r="A68" s="138"/>
      <c r="B68" s="139" t="s">
        <v>120</v>
      </c>
      <c r="C68" s="140" t="s">
        <v>83</v>
      </c>
      <c r="D68" s="142"/>
      <c r="E68" s="142"/>
      <c r="F68" s="143" t="s">
        <v>14</v>
      </c>
      <c r="G68" s="148">
        <v>0</v>
      </c>
      <c r="H68" s="149">
        <v>0</v>
      </c>
      <c r="I68" s="146" t="e">
        <v>#DIV/0!</v>
      </c>
      <c r="J68" s="147">
        <v>0</v>
      </c>
      <c r="K68" s="148">
        <v>0</v>
      </c>
      <c r="L68" s="149">
        <v>0</v>
      </c>
      <c r="M68" s="146" t="e">
        <v>#DIV/0!</v>
      </c>
      <c r="N68" s="147">
        <v>0</v>
      </c>
      <c r="O68" s="150" t="e">
        <v>#DIV/0!</v>
      </c>
      <c r="P68" s="151" t="e">
        <v>#DIV/0!</v>
      </c>
      <c r="Q68" s="152" t="e">
        <v>#DIV/0!</v>
      </c>
      <c r="R68" s="2"/>
      <c r="S68" s="2"/>
    </row>
    <row r="69" spans="1:19" ht="18" x14ac:dyDescent="0.55000000000000004">
      <c r="A69" s="138"/>
      <c r="B69" s="139" t="s">
        <v>121</v>
      </c>
      <c r="C69" s="140" t="s">
        <v>84</v>
      </c>
      <c r="D69" s="142"/>
      <c r="E69" s="142"/>
      <c r="F69" s="143" t="s">
        <v>14</v>
      </c>
      <c r="G69" s="148">
        <v>2780</v>
      </c>
      <c r="H69" s="149">
        <v>2619</v>
      </c>
      <c r="I69" s="146">
        <v>1.0614738449789995</v>
      </c>
      <c r="J69" s="147">
        <v>161</v>
      </c>
      <c r="K69" s="148">
        <v>3640</v>
      </c>
      <c r="L69" s="149">
        <v>3689</v>
      </c>
      <c r="M69" s="146">
        <v>0.98671726755218214</v>
      </c>
      <c r="N69" s="147">
        <v>-49</v>
      </c>
      <c r="O69" s="150">
        <v>0.76373626373626369</v>
      </c>
      <c r="P69" s="151">
        <v>0.70994849552724315</v>
      </c>
      <c r="Q69" s="152">
        <v>5.3787768209020537E-2</v>
      </c>
      <c r="R69" s="2"/>
      <c r="S69" s="2"/>
    </row>
    <row r="70" spans="1:19" ht="18" x14ac:dyDescent="0.55000000000000004">
      <c r="A70" s="138"/>
      <c r="B70" s="139" t="s">
        <v>122</v>
      </c>
      <c r="C70" s="140" t="s">
        <v>85</v>
      </c>
      <c r="D70" s="142"/>
      <c r="E70" s="142"/>
      <c r="F70" s="143" t="s">
        <v>14</v>
      </c>
      <c r="G70" s="148">
        <v>5930</v>
      </c>
      <c r="H70" s="149">
        <v>5466</v>
      </c>
      <c r="I70" s="146">
        <v>1.0848884010245152</v>
      </c>
      <c r="J70" s="147">
        <v>464</v>
      </c>
      <c r="K70" s="148">
        <v>7559</v>
      </c>
      <c r="L70" s="149">
        <v>7406</v>
      </c>
      <c r="M70" s="146">
        <v>1.0206589251957872</v>
      </c>
      <c r="N70" s="147">
        <v>153</v>
      </c>
      <c r="O70" s="150">
        <v>0.78449530361158881</v>
      </c>
      <c r="P70" s="151">
        <v>0.73805022954361332</v>
      </c>
      <c r="Q70" s="152">
        <v>4.6445074067975489E-2</v>
      </c>
      <c r="R70" s="2"/>
      <c r="S70" s="2"/>
    </row>
    <row r="71" spans="1:19" ht="18" x14ac:dyDescent="0.55000000000000004">
      <c r="A71" s="138"/>
      <c r="B71" s="139" t="s">
        <v>123</v>
      </c>
      <c r="C71" s="140" t="s">
        <v>13</v>
      </c>
      <c r="D71" s="141" t="s">
        <v>43</v>
      </c>
      <c r="E71" s="142" t="s">
        <v>33</v>
      </c>
      <c r="F71" s="143" t="s">
        <v>14</v>
      </c>
      <c r="G71" s="148">
        <v>18180</v>
      </c>
      <c r="H71" s="149">
        <v>18052</v>
      </c>
      <c r="I71" s="146">
        <v>1.0070906270773321</v>
      </c>
      <c r="J71" s="147">
        <v>128</v>
      </c>
      <c r="K71" s="148">
        <v>21913</v>
      </c>
      <c r="L71" s="149">
        <v>21190</v>
      </c>
      <c r="M71" s="146">
        <v>1.0341198678621992</v>
      </c>
      <c r="N71" s="147">
        <v>723</v>
      </c>
      <c r="O71" s="150">
        <v>0.82964450326290329</v>
      </c>
      <c r="P71" s="151">
        <v>0.85191127890514395</v>
      </c>
      <c r="Q71" s="152">
        <v>-2.2266775642240666E-2</v>
      </c>
      <c r="R71" s="2"/>
      <c r="S71" s="2"/>
    </row>
    <row r="72" spans="1:19" ht="18" x14ac:dyDescent="0.55000000000000004">
      <c r="A72" s="138"/>
      <c r="B72" s="139" t="s">
        <v>124</v>
      </c>
      <c r="C72" s="140" t="s">
        <v>13</v>
      </c>
      <c r="D72" s="141" t="s">
        <v>43</v>
      </c>
      <c r="E72" s="142" t="s">
        <v>35</v>
      </c>
      <c r="F72" s="143" t="s">
        <v>14</v>
      </c>
      <c r="G72" s="148">
        <v>15935</v>
      </c>
      <c r="H72" s="149">
        <v>18791</v>
      </c>
      <c r="I72" s="146">
        <v>0.84801234633601197</v>
      </c>
      <c r="J72" s="147">
        <v>-2856</v>
      </c>
      <c r="K72" s="148">
        <v>17960</v>
      </c>
      <c r="L72" s="149">
        <v>25665</v>
      </c>
      <c r="M72" s="146">
        <v>0.69978570037015386</v>
      </c>
      <c r="N72" s="147">
        <v>-7705</v>
      </c>
      <c r="O72" s="150">
        <v>0.88724944320712695</v>
      </c>
      <c r="P72" s="151">
        <v>0.73216442626144551</v>
      </c>
      <c r="Q72" s="152">
        <v>0.15508501694568144</v>
      </c>
      <c r="R72" s="2"/>
      <c r="S72" s="2"/>
    </row>
    <row r="73" spans="1:19" ht="18" x14ac:dyDescent="0.55000000000000004">
      <c r="A73" s="138"/>
      <c r="B73" s="139" t="s">
        <v>125</v>
      </c>
      <c r="C73" s="140" t="s">
        <v>18</v>
      </c>
      <c r="D73" s="141" t="s">
        <v>43</v>
      </c>
      <c r="E73" s="142" t="s">
        <v>33</v>
      </c>
      <c r="F73" s="143" t="s">
        <v>14</v>
      </c>
      <c r="G73" s="148">
        <v>3792</v>
      </c>
      <c r="H73" s="149">
        <v>4069</v>
      </c>
      <c r="I73" s="146">
        <v>0.93192430572622265</v>
      </c>
      <c r="J73" s="147">
        <v>-277</v>
      </c>
      <c r="K73" s="148">
        <v>4523</v>
      </c>
      <c r="L73" s="149">
        <v>5086</v>
      </c>
      <c r="M73" s="146">
        <v>0.88930397168698383</v>
      </c>
      <c r="N73" s="147">
        <v>-563</v>
      </c>
      <c r="O73" s="150">
        <v>0.8383816051293389</v>
      </c>
      <c r="P73" s="151">
        <v>0.80003932363350372</v>
      </c>
      <c r="Q73" s="152">
        <v>3.8342281495835184E-2</v>
      </c>
      <c r="R73" s="2"/>
      <c r="S73" s="2"/>
    </row>
    <row r="74" spans="1:19" ht="18" x14ac:dyDescent="0.55000000000000004">
      <c r="A74" s="138"/>
      <c r="B74" s="139" t="s">
        <v>126</v>
      </c>
      <c r="C74" s="140" t="s">
        <v>18</v>
      </c>
      <c r="D74" s="141" t="s">
        <v>43</v>
      </c>
      <c r="E74" s="142" t="s">
        <v>35</v>
      </c>
      <c r="F74" s="143" t="s">
        <v>14</v>
      </c>
      <c r="G74" s="148">
        <v>4906</v>
      </c>
      <c r="H74" s="149">
        <v>4494</v>
      </c>
      <c r="I74" s="146">
        <v>1.091677792612372</v>
      </c>
      <c r="J74" s="147">
        <v>412</v>
      </c>
      <c r="K74" s="148">
        <v>5742</v>
      </c>
      <c r="L74" s="149">
        <v>5106</v>
      </c>
      <c r="M74" s="146">
        <v>1.1245593419506463</v>
      </c>
      <c r="N74" s="147">
        <v>636</v>
      </c>
      <c r="O74" s="150">
        <v>0.85440613026819923</v>
      </c>
      <c r="P74" s="151">
        <v>0.88014101057579319</v>
      </c>
      <c r="Q74" s="152">
        <v>-2.5734880307593966E-2</v>
      </c>
      <c r="R74" s="2"/>
      <c r="S74" s="2"/>
    </row>
    <row r="75" spans="1:19" ht="18" x14ac:dyDescent="0.55000000000000004">
      <c r="A75" s="138"/>
      <c r="B75" s="139" t="s">
        <v>127</v>
      </c>
      <c r="C75" s="140" t="s">
        <v>16</v>
      </c>
      <c r="D75" s="142" t="s">
        <v>43</v>
      </c>
      <c r="E75" s="142" t="s">
        <v>33</v>
      </c>
      <c r="F75" s="143" t="s">
        <v>47</v>
      </c>
      <c r="G75" s="148">
        <v>0</v>
      </c>
      <c r="H75" s="149">
        <v>0</v>
      </c>
      <c r="I75" s="146" t="e">
        <v>#DIV/0!</v>
      </c>
      <c r="J75" s="147">
        <v>0</v>
      </c>
      <c r="K75" s="148">
        <v>0</v>
      </c>
      <c r="L75" s="149">
        <v>0</v>
      </c>
      <c r="M75" s="146" t="e">
        <v>#DIV/0!</v>
      </c>
      <c r="N75" s="147">
        <v>0</v>
      </c>
      <c r="O75" s="150" t="e">
        <v>#DIV/0!</v>
      </c>
      <c r="P75" s="151" t="e">
        <v>#DIV/0!</v>
      </c>
      <c r="Q75" s="152" t="e">
        <v>#DIV/0!</v>
      </c>
      <c r="R75" s="2"/>
      <c r="S75" s="2"/>
    </row>
    <row r="76" spans="1:19" ht="18" x14ac:dyDescent="0.55000000000000004">
      <c r="A76" s="138"/>
      <c r="B76" s="139" t="s">
        <v>128</v>
      </c>
      <c r="C76" s="140" t="s">
        <v>16</v>
      </c>
      <c r="D76" s="142" t="s">
        <v>43</v>
      </c>
      <c r="E76" s="142" t="s">
        <v>35</v>
      </c>
      <c r="F76" s="143" t="s">
        <v>47</v>
      </c>
      <c r="G76" s="148">
        <v>0</v>
      </c>
      <c r="H76" s="149">
        <v>0</v>
      </c>
      <c r="I76" s="146" t="e">
        <v>#DIV/0!</v>
      </c>
      <c r="J76" s="147">
        <v>0</v>
      </c>
      <c r="K76" s="148">
        <v>0</v>
      </c>
      <c r="L76" s="149">
        <v>0</v>
      </c>
      <c r="M76" s="146" t="e">
        <v>#DIV/0!</v>
      </c>
      <c r="N76" s="147">
        <v>0</v>
      </c>
      <c r="O76" s="150" t="e">
        <v>#DIV/0!</v>
      </c>
      <c r="P76" s="151" t="e">
        <v>#DIV/0!</v>
      </c>
      <c r="Q76" s="152" t="e">
        <v>#DIV/0!</v>
      </c>
      <c r="R76" s="2"/>
      <c r="S76" s="2"/>
    </row>
    <row r="77" spans="1:19" ht="18" x14ac:dyDescent="0.55000000000000004">
      <c r="A77" s="138"/>
      <c r="B77" s="139" t="s">
        <v>129</v>
      </c>
      <c r="C77" s="140" t="s">
        <v>22</v>
      </c>
      <c r="D77" s="141" t="s">
        <v>43</v>
      </c>
      <c r="E77" s="142" t="s">
        <v>33</v>
      </c>
      <c r="F77" s="143" t="s">
        <v>14</v>
      </c>
      <c r="G77" s="148">
        <v>4209</v>
      </c>
      <c r="H77" s="149">
        <v>3401</v>
      </c>
      <c r="I77" s="146">
        <v>1.2375771831814173</v>
      </c>
      <c r="J77" s="147">
        <v>808</v>
      </c>
      <c r="K77" s="148">
        <v>4980</v>
      </c>
      <c r="L77" s="149">
        <v>5146</v>
      </c>
      <c r="M77" s="146">
        <v>0.967741935483871</v>
      </c>
      <c r="N77" s="147">
        <v>-166</v>
      </c>
      <c r="O77" s="150">
        <v>0.84518072289156632</v>
      </c>
      <c r="P77" s="151">
        <v>0.66090167120093279</v>
      </c>
      <c r="Q77" s="152">
        <v>0.18427905169063352</v>
      </c>
      <c r="R77" s="2"/>
      <c r="S77" s="2"/>
    </row>
    <row r="78" spans="1:19" ht="18" x14ac:dyDescent="0.55000000000000004">
      <c r="A78" s="138"/>
      <c r="B78" s="139" t="s">
        <v>130</v>
      </c>
      <c r="C78" s="140" t="s">
        <v>22</v>
      </c>
      <c r="D78" s="141" t="s">
        <v>43</v>
      </c>
      <c r="E78" s="142" t="s">
        <v>35</v>
      </c>
      <c r="F78" s="143" t="s">
        <v>14</v>
      </c>
      <c r="G78" s="148">
        <v>4357</v>
      </c>
      <c r="H78" s="149">
        <v>3927</v>
      </c>
      <c r="I78" s="146">
        <v>1.1094983447924625</v>
      </c>
      <c r="J78" s="147">
        <v>430</v>
      </c>
      <c r="K78" s="148">
        <v>4980</v>
      </c>
      <c r="L78" s="149">
        <v>5138</v>
      </c>
      <c r="M78" s="146">
        <v>0.96924873491630981</v>
      </c>
      <c r="N78" s="147">
        <v>-158</v>
      </c>
      <c r="O78" s="150">
        <v>0.87489959839357434</v>
      </c>
      <c r="P78" s="151">
        <v>0.76430517711171664</v>
      </c>
      <c r="Q78" s="152">
        <v>0.1105944212818577</v>
      </c>
      <c r="R78" s="2"/>
      <c r="S78" s="2"/>
    </row>
    <row r="79" spans="1:19" ht="18" x14ac:dyDescent="0.55000000000000004">
      <c r="A79" s="138"/>
      <c r="B79" s="139" t="s">
        <v>131</v>
      </c>
      <c r="C79" s="140" t="s">
        <v>20</v>
      </c>
      <c r="D79" s="141" t="s">
        <v>43</v>
      </c>
      <c r="E79" s="142" t="s">
        <v>33</v>
      </c>
      <c r="F79" s="143" t="s">
        <v>14</v>
      </c>
      <c r="G79" s="148">
        <v>0</v>
      </c>
      <c r="H79" s="149">
        <v>0</v>
      </c>
      <c r="I79" s="146" t="e">
        <v>#DIV/0!</v>
      </c>
      <c r="J79" s="147">
        <v>0</v>
      </c>
      <c r="K79" s="148">
        <v>0</v>
      </c>
      <c r="L79" s="149">
        <v>0</v>
      </c>
      <c r="M79" s="146" t="e">
        <v>#DIV/0!</v>
      </c>
      <c r="N79" s="147">
        <v>0</v>
      </c>
      <c r="O79" s="150" t="e">
        <v>#DIV/0!</v>
      </c>
      <c r="P79" s="151" t="e">
        <v>#DIV/0!</v>
      </c>
      <c r="Q79" s="152" t="e">
        <v>#DIV/0!</v>
      </c>
      <c r="R79" s="2"/>
      <c r="S79" s="2"/>
    </row>
    <row r="80" spans="1:19" ht="18" x14ac:dyDescent="0.55000000000000004">
      <c r="A80" s="138"/>
      <c r="B80" s="139" t="s">
        <v>132</v>
      </c>
      <c r="C80" s="140" t="s">
        <v>20</v>
      </c>
      <c r="D80" s="141" t="s">
        <v>43</v>
      </c>
      <c r="E80" s="142" t="s">
        <v>35</v>
      </c>
      <c r="F80" s="143" t="s">
        <v>47</v>
      </c>
      <c r="G80" s="148">
        <v>0</v>
      </c>
      <c r="H80" s="149">
        <v>0</v>
      </c>
      <c r="I80" s="146" t="e">
        <v>#DIV/0!</v>
      </c>
      <c r="J80" s="147">
        <v>0</v>
      </c>
      <c r="K80" s="148">
        <v>0</v>
      </c>
      <c r="L80" s="149">
        <v>0</v>
      </c>
      <c r="M80" s="146" t="e">
        <v>#DIV/0!</v>
      </c>
      <c r="N80" s="147">
        <v>0</v>
      </c>
      <c r="O80" s="150" t="e">
        <v>#DIV/0!</v>
      </c>
      <c r="P80" s="151" t="e">
        <v>#DIV/0!</v>
      </c>
      <c r="Q80" s="152" t="e">
        <v>#DIV/0!</v>
      </c>
      <c r="R80" s="2"/>
      <c r="S80" s="2"/>
    </row>
    <row r="81" spans="1:20" ht="18" x14ac:dyDescent="0.55000000000000004">
      <c r="A81" s="138"/>
      <c r="B81" s="139" t="s">
        <v>233</v>
      </c>
      <c r="C81" s="203" t="s">
        <v>37</v>
      </c>
      <c r="D81" s="141" t="s">
        <v>32</v>
      </c>
      <c r="E81" s="142" t="s">
        <v>229</v>
      </c>
      <c r="F81" s="204"/>
      <c r="G81" s="144">
        <v>0</v>
      </c>
      <c r="H81" s="149">
        <v>0</v>
      </c>
      <c r="I81" s="146" t="e">
        <v>#DIV/0!</v>
      </c>
      <c r="J81" s="147">
        <v>0</v>
      </c>
      <c r="K81" s="144">
        <v>0</v>
      </c>
      <c r="L81" s="149">
        <v>0</v>
      </c>
      <c r="M81" s="146" t="e">
        <v>#DIV/0!</v>
      </c>
      <c r="N81" s="147">
        <v>0</v>
      </c>
      <c r="O81" s="150" t="e">
        <v>#DIV/0!</v>
      </c>
      <c r="P81" s="151" t="e">
        <v>#DIV/0!</v>
      </c>
      <c r="Q81" s="152" t="e">
        <v>#DIV/0!</v>
      </c>
      <c r="R81" s="2"/>
      <c r="S81" s="2"/>
    </row>
    <row r="82" spans="1:20" ht="18" x14ac:dyDescent="0.55000000000000004">
      <c r="A82" s="138"/>
      <c r="B82" s="139" t="s">
        <v>234</v>
      </c>
      <c r="C82" s="177" t="s">
        <v>72</v>
      </c>
      <c r="D82" s="205" t="s">
        <v>32</v>
      </c>
      <c r="E82" s="178" t="s">
        <v>229</v>
      </c>
      <c r="F82" s="206"/>
      <c r="G82" s="317">
        <v>0</v>
      </c>
      <c r="H82" s="149">
        <v>0</v>
      </c>
      <c r="I82" s="180" t="e">
        <v>#DIV/0!</v>
      </c>
      <c r="J82" s="181">
        <v>0</v>
      </c>
      <c r="K82" s="317">
        <v>0</v>
      </c>
      <c r="L82" s="149">
        <v>0</v>
      </c>
      <c r="M82" s="207" t="e">
        <v>#DIV/0!</v>
      </c>
      <c r="N82" s="208">
        <v>0</v>
      </c>
      <c r="O82" s="209" t="e">
        <v>#DIV/0!</v>
      </c>
      <c r="P82" s="210" t="e">
        <v>#DIV/0!</v>
      </c>
      <c r="Q82" s="211" t="e">
        <v>#DIV/0!</v>
      </c>
      <c r="R82" s="2"/>
      <c r="S82" s="106"/>
      <c r="T82" s="107"/>
    </row>
    <row r="83" spans="1:20" ht="18" x14ac:dyDescent="0.55000000000000004">
      <c r="A83" s="138"/>
      <c r="B83" s="212" t="s">
        <v>86</v>
      </c>
      <c r="C83" s="129"/>
      <c r="D83" s="213"/>
      <c r="E83" s="129"/>
      <c r="F83" s="174"/>
      <c r="G83" s="130">
        <v>26585</v>
      </c>
      <c r="H83" s="131">
        <v>26035</v>
      </c>
      <c r="I83" s="132">
        <v>1.0211254081044747</v>
      </c>
      <c r="J83" s="133">
        <v>550</v>
      </c>
      <c r="K83" s="130">
        <v>31255</v>
      </c>
      <c r="L83" s="315">
        <v>30565</v>
      </c>
      <c r="M83" s="132">
        <v>1.0225748405038442</v>
      </c>
      <c r="N83" s="133">
        <v>690</v>
      </c>
      <c r="O83" s="135">
        <v>0.85058390657494798</v>
      </c>
      <c r="P83" s="136">
        <v>0.85179126451823983</v>
      </c>
      <c r="Q83" s="137">
        <v>-1.2073579432918535E-3</v>
      </c>
      <c r="R83" s="2"/>
      <c r="S83" s="106"/>
      <c r="T83" s="107"/>
    </row>
    <row r="84" spans="1:20" ht="18" x14ac:dyDescent="0.55000000000000004">
      <c r="A84" s="138"/>
      <c r="B84" s="139" t="s">
        <v>93</v>
      </c>
      <c r="C84" s="140" t="s">
        <v>13</v>
      </c>
      <c r="D84" s="142"/>
      <c r="E84" s="142"/>
      <c r="F84" s="214"/>
      <c r="G84" s="145">
        <v>13888</v>
      </c>
      <c r="H84" s="149">
        <v>13288</v>
      </c>
      <c r="I84" s="146">
        <v>1.0451535219747141</v>
      </c>
      <c r="J84" s="147">
        <v>600</v>
      </c>
      <c r="K84" s="149">
        <v>15667</v>
      </c>
      <c r="L84" s="149">
        <v>14498</v>
      </c>
      <c r="M84" s="146">
        <v>1.0806318112843152</v>
      </c>
      <c r="N84" s="147">
        <v>1169</v>
      </c>
      <c r="O84" s="150">
        <v>0.88644922448458541</v>
      </c>
      <c r="P84" s="151">
        <v>0.91654021244309558</v>
      </c>
      <c r="Q84" s="152">
        <v>-3.0090987958510174E-2</v>
      </c>
      <c r="R84" s="2"/>
      <c r="S84" s="106"/>
      <c r="T84" s="107"/>
    </row>
    <row r="85" spans="1:20" ht="18" x14ac:dyDescent="0.55000000000000004">
      <c r="A85" s="138"/>
      <c r="B85" s="139" t="s">
        <v>87</v>
      </c>
      <c r="C85" s="140" t="s">
        <v>84</v>
      </c>
      <c r="D85" s="142"/>
      <c r="E85" s="142"/>
      <c r="F85" s="215"/>
      <c r="G85" s="145">
        <v>1293</v>
      </c>
      <c r="H85" s="149">
        <v>1414</v>
      </c>
      <c r="I85" s="146">
        <v>0.91442715700141441</v>
      </c>
      <c r="J85" s="147">
        <v>-121</v>
      </c>
      <c r="K85" s="149">
        <v>1586</v>
      </c>
      <c r="L85" s="149">
        <v>1707</v>
      </c>
      <c r="M85" s="146">
        <v>0.92911540714704155</v>
      </c>
      <c r="N85" s="147">
        <v>-121</v>
      </c>
      <c r="O85" s="150">
        <v>0.81525851197982346</v>
      </c>
      <c r="P85" s="151">
        <v>0.82835383714118338</v>
      </c>
      <c r="Q85" s="152">
        <v>-1.3095325161359916E-2</v>
      </c>
      <c r="R85" s="2"/>
      <c r="S85" s="106"/>
      <c r="T85" s="107"/>
    </row>
    <row r="86" spans="1:20" ht="18" x14ac:dyDescent="0.55000000000000004">
      <c r="A86" s="138"/>
      <c r="B86" s="139" t="s">
        <v>91</v>
      </c>
      <c r="C86" s="140" t="s">
        <v>85</v>
      </c>
      <c r="D86" s="142"/>
      <c r="E86" s="142"/>
      <c r="F86" s="215"/>
      <c r="G86" s="145">
        <v>2806</v>
      </c>
      <c r="H86" s="149">
        <v>2553</v>
      </c>
      <c r="I86" s="146">
        <v>1.0990990990990992</v>
      </c>
      <c r="J86" s="147">
        <v>253</v>
      </c>
      <c r="K86" s="149">
        <v>3237</v>
      </c>
      <c r="L86" s="149">
        <v>3390</v>
      </c>
      <c r="M86" s="146">
        <v>0.95486725663716809</v>
      </c>
      <c r="N86" s="147">
        <v>-153</v>
      </c>
      <c r="O86" s="150">
        <v>0.86685202347852952</v>
      </c>
      <c r="P86" s="151">
        <v>0.7530973451327434</v>
      </c>
      <c r="Q86" s="152">
        <v>0.11375467834578612</v>
      </c>
      <c r="R86" s="2"/>
      <c r="S86" s="106"/>
      <c r="T86" s="107"/>
    </row>
    <row r="87" spans="1:20" ht="18" x14ac:dyDescent="0.55000000000000004">
      <c r="A87" s="138"/>
      <c r="B87" s="139" t="s">
        <v>92</v>
      </c>
      <c r="C87" s="140" t="s">
        <v>28</v>
      </c>
      <c r="D87" s="142"/>
      <c r="E87" s="142"/>
      <c r="F87" s="214"/>
      <c r="G87" s="145">
        <v>4045</v>
      </c>
      <c r="H87" s="149">
        <v>4175</v>
      </c>
      <c r="I87" s="146">
        <v>0.96886227544910175</v>
      </c>
      <c r="J87" s="147">
        <v>-130</v>
      </c>
      <c r="K87" s="149">
        <v>4758</v>
      </c>
      <c r="L87" s="149">
        <v>5082</v>
      </c>
      <c r="M87" s="146">
        <v>0.93624557260920893</v>
      </c>
      <c r="N87" s="147">
        <v>-324</v>
      </c>
      <c r="O87" s="150">
        <v>0.85014712063892395</v>
      </c>
      <c r="P87" s="151">
        <v>0.82152695789059427</v>
      </c>
      <c r="Q87" s="152">
        <v>2.8620162748329681E-2</v>
      </c>
      <c r="R87" s="2"/>
      <c r="S87" s="106"/>
      <c r="T87" s="106"/>
    </row>
    <row r="88" spans="1:20" ht="18" x14ac:dyDescent="0.55000000000000004">
      <c r="A88" s="138"/>
      <c r="B88" s="139" t="s">
        <v>90</v>
      </c>
      <c r="C88" s="140" t="s">
        <v>22</v>
      </c>
      <c r="D88" s="142"/>
      <c r="E88" s="142"/>
      <c r="F88" s="214"/>
      <c r="G88" s="145">
        <v>1073</v>
      </c>
      <c r="H88" s="149">
        <v>894</v>
      </c>
      <c r="I88" s="146">
        <v>1.2002237136465324</v>
      </c>
      <c r="J88" s="147">
        <v>179</v>
      </c>
      <c r="K88" s="149">
        <v>1144</v>
      </c>
      <c r="L88" s="149">
        <v>1058</v>
      </c>
      <c r="M88" s="146">
        <v>1.0812854442344046</v>
      </c>
      <c r="N88" s="147">
        <v>86</v>
      </c>
      <c r="O88" s="150">
        <v>0.93793706293706292</v>
      </c>
      <c r="P88" s="151">
        <v>0.84499054820415875</v>
      </c>
      <c r="Q88" s="152">
        <v>9.2946514732904162E-2</v>
      </c>
      <c r="R88" s="2"/>
      <c r="S88" s="106"/>
      <c r="T88" s="106"/>
    </row>
    <row r="89" spans="1:20" ht="18" x14ac:dyDescent="0.55000000000000004">
      <c r="A89" s="138"/>
      <c r="B89" s="139" t="s">
        <v>94</v>
      </c>
      <c r="C89" s="140" t="s">
        <v>95</v>
      </c>
      <c r="D89" s="142"/>
      <c r="E89" s="142"/>
      <c r="F89" s="214"/>
      <c r="G89" s="145">
        <v>3480</v>
      </c>
      <c r="H89" s="149">
        <v>3711</v>
      </c>
      <c r="I89" s="146">
        <v>0.93775262732417142</v>
      </c>
      <c r="J89" s="147">
        <v>-231</v>
      </c>
      <c r="K89" s="149">
        <v>4863</v>
      </c>
      <c r="L89" s="149">
        <v>4830</v>
      </c>
      <c r="M89" s="146">
        <v>1.006832298136646</v>
      </c>
      <c r="N89" s="147">
        <v>33</v>
      </c>
      <c r="O89" s="150">
        <v>0.71560764959901291</v>
      </c>
      <c r="P89" s="151">
        <v>0.7683229813664596</v>
      </c>
      <c r="Q89" s="152">
        <v>-5.2715331767446694E-2</v>
      </c>
      <c r="R89" s="2"/>
      <c r="S89" s="106"/>
      <c r="T89" s="106"/>
    </row>
    <row r="90" spans="1:20" ht="18" x14ac:dyDescent="0.55000000000000004">
      <c r="A90" s="185"/>
      <c r="B90" s="186" t="s">
        <v>88</v>
      </c>
      <c r="C90" s="140" t="s">
        <v>82</v>
      </c>
      <c r="D90" s="142"/>
      <c r="E90" s="142"/>
      <c r="F90" s="214"/>
      <c r="G90" s="149">
        <v>0</v>
      </c>
      <c r="H90" s="149">
        <v>0</v>
      </c>
      <c r="I90" s="146" t="e">
        <v>#DIV/0!</v>
      </c>
      <c r="J90" s="147">
        <v>0</v>
      </c>
      <c r="K90" s="149">
        <v>0</v>
      </c>
      <c r="L90" s="149">
        <v>0</v>
      </c>
      <c r="M90" s="146" t="e">
        <v>#DIV/0!</v>
      </c>
      <c r="N90" s="147">
        <v>0</v>
      </c>
      <c r="O90" s="150" t="e">
        <v>#DIV/0!</v>
      </c>
      <c r="P90" s="151" t="e">
        <v>#DIV/0!</v>
      </c>
      <c r="Q90" s="152" t="e">
        <v>#DIV/0!</v>
      </c>
      <c r="R90" s="2"/>
      <c r="S90" s="106"/>
      <c r="T90" s="106"/>
    </row>
    <row r="91" spans="1:20" ht="18" x14ac:dyDescent="0.55000000000000004">
      <c r="A91" s="187"/>
      <c r="B91" s="176" t="s">
        <v>89</v>
      </c>
      <c r="C91" s="177" t="s">
        <v>83</v>
      </c>
      <c r="D91" s="178"/>
      <c r="E91" s="178"/>
      <c r="F91" s="216"/>
      <c r="G91" s="310">
        <v>0</v>
      </c>
      <c r="H91" s="149">
        <v>0</v>
      </c>
      <c r="I91" s="180" t="e">
        <v>#DIV/0!</v>
      </c>
      <c r="J91" s="181">
        <v>0</v>
      </c>
      <c r="K91" s="310">
        <v>0</v>
      </c>
      <c r="L91" s="149">
        <v>0</v>
      </c>
      <c r="M91" s="180" t="e">
        <v>#DIV/0!</v>
      </c>
      <c r="N91" s="181">
        <v>0</v>
      </c>
      <c r="O91" s="182" t="e">
        <v>#DIV/0!</v>
      </c>
      <c r="P91" s="183" t="e">
        <v>#DIV/0!</v>
      </c>
      <c r="Q91" s="184" t="e">
        <v>#DIV/0!</v>
      </c>
    </row>
    <row r="92" spans="1:20" x14ac:dyDescent="0.55000000000000004">
      <c r="A92" s="128" t="s">
        <v>133</v>
      </c>
      <c r="B92" s="129" t="s">
        <v>134</v>
      </c>
      <c r="C92" s="129"/>
      <c r="D92" s="129"/>
      <c r="E92" s="129"/>
      <c r="F92" s="129"/>
      <c r="G92" s="130">
        <v>93614</v>
      </c>
      <c r="H92" s="131">
        <v>91910</v>
      </c>
      <c r="I92" s="132">
        <v>1.0185398759656186</v>
      </c>
      <c r="J92" s="133">
        <v>1704</v>
      </c>
      <c r="K92" s="130">
        <v>103191</v>
      </c>
      <c r="L92" s="315">
        <v>103722</v>
      </c>
      <c r="M92" s="132">
        <v>0.99488054607508536</v>
      </c>
      <c r="N92" s="133">
        <v>-531</v>
      </c>
      <c r="O92" s="135">
        <v>0.90719151864019154</v>
      </c>
      <c r="P92" s="136">
        <v>0.88611866335010891</v>
      </c>
      <c r="Q92" s="137">
        <v>2.1072855290082626E-2</v>
      </c>
      <c r="R92" s="2"/>
      <c r="S92" s="2"/>
    </row>
    <row r="93" spans="1:20" ht="18" x14ac:dyDescent="0.55000000000000004">
      <c r="A93" s="138"/>
      <c r="B93" s="217" t="s">
        <v>135</v>
      </c>
      <c r="C93" s="142" t="s">
        <v>13</v>
      </c>
      <c r="D93" s="142"/>
      <c r="E93" s="142"/>
      <c r="F93" s="143" t="s">
        <v>14</v>
      </c>
      <c r="G93" s="148">
        <v>30804</v>
      </c>
      <c r="H93" s="149">
        <v>30729</v>
      </c>
      <c r="I93" s="146">
        <v>1.0024406912037489</v>
      </c>
      <c r="J93" s="147">
        <v>75</v>
      </c>
      <c r="K93" s="148">
        <v>32922</v>
      </c>
      <c r="L93" s="149">
        <v>32922</v>
      </c>
      <c r="M93" s="146">
        <v>1</v>
      </c>
      <c r="N93" s="147">
        <v>0</v>
      </c>
      <c r="O93" s="150">
        <v>0.93566611991981041</v>
      </c>
      <c r="P93" s="151">
        <v>0.93338800801895394</v>
      </c>
      <c r="Q93" s="152">
        <v>2.2781119008564721E-3</v>
      </c>
      <c r="R93" s="2"/>
      <c r="S93" s="2"/>
    </row>
    <row r="94" spans="1:20" ht="18" x14ac:dyDescent="0.55000000000000004">
      <c r="A94" s="138"/>
      <c r="B94" s="217" t="s">
        <v>136</v>
      </c>
      <c r="C94" s="142" t="s">
        <v>24</v>
      </c>
      <c r="D94" s="142"/>
      <c r="E94" s="142"/>
      <c r="F94" s="143"/>
      <c r="G94" s="148">
        <v>0</v>
      </c>
      <c r="H94" s="149">
        <v>0</v>
      </c>
      <c r="I94" s="146" t="e">
        <v>#DIV/0!</v>
      </c>
      <c r="J94" s="147">
        <v>0</v>
      </c>
      <c r="K94" s="148">
        <v>0</v>
      </c>
      <c r="L94" s="149">
        <v>0</v>
      </c>
      <c r="M94" s="146" t="e">
        <v>#DIV/0!</v>
      </c>
      <c r="N94" s="147">
        <v>0</v>
      </c>
      <c r="O94" s="150" t="e">
        <v>#DIV/0!</v>
      </c>
      <c r="P94" s="151" t="e">
        <v>#DIV/0!</v>
      </c>
      <c r="Q94" s="152" t="e">
        <v>#DIV/0!</v>
      </c>
      <c r="R94" s="2"/>
      <c r="S94" s="2"/>
    </row>
    <row r="95" spans="1:20" ht="18" x14ac:dyDescent="0.55000000000000004">
      <c r="A95" s="138"/>
      <c r="B95" s="217" t="s">
        <v>137</v>
      </c>
      <c r="C95" s="142" t="s">
        <v>20</v>
      </c>
      <c r="D95" s="142"/>
      <c r="E95" s="142"/>
      <c r="F95" s="143" t="s">
        <v>14</v>
      </c>
      <c r="G95" s="148">
        <v>13395</v>
      </c>
      <c r="H95" s="149">
        <v>13278</v>
      </c>
      <c r="I95" s="146">
        <v>1.00881156800723</v>
      </c>
      <c r="J95" s="147">
        <v>117</v>
      </c>
      <c r="K95" s="148">
        <v>15576</v>
      </c>
      <c r="L95" s="149">
        <v>15930</v>
      </c>
      <c r="M95" s="146">
        <v>0.97777777777777775</v>
      </c>
      <c r="N95" s="147">
        <v>-354</v>
      </c>
      <c r="O95" s="150">
        <v>0.85997688751926038</v>
      </c>
      <c r="P95" s="151">
        <v>0.83352165725047078</v>
      </c>
      <c r="Q95" s="152">
        <v>2.6455230268789598E-2</v>
      </c>
      <c r="R95" s="2"/>
      <c r="S95" s="2"/>
    </row>
    <row r="96" spans="1:20" ht="18" x14ac:dyDescent="0.55000000000000004">
      <c r="A96" s="138"/>
      <c r="B96" s="217" t="s">
        <v>138</v>
      </c>
      <c r="C96" s="142" t="s">
        <v>18</v>
      </c>
      <c r="D96" s="142"/>
      <c r="E96" s="142"/>
      <c r="F96" s="143"/>
      <c r="G96" s="148">
        <v>0</v>
      </c>
      <c r="H96" s="149">
        <v>0</v>
      </c>
      <c r="I96" s="146" t="e">
        <v>#DIV/0!</v>
      </c>
      <c r="J96" s="147">
        <v>0</v>
      </c>
      <c r="K96" s="148">
        <v>0</v>
      </c>
      <c r="L96" s="149">
        <v>0</v>
      </c>
      <c r="M96" s="146" t="e">
        <v>#DIV/0!</v>
      </c>
      <c r="N96" s="147">
        <v>0</v>
      </c>
      <c r="O96" s="150" t="e">
        <v>#DIV/0!</v>
      </c>
      <c r="P96" s="151" t="e">
        <v>#DIV/0!</v>
      </c>
      <c r="Q96" s="152" t="e">
        <v>#DIV/0!</v>
      </c>
      <c r="R96" s="2"/>
      <c r="S96" s="2"/>
    </row>
    <row r="97" spans="1:19" ht="18" x14ac:dyDescent="0.55000000000000004">
      <c r="A97" s="138"/>
      <c r="B97" s="217" t="s">
        <v>139</v>
      </c>
      <c r="C97" s="142" t="s">
        <v>28</v>
      </c>
      <c r="D97" s="142"/>
      <c r="E97" s="142"/>
      <c r="F97" s="143" t="s">
        <v>14</v>
      </c>
      <c r="G97" s="148">
        <v>19806</v>
      </c>
      <c r="H97" s="149">
        <v>19094</v>
      </c>
      <c r="I97" s="146">
        <v>1.0372892007960617</v>
      </c>
      <c r="J97" s="147">
        <v>712</v>
      </c>
      <c r="K97" s="148">
        <v>21948</v>
      </c>
      <c r="L97" s="149">
        <v>21948</v>
      </c>
      <c r="M97" s="146">
        <v>1</v>
      </c>
      <c r="N97" s="147">
        <v>0</v>
      </c>
      <c r="O97" s="150">
        <v>0.90240568616730454</v>
      </c>
      <c r="P97" s="151">
        <v>0.86996537269910701</v>
      </c>
      <c r="Q97" s="152">
        <v>3.2440313468197535E-2</v>
      </c>
      <c r="R97" s="2"/>
      <c r="S97" s="2"/>
    </row>
    <row r="98" spans="1:19" ht="18" x14ac:dyDescent="0.55000000000000004">
      <c r="A98" s="138"/>
      <c r="B98" s="217" t="s">
        <v>140</v>
      </c>
      <c r="C98" s="142" t="s">
        <v>141</v>
      </c>
      <c r="D98" s="142"/>
      <c r="E98" s="142"/>
      <c r="F98" s="143" t="s">
        <v>47</v>
      </c>
      <c r="G98" s="148">
        <v>4919</v>
      </c>
      <c r="H98" s="149">
        <v>4608</v>
      </c>
      <c r="I98" s="146">
        <v>1.0674913194444444</v>
      </c>
      <c r="J98" s="147">
        <v>311</v>
      </c>
      <c r="K98" s="148">
        <v>5487</v>
      </c>
      <c r="L98" s="149">
        <v>5487</v>
      </c>
      <c r="M98" s="146">
        <v>1</v>
      </c>
      <c r="N98" s="147">
        <v>0</v>
      </c>
      <c r="O98" s="150">
        <v>0.89648259522507745</v>
      </c>
      <c r="P98" s="151">
        <v>0.83980317113176595</v>
      </c>
      <c r="Q98" s="152">
        <v>5.6679424093311503E-2</v>
      </c>
      <c r="R98" s="2"/>
      <c r="S98" s="2"/>
    </row>
    <row r="99" spans="1:19" ht="18" x14ac:dyDescent="0.55000000000000004">
      <c r="A99" s="138"/>
      <c r="B99" s="217" t="s">
        <v>142</v>
      </c>
      <c r="C99" s="142" t="s">
        <v>65</v>
      </c>
      <c r="D99" s="142"/>
      <c r="E99" s="142"/>
      <c r="F99" s="143"/>
      <c r="G99" s="148">
        <v>0</v>
      </c>
      <c r="H99" s="149">
        <v>0</v>
      </c>
      <c r="I99" s="146" t="e">
        <v>#DIV/0!</v>
      </c>
      <c r="J99" s="147">
        <v>0</v>
      </c>
      <c r="K99" s="148">
        <v>0</v>
      </c>
      <c r="L99" s="149">
        <v>0</v>
      </c>
      <c r="M99" s="146" t="e">
        <v>#DIV/0!</v>
      </c>
      <c r="N99" s="147">
        <v>0</v>
      </c>
      <c r="O99" s="150" t="e">
        <v>#DIV/0!</v>
      </c>
      <c r="P99" s="151" t="e">
        <v>#DIV/0!</v>
      </c>
      <c r="Q99" s="152" t="e">
        <v>#DIV/0!</v>
      </c>
      <c r="R99" s="2"/>
      <c r="S99" s="2"/>
    </row>
    <row r="100" spans="1:19" ht="18" x14ac:dyDescent="0.55000000000000004">
      <c r="A100" s="138"/>
      <c r="B100" s="217" t="s">
        <v>143</v>
      </c>
      <c r="C100" s="142" t="s">
        <v>22</v>
      </c>
      <c r="D100" s="142"/>
      <c r="E100" s="142"/>
      <c r="F100" s="143" t="s">
        <v>14</v>
      </c>
      <c r="G100" s="148">
        <v>15431</v>
      </c>
      <c r="H100" s="149">
        <v>14669</v>
      </c>
      <c r="I100" s="146">
        <v>1.0519462812734337</v>
      </c>
      <c r="J100" s="147">
        <v>762</v>
      </c>
      <c r="K100" s="148">
        <v>16461</v>
      </c>
      <c r="L100" s="149">
        <v>16461</v>
      </c>
      <c r="M100" s="146">
        <v>1</v>
      </c>
      <c r="N100" s="147">
        <v>0</v>
      </c>
      <c r="O100" s="150">
        <v>0.93742785978980625</v>
      </c>
      <c r="P100" s="151">
        <v>0.89113662596440069</v>
      </c>
      <c r="Q100" s="152">
        <v>4.6291233825405564E-2</v>
      </c>
      <c r="R100" s="2"/>
      <c r="S100" s="2"/>
    </row>
    <row r="101" spans="1:19" ht="18" x14ac:dyDescent="0.55000000000000004">
      <c r="A101" s="138"/>
      <c r="B101" s="217" t="s">
        <v>144</v>
      </c>
      <c r="C101" s="142" t="s">
        <v>145</v>
      </c>
      <c r="D101" s="142"/>
      <c r="E101" s="142"/>
      <c r="F101" s="143" t="s">
        <v>47</v>
      </c>
      <c r="G101" s="148">
        <v>0</v>
      </c>
      <c r="H101" s="149">
        <v>0</v>
      </c>
      <c r="I101" s="146" t="e">
        <v>#DIV/0!</v>
      </c>
      <c r="J101" s="147">
        <v>0</v>
      </c>
      <c r="K101" s="148">
        <v>0</v>
      </c>
      <c r="L101" s="149">
        <v>0</v>
      </c>
      <c r="M101" s="146" t="e">
        <v>#DIV/0!</v>
      </c>
      <c r="N101" s="147">
        <v>0</v>
      </c>
      <c r="O101" s="150" t="e">
        <v>#DIV/0!</v>
      </c>
      <c r="P101" s="151" t="e">
        <v>#DIV/0!</v>
      </c>
      <c r="Q101" s="152" t="e">
        <v>#DIV/0!</v>
      </c>
      <c r="R101" s="2"/>
      <c r="S101" s="2"/>
    </row>
    <row r="102" spans="1:19" ht="18" x14ac:dyDescent="0.55000000000000004">
      <c r="A102" s="138"/>
      <c r="B102" s="217" t="s">
        <v>146</v>
      </c>
      <c r="C102" s="142" t="s">
        <v>147</v>
      </c>
      <c r="D102" s="142"/>
      <c r="E102" s="142"/>
      <c r="F102" s="143"/>
      <c r="G102" s="148">
        <v>0</v>
      </c>
      <c r="H102" s="149">
        <v>0</v>
      </c>
      <c r="I102" s="146" t="e">
        <v>#DIV/0!</v>
      </c>
      <c r="J102" s="147">
        <v>0</v>
      </c>
      <c r="K102" s="148">
        <v>0</v>
      </c>
      <c r="L102" s="149">
        <v>0</v>
      </c>
      <c r="M102" s="146" t="e">
        <v>#DIV/0!</v>
      </c>
      <c r="N102" s="147">
        <v>0</v>
      </c>
      <c r="O102" s="150" t="e">
        <v>#DIV/0!</v>
      </c>
      <c r="P102" s="151" t="e">
        <v>#DIV/0!</v>
      </c>
      <c r="Q102" s="152" t="e">
        <v>#DIV/0!</v>
      </c>
      <c r="R102" s="2"/>
      <c r="S102" s="2"/>
    </row>
    <row r="103" spans="1:19" ht="18" x14ac:dyDescent="0.55000000000000004">
      <c r="A103" s="138"/>
      <c r="B103" s="218" t="s">
        <v>148</v>
      </c>
      <c r="C103" s="219" t="s">
        <v>149</v>
      </c>
      <c r="D103" s="219"/>
      <c r="E103" s="219"/>
      <c r="F103" s="143"/>
      <c r="G103" s="148">
        <v>0</v>
      </c>
      <c r="H103" s="149">
        <v>0</v>
      </c>
      <c r="I103" s="146" t="e">
        <v>#DIV/0!</v>
      </c>
      <c r="J103" s="147">
        <v>0</v>
      </c>
      <c r="K103" s="148">
        <v>0</v>
      </c>
      <c r="L103" s="149">
        <v>0</v>
      </c>
      <c r="M103" s="146" t="e">
        <v>#DIV/0!</v>
      </c>
      <c r="N103" s="147">
        <v>0</v>
      </c>
      <c r="O103" s="150" t="e">
        <v>#DIV/0!</v>
      </c>
      <c r="P103" s="151" t="e">
        <v>#DIV/0!</v>
      </c>
      <c r="Q103" s="152" t="e">
        <v>#DIV/0!</v>
      </c>
      <c r="R103" s="2"/>
      <c r="S103" s="2"/>
    </row>
    <row r="104" spans="1:19" ht="18" x14ac:dyDescent="0.55000000000000004">
      <c r="A104" s="138"/>
      <c r="B104" s="218" t="s">
        <v>150</v>
      </c>
      <c r="C104" s="219" t="s">
        <v>13</v>
      </c>
      <c r="D104" s="219" t="s">
        <v>43</v>
      </c>
      <c r="E104" s="219" t="s">
        <v>151</v>
      </c>
      <c r="F104" s="143"/>
      <c r="G104" s="148">
        <v>4713</v>
      </c>
      <c r="H104" s="149">
        <v>4833</v>
      </c>
      <c r="I104" s="146">
        <v>0.97517070142768469</v>
      </c>
      <c r="J104" s="147">
        <v>-120</v>
      </c>
      <c r="K104" s="148">
        <v>5310</v>
      </c>
      <c r="L104" s="149">
        <v>5487</v>
      </c>
      <c r="M104" s="146">
        <v>0.967741935483871</v>
      </c>
      <c r="N104" s="147">
        <v>-177</v>
      </c>
      <c r="O104" s="150">
        <v>0.88757062146892651</v>
      </c>
      <c r="P104" s="151">
        <v>0.88080918534718422</v>
      </c>
      <c r="Q104" s="152">
        <v>6.7614361217422925E-3</v>
      </c>
      <c r="R104" s="2"/>
      <c r="S104" s="2"/>
    </row>
    <row r="105" spans="1:19" ht="18" x14ac:dyDescent="0.55000000000000004">
      <c r="A105" s="138"/>
      <c r="B105" s="218" t="s">
        <v>152</v>
      </c>
      <c r="C105" s="219" t="s">
        <v>28</v>
      </c>
      <c r="D105" s="219" t="s">
        <v>43</v>
      </c>
      <c r="E105" s="219" t="s">
        <v>151</v>
      </c>
      <c r="F105" s="143"/>
      <c r="G105" s="148">
        <v>4546</v>
      </c>
      <c r="H105" s="149">
        <v>4699</v>
      </c>
      <c r="I105" s="146">
        <v>0.96743988082570764</v>
      </c>
      <c r="J105" s="147">
        <v>-153</v>
      </c>
      <c r="K105" s="148">
        <v>5487</v>
      </c>
      <c r="L105" s="149">
        <v>5487</v>
      </c>
      <c r="M105" s="146">
        <v>1</v>
      </c>
      <c r="N105" s="147">
        <v>0</v>
      </c>
      <c r="O105" s="150">
        <v>0.82850373610351735</v>
      </c>
      <c r="P105" s="151">
        <v>0.85638782577000183</v>
      </c>
      <c r="Q105" s="152">
        <v>-2.788408966648448E-2</v>
      </c>
      <c r="R105" s="2"/>
      <c r="S105" s="2"/>
    </row>
    <row r="106" spans="1:19" ht="18" x14ac:dyDescent="0.55000000000000004">
      <c r="A106" s="138"/>
      <c r="B106" s="218" t="s">
        <v>237</v>
      </c>
      <c r="C106" s="219" t="s">
        <v>95</v>
      </c>
      <c r="D106" s="219" t="s">
        <v>43</v>
      </c>
      <c r="E106" s="219" t="s">
        <v>151</v>
      </c>
      <c r="F106" s="143"/>
      <c r="G106" s="148">
        <v>0</v>
      </c>
      <c r="H106" s="149">
        <v>0</v>
      </c>
      <c r="I106" s="146" t="e">
        <v>#DIV/0!</v>
      </c>
      <c r="J106" s="147">
        <v>0</v>
      </c>
      <c r="K106" s="148">
        <v>0</v>
      </c>
      <c r="L106" s="149">
        <v>0</v>
      </c>
      <c r="M106" s="146" t="e">
        <v>#DIV/0!</v>
      </c>
      <c r="N106" s="147">
        <v>0</v>
      </c>
      <c r="O106" s="150" t="e">
        <v>#DIV/0!</v>
      </c>
      <c r="P106" s="151" t="e">
        <v>#DIV/0!</v>
      </c>
      <c r="Q106" s="152" t="e">
        <v>#DIV/0!</v>
      </c>
      <c r="R106" s="2"/>
      <c r="S106" s="2"/>
    </row>
    <row r="107" spans="1:19" ht="18" x14ac:dyDescent="0.55000000000000004">
      <c r="A107" s="138"/>
      <c r="B107" s="217" t="s">
        <v>153</v>
      </c>
      <c r="C107" s="142" t="s">
        <v>24</v>
      </c>
      <c r="D107" s="141" t="s">
        <v>43</v>
      </c>
      <c r="E107" s="142" t="s">
        <v>33</v>
      </c>
      <c r="F107" s="143"/>
      <c r="G107" s="148">
        <v>0</v>
      </c>
      <c r="H107" s="149">
        <v>0</v>
      </c>
      <c r="I107" s="146" t="e">
        <v>#DIV/0!</v>
      </c>
      <c r="J107" s="147">
        <v>0</v>
      </c>
      <c r="K107" s="148">
        <v>0</v>
      </c>
      <c r="L107" s="149">
        <v>0</v>
      </c>
      <c r="M107" s="146" t="e">
        <v>#DIV/0!</v>
      </c>
      <c r="N107" s="147">
        <v>0</v>
      </c>
      <c r="O107" s="150" t="e">
        <v>#DIV/0!</v>
      </c>
      <c r="P107" s="151" t="e">
        <v>#DIV/0!</v>
      </c>
      <c r="Q107" s="152" t="e">
        <v>#DIV/0!</v>
      </c>
      <c r="R107" s="2"/>
      <c r="S107" s="2"/>
    </row>
    <row r="108" spans="1:19" ht="18" x14ac:dyDescent="0.55000000000000004">
      <c r="A108" s="187"/>
      <c r="B108" s="220" t="s">
        <v>154</v>
      </c>
      <c r="C108" s="165" t="s">
        <v>28</v>
      </c>
      <c r="D108" s="221" t="s">
        <v>43</v>
      </c>
      <c r="E108" s="165" t="s">
        <v>33</v>
      </c>
      <c r="F108" s="143"/>
      <c r="G108" s="170">
        <v>0</v>
      </c>
      <c r="H108" s="149">
        <v>0</v>
      </c>
      <c r="I108" s="168" t="e">
        <v>#DIV/0!</v>
      </c>
      <c r="J108" s="169">
        <v>0</v>
      </c>
      <c r="K108" s="170">
        <v>0</v>
      </c>
      <c r="L108" s="149">
        <v>0</v>
      </c>
      <c r="M108" s="168" t="e">
        <v>#DIV/0!</v>
      </c>
      <c r="N108" s="169">
        <v>0</v>
      </c>
      <c r="O108" s="171" t="e">
        <v>#DIV/0!</v>
      </c>
      <c r="P108" s="172" t="e">
        <v>#DIV/0!</v>
      </c>
      <c r="Q108" s="173" t="e">
        <v>#DIV/0!</v>
      </c>
      <c r="R108" s="2"/>
      <c r="S108" s="2"/>
    </row>
    <row r="109" spans="1:19" x14ac:dyDescent="0.55000000000000004">
      <c r="A109" s="128" t="s">
        <v>155</v>
      </c>
      <c r="B109" s="129" t="s">
        <v>156</v>
      </c>
      <c r="C109" s="129"/>
      <c r="D109" s="129"/>
      <c r="E109" s="129"/>
      <c r="F109" s="129"/>
      <c r="G109" s="130">
        <v>0</v>
      </c>
      <c r="H109" s="131">
        <v>0</v>
      </c>
      <c r="I109" s="132" t="e">
        <v>#DIV/0!</v>
      </c>
      <c r="J109" s="133">
        <v>0</v>
      </c>
      <c r="K109" s="130">
        <v>0</v>
      </c>
      <c r="L109" s="315">
        <v>0</v>
      </c>
      <c r="M109" s="132" t="e">
        <v>#DIV/0!</v>
      </c>
      <c r="N109" s="133">
        <v>0</v>
      </c>
      <c r="O109" s="135" t="e">
        <v>#DIV/0!</v>
      </c>
      <c r="P109" s="136" t="e">
        <v>#DIV/0!</v>
      </c>
      <c r="Q109" s="137" t="e">
        <v>#DIV/0!</v>
      </c>
      <c r="R109" s="2"/>
      <c r="S109" s="2"/>
    </row>
    <row r="110" spans="1:19" ht="18" x14ac:dyDescent="0.55000000000000004">
      <c r="A110" s="187"/>
      <c r="B110" s="220" t="s">
        <v>157</v>
      </c>
      <c r="C110" s="223" t="s">
        <v>158</v>
      </c>
      <c r="D110" s="165"/>
      <c r="E110" s="165"/>
      <c r="F110" s="224"/>
      <c r="G110" s="170">
        <v>0</v>
      </c>
      <c r="H110" s="222">
        <v>0</v>
      </c>
      <c r="I110" s="168" t="e">
        <v>#DIV/0!</v>
      </c>
      <c r="J110" s="169">
        <v>0</v>
      </c>
      <c r="K110" s="170">
        <v>0</v>
      </c>
      <c r="L110" s="313">
        <v>0</v>
      </c>
      <c r="M110" s="168" t="e">
        <v>#DIV/0!</v>
      </c>
      <c r="N110" s="169">
        <v>0</v>
      </c>
      <c r="O110" s="171" t="e">
        <v>#DIV/0!</v>
      </c>
      <c r="P110" s="172" t="e">
        <v>#DIV/0!</v>
      </c>
      <c r="Q110" s="173" t="e">
        <v>#DIV/0!</v>
      </c>
      <c r="R110" s="2"/>
      <c r="S110" s="2"/>
    </row>
    <row r="111" spans="1:19" x14ac:dyDescent="0.55000000000000004">
      <c r="A111" s="128" t="s">
        <v>159</v>
      </c>
      <c r="B111" s="129" t="s">
        <v>160</v>
      </c>
      <c r="C111" s="129"/>
      <c r="D111" s="129"/>
      <c r="E111" s="129"/>
      <c r="F111" s="129"/>
      <c r="G111" s="130">
        <v>0</v>
      </c>
      <c r="H111" s="131">
        <v>0</v>
      </c>
      <c r="I111" s="132" t="e">
        <v>#DIV/0!</v>
      </c>
      <c r="J111" s="133">
        <v>0</v>
      </c>
      <c r="K111" s="130">
        <v>0</v>
      </c>
      <c r="L111" s="315">
        <v>0</v>
      </c>
      <c r="M111" s="132" t="e">
        <v>#DIV/0!</v>
      </c>
      <c r="N111" s="133">
        <v>0</v>
      </c>
      <c r="O111" s="135" t="e">
        <v>#DIV/0!</v>
      </c>
      <c r="P111" s="136" t="e">
        <v>#DIV/0!</v>
      </c>
      <c r="Q111" s="137" t="e">
        <v>#DIV/0!</v>
      </c>
    </row>
    <row r="112" spans="1:19" ht="18" x14ac:dyDescent="0.55000000000000004">
      <c r="A112" s="187"/>
      <c r="B112" s="220" t="s">
        <v>161</v>
      </c>
      <c r="C112" s="223" t="s">
        <v>65</v>
      </c>
      <c r="D112" s="225"/>
      <c r="E112" s="165"/>
      <c r="F112" s="224" t="s">
        <v>47</v>
      </c>
      <c r="G112" s="170">
        <v>0</v>
      </c>
      <c r="H112" s="222">
        <v>0</v>
      </c>
      <c r="I112" s="168" t="e">
        <v>#DIV/0!</v>
      </c>
      <c r="J112" s="169">
        <v>0</v>
      </c>
      <c r="K112" s="170">
        <v>0</v>
      </c>
      <c r="L112" s="222">
        <v>0</v>
      </c>
      <c r="M112" s="168" t="e">
        <v>#DIV/0!</v>
      </c>
      <c r="N112" s="169">
        <v>0</v>
      </c>
      <c r="O112" s="171" t="e">
        <v>#DIV/0!</v>
      </c>
      <c r="P112" s="172" t="e">
        <v>#DIV/0!</v>
      </c>
      <c r="Q112" s="173" t="e">
        <v>#DIV/0!</v>
      </c>
    </row>
    <row r="113" spans="1:17" ht="18" x14ac:dyDescent="0.55000000000000004">
      <c r="A113" s="226"/>
      <c r="B113" s="227" t="s">
        <v>161</v>
      </c>
      <c r="C113" s="226"/>
      <c r="D113" s="226"/>
      <c r="E113" s="226"/>
      <c r="F113" s="226"/>
      <c r="G113" s="228"/>
      <c r="H113" s="228"/>
      <c r="I113" s="228"/>
      <c r="J113" s="228"/>
      <c r="K113" s="228"/>
      <c r="L113" s="228"/>
      <c r="M113" s="228"/>
      <c r="N113" s="228"/>
      <c r="O113" s="229"/>
      <c r="P113" s="229"/>
      <c r="Q113" s="229"/>
    </row>
    <row r="114" spans="1:17" ht="18" x14ac:dyDescent="0.55000000000000004">
      <c r="A114" s="226"/>
      <c r="B114" s="227" t="s">
        <v>162</v>
      </c>
      <c r="C114" s="230" t="s">
        <v>96</v>
      </c>
      <c r="D114" s="226"/>
      <c r="E114" s="226"/>
      <c r="F114" s="226"/>
      <c r="G114" s="226"/>
      <c r="H114" s="226"/>
      <c r="I114" s="226"/>
      <c r="J114" s="226"/>
      <c r="K114" s="226"/>
      <c r="L114" s="226"/>
      <c r="M114" s="226"/>
      <c r="N114" s="226"/>
      <c r="O114" s="226"/>
      <c r="P114" s="226"/>
      <c r="Q114" s="226"/>
    </row>
    <row r="115" spans="1:17" ht="18" x14ac:dyDescent="0.55000000000000004">
      <c r="A115" s="226"/>
      <c r="B115" s="227" t="s">
        <v>163</v>
      </c>
      <c r="C115" s="231" t="s">
        <v>97</v>
      </c>
      <c r="D115" s="226"/>
      <c r="E115" s="226"/>
      <c r="F115" s="226"/>
      <c r="G115" s="226"/>
      <c r="H115" s="226"/>
      <c r="I115" s="226"/>
      <c r="J115" s="226"/>
      <c r="K115" s="226"/>
      <c r="L115" s="226"/>
      <c r="M115" s="226"/>
      <c r="N115" s="226"/>
      <c r="O115" s="226"/>
      <c r="P115" s="226"/>
      <c r="Q115" s="226"/>
    </row>
    <row r="116" spans="1:17" ht="18" x14ac:dyDescent="0.55000000000000004">
      <c r="A116" s="226"/>
      <c r="B116" s="227" t="s">
        <v>235</v>
      </c>
      <c r="C116" s="230" t="s">
        <v>231</v>
      </c>
      <c r="D116" s="226"/>
      <c r="E116" s="226"/>
      <c r="F116" s="226"/>
      <c r="G116" s="226"/>
      <c r="H116" s="226"/>
      <c r="I116" s="226"/>
      <c r="J116" s="226"/>
      <c r="K116" s="226"/>
      <c r="L116" s="226"/>
      <c r="M116" s="226"/>
      <c r="N116" s="226"/>
      <c r="O116" s="226"/>
      <c r="P116" s="226"/>
      <c r="Q116" s="226"/>
    </row>
    <row r="117" spans="1:17" ht="18" x14ac:dyDescent="0.55000000000000004">
      <c r="A117" s="226"/>
      <c r="B117" s="227" t="s">
        <v>164</v>
      </c>
      <c r="C117" s="230" t="s">
        <v>98</v>
      </c>
      <c r="D117" s="226"/>
      <c r="E117" s="226"/>
      <c r="F117" s="226"/>
      <c r="G117" s="226"/>
      <c r="H117" s="226"/>
      <c r="I117" s="226"/>
      <c r="J117" s="226"/>
      <c r="K117" s="226"/>
      <c r="L117" s="226"/>
      <c r="M117" s="226"/>
      <c r="N117" s="226"/>
      <c r="O117" s="226"/>
      <c r="P117" s="226"/>
      <c r="Q117" s="226"/>
    </row>
    <row r="118" spans="1:17" ht="18" x14ac:dyDescent="0.55000000000000004">
      <c r="A118" s="226"/>
      <c r="B118" s="227" t="s">
        <v>236</v>
      </c>
      <c r="C118" s="230" t="s">
        <v>232</v>
      </c>
      <c r="D118" s="226"/>
      <c r="E118" s="226"/>
      <c r="F118" s="226"/>
      <c r="G118" s="226"/>
      <c r="H118" s="226"/>
      <c r="I118" s="226"/>
      <c r="J118" s="226"/>
      <c r="K118" s="226"/>
      <c r="L118" s="226"/>
      <c r="M118" s="226"/>
      <c r="N118" s="226"/>
      <c r="O118" s="226"/>
      <c r="P118" s="226"/>
      <c r="Q118" s="226"/>
    </row>
    <row r="119" spans="1:17" x14ac:dyDescent="0.55000000000000004">
      <c r="B119" s="3" t="s">
        <v>165</v>
      </c>
    </row>
    <row r="120" spans="1:17" x14ac:dyDescent="0.55000000000000004">
      <c r="B120" s="3" t="s">
        <v>165</v>
      </c>
    </row>
    <row r="121" spans="1:17" x14ac:dyDescent="0.55000000000000004">
      <c r="B121" s="3" t="s">
        <v>165</v>
      </c>
    </row>
    <row r="122" spans="1:17" x14ac:dyDescent="0.55000000000000004">
      <c r="B122" s="3" t="s">
        <v>165</v>
      </c>
    </row>
    <row r="123" spans="1:17" x14ac:dyDescent="0.55000000000000004">
      <c r="B123" s="3" t="s">
        <v>165</v>
      </c>
    </row>
    <row r="124" spans="1:17" x14ac:dyDescent="0.55000000000000004">
      <c r="B124" s="3" t="s">
        <v>165</v>
      </c>
    </row>
    <row r="125" spans="1:17" x14ac:dyDescent="0.55000000000000004">
      <c r="B125" s="3" t="s">
        <v>165</v>
      </c>
    </row>
    <row r="126" spans="1:17" x14ac:dyDescent="0.55000000000000004">
      <c r="B126" s="3" t="s">
        <v>165</v>
      </c>
    </row>
  </sheetData>
  <mergeCells count="15">
    <mergeCell ref="A3:F4"/>
    <mergeCell ref="G3:G4"/>
    <mergeCell ref="H3:H4"/>
    <mergeCell ref="I3:J3"/>
    <mergeCell ref="K3:K4"/>
    <mergeCell ref="A1:D1"/>
    <mergeCell ref="A2:B2"/>
    <mergeCell ref="G2:J2"/>
    <mergeCell ref="K2:N2"/>
    <mergeCell ref="O2:Q2"/>
    <mergeCell ref="L3:L4"/>
    <mergeCell ref="M3:N3"/>
    <mergeCell ref="O3:O4"/>
    <mergeCell ref="P3:P4"/>
    <mergeCell ref="Q3:Q4"/>
  </mergeCells>
  <phoneticPr fontId="3"/>
  <hyperlinks>
    <hyperlink ref="A1:D1" location="'R６'!A1" display="'R６'!A1" xr:uid="{01A05413-CC96-4B0F-9196-6B7C1FC92314}"/>
  </hyperlinks>
  <printOptions horizontalCentered="1"/>
  <pageMargins left="0.78740157480314965" right="0.39370078740157483" top="0.39370078740157483" bottom="0.39370078740157483" header="0.39370078740157483" footer="0.39370078740157483"/>
  <headerFooter alignWithMargins="0">
    <oddFooter>&amp;L&amp;D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sheetPr>
    <tabColor theme="3" tint="0.39997558519241921"/>
    <pageSetUpPr fitToPage="1"/>
  </sheetPr>
  <dimension ref="A1:O77"/>
  <sheetViews>
    <sheetView showGridLines="0" zoomScale="90" zoomScaleNormal="90" zoomScaleSheetLayoutView="90" workbookViewId="0">
      <pane xSplit="2" ySplit="5" topLeftCell="C6" activePane="bottomRight" state="frozen"/>
      <selection sqref="A1:B1"/>
      <selection pane="topRight" sqref="A1:B1"/>
      <selection pane="bottomLeft" sqref="A1:B1"/>
      <selection pane="bottomRight" sqref="A1:D1"/>
    </sheetView>
  </sheetViews>
  <sheetFormatPr defaultColWidth="9" defaultRowHeight="13" x14ac:dyDescent="0.2"/>
  <cols>
    <col min="1" max="1" width="3.25" style="53" customWidth="1"/>
    <col min="2" max="2" width="20.75" style="53" customWidth="1"/>
    <col min="3" max="4" width="11.58203125" style="9" customWidth="1"/>
    <col min="5" max="5" width="8.58203125" style="9" customWidth="1"/>
    <col min="6" max="6" width="10.58203125" style="9" customWidth="1"/>
    <col min="7" max="8" width="11.58203125" style="9" customWidth="1"/>
    <col min="9" max="9" width="8.58203125" style="9" customWidth="1"/>
    <col min="10" max="10" width="10.58203125" style="9" customWidth="1"/>
    <col min="11" max="11" width="9.58203125" style="55" customWidth="1"/>
    <col min="12" max="12" width="9.58203125" style="9" customWidth="1"/>
    <col min="13" max="13" width="8.58203125" style="9" customWidth="1"/>
    <col min="14" max="16384" width="9" style="9"/>
  </cols>
  <sheetData>
    <row r="1" spans="1:15" s="4" customFormat="1" ht="18.5" thickBot="1" x14ac:dyDescent="0.6">
      <c r="A1" s="246" t="str">
        <f>'R６'!A1</f>
        <v>令和６年度</v>
      </c>
      <c r="B1" s="246"/>
      <c r="C1" s="246"/>
      <c r="D1" s="246"/>
      <c r="E1" s="75"/>
      <c r="F1" s="80" t="str">
        <f ca="1">RIGHT(CELL("filename",$A$1),LEN(CELL("filename",$A$1))-FIND("]",CELL("filename",$A$1)))</f>
        <v>10月月間</v>
      </c>
      <c r="G1" s="79" t="s">
        <v>221</v>
      </c>
      <c r="H1" s="75"/>
      <c r="I1" s="75"/>
      <c r="J1" s="75"/>
      <c r="K1" s="75"/>
      <c r="L1" s="75"/>
      <c r="M1" s="75"/>
    </row>
    <row r="2" spans="1:15" s="4" customFormat="1" ht="18.5" thickBot="1" x14ac:dyDescent="0.6">
      <c r="A2" s="5" t="s">
        <v>314</v>
      </c>
      <c r="B2" s="309" t="s">
        <v>307</v>
      </c>
      <c r="C2" s="309">
        <v>10</v>
      </c>
      <c r="D2" s="5"/>
      <c r="E2" s="5"/>
      <c r="F2" s="5"/>
      <c r="G2" s="5"/>
      <c r="H2" s="5"/>
      <c r="I2" s="5"/>
      <c r="J2" s="5"/>
      <c r="K2" s="5"/>
      <c r="L2" s="5"/>
      <c r="M2" s="5"/>
    </row>
    <row r="3" spans="1:15" ht="17.149999999999999" customHeight="1" x14ac:dyDescent="0.2">
      <c r="A3" s="7"/>
      <c r="B3" s="8"/>
      <c r="C3" s="276" t="s">
        <v>166</v>
      </c>
      <c r="D3" s="277"/>
      <c r="E3" s="278"/>
      <c r="F3" s="279"/>
      <c r="G3" s="276" t="s">
        <v>167</v>
      </c>
      <c r="H3" s="277"/>
      <c r="I3" s="278"/>
      <c r="J3" s="279"/>
      <c r="K3" s="290" t="s">
        <v>168</v>
      </c>
      <c r="L3" s="291"/>
      <c r="M3" s="292"/>
    </row>
    <row r="4" spans="1:15" ht="17.149999999999999" customHeight="1" x14ac:dyDescent="0.2">
      <c r="A4" s="10"/>
      <c r="B4" s="11"/>
      <c r="C4" s="280" t="s">
        <v>332</v>
      </c>
      <c r="D4" s="266" t="s">
        <v>240</v>
      </c>
      <c r="E4" s="268" t="s">
        <v>169</v>
      </c>
      <c r="F4" s="269"/>
      <c r="G4" s="293" t="s">
        <v>332</v>
      </c>
      <c r="H4" s="299" t="s">
        <v>240</v>
      </c>
      <c r="I4" s="268" t="s">
        <v>169</v>
      </c>
      <c r="J4" s="269"/>
      <c r="K4" s="293" t="s">
        <v>332</v>
      </c>
      <c r="L4" s="294" t="s">
        <v>240</v>
      </c>
      <c r="M4" s="295" t="s">
        <v>170</v>
      </c>
    </row>
    <row r="5" spans="1:15" ht="17.149999999999999" customHeight="1" x14ac:dyDescent="0.2">
      <c r="A5" s="12"/>
      <c r="B5" s="13"/>
      <c r="C5" s="281"/>
      <c r="D5" s="267"/>
      <c r="E5" s="14" t="s">
        <v>171</v>
      </c>
      <c r="F5" s="15" t="s">
        <v>172</v>
      </c>
      <c r="G5" s="281"/>
      <c r="H5" s="300"/>
      <c r="I5" s="14" t="s">
        <v>171</v>
      </c>
      <c r="J5" s="15" t="s">
        <v>172</v>
      </c>
      <c r="K5" s="281"/>
      <c r="L5" s="267"/>
      <c r="M5" s="296"/>
    </row>
    <row r="6" spans="1:15" x14ac:dyDescent="0.2">
      <c r="A6" s="286" t="s">
        <v>173</v>
      </c>
      <c r="B6" s="287"/>
      <c r="C6" s="270">
        <v>712711</v>
      </c>
      <c r="D6" s="272">
        <v>674581</v>
      </c>
      <c r="E6" s="274">
        <v>1.0565239756233871</v>
      </c>
      <c r="F6" s="282">
        <v>38130</v>
      </c>
      <c r="G6" s="270">
        <v>821604</v>
      </c>
      <c r="H6" s="297">
        <v>825321</v>
      </c>
      <c r="I6" s="274">
        <v>0.99549629780412707</v>
      </c>
      <c r="J6" s="282">
        <v>-3717</v>
      </c>
      <c r="K6" s="301">
        <v>0.86746291400723463</v>
      </c>
      <c r="L6" s="303">
        <v>0.81735591363845095</v>
      </c>
      <c r="M6" s="288">
        <v>5.0107000368783683E-2</v>
      </c>
    </row>
    <row r="7" spans="1:15" x14ac:dyDescent="0.2">
      <c r="A7" s="284" t="s">
        <v>174</v>
      </c>
      <c r="B7" s="285"/>
      <c r="C7" s="271"/>
      <c r="D7" s="273"/>
      <c r="E7" s="275"/>
      <c r="F7" s="283"/>
      <c r="G7" s="271"/>
      <c r="H7" s="298"/>
      <c r="I7" s="275"/>
      <c r="J7" s="283"/>
      <c r="K7" s="302"/>
      <c r="L7" s="304"/>
      <c r="M7" s="289"/>
    </row>
    <row r="8" spans="1:15" ht="18" customHeight="1" x14ac:dyDescent="0.2">
      <c r="A8" s="16" t="s">
        <v>175</v>
      </c>
      <c r="B8" s="17"/>
      <c r="C8" s="18">
        <v>371469</v>
      </c>
      <c r="D8" s="19">
        <v>357724</v>
      </c>
      <c r="E8" s="20">
        <v>1.0384234773177086</v>
      </c>
      <c r="F8" s="21">
        <v>13745</v>
      </c>
      <c r="G8" s="18">
        <v>411310</v>
      </c>
      <c r="H8" s="22">
        <v>419726</v>
      </c>
      <c r="I8" s="20">
        <v>0.97994882375645065</v>
      </c>
      <c r="J8" s="21">
        <v>-8416</v>
      </c>
      <c r="K8" s="23">
        <v>0.90313632053682136</v>
      </c>
      <c r="L8" s="24">
        <v>0.85227982064489693</v>
      </c>
      <c r="M8" s="25">
        <v>5.0856499891924423E-2</v>
      </c>
    </row>
    <row r="9" spans="1:15" ht="18" customHeight="1" x14ac:dyDescent="0.2">
      <c r="A9" s="10"/>
      <c r="B9" s="26" t="s">
        <v>176</v>
      </c>
      <c r="C9" s="27">
        <v>142767</v>
      </c>
      <c r="D9" s="28">
        <v>141922</v>
      </c>
      <c r="E9" s="29">
        <v>1.0059539747185073</v>
      </c>
      <c r="F9" s="30">
        <v>845</v>
      </c>
      <c r="G9" s="27">
        <v>152812</v>
      </c>
      <c r="H9" s="28">
        <v>158814</v>
      </c>
      <c r="I9" s="29">
        <v>0.96220736207135393</v>
      </c>
      <c r="J9" s="30">
        <v>-6002</v>
      </c>
      <c r="K9" s="31">
        <v>0.93426563358898518</v>
      </c>
      <c r="L9" s="32">
        <v>0.8936365811578324</v>
      </c>
      <c r="M9" s="33">
        <v>4.0629052431152779E-2</v>
      </c>
    </row>
    <row r="10" spans="1:15" ht="18" customHeight="1" x14ac:dyDescent="0.2">
      <c r="A10" s="10"/>
      <c r="B10" s="34" t="s">
        <v>177</v>
      </c>
      <c r="C10" s="35">
        <v>1106</v>
      </c>
      <c r="D10" s="36">
        <v>733</v>
      </c>
      <c r="E10" s="37">
        <v>1.5088676671214187</v>
      </c>
      <c r="F10" s="38">
        <v>373</v>
      </c>
      <c r="G10" s="35">
        <v>1650</v>
      </c>
      <c r="H10" s="36">
        <v>1155</v>
      </c>
      <c r="I10" s="37">
        <v>1.4285714285714286</v>
      </c>
      <c r="J10" s="38">
        <v>495</v>
      </c>
      <c r="K10" s="39">
        <v>0.67030303030303029</v>
      </c>
      <c r="L10" s="40">
        <v>0.63463203463203466</v>
      </c>
      <c r="M10" s="41">
        <v>3.5670995670995631E-2</v>
      </c>
    </row>
    <row r="11" spans="1:15" ht="18" customHeight="1" x14ac:dyDescent="0.2">
      <c r="A11" s="10"/>
      <c r="B11" s="34" t="s">
        <v>188</v>
      </c>
      <c r="C11" s="35">
        <v>178191</v>
      </c>
      <c r="D11" s="36">
        <v>166219</v>
      </c>
      <c r="E11" s="37">
        <v>1.0720254603865984</v>
      </c>
      <c r="F11" s="38">
        <v>11972</v>
      </c>
      <c r="G11" s="35">
        <v>202949</v>
      </c>
      <c r="H11" s="36">
        <v>206850</v>
      </c>
      <c r="I11" s="37">
        <v>0.98114092337442593</v>
      </c>
      <c r="J11" s="38">
        <v>-3901</v>
      </c>
      <c r="K11" s="39">
        <v>0.87800876082168422</v>
      </c>
      <c r="L11" s="40">
        <v>0.80357263717669813</v>
      </c>
      <c r="M11" s="41">
        <v>7.4436123644986085E-2</v>
      </c>
      <c r="O11" s="54"/>
    </row>
    <row r="12" spans="1:15" ht="18" customHeight="1" x14ac:dyDescent="0.2">
      <c r="A12" s="10"/>
      <c r="B12" s="34" t="s">
        <v>187</v>
      </c>
      <c r="C12" s="35">
        <v>13888</v>
      </c>
      <c r="D12" s="36">
        <v>13288</v>
      </c>
      <c r="E12" s="37">
        <v>1.0451535219747141</v>
      </c>
      <c r="F12" s="38">
        <v>600</v>
      </c>
      <c r="G12" s="35">
        <v>15667</v>
      </c>
      <c r="H12" s="36">
        <v>14498</v>
      </c>
      <c r="I12" s="37">
        <v>1.0806318112843152</v>
      </c>
      <c r="J12" s="38">
        <v>1169</v>
      </c>
      <c r="K12" s="39">
        <v>0.88644922448458541</v>
      </c>
      <c r="L12" s="40">
        <v>0.91654021244309558</v>
      </c>
      <c r="M12" s="41">
        <v>-3.0090987958510174E-2</v>
      </c>
    </row>
    <row r="13" spans="1:15" ht="18" customHeight="1" x14ac:dyDescent="0.2">
      <c r="A13" s="10"/>
      <c r="B13" s="60" t="s">
        <v>178</v>
      </c>
      <c r="C13" s="61">
        <v>35517</v>
      </c>
      <c r="D13" s="62">
        <v>35562</v>
      </c>
      <c r="E13" s="50">
        <v>0.99873460435296102</v>
      </c>
      <c r="F13" s="58">
        <v>-45</v>
      </c>
      <c r="G13" s="61">
        <v>38232</v>
      </c>
      <c r="H13" s="62">
        <v>38409</v>
      </c>
      <c r="I13" s="50">
        <v>0.99539170506912444</v>
      </c>
      <c r="J13" s="58">
        <v>-177</v>
      </c>
      <c r="K13" s="51">
        <v>0.92898618957940993</v>
      </c>
      <c r="L13" s="63">
        <v>0.92587674763727257</v>
      </c>
      <c r="M13" s="59">
        <v>3.1094419421373587E-3</v>
      </c>
    </row>
    <row r="14" spans="1:15" ht="18" customHeight="1" x14ac:dyDescent="0.2">
      <c r="A14" s="16" t="s">
        <v>179</v>
      </c>
      <c r="B14" s="17"/>
      <c r="C14" s="18">
        <v>135029</v>
      </c>
      <c r="D14" s="19">
        <v>126008</v>
      </c>
      <c r="E14" s="20">
        <v>1.0715906926544347</v>
      </c>
      <c r="F14" s="21">
        <v>9021</v>
      </c>
      <c r="G14" s="18">
        <v>159774</v>
      </c>
      <c r="H14" s="19">
        <v>161051</v>
      </c>
      <c r="I14" s="20">
        <v>0.99207083470453461</v>
      </c>
      <c r="J14" s="21">
        <v>-1277</v>
      </c>
      <c r="K14" s="42">
        <v>0.84512498904702893</v>
      </c>
      <c r="L14" s="43">
        <v>0.7824105407603803</v>
      </c>
      <c r="M14" s="44">
        <v>6.2714448286648627E-2</v>
      </c>
    </row>
    <row r="15" spans="1:15" ht="18" customHeight="1" x14ac:dyDescent="0.2">
      <c r="A15" s="10"/>
      <c r="B15" s="26" t="s">
        <v>176</v>
      </c>
      <c r="C15" s="27">
        <v>21089</v>
      </c>
      <c r="D15" s="28">
        <v>20064</v>
      </c>
      <c r="E15" s="29">
        <v>1.0510865231259967</v>
      </c>
      <c r="F15" s="30">
        <v>1025</v>
      </c>
      <c r="G15" s="27">
        <v>24242</v>
      </c>
      <c r="H15" s="28">
        <v>24242</v>
      </c>
      <c r="I15" s="29">
        <v>1</v>
      </c>
      <c r="J15" s="30">
        <v>0</v>
      </c>
      <c r="K15" s="45">
        <v>0.86993647388829309</v>
      </c>
      <c r="L15" s="46">
        <v>0.82765448395346919</v>
      </c>
      <c r="M15" s="33">
        <v>4.2281989934823905E-2</v>
      </c>
    </row>
    <row r="16" spans="1:15" ht="18" customHeight="1" x14ac:dyDescent="0.2">
      <c r="A16" s="10"/>
      <c r="B16" s="34" t="s">
        <v>177</v>
      </c>
      <c r="C16" s="35">
        <v>20655</v>
      </c>
      <c r="D16" s="36">
        <v>18741</v>
      </c>
      <c r="E16" s="37">
        <v>1.1021290219305266</v>
      </c>
      <c r="F16" s="38">
        <v>1914</v>
      </c>
      <c r="G16" s="35">
        <v>25410</v>
      </c>
      <c r="H16" s="36">
        <v>25575</v>
      </c>
      <c r="I16" s="37">
        <v>0.99354838709677418</v>
      </c>
      <c r="J16" s="38">
        <v>-165</v>
      </c>
      <c r="K16" s="39">
        <v>0.81286894923258557</v>
      </c>
      <c r="L16" s="40">
        <v>0.73278592375366569</v>
      </c>
      <c r="M16" s="41">
        <v>8.0083025478919878E-2</v>
      </c>
    </row>
    <row r="17" spans="1:13" ht="18" customHeight="1" x14ac:dyDescent="0.2">
      <c r="A17" s="10"/>
      <c r="B17" s="34" t="s">
        <v>188</v>
      </c>
      <c r="C17" s="35">
        <v>64888</v>
      </c>
      <c r="D17" s="36">
        <v>59235</v>
      </c>
      <c r="E17" s="37">
        <v>1.0954334430657551</v>
      </c>
      <c r="F17" s="38">
        <v>5653</v>
      </c>
      <c r="G17" s="35">
        <v>77929</v>
      </c>
      <c r="H17" s="36">
        <v>78717</v>
      </c>
      <c r="I17" s="37">
        <v>0.98998945589897991</v>
      </c>
      <c r="J17" s="38">
        <v>-788</v>
      </c>
      <c r="K17" s="39">
        <v>0.8326553657816731</v>
      </c>
      <c r="L17" s="40">
        <v>0.75250581195929722</v>
      </c>
      <c r="M17" s="41">
        <v>8.0149553822375874E-2</v>
      </c>
    </row>
    <row r="18" spans="1:13" ht="18" customHeight="1" x14ac:dyDescent="0.2">
      <c r="A18" s="10"/>
      <c r="B18" s="34" t="s">
        <v>180</v>
      </c>
      <c r="C18" s="35">
        <v>4045</v>
      </c>
      <c r="D18" s="36">
        <v>4175</v>
      </c>
      <c r="E18" s="37">
        <v>0.96886227544910175</v>
      </c>
      <c r="F18" s="38">
        <v>-130</v>
      </c>
      <c r="G18" s="35">
        <v>4758</v>
      </c>
      <c r="H18" s="36">
        <v>5082</v>
      </c>
      <c r="I18" s="37">
        <v>0.93624557260920893</v>
      </c>
      <c r="J18" s="38">
        <v>-324</v>
      </c>
      <c r="K18" s="39">
        <v>0.85014712063892395</v>
      </c>
      <c r="L18" s="40">
        <v>0.82152695789059427</v>
      </c>
      <c r="M18" s="41">
        <v>2.8620162748329681E-2</v>
      </c>
    </row>
    <row r="19" spans="1:13" ht="18" customHeight="1" x14ac:dyDescent="0.2">
      <c r="A19" s="12"/>
      <c r="B19" s="60" t="s">
        <v>178</v>
      </c>
      <c r="C19" s="61">
        <v>24352</v>
      </c>
      <c r="D19" s="62">
        <v>23793</v>
      </c>
      <c r="E19" s="50">
        <v>1.023494305047703</v>
      </c>
      <c r="F19" s="58">
        <v>559</v>
      </c>
      <c r="G19" s="61">
        <v>27435</v>
      </c>
      <c r="H19" s="62">
        <v>27435</v>
      </c>
      <c r="I19" s="50">
        <v>1</v>
      </c>
      <c r="J19" s="58">
        <v>0</v>
      </c>
      <c r="K19" s="51">
        <v>0.88762529615454711</v>
      </c>
      <c r="L19" s="63">
        <v>0.86724986331328591</v>
      </c>
      <c r="M19" s="59">
        <v>2.0375432841261198E-2</v>
      </c>
    </row>
    <row r="20" spans="1:13" ht="18" customHeight="1" x14ac:dyDescent="0.2">
      <c r="A20" s="16" t="s">
        <v>181</v>
      </c>
      <c r="B20" s="17"/>
      <c r="C20" s="18">
        <v>82308</v>
      </c>
      <c r="D20" s="19">
        <v>76429</v>
      </c>
      <c r="E20" s="20">
        <v>1.0769210639940336</v>
      </c>
      <c r="F20" s="21">
        <v>5879</v>
      </c>
      <c r="G20" s="18">
        <v>105899</v>
      </c>
      <c r="H20" s="22">
        <v>101991</v>
      </c>
      <c r="I20" s="20">
        <v>1.0383171064113501</v>
      </c>
      <c r="J20" s="21">
        <v>3908</v>
      </c>
      <c r="K20" s="42">
        <v>0.7772311353270569</v>
      </c>
      <c r="L20" s="43">
        <v>0.74937004245472638</v>
      </c>
      <c r="M20" s="25">
        <v>2.7861092872330517E-2</v>
      </c>
    </row>
    <row r="21" spans="1:13" ht="18" customHeight="1" x14ac:dyDescent="0.2">
      <c r="A21" s="10"/>
      <c r="B21" s="26" t="s">
        <v>176</v>
      </c>
      <c r="C21" s="27">
        <v>0</v>
      </c>
      <c r="D21" s="28">
        <v>0</v>
      </c>
      <c r="E21" s="29" t="e">
        <v>#DIV/0!</v>
      </c>
      <c r="F21" s="30">
        <v>0</v>
      </c>
      <c r="G21" s="27">
        <v>0</v>
      </c>
      <c r="H21" s="28">
        <v>0</v>
      </c>
      <c r="I21" s="29" t="e">
        <v>#DIV/0!</v>
      </c>
      <c r="J21" s="30">
        <v>0</v>
      </c>
      <c r="K21" s="45" t="s">
        <v>32</v>
      </c>
      <c r="L21" s="46" t="s">
        <v>32</v>
      </c>
      <c r="M21" s="33" t="e">
        <v>#VALUE!</v>
      </c>
    </row>
    <row r="22" spans="1:13" ht="18" customHeight="1" x14ac:dyDescent="0.2">
      <c r="A22" s="10"/>
      <c r="B22" s="34" t="s">
        <v>177</v>
      </c>
      <c r="C22" s="35">
        <v>25517</v>
      </c>
      <c r="D22" s="36">
        <v>23416</v>
      </c>
      <c r="E22" s="37">
        <v>1.0897249743764947</v>
      </c>
      <c r="F22" s="38">
        <v>2101</v>
      </c>
      <c r="G22" s="35">
        <v>30525</v>
      </c>
      <c r="H22" s="36">
        <v>30525</v>
      </c>
      <c r="I22" s="37">
        <v>1</v>
      </c>
      <c r="J22" s="38">
        <v>0</v>
      </c>
      <c r="K22" s="39">
        <v>0.83593775593775599</v>
      </c>
      <c r="L22" s="40">
        <v>0.76710892710892709</v>
      </c>
      <c r="M22" s="41">
        <v>6.8828828828828903E-2</v>
      </c>
    </row>
    <row r="23" spans="1:13" ht="18" customHeight="1" x14ac:dyDescent="0.2">
      <c r="A23" s="10"/>
      <c r="B23" s="34" t="s">
        <v>188</v>
      </c>
      <c r="C23" s="35">
        <v>39916</v>
      </c>
      <c r="D23" s="36">
        <v>36024</v>
      </c>
      <c r="E23" s="37">
        <v>1.1080390850544082</v>
      </c>
      <c r="F23" s="38">
        <v>3892</v>
      </c>
      <c r="G23" s="35">
        <v>54935</v>
      </c>
      <c r="H23" s="36">
        <v>50706</v>
      </c>
      <c r="I23" s="37">
        <v>1.0834023586952235</v>
      </c>
      <c r="J23" s="38">
        <v>4229</v>
      </c>
      <c r="K23" s="39">
        <v>0.72660416856284704</v>
      </c>
      <c r="L23" s="40">
        <v>0.71044846763696601</v>
      </c>
      <c r="M23" s="41">
        <v>1.6155700925881034E-2</v>
      </c>
    </row>
    <row r="24" spans="1:13" ht="18" customHeight="1" x14ac:dyDescent="0.2">
      <c r="A24" s="10"/>
      <c r="B24" s="34" t="s">
        <v>187</v>
      </c>
      <c r="C24" s="35">
        <v>3480</v>
      </c>
      <c r="D24" s="36">
        <v>3711</v>
      </c>
      <c r="E24" s="37">
        <v>0.93775262732417142</v>
      </c>
      <c r="F24" s="38">
        <v>-231</v>
      </c>
      <c r="G24" s="35">
        <v>4863</v>
      </c>
      <c r="H24" s="36">
        <v>4830</v>
      </c>
      <c r="I24" s="37">
        <v>1.006832298136646</v>
      </c>
      <c r="J24" s="38">
        <v>33</v>
      </c>
      <c r="K24" s="39">
        <v>0.71560764959901291</v>
      </c>
      <c r="L24" s="40">
        <v>0.7683229813664596</v>
      </c>
      <c r="M24" s="41">
        <v>-5.2715331767446694E-2</v>
      </c>
    </row>
    <row r="25" spans="1:13" ht="18" customHeight="1" x14ac:dyDescent="0.2">
      <c r="A25" s="10"/>
      <c r="B25" s="34" t="s">
        <v>178</v>
      </c>
      <c r="C25" s="47">
        <v>13395</v>
      </c>
      <c r="D25" s="64">
        <v>13278</v>
      </c>
      <c r="E25" s="49">
        <v>1.00881156800723</v>
      </c>
      <c r="F25" s="57">
        <v>117</v>
      </c>
      <c r="G25" s="47">
        <v>15576</v>
      </c>
      <c r="H25" s="64">
        <v>15930</v>
      </c>
      <c r="I25" s="49">
        <v>0.97777777777777775</v>
      </c>
      <c r="J25" s="57">
        <v>-354</v>
      </c>
      <c r="K25" s="39">
        <v>0.85997688751926038</v>
      </c>
      <c r="L25" s="40">
        <v>0.83352165725047078</v>
      </c>
      <c r="M25" s="41">
        <v>2.6455230268789598E-2</v>
      </c>
    </row>
    <row r="26" spans="1:13" ht="18" customHeight="1" x14ac:dyDescent="0.2">
      <c r="A26" s="65"/>
      <c r="B26" s="66" t="s">
        <v>189</v>
      </c>
      <c r="C26" s="61">
        <v>0</v>
      </c>
      <c r="D26" s="67">
        <v>0</v>
      </c>
      <c r="E26" s="49" t="e">
        <v>#DIV/0!</v>
      </c>
      <c r="F26" s="57">
        <v>0</v>
      </c>
      <c r="G26" s="61">
        <v>0</v>
      </c>
      <c r="H26" s="62">
        <v>0</v>
      </c>
      <c r="I26" s="49" t="e">
        <v>#DIV/0!</v>
      </c>
      <c r="J26" s="57">
        <v>0</v>
      </c>
      <c r="K26" s="39" t="s">
        <v>32</v>
      </c>
      <c r="L26" s="63" t="s">
        <v>190</v>
      </c>
      <c r="M26" s="41" t="e">
        <v>#VALUE!</v>
      </c>
    </row>
    <row r="27" spans="1:13" ht="18" customHeight="1" x14ac:dyDescent="0.2">
      <c r="A27" s="16" t="s">
        <v>182</v>
      </c>
      <c r="B27" s="17"/>
      <c r="C27" s="18">
        <v>58248</v>
      </c>
      <c r="D27" s="19">
        <v>51816</v>
      </c>
      <c r="E27" s="20">
        <v>1.1241315423807319</v>
      </c>
      <c r="F27" s="21">
        <v>6432</v>
      </c>
      <c r="G27" s="18">
        <v>65265</v>
      </c>
      <c r="H27" s="22">
        <v>62895</v>
      </c>
      <c r="I27" s="20">
        <v>1.0376818507035535</v>
      </c>
      <c r="J27" s="21">
        <v>2370</v>
      </c>
      <c r="K27" s="42">
        <v>0.89248448632498278</v>
      </c>
      <c r="L27" s="43">
        <v>0.82384927259718577</v>
      </c>
      <c r="M27" s="44">
        <v>6.8635213727797018E-2</v>
      </c>
    </row>
    <row r="28" spans="1:13" ht="18" customHeight="1" x14ac:dyDescent="0.2">
      <c r="A28" s="10"/>
      <c r="B28" s="68" t="s">
        <v>176</v>
      </c>
      <c r="C28" s="27">
        <v>0</v>
      </c>
      <c r="D28" s="28">
        <v>0</v>
      </c>
      <c r="E28" s="29" t="e">
        <v>#DIV/0!</v>
      </c>
      <c r="F28" s="30">
        <v>0</v>
      </c>
      <c r="G28" s="27">
        <v>0</v>
      </c>
      <c r="H28" s="28">
        <v>0</v>
      </c>
      <c r="I28" s="29" t="e">
        <v>#DIV/0!</v>
      </c>
      <c r="J28" s="30">
        <v>0</v>
      </c>
      <c r="K28" s="45" t="s">
        <v>32</v>
      </c>
      <c r="L28" s="46" t="s">
        <v>32</v>
      </c>
      <c r="M28" s="33" t="e">
        <v>#VALUE!</v>
      </c>
    </row>
    <row r="29" spans="1:13" ht="18" customHeight="1" x14ac:dyDescent="0.2">
      <c r="A29" s="10"/>
      <c r="B29" s="34" t="s">
        <v>177</v>
      </c>
      <c r="C29" s="35">
        <v>18291</v>
      </c>
      <c r="D29" s="36">
        <v>16280</v>
      </c>
      <c r="E29" s="37">
        <v>1.1235257985257985</v>
      </c>
      <c r="F29" s="38">
        <v>2011</v>
      </c>
      <c r="G29" s="35">
        <v>20460</v>
      </c>
      <c r="H29" s="36">
        <v>20460</v>
      </c>
      <c r="I29" s="37">
        <v>1</v>
      </c>
      <c r="J29" s="38">
        <v>0</v>
      </c>
      <c r="K29" s="39">
        <v>0.89398826979472146</v>
      </c>
      <c r="L29" s="40">
        <v>0.79569892473118276</v>
      </c>
      <c r="M29" s="41">
        <v>9.8289345063538702E-2</v>
      </c>
    </row>
    <row r="30" spans="1:13" ht="18" customHeight="1" x14ac:dyDescent="0.2">
      <c r="A30" s="10"/>
      <c r="B30" s="34" t="s">
        <v>188</v>
      </c>
      <c r="C30" s="35">
        <v>23453</v>
      </c>
      <c r="D30" s="36">
        <v>19973</v>
      </c>
      <c r="E30" s="37">
        <v>1.1742352175436839</v>
      </c>
      <c r="F30" s="38">
        <v>3480</v>
      </c>
      <c r="G30" s="35">
        <v>27200</v>
      </c>
      <c r="H30" s="36">
        <v>24916</v>
      </c>
      <c r="I30" s="37">
        <v>1.0916680044951035</v>
      </c>
      <c r="J30" s="38">
        <v>2284</v>
      </c>
      <c r="K30" s="39">
        <v>0.86224264705882347</v>
      </c>
      <c r="L30" s="40">
        <v>0.80161342109487876</v>
      </c>
      <c r="M30" s="41">
        <v>6.0629225963944711E-2</v>
      </c>
    </row>
    <row r="31" spans="1:13" ht="18" customHeight="1" x14ac:dyDescent="0.2">
      <c r="A31" s="69"/>
      <c r="B31" s="34" t="s">
        <v>178</v>
      </c>
      <c r="C31" s="47">
        <v>15431</v>
      </c>
      <c r="D31" s="64">
        <v>14669</v>
      </c>
      <c r="E31" s="49">
        <v>1.0519462812734337</v>
      </c>
      <c r="F31" s="57">
        <v>762</v>
      </c>
      <c r="G31" s="47">
        <v>16461</v>
      </c>
      <c r="H31" s="64">
        <v>16461</v>
      </c>
      <c r="I31" s="49">
        <v>1</v>
      </c>
      <c r="J31" s="57">
        <v>0</v>
      </c>
      <c r="K31" s="39">
        <v>0.93742785978980625</v>
      </c>
      <c r="L31" s="70">
        <v>0.89113662596440069</v>
      </c>
      <c r="M31" s="41">
        <v>4.6291233825405564E-2</v>
      </c>
    </row>
    <row r="32" spans="1:13" ht="18" customHeight="1" x14ac:dyDescent="0.2">
      <c r="A32" s="10"/>
      <c r="B32" s="60" t="s">
        <v>180</v>
      </c>
      <c r="C32" s="61">
        <v>1073</v>
      </c>
      <c r="D32" s="62">
        <v>894</v>
      </c>
      <c r="E32" s="49">
        <v>1.2002237136465324</v>
      </c>
      <c r="F32" s="58">
        <v>179</v>
      </c>
      <c r="G32" s="61">
        <v>1144</v>
      </c>
      <c r="H32" s="48">
        <v>1058</v>
      </c>
      <c r="I32" s="49">
        <v>1.0812854442344046</v>
      </c>
      <c r="J32" s="58">
        <v>86</v>
      </c>
      <c r="K32" s="51">
        <v>0.93793706293706292</v>
      </c>
      <c r="L32" s="40">
        <v>0.84499054820415875</v>
      </c>
      <c r="M32" s="59">
        <v>9.2946514732904162E-2</v>
      </c>
    </row>
    <row r="33" spans="1:13" ht="18" customHeight="1" x14ac:dyDescent="0.2">
      <c r="A33" s="16" t="s">
        <v>183</v>
      </c>
      <c r="B33" s="17"/>
      <c r="C33" s="18">
        <v>65657</v>
      </c>
      <c r="D33" s="19">
        <v>62604</v>
      </c>
      <c r="E33" s="20">
        <v>1.0487668519583413</v>
      </c>
      <c r="F33" s="21">
        <v>3053</v>
      </c>
      <c r="G33" s="18">
        <v>79356</v>
      </c>
      <c r="H33" s="19">
        <v>79658</v>
      </c>
      <c r="I33" s="20">
        <v>0.99620879258831507</v>
      </c>
      <c r="J33" s="21">
        <v>-302</v>
      </c>
      <c r="K33" s="42">
        <v>0.82737285145420636</v>
      </c>
      <c r="L33" s="43">
        <v>0.7859097642421351</v>
      </c>
      <c r="M33" s="25">
        <v>4.1463087212071259E-2</v>
      </c>
    </row>
    <row r="34" spans="1:13" ht="18" customHeight="1" x14ac:dyDescent="0.2">
      <c r="A34" s="10"/>
      <c r="B34" s="26" t="s">
        <v>176</v>
      </c>
      <c r="C34" s="27">
        <v>0</v>
      </c>
      <c r="D34" s="28">
        <v>0</v>
      </c>
      <c r="E34" s="29" t="e">
        <v>#DIV/0!</v>
      </c>
      <c r="F34" s="30">
        <v>0</v>
      </c>
      <c r="G34" s="27">
        <v>0</v>
      </c>
      <c r="H34" s="28">
        <v>0</v>
      </c>
      <c r="I34" s="29" t="e">
        <v>#DIV/0!</v>
      </c>
      <c r="J34" s="30">
        <v>0</v>
      </c>
      <c r="K34" s="45" t="s">
        <v>32</v>
      </c>
      <c r="L34" s="46" t="s">
        <v>32</v>
      </c>
      <c r="M34" s="33" t="e">
        <v>#VALUE!</v>
      </c>
    </row>
    <row r="35" spans="1:13" ht="18" customHeight="1" x14ac:dyDescent="0.2">
      <c r="A35" s="10"/>
      <c r="B35" s="34" t="s">
        <v>177</v>
      </c>
      <c r="C35" s="35">
        <v>9064</v>
      </c>
      <c r="D35" s="36">
        <v>8701</v>
      </c>
      <c r="E35" s="37">
        <v>1.0417193426042983</v>
      </c>
      <c r="F35" s="38">
        <v>363</v>
      </c>
      <c r="G35" s="35">
        <v>10230</v>
      </c>
      <c r="H35" s="36">
        <v>10230</v>
      </c>
      <c r="I35" s="37">
        <v>1</v>
      </c>
      <c r="J35" s="38">
        <v>0</v>
      </c>
      <c r="K35" s="39">
        <v>0.88602150537634405</v>
      </c>
      <c r="L35" s="40">
        <v>0.85053763440860219</v>
      </c>
      <c r="M35" s="41">
        <v>3.548387096774186E-2</v>
      </c>
    </row>
    <row r="36" spans="1:13" ht="18" customHeight="1" x14ac:dyDescent="0.2">
      <c r="A36" s="10"/>
      <c r="B36" s="34" t="s">
        <v>184</v>
      </c>
      <c r="C36" s="35">
        <v>1241</v>
      </c>
      <c r="D36" s="36">
        <v>1385</v>
      </c>
      <c r="E36" s="37">
        <v>0.89602888086642596</v>
      </c>
      <c r="F36" s="38">
        <v>-144</v>
      </c>
      <c r="G36" s="35">
        <v>1400</v>
      </c>
      <c r="H36" s="36">
        <v>1550</v>
      </c>
      <c r="I36" s="37">
        <v>0.90322580645161288</v>
      </c>
      <c r="J36" s="38">
        <v>-150</v>
      </c>
      <c r="K36" s="39">
        <v>0.88642857142857145</v>
      </c>
      <c r="L36" s="40">
        <v>0.8935483870967742</v>
      </c>
      <c r="M36" s="41">
        <v>-7.1198156682027447E-3</v>
      </c>
    </row>
    <row r="37" spans="1:13" ht="18" customHeight="1" x14ac:dyDescent="0.2">
      <c r="A37" s="10"/>
      <c r="B37" s="52" t="s">
        <v>185</v>
      </c>
      <c r="C37" s="35">
        <v>2428</v>
      </c>
      <c r="D37" s="36">
        <v>2428</v>
      </c>
      <c r="E37" s="37">
        <v>1</v>
      </c>
      <c r="F37" s="38">
        <v>0</v>
      </c>
      <c r="G37" s="35">
        <v>2880</v>
      </c>
      <c r="H37" s="36">
        <v>2928</v>
      </c>
      <c r="I37" s="37">
        <v>0.98360655737704916</v>
      </c>
      <c r="J37" s="38">
        <v>-48</v>
      </c>
      <c r="K37" s="39">
        <v>0.84305555555555556</v>
      </c>
      <c r="L37" s="40">
        <v>0.82923497267759561</v>
      </c>
      <c r="M37" s="41">
        <v>1.3820582877959953E-2</v>
      </c>
    </row>
    <row r="38" spans="1:13" ht="18" customHeight="1" x14ac:dyDescent="0.2">
      <c r="A38" s="10"/>
      <c r="B38" s="34" t="s">
        <v>188</v>
      </c>
      <c r="C38" s="35">
        <v>43906</v>
      </c>
      <c r="D38" s="36">
        <v>41515</v>
      </c>
      <c r="E38" s="37">
        <v>1.0575936408527038</v>
      </c>
      <c r="F38" s="38">
        <v>2391</v>
      </c>
      <c r="G38" s="35">
        <v>54536</v>
      </c>
      <c r="H38" s="36">
        <v>54366</v>
      </c>
      <c r="I38" s="37">
        <v>1.0031269543464665</v>
      </c>
      <c r="J38" s="38">
        <v>170</v>
      </c>
      <c r="K38" s="39">
        <v>0.80508288103271231</v>
      </c>
      <c r="L38" s="40">
        <v>0.7636206452562263</v>
      </c>
      <c r="M38" s="41">
        <v>4.1462235776486001E-2</v>
      </c>
    </row>
    <row r="39" spans="1:13" ht="18" customHeight="1" x14ac:dyDescent="0.2">
      <c r="A39" s="10"/>
      <c r="B39" s="34" t="s">
        <v>180</v>
      </c>
      <c r="C39" s="35">
        <v>4099</v>
      </c>
      <c r="D39" s="36">
        <v>3967</v>
      </c>
      <c r="E39" s="37">
        <v>1.03327451474666</v>
      </c>
      <c r="F39" s="38">
        <v>132</v>
      </c>
      <c r="G39" s="35">
        <v>4823</v>
      </c>
      <c r="H39" s="36">
        <v>5097</v>
      </c>
      <c r="I39" s="37">
        <v>0.94624288797331768</v>
      </c>
      <c r="J39" s="38">
        <v>-274</v>
      </c>
      <c r="K39" s="39">
        <v>0.84988596309351028</v>
      </c>
      <c r="L39" s="40">
        <v>0.77830096134981364</v>
      </c>
      <c r="M39" s="41">
        <v>7.1585001743696641E-2</v>
      </c>
    </row>
    <row r="40" spans="1:13" ht="18" customHeight="1" x14ac:dyDescent="0.2">
      <c r="A40" s="10"/>
      <c r="B40" s="34" t="s">
        <v>178</v>
      </c>
      <c r="C40" s="47">
        <v>4919</v>
      </c>
      <c r="D40" s="64">
        <v>4608</v>
      </c>
      <c r="E40" s="49">
        <v>1.0674913194444444</v>
      </c>
      <c r="F40" s="57">
        <v>311</v>
      </c>
      <c r="G40" s="47">
        <v>5487</v>
      </c>
      <c r="H40" s="64">
        <v>5487</v>
      </c>
      <c r="I40" s="49">
        <v>1</v>
      </c>
      <c r="J40" s="57">
        <v>0</v>
      </c>
      <c r="K40" s="39">
        <v>0.89648259522507745</v>
      </c>
      <c r="L40" s="40">
        <v>0.83980317113176595</v>
      </c>
      <c r="M40" s="41">
        <v>5.6679424093311503E-2</v>
      </c>
    </row>
    <row r="41" spans="1:13" ht="18" customHeight="1" thickBot="1" x14ac:dyDescent="0.25">
      <c r="A41" s="12"/>
      <c r="B41" s="60" t="s">
        <v>186</v>
      </c>
      <c r="C41" s="61">
        <v>0</v>
      </c>
      <c r="D41" s="62">
        <v>0</v>
      </c>
      <c r="E41" s="50" t="e">
        <v>#DIV/0!</v>
      </c>
      <c r="F41" s="58">
        <v>0</v>
      </c>
      <c r="G41" s="61">
        <v>0</v>
      </c>
      <c r="H41" s="62">
        <v>0</v>
      </c>
      <c r="I41" s="50" t="e">
        <v>#DIV/0!</v>
      </c>
      <c r="J41" s="58">
        <v>0</v>
      </c>
      <c r="K41" s="71" t="s">
        <v>32</v>
      </c>
      <c r="L41" s="72" t="s">
        <v>32</v>
      </c>
      <c r="M41" s="73" t="e">
        <v>#VALUE!</v>
      </c>
    </row>
    <row r="42" spans="1:13" x14ac:dyDescent="0.2">
      <c r="C42" s="54"/>
      <c r="G42" s="54"/>
    </row>
    <row r="43" spans="1:13" x14ac:dyDescent="0.2">
      <c r="C43" s="54"/>
      <c r="G43" s="54"/>
    </row>
    <row r="44" spans="1:13" x14ac:dyDescent="0.2">
      <c r="C44" s="54"/>
      <c r="G44" s="56"/>
    </row>
    <row r="45" spans="1:13" x14ac:dyDescent="0.2">
      <c r="C45" s="54"/>
      <c r="G45" s="54"/>
    </row>
    <row r="46" spans="1:13" x14ac:dyDescent="0.2">
      <c r="C46" s="54"/>
      <c r="G46" s="54"/>
    </row>
    <row r="47" spans="1:13" x14ac:dyDescent="0.2">
      <c r="C47" s="54"/>
      <c r="G47" s="54"/>
    </row>
    <row r="48" spans="1:13" x14ac:dyDescent="0.2">
      <c r="C48" s="54"/>
      <c r="G48" s="54"/>
    </row>
    <row r="49" spans="3:7" x14ac:dyDescent="0.2">
      <c r="C49" s="54"/>
      <c r="G49" s="54"/>
    </row>
    <row r="50" spans="3:7" x14ac:dyDescent="0.2">
      <c r="C50" s="54"/>
      <c r="G50" s="54"/>
    </row>
    <row r="51" spans="3:7" x14ac:dyDescent="0.2">
      <c r="C51" s="54"/>
      <c r="G51" s="54"/>
    </row>
    <row r="52" spans="3:7" x14ac:dyDescent="0.2">
      <c r="C52" s="54"/>
      <c r="G52" s="54"/>
    </row>
    <row r="53" spans="3:7" x14ac:dyDescent="0.2">
      <c r="C53" s="54"/>
      <c r="G53" s="54"/>
    </row>
    <row r="54" spans="3:7" x14ac:dyDescent="0.2">
      <c r="C54" s="54"/>
      <c r="G54" s="54"/>
    </row>
    <row r="55" spans="3:7" x14ac:dyDescent="0.2">
      <c r="C55" s="54"/>
      <c r="G55" s="54"/>
    </row>
    <row r="56" spans="3:7" x14ac:dyDescent="0.2">
      <c r="C56" s="54"/>
      <c r="G56" s="54"/>
    </row>
    <row r="57" spans="3:7" x14ac:dyDescent="0.2">
      <c r="C57" s="54"/>
      <c r="G57" s="54"/>
    </row>
    <row r="58" spans="3:7" x14ac:dyDescent="0.2">
      <c r="C58" s="54"/>
      <c r="G58" s="54"/>
    </row>
    <row r="59" spans="3:7" x14ac:dyDescent="0.2">
      <c r="C59" s="54"/>
      <c r="G59" s="54"/>
    </row>
    <row r="60" spans="3:7" x14ac:dyDescent="0.2">
      <c r="C60" s="54"/>
      <c r="G60" s="54"/>
    </row>
    <row r="61" spans="3:7" x14ac:dyDescent="0.2">
      <c r="C61" s="54"/>
      <c r="G61" s="54"/>
    </row>
    <row r="62" spans="3:7" x14ac:dyDescent="0.2">
      <c r="C62" s="54"/>
      <c r="G62" s="54"/>
    </row>
    <row r="63" spans="3:7" x14ac:dyDescent="0.2">
      <c r="C63" s="54"/>
      <c r="G63" s="54"/>
    </row>
    <row r="64" spans="3:7" x14ac:dyDescent="0.2">
      <c r="C64" s="54"/>
      <c r="G64" s="54"/>
    </row>
    <row r="65" spans="3:7" x14ac:dyDescent="0.2">
      <c r="C65" s="54"/>
      <c r="G65" s="54"/>
    </row>
    <row r="66" spans="3:7" x14ac:dyDescent="0.2">
      <c r="C66" s="54"/>
      <c r="G66" s="54"/>
    </row>
    <row r="67" spans="3:7" x14ac:dyDescent="0.2">
      <c r="C67" s="54"/>
      <c r="G67" s="54"/>
    </row>
    <row r="68" spans="3:7" x14ac:dyDescent="0.2">
      <c r="C68" s="54"/>
      <c r="G68" s="54"/>
    </row>
    <row r="69" spans="3:7" x14ac:dyDescent="0.2">
      <c r="C69" s="54"/>
      <c r="G69" s="54"/>
    </row>
    <row r="70" spans="3:7" x14ac:dyDescent="0.2">
      <c r="C70" s="54"/>
      <c r="G70" s="54"/>
    </row>
    <row r="71" spans="3:7" x14ac:dyDescent="0.2">
      <c r="C71" s="54"/>
      <c r="G71" s="54"/>
    </row>
    <row r="72" spans="3:7" x14ac:dyDescent="0.2">
      <c r="C72" s="54"/>
      <c r="G72" s="54"/>
    </row>
    <row r="73" spans="3:7" x14ac:dyDescent="0.2">
      <c r="C73" s="54"/>
      <c r="G73" s="54"/>
    </row>
    <row r="74" spans="3:7" x14ac:dyDescent="0.2">
      <c r="C74" s="54"/>
      <c r="G74" s="54"/>
    </row>
    <row r="75" spans="3:7" x14ac:dyDescent="0.2">
      <c r="C75" s="54"/>
      <c r="G75" s="54"/>
    </row>
    <row r="76" spans="3:7" x14ac:dyDescent="0.2">
      <c r="C76" s="54"/>
      <c r="G76" s="54"/>
    </row>
    <row r="77" spans="3:7" x14ac:dyDescent="0.2">
      <c r="C77" s="54"/>
      <c r="G77" s="54"/>
    </row>
  </sheetData>
  <mergeCells count="26">
    <mergeCell ref="H6:H7"/>
    <mergeCell ref="C4:C5"/>
    <mergeCell ref="D4:D5"/>
    <mergeCell ref="E4:F4"/>
    <mergeCell ref="G4:G5"/>
    <mergeCell ref="C6:C7"/>
    <mergeCell ref="D6:D7"/>
    <mergeCell ref="E6:E7"/>
    <mergeCell ref="F6:F7"/>
    <mergeCell ref="G6:G7"/>
    <mergeCell ref="A1:D1"/>
    <mergeCell ref="I6:I7"/>
    <mergeCell ref="J6:J7"/>
    <mergeCell ref="K6:K7"/>
    <mergeCell ref="L6:L7"/>
    <mergeCell ref="C3:F3"/>
    <mergeCell ref="G3:J3"/>
    <mergeCell ref="K3:M3"/>
    <mergeCell ref="H4:H5"/>
    <mergeCell ref="I4:J4"/>
    <mergeCell ref="M6:M7"/>
    <mergeCell ref="A7:B7"/>
    <mergeCell ref="K4:K5"/>
    <mergeCell ref="L4:L5"/>
    <mergeCell ref="M4:M5"/>
    <mergeCell ref="A6:B6"/>
  </mergeCells>
  <phoneticPr fontId="3"/>
  <hyperlinks>
    <hyperlink ref="A1:D1" location="'R６'!A1" display="'R６'!A1" xr:uid="{2E4650C8-1D40-4D59-80AD-96334799BC19}"/>
  </hyperlinks>
  <printOptions horizontalCentered="1"/>
  <pageMargins left="0.59055118110236227" right="0.59055118110236227" top="0.59055118110236227" bottom="0.59055118110236227" header="0.39370078740157483" footer="0.39370078740157483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sheetPr>
    <pageSetUpPr fitToPage="1"/>
  </sheetPr>
  <dimension ref="A1:T126"/>
  <sheetViews>
    <sheetView showGridLines="0" zoomScale="80" zoomScaleNormal="80" zoomScaleSheetLayoutView="90" workbookViewId="0">
      <pane xSplit="6" ySplit="5" topLeftCell="G6" activePane="bottomRight" state="frozen"/>
      <selection sqref="A1:B1"/>
      <selection pane="topRight" sqref="A1:B1"/>
      <selection pane="bottomLeft" sqref="A1:B1"/>
      <selection pane="bottomRight" sqref="A1:D1"/>
    </sheetView>
  </sheetViews>
  <sheetFormatPr defaultColWidth="9" defaultRowHeight="13" x14ac:dyDescent="0.55000000000000004"/>
  <cols>
    <col min="1" max="1" width="2.08203125" style="1" customWidth="1"/>
    <col min="2" max="2" width="1.33203125" style="1" customWidth="1"/>
    <col min="3" max="3" width="7" style="1" customWidth="1"/>
    <col min="4" max="4" width="2.58203125" style="1" bestFit="1" customWidth="1"/>
    <col min="5" max="5" width="7.08203125" style="1" bestFit="1" customWidth="1"/>
    <col min="6" max="6" width="6.33203125" style="1" customWidth="1"/>
    <col min="7" max="8" width="12.75" style="1" bestFit="1" customWidth="1"/>
    <col min="9" max="9" width="7.58203125" style="1" customWidth="1"/>
    <col min="10" max="10" width="9.58203125" style="1" customWidth="1"/>
    <col min="11" max="12" width="12.75" style="1" bestFit="1" customWidth="1"/>
    <col min="13" max="13" width="7.58203125" style="1" customWidth="1"/>
    <col min="14" max="15" width="9.58203125" style="1" customWidth="1"/>
    <col min="16" max="16" width="10.58203125" style="1" customWidth="1"/>
    <col min="17" max="17" width="8.58203125" style="1" customWidth="1"/>
    <col min="18" max="16384" width="9" style="1"/>
  </cols>
  <sheetData>
    <row r="1" spans="1:19" ht="17.25" customHeight="1" thickBot="1" x14ac:dyDescent="0.6">
      <c r="A1" s="246" t="str">
        <f>'R６'!A1</f>
        <v>令和６年度</v>
      </c>
      <c r="B1" s="246"/>
      <c r="C1" s="246"/>
      <c r="D1" s="246"/>
      <c r="E1" s="74"/>
      <c r="F1" s="74"/>
      <c r="G1" s="74"/>
      <c r="H1" s="74"/>
      <c r="I1" s="74"/>
      <c r="J1" s="77" t="str">
        <f ca="1">RIGHT(CELL("filename",$A$1),LEN(CELL("filename",$A$1))-FIND("]",CELL("filename",$A$1)))</f>
        <v>11月（月間）</v>
      </c>
      <c r="K1" s="78" t="s">
        <v>222</v>
      </c>
      <c r="L1" s="74"/>
      <c r="M1" s="74"/>
      <c r="N1" s="74"/>
      <c r="O1" s="74"/>
      <c r="P1" s="74"/>
      <c r="Q1" s="74"/>
    </row>
    <row r="2" spans="1:19" x14ac:dyDescent="0.55000000000000004">
      <c r="A2" s="307">
        <v>6</v>
      </c>
      <c r="B2" s="308"/>
      <c r="C2" s="115">
        <v>2024</v>
      </c>
      <c r="D2" s="116" t="s">
        <v>0</v>
      </c>
      <c r="E2" s="232">
        <v>11</v>
      </c>
      <c r="F2" s="116" t="s">
        <v>1</v>
      </c>
      <c r="G2" s="254" t="s">
        <v>2</v>
      </c>
      <c r="H2" s="251"/>
      <c r="I2" s="251"/>
      <c r="J2" s="264"/>
      <c r="K2" s="251" t="s">
        <v>3</v>
      </c>
      <c r="L2" s="251"/>
      <c r="M2" s="251"/>
      <c r="N2" s="251"/>
      <c r="O2" s="254" t="s">
        <v>4</v>
      </c>
      <c r="P2" s="251"/>
      <c r="Q2" s="255"/>
    </row>
    <row r="3" spans="1:19" ht="13.5" customHeight="1" x14ac:dyDescent="0.55000000000000004">
      <c r="A3" s="247" t="s">
        <v>5</v>
      </c>
      <c r="B3" s="248"/>
      <c r="C3" s="248"/>
      <c r="D3" s="248"/>
      <c r="E3" s="248"/>
      <c r="F3" s="248"/>
      <c r="G3" s="258" t="s">
        <v>333</v>
      </c>
      <c r="H3" s="260" t="s">
        <v>334</v>
      </c>
      <c r="I3" s="262" t="s">
        <v>6</v>
      </c>
      <c r="J3" s="263"/>
      <c r="K3" s="258" t="s">
        <v>333</v>
      </c>
      <c r="L3" s="260" t="s">
        <v>334</v>
      </c>
      <c r="M3" s="262" t="s">
        <v>6</v>
      </c>
      <c r="N3" s="263"/>
      <c r="O3" s="256" t="s">
        <v>333</v>
      </c>
      <c r="P3" s="305" t="s">
        <v>334</v>
      </c>
      <c r="Q3" s="252" t="s">
        <v>7</v>
      </c>
    </row>
    <row r="4" spans="1:19" ht="18.5" thickBot="1" x14ac:dyDescent="0.6">
      <c r="A4" s="249"/>
      <c r="B4" s="250"/>
      <c r="C4" s="250"/>
      <c r="D4" s="250"/>
      <c r="E4" s="250"/>
      <c r="F4" s="250"/>
      <c r="G4" s="259"/>
      <c r="H4" s="265"/>
      <c r="I4" s="117" t="s">
        <v>8</v>
      </c>
      <c r="J4" s="118" t="s">
        <v>7</v>
      </c>
      <c r="K4" s="259"/>
      <c r="L4" s="261"/>
      <c r="M4" s="117" t="s">
        <v>8</v>
      </c>
      <c r="N4" s="118" t="s">
        <v>7</v>
      </c>
      <c r="O4" s="257"/>
      <c r="P4" s="306"/>
      <c r="Q4" s="253"/>
    </row>
    <row r="5" spans="1:19" x14ac:dyDescent="0.55000000000000004">
      <c r="A5" s="119" t="s">
        <v>101</v>
      </c>
      <c r="B5" s="120"/>
      <c r="C5" s="120"/>
      <c r="D5" s="120"/>
      <c r="E5" s="120"/>
      <c r="F5" s="120"/>
      <c r="G5" s="121">
        <v>668434</v>
      </c>
      <c r="H5" s="122">
        <v>618433</v>
      </c>
      <c r="I5" s="123">
        <v>1.0808511188762566</v>
      </c>
      <c r="J5" s="124">
        <v>50001</v>
      </c>
      <c r="K5" s="121">
        <v>793395</v>
      </c>
      <c r="L5" s="122">
        <v>764505</v>
      </c>
      <c r="M5" s="123">
        <v>1.0377891576902702</v>
      </c>
      <c r="N5" s="124">
        <v>28890</v>
      </c>
      <c r="O5" s="125">
        <v>0.84249837722698029</v>
      </c>
      <c r="P5" s="126">
        <v>0.80893257728857237</v>
      </c>
      <c r="Q5" s="127">
        <v>3.3565799938407914E-2</v>
      </c>
      <c r="R5" s="2"/>
      <c r="S5" s="2"/>
    </row>
    <row r="6" spans="1:19" x14ac:dyDescent="0.55000000000000004">
      <c r="A6" s="128" t="s">
        <v>9</v>
      </c>
      <c r="B6" s="129" t="s">
        <v>10</v>
      </c>
      <c r="C6" s="129"/>
      <c r="D6" s="129"/>
      <c r="E6" s="129"/>
      <c r="F6" s="129"/>
      <c r="G6" s="130">
        <v>228070</v>
      </c>
      <c r="H6" s="131">
        <v>218795</v>
      </c>
      <c r="I6" s="132">
        <v>1.0423912795082155</v>
      </c>
      <c r="J6" s="133">
        <v>9275</v>
      </c>
      <c r="K6" s="134">
        <v>256421</v>
      </c>
      <c r="L6" s="131">
        <v>257625</v>
      </c>
      <c r="M6" s="132">
        <v>0.99532654051431346</v>
      </c>
      <c r="N6" s="133">
        <v>-1204</v>
      </c>
      <c r="O6" s="135">
        <v>0.88943573264280229</v>
      </c>
      <c r="P6" s="136">
        <v>0.84927704997573994</v>
      </c>
      <c r="Q6" s="137">
        <v>4.0158682667062351E-2</v>
      </c>
      <c r="R6" s="2"/>
      <c r="S6" s="2"/>
    </row>
    <row r="7" spans="1:19" ht="18" x14ac:dyDescent="0.55000000000000004">
      <c r="A7" s="138"/>
      <c r="B7" s="128" t="s">
        <v>11</v>
      </c>
      <c r="C7" s="129"/>
      <c r="D7" s="129"/>
      <c r="E7" s="129"/>
      <c r="F7" s="129"/>
      <c r="G7" s="130">
        <v>140425</v>
      </c>
      <c r="H7" s="131">
        <v>138835</v>
      </c>
      <c r="I7" s="132">
        <v>1.0114524435480967</v>
      </c>
      <c r="J7" s="133">
        <v>1590</v>
      </c>
      <c r="K7" s="130">
        <v>152856</v>
      </c>
      <c r="L7" s="131">
        <v>153730</v>
      </c>
      <c r="M7" s="132">
        <v>0.99431470760424123</v>
      </c>
      <c r="N7" s="133">
        <v>-874</v>
      </c>
      <c r="O7" s="135">
        <v>0.91867509289789084</v>
      </c>
      <c r="P7" s="136">
        <v>0.90310934755740579</v>
      </c>
      <c r="Q7" s="137">
        <v>1.5565745340485049E-2</v>
      </c>
      <c r="R7" s="2"/>
      <c r="S7" s="2"/>
    </row>
    <row r="8" spans="1:19" ht="18" x14ac:dyDescent="0.55000000000000004">
      <c r="A8" s="138"/>
      <c r="B8" s="139" t="s">
        <v>12</v>
      </c>
      <c r="C8" s="140" t="s">
        <v>13</v>
      </c>
      <c r="D8" s="141"/>
      <c r="E8" s="142"/>
      <c r="F8" s="143" t="s">
        <v>14</v>
      </c>
      <c r="G8" s="144">
        <v>119195</v>
      </c>
      <c r="H8" s="145">
        <v>118160</v>
      </c>
      <c r="I8" s="146">
        <v>1.0087593094109681</v>
      </c>
      <c r="J8" s="147">
        <v>1035</v>
      </c>
      <c r="K8" s="144">
        <v>129241</v>
      </c>
      <c r="L8" s="149">
        <v>130270</v>
      </c>
      <c r="M8" s="146">
        <v>0.99210102095647501</v>
      </c>
      <c r="N8" s="147">
        <v>-1029</v>
      </c>
      <c r="O8" s="150">
        <v>0.92226924892255557</v>
      </c>
      <c r="P8" s="151">
        <v>0.90703922622246103</v>
      </c>
      <c r="Q8" s="152">
        <v>1.5230022700094548E-2</v>
      </c>
      <c r="R8" s="2"/>
      <c r="S8" s="2"/>
    </row>
    <row r="9" spans="1:19" ht="18" x14ac:dyDescent="0.55000000000000004">
      <c r="A9" s="138"/>
      <c r="B9" s="139" t="s">
        <v>15</v>
      </c>
      <c r="C9" s="140" t="s">
        <v>16</v>
      </c>
      <c r="D9" s="142"/>
      <c r="E9" s="142"/>
      <c r="F9" s="143" t="s">
        <v>14</v>
      </c>
      <c r="G9" s="144">
        <v>21051</v>
      </c>
      <c r="H9" s="145">
        <v>20675</v>
      </c>
      <c r="I9" s="146">
        <v>1.0181862152357921</v>
      </c>
      <c r="J9" s="147">
        <v>376</v>
      </c>
      <c r="K9" s="144">
        <v>23416</v>
      </c>
      <c r="L9" s="149">
        <v>23460</v>
      </c>
      <c r="M9" s="146">
        <v>0.9981244671781756</v>
      </c>
      <c r="N9" s="147">
        <v>-44</v>
      </c>
      <c r="O9" s="150">
        <v>0.8990006832934746</v>
      </c>
      <c r="P9" s="151">
        <v>0.88128729752770674</v>
      </c>
      <c r="Q9" s="152">
        <v>1.7713385765767864E-2</v>
      </c>
      <c r="R9" s="2"/>
      <c r="S9" s="2"/>
    </row>
    <row r="10" spans="1:19" ht="18" x14ac:dyDescent="0.55000000000000004">
      <c r="A10" s="138"/>
      <c r="B10" s="139" t="s">
        <v>17</v>
      </c>
      <c r="C10" s="140" t="s">
        <v>18</v>
      </c>
      <c r="D10" s="142"/>
      <c r="E10" s="142"/>
      <c r="F10" s="153"/>
      <c r="G10" s="144">
        <v>0</v>
      </c>
      <c r="H10" s="145">
        <v>0</v>
      </c>
      <c r="I10" s="146" t="e">
        <v>#DIV/0!</v>
      </c>
      <c r="J10" s="147">
        <v>0</v>
      </c>
      <c r="K10" s="144">
        <v>0</v>
      </c>
      <c r="L10" s="149">
        <v>0</v>
      </c>
      <c r="M10" s="146" t="e">
        <v>#DIV/0!</v>
      </c>
      <c r="N10" s="147">
        <v>0</v>
      </c>
      <c r="O10" s="150" t="e">
        <v>#DIV/0!</v>
      </c>
      <c r="P10" s="151" t="e">
        <v>#DIV/0!</v>
      </c>
      <c r="Q10" s="152" t="e">
        <v>#DIV/0!</v>
      </c>
      <c r="R10" s="2"/>
      <c r="S10" s="2"/>
    </row>
    <row r="11" spans="1:19" ht="18" x14ac:dyDescent="0.55000000000000004">
      <c r="A11" s="138"/>
      <c r="B11" s="139" t="s">
        <v>19</v>
      </c>
      <c r="C11" s="140" t="s">
        <v>20</v>
      </c>
      <c r="D11" s="142"/>
      <c r="E11" s="142"/>
      <c r="F11" s="153"/>
      <c r="G11" s="144">
        <v>0</v>
      </c>
      <c r="H11" s="145">
        <v>0</v>
      </c>
      <c r="I11" s="146" t="e">
        <v>#DIV/0!</v>
      </c>
      <c r="J11" s="147">
        <v>0</v>
      </c>
      <c r="K11" s="144">
        <v>0</v>
      </c>
      <c r="L11" s="149">
        <v>0</v>
      </c>
      <c r="M11" s="146" t="e">
        <v>#DIV/0!</v>
      </c>
      <c r="N11" s="147">
        <v>0</v>
      </c>
      <c r="O11" s="150" t="e">
        <v>#DIV/0!</v>
      </c>
      <c r="P11" s="151" t="e">
        <v>#DIV/0!</v>
      </c>
      <c r="Q11" s="152" t="e">
        <v>#DIV/0!</v>
      </c>
      <c r="R11" s="2"/>
      <c r="S11" s="2"/>
    </row>
    <row r="12" spans="1:19" ht="18" x14ac:dyDescent="0.55000000000000004">
      <c r="A12" s="138"/>
      <c r="B12" s="139" t="s">
        <v>21</v>
      </c>
      <c r="C12" s="140" t="s">
        <v>22</v>
      </c>
      <c r="D12" s="142"/>
      <c r="E12" s="142"/>
      <c r="F12" s="153"/>
      <c r="G12" s="144">
        <v>0</v>
      </c>
      <c r="H12" s="145">
        <v>0</v>
      </c>
      <c r="I12" s="146" t="e">
        <v>#DIV/0!</v>
      </c>
      <c r="J12" s="147">
        <v>0</v>
      </c>
      <c r="K12" s="144">
        <v>0</v>
      </c>
      <c r="L12" s="149">
        <v>0</v>
      </c>
      <c r="M12" s="146" t="e">
        <v>#DIV/0!</v>
      </c>
      <c r="N12" s="147">
        <v>0</v>
      </c>
      <c r="O12" s="150" t="e">
        <v>#DIV/0!</v>
      </c>
      <c r="P12" s="151" t="e">
        <v>#DIV/0!</v>
      </c>
      <c r="Q12" s="152" t="e">
        <v>#DIV/0!</v>
      </c>
      <c r="R12" s="2"/>
      <c r="S12" s="2"/>
    </row>
    <row r="13" spans="1:19" ht="18" x14ac:dyDescent="0.55000000000000004">
      <c r="A13" s="138"/>
      <c r="B13" s="139" t="s">
        <v>23</v>
      </c>
      <c r="C13" s="140" t="s">
        <v>24</v>
      </c>
      <c r="D13" s="142"/>
      <c r="E13" s="142"/>
      <c r="F13" s="143"/>
      <c r="G13" s="144">
        <v>0</v>
      </c>
      <c r="H13" s="145">
        <v>0</v>
      </c>
      <c r="I13" s="146" t="e">
        <v>#DIV/0!</v>
      </c>
      <c r="J13" s="147">
        <v>0</v>
      </c>
      <c r="K13" s="144">
        <v>0</v>
      </c>
      <c r="L13" s="149">
        <v>0</v>
      </c>
      <c r="M13" s="146" t="e">
        <v>#DIV/0!</v>
      </c>
      <c r="N13" s="147">
        <v>0</v>
      </c>
      <c r="O13" s="150" t="e">
        <v>#DIV/0!</v>
      </c>
      <c r="P13" s="151" t="e">
        <v>#DIV/0!</v>
      </c>
      <c r="Q13" s="152" t="e">
        <v>#DIV/0!</v>
      </c>
      <c r="R13" s="2"/>
      <c r="S13" s="2"/>
    </row>
    <row r="14" spans="1:19" ht="18" x14ac:dyDescent="0.55000000000000004">
      <c r="A14" s="138"/>
      <c r="B14" s="139" t="s">
        <v>25</v>
      </c>
      <c r="C14" s="140" t="s">
        <v>26</v>
      </c>
      <c r="D14" s="142"/>
      <c r="E14" s="142"/>
      <c r="F14" s="153"/>
      <c r="G14" s="144">
        <v>0</v>
      </c>
      <c r="H14" s="145">
        <v>0</v>
      </c>
      <c r="I14" s="146" t="e">
        <v>#DIV/0!</v>
      </c>
      <c r="J14" s="147">
        <v>0</v>
      </c>
      <c r="K14" s="144">
        <v>0</v>
      </c>
      <c r="L14" s="149">
        <v>0</v>
      </c>
      <c r="M14" s="146" t="e">
        <v>#DIV/0!</v>
      </c>
      <c r="N14" s="147">
        <v>0</v>
      </c>
      <c r="O14" s="150" t="e">
        <v>#DIV/0!</v>
      </c>
      <c r="P14" s="151" t="e">
        <v>#DIV/0!</v>
      </c>
      <c r="Q14" s="152" t="e">
        <v>#DIV/0!</v>
      </c>
      <c r="R14" s="2"/>
      <c r="S14" s="2"/>
    </row>
    <row r="15" spans="1:19" ht="18" x14ac:dyDescent="0.55000000000000004">
      <c r="A15" s="138"/>
      <c r="B15" s="139" t="s">
        <v>27</v>
      </c>
      <c r="C15" s="140" t="s">
        <v>28</v>
      </c>
      <c r="D15" s="142"/>
      <c r="E15" s="142"/>
      <c r="F15" s="153"/>
      <c r="G15" s="144">
        <v>0</v>
      </c>
      <c r="H15" s="145">
        <v>0</v>
      </c>
      <c r="I15" s="146" t="e">
        <v>#DIV/0!</v>
      </c>
      <c r="J15" s="147">
        <v>0</v>
      </c>
      <c r="K15" s="144">
        <v>0</v>
      </c>
      <c r="L15" s="149">
        <v>0</v>
      </c>
      <c r="M15" s="146" t="e">
        <v>#DIV/0!</v>
      </c>
      <c r="N15" s="147">
        <v>0</v>
      </c>
      <c r="O15" s="150" t="e">
        <v>#DIV/0!</v>
      </c>
      <c r="P15" s="151" t="e">
        <v>#DIV/0!</v>
      </c>
      <c r="Q15" s="152" t="e">
        <v>#DIV/0!</v>
      </c>
      <c r="R15" s="2"/>
      <c r="S15" s="2"/>
    </row>
    <row r="16" spans="1:19" ht="18" x14ac:dyDescent="0.55000000000000004">
      <c r="A16" s="138"/>
      <c r="B16" s="139" t="s">
        <v>29</v>
      </c>
      <c r="C16" s="154" t="s">
        <v>30</v>
      </c>
      <c r="D16" s="155"/>
      <c r="E16" s="155"/>
      <c r="F16" s="156"/>
      <c r="G16" s="157">
        <v>0</v>
      </c>
      <c r="H16" s="145">
        <v>0</v>
      </c>
      <c r="I16" s="146" t="e">
        <v>#DIV/0!</v>
      </c>
      <c r="J16" s="147">
        <v>0</v>
      </c>
      <c r="K16" s="157">
        <v>0</v>
      </c>
      <c r="L16" s="149">
        <v>0</v>
      </c>
      <c r="M16" s="146" t="e">
        <v>#DIV/0!</v>
      </c>
      <c r="N16" s="147">
        <v>0</v>
      </c>
      <c r="O16" s="150" t="e">
        <v>#DIV/0!</v>
      </c>
      <c r="P16" s="151" t="e">
        <v>#DIV/0!</v>
      </c>
      <c r="Q16" s="152" t="e">
        <v>#DIV/0!</v>
      </c>
      <c r="R16" s="2"/>
      <c r="S16" s="2"/>
    </row>
    <row r="17" spans="1:19" ht="18" x14ac:dyDescent="0.55000000000000004">
      <c r="A17" s="138"/>
      <c r="B17" s="139" t="s">
        <v>31</v>
      </c>
      <c r="C17" s="154" t="s">
        <v>13</v>
      </c>
      <c r="D17" s="155" t="s">
        <v>32</v>
      </c>
      <c r="E17" s="155" t="s">
        <v>33</v>
      </c>
      <c r="F17" s="156"/>
      <c r="G17" s="157">
        <v>0</v>
      </c>
      <c r="H17" s="145">
        <v>0</v>
      </c>
      <c r="I17" s="158" t="e">
        <v>#DIV/0!</v>
      </c>
      <c r="J17" s="159">
        <v>0</v>
      </c>
      <c r="K17" s="157">
        <v>0</v>
      </c>
      <c r="L17" s="149">
        <v>0</v>
      </c>
      <c r="M17" s="158" t="e">
        <v>#DIV/0!</v>
      </c>
      <c r="N17" s="159">
        <v>0</v>
      </c>
      <c r="O17" s="161" t="e">
        <v>#DIV/0!</v>
      </c>
      <c r="P17" s="162" t="e">
        <v>#DIV/0!</v>
      </c>
      <c r="Q17" s="163" t="e">
        <v>#DIV/0!</v>
      </c>
      <c r="R17" s="2"/>
      <c r="S17" s="2"/>
    </row>
    <row r="18" spans="1:19" ht="18" x14ac:dyDescent="0.55000000000000004">
      <c r="A18" s="138"/>
      <c r="B18" s="139" t="s">
        <v>34</v>
      </c>
      <c r="C18" s="154" t="s">
        <v>13</v>
      </c>
      <c r="D18" s="155" t="s">
        <v>32</v>
      </c>
      <c r="E18" s="142" t="s">
        <v>35</v>
      </c>
      <c r="F18" s="156"/>
      <c r="G18" s="157">
        <v>179</v>
      </c>
      <c r="H18" s="145">
        <v>0</v>
      </c>
      <c r="I18" s="158" t="e">
        <v>#DIV/0!</v>
      </c>
      <c r="J18" s="159">
        <v>179</v>
      </c>
      <c r="K18" s="157">
        <v>199</v>
      </c>
      <c r="L18" s="149">
        <v>0</v>
      </c>
      <c r="M18" s="158" t="e">
        <v>#DIV/0!</v>
      </c>
      <c r="N18" s="159">
        <v>199</v>
      </c>
      <c r="O18" s="161">
        <v>0.89949748743718594</v>
      </c>
      <c r="P18" s="162" t="e">
        <v>#DIV/0!</v>
      </c>
      <c r="Q18" s="163" t="e">
        <v>#DIV/0!</v>
      </c>
      <c r="R18" s="2"/>
      <c r="S18" s="2"/>
    </row>
    <row r="19" spans="1:19" ht="18" x14ac:dyDescent="0.55000000000000004">
      <c r="A19" s="138"/>
      <c r="B19" s="139" t="s">
        <v>224</v>
      </c>
      <c r="C19" s="154" t="s">
        <v>13</v>
      </c>
      <c r="D19" s="155" t="s">
        <v>32</v>
      </c>
      <c r="E19" s="142" t="s">
        <v>223</v>
      </c>
      <c r="F19" s="156"/>
      <c r="G19" s="157">
        <v>0</v>
      </c>
      <c r="H19" s="145">
        <v>0</v>
      </c>
      <c r="I19" s="158" t="e">
        <v>#DIV/0!</v>
      </c>
      <c r="J19" s="159">
        <v>0</v>
      </c>
      <c r="K19" s="157">
        <v>0</v>
      </c>
      <c r="L19" s="149">
        <v>0</v>
      </c>
      <c r="M19" s="158" t="e">
        <v>#DIV/0!</v>
      </c>
      <c r="N19" s="159">
        <v>0</v>
      </c>
      <c r="O19" s="161" t="e">
        <v>#DIV/0!</v>
      </c>
      <c r="P19" s="162" t="e">
        <v>#DIV/0!</v>
      </c>
      <c r="Q19" s="163" t="e">
        <v>#DIV/0!</v>
      </c>
      <c r="R19" s="2"/>
      <c r="S19" s="2"/>
    </row>
    <row r="20" spans="1:19" ht="18" x14ac:dyDescent="0.55000000000000004">
      <c r="A20" s="138"/>
      <c r="B20" s="139" t="s">
        <v>36</v>
      </c>
      <c r="C20" s="164" t="s">
        <v>37</v>
      </c>
      <c r="D20" s="165"/>
      <c r="E20" s="165"/>
      <c r="F20" s="166"/>
      <c r="G20" s="167">
        <v>0</v>
      </c>
      <c r="H20" s="145">
        <v>0</v>
      </c>
      <c r="I20" s="168" t="e">
        <v>#DIV/0!</v>
      </c>
      <c r="J20" s="169">
        <v>0</v>
      </c>
      <c r="K20" s="167">
        <v>0</v>
      </c>
      <c r="L20" s="149">
        <v>0</v>
      </c>
      <c r="M20" s="168" t="e">
        <v>#DIV/0!</v>
      </c>
      <c r="N20" s="169">
        <v>0</v>
      </c>
      <c r="O20" s="171" t="e">
        <v>#DIV/0!</v>
      </c>
      <c r="P20" s="172" t="e">
        <v>#DIV/0!</v>
      </c>
      <c r="Q20" s="173" t="e">
        <v>#DIV/0!</v>
      </c>
      <c r="R20" s="2"/>
      <c r="S20" s="2"/>
    </row>
    <row r="21" spans="1:19" ht="18" x14ac:dyDescent="0.55000000000000004">
      <c r="A21" s="138"/>
      <c r="B21" s="128" t="s">
        <v>38</v>
      </c>
      <c r="C21" s="129"/>
      <c r="D21" s="129"/>
      <c r="E21" s="129"/>
      <c r="F21" s="174"/>
      <c r="G21" s="130">
        <v>83734</v>
      </c>
      <c r="H21" s="131">
        <v>76158</v>
      </c>
      <c r="I21" s="132">
        <v>1.0994774022427058</v>
      </c>
      <c r="J21" s="133">
        <v>7576</v>
      </c>
      <c r="K21" s="175">
        <v>98835</v>
      </c>
      <c r="L21" s="314">
        <v>99165</v>
      </c>
      <c r="M21" s="132">
        <v>0.99667221297836939</v>
      </c>
      <c r="N21" s="133">
        <v>-330</v>
      </c>
      <c r="O21" s="135">
        <v>0.8472099964587444</v>
      </c>
      <c r="P21" s="136">
        <v>0.76799273937377099</v>
      </c>
      <c r="Q21" s="137">
        <v>7.9217257084973403E-2</v>
      </c>
      <c r="R21" s="2"/>
      <c r="S21" s="2"/>
    </row>
    <row r="22" spans="1:19" ht="18" x14ac:dyDescent="0.55000000000000004">
      <c r="A22" s="138"/>
      <c r="B22" s="139" t="s">
        <v>39</v>
      </c>
      <c r="C22" s="140" t="s">
        <v>13</v>
      </c>
      <c r="D22" s="142"/>
      <c r="E22" s="142"/>
      <c r="F22" s="153"/>
      <c r="G22" s="148">
        <v>0</v>
      </c>
      <c r="H22" s="149">
        <v>120</v>
      </c>
      <c r="I22" s="146">
        <v>0</v>
      </c>
      <c r="J22" s="147">
        <v>-120</v>
      </c>
      <c r="K22" s="148">
        <v>0</v>
      </c>
      <c r="L22" s="149">
        <v>165</v>
      </c>
      <c r="M22" s="146">
        <v>0</v>
      </c>
      <c r="N22" s="147">
        <v>-165</v>
      </c>
      <c r="O22" s="150" t="e">
        <v>#DIV/0!</v>
      </c>
      <c r="P22" s="151">
        <v>0.72727272727272729</v>
      </c>
      <c r="Q22" s="152" t="e">
        <v>#DIV/0!</v>
      </c>
      <c r="R22" s="2"/>
      <c r="S22" s="2"/>
    </row>
    <row r="23" spans="1:19" ht="18" x14ac:dyDescent="0.55000000000000004">
      <c r="A23" s="138"/>
      <c r="B23" s="139" t="s">
        <v>40</v>
      </c>
      <c r="C23" s="140" t="s">
        <v>18</v>
      </c>
      <c r="D23" s="142"/>
      <c r="E23" s="142"/>
      <c r="F23" s="143" t="s">
        <v>14</v>
      </c>
      <c r="G23" s="148">
        <v>11540</v>
      </c>
      <c r="H23" s="149">
        <v>10381</v>
      </c>
      <c r="I23" s="146">
        <v>1.1116462768519411</v>
      </c>
      <c r="J23" s="147">
        <v>1159</v>
      </c>
      <c r="K23" s="148">
        <v>14850</v>
      </c>
      <c r="L23" s="149">
        <v>14850</v>
      </c>
      <c r="M23" s="146">
        <v>1</v>
      </c>
      <c r="N23" s="147">
        <v>0</v>
      </c>
      <c r="O23" s="150">
        <v>0.77710437710437708</v>
      </c>
      <c r="P23" s="151">
        <v>0.69905723905723904</v>
      </c>
      <c r="Q23" s="152">
        <v>7.8047138047138032E-2</v>
      </c>
      <c r="R23" s="2"/>
      <c r="S23" s="2"/>
    </row>
    <row r="24" spans="1:19" ht="18" x14ac:dyDescent="0.55000000000000004">
      <c r="A24" s="138"/>
      <c r="B24" s="139" t="s">
        <v>41</v>
      </c>
      <c r="C24" s="140" t="s">
        <v>20</v>
      </c>
      <c r="D24" s="142"/>
      <c r="E24" s="142"/>
      <c r="F24" s="143" t="s">
        <v>14</v>
      </c>
      <c r="G24" s="148">
        <v>25938</v>
      </c>
      <c r="H24" s="149">
        <v>24242</v>
      </c>
      <c r="I24" s="146">
        <v>1.0699612243214256</v>
      </c>
      <c r="J24" s="147">
        <v>1696</v>
      </c>
      <c r="K24" s="148">
        <v>29700</v>
      </c>
      <c r="L24" s="149">
        <v>29700</v>
      </c>
      <c r="M24" s="146">
        <v>1</v>
      </c>
      <c r="N24" s="147">
        <v>0</v>
      </c>
      <c r="O24" s="150">
        <v>0.87333333333333329</v>
      </c>
      <c r="P24" s="151">
        <v>0.81622895622895619</v>
      </c>
      <c r="Q24" s="152">
        <v>5.7104377104377102E-2</v>
      </c>
      <c r="R24" s="2"/>
      <c r="S24" s="2"/>
    </row>
    <row r="25" spans="1:19" ht="18" x14ac:dyDescent="0.55000000000000004">
      <c r="A25" s="138"/>
      <c r="B25" s="139" t="s">
        <v>42</v>
      </c>
      <c r="C25" s="140" t="s">
        <v>13</v>
      </c>
      <c r="D25" s="141" t="s">
        <v>43</v>
      </c>
      <c r="E25" s="142" t="s">
        <v>33</v>
      </c>
      <c r="F25" s="143" t="s">
        <v>14</v>
      </c>
      <c r="G25" s="148">
        <v>8827</v>
      </c>
      <c r="H25" s="149">
        <v>7585</v>
      </c>
      <c r="I25" s="146">
        <v>1.1637442320369149</v>
      </c>
      <c r="J25" s="147">
        <v>1242</v>
      </c>
      <c r="K25" s="148">
        <v>9900</v>
      </c>
      <c r="L25" s="149">
        <v>9900</v>
      </c>
      <c r="M25" s="146">
        <v>1</v>
      </c>
      <c r="N25" s="147">
        <v>0</v>
      </c>
      <c r="O25" s="150">
        <v>0.89161616161616164</v>
      </c>
      <c r="P25" s="151">
        <v>0.76616161616161615</v>
      </c>
      <c r="Q25" s="152">
        <v>0.12545454545454549</v>
      </c>
      <c r="R25" s="2"/>
      <c r="S25" s="2"/>
    </row>
    <row r="26" spans="1:19" ht="18" x14ac:dyDescent="0.55000000000000004">
      <c r="A26" s="138"/>
      <c r="B26" s="139" t="s">
        <v>44</v>
      </c>
      <c r="C26" s="140" t="s">
        <v>13</v>
      </c>
      <c r="D26" s="141" t="s">
        <v>43</v>
      </c>
      <c r="E26" s="142" t="s">
        <v>35</v>
      </c>
      <c r="F26" s="143" t="s">
        <v>14</v>
      </c>
      <c r="G26" s="148">
        <v>4325</v>
      </c>
      <c r="H26" s="149">
        <v>4250</v>
      </c>
      <c r="I26" s="146">
        <v>1.0176470588235293</v>
      </c>
      <c r="J26" s="147">
        <v>75</v>
      </c>
      <c r="K26" s="148">
        <v>4785</v>
      </c>
      <c r="L26" s="149">
        <v>4950</v>
      </c>
      <c r="M26" s="146">
        <v>0.96666666666666667</v>
      </c>
      <c r="N26" s="147">
        <v>-165</v>
      </c>
      <c r="O26" s="150">
        <v>0.90386624869383492</v>
      </c>
      <c r="P26" s="151">
        <v>0.85858585858585856</v>
      </c>
      <c r="Q26" s="152">
        <v>4.5280390107976354E-2</v>
      </c>
      <c r="R26" s="2"/>
      <c r="S26" s="2"/>
    </row>
    <row r="27" spans="1:19" ht="18" x14ac:dyDescent="0.55000000000000004">
      <c r="A27" s="138"/>
      <c r="B27" s="139" t="s">
        <v>45</v>
      </c>
      <c r="C27" s="140" t="s">
        <v>13</v>
      </c>
      <c r="D27" s="141" t="s">
        <v>43</v>
      </c>
      <c r="E27" s="142" t="s">
        <v>46</v>
      </c>
      <c r="F27" s="143" t="s">
        <v>47</v>
      </c>
      <c r="G27" s="148">
        <v>0</v>
      </c>
      <c r="H27" s="149">
        <v>0</v>
      </c>
      <c r="I27" s="146" t="e">
        <v>#DIV/0!</v>
      </c>
      <c r="J27" s="147">
        <v>0</v>
      </c>
      <c r="K27" s="148">
        <v>0</v>
      </c>
      <c r="L27" s="149">
        <v>0</v>
      </c>
      <c r="M27" s="146" t="e">
        <v>#DIV/0!</v>
      </c>
      <c r="N27" s="147">
        <v>0</v>
      </c>
      <c r="O27" s="150" t="e">
        <v>#DIV/0!</v>
      </c>
      <c r="P27" s="151" t="e">
        <v>#DIV/0!</v>
      </c>
      <c r="Q27" s="152" t="e">
        <v>#DIV/0!</v>
      </c>
      <c r="R27" s="2"/>
      <c r="S27" s="2"/>
    </row>
    <row r="28" spans="1:19" ht="18" x14ac:dyDescent="0.55000000000000004">
      <c r="A28" s="138"/>
      <c r="B28" s="139" t="s">
        <v>48</v>
      </c>
      <c r="C28" s="140" t="s">
        <v>18</v>
      </c>
      <c r="D28" s="141" t="s">
        <v>43</v>
      </c>
      <c r="E28" s="142" t="s">
        <v>33</v>
      </c>
      <c r="F28" s="143" t="s">
        <v>14</v>
      </c>
      <c r="G28" s="148">
        <v>4191</v>
      </c>
      <c r="H28" s="149">
        <v>3719</v>
      </c>
      <c r="I28" s="146">
        <v>1.1269158375907502</v>
      </c>
      <c r="J28" s="147">
        <v>472</v>
      </c>
      <c r="K28" s="148">
        <v>4950</v>
      </c>
      <c r="L28" s="149">
        <v>4950</v>
      </c>
      <c r="M28" s="146">
        <v>1</v>
      </c>
      <c r="N28" s="147">
        <v>0</v>
      </c>
      <c r="O28" s="150">
        <v>0.84666666666666668</v>
      </c>
      <c r="P28" s="151">
        <v>0.75131313131313127</v>
      </c>
      <c r="Q28" s="152">
        <v>9.5353535353535412E-2</v>
      </c>
      <c r="R28" s="2"/>
      <c r="S28" s="2"/>
    </row>
    <row r="29" spans="1:19" ht="18" x14ac:dyDescent="0.55000000000000004">
      <c r="A29" s="138"/>
      <c r="B29" s="139" t="s">
        <v>49</v>
      </c>
      <c r="C29" s="140" t="s">
        <v>18</v>
      </c>
      <c r="D29" s="141" t="s">
        <v>43</v>
      </c>
      <c r="E29" s="142" t="s">
        <v>35</v>
      </c>
      <c r="F29" s="153"/>
      <c r="G29" s="148">
        <v>3789</v>
      </c>
      <c r="H29" s="149">
        <v>3082</v>
      </c>
      <c r="I29" s="146">
        <v>1.2293964957819599</v>
      </c>
      <c r="J29" s="147">
        <v>707</v>
      </c>
      <c r="K29" s="148">
        <v>4950</v>
      </c>
      <c r="L29" s="149">
        <v>4950</v>
      </c>
      <c r="M29" s="146">
        <v>1</v>
      </c>
      <c r="N29" s="147">
        <v>0</v>
      </c>
      <c r="O29" s="150">
        <v>0.7654545454545455</v>
      </c>
      <c r="P29" s="151">
        <v>0.62262626262626264</v>
      </c>
      <c r="Q29" s="152">
        <v>0.14282828282828286</v>
      </c>
      <c r="R29" s="2"/>
      <c r="S29" s="2"/>
    </row>
    <row r="30" spans="1:19" ht="18" x14ac:dyDescent="0.55000000000000004">
      <c r="A30" s="138"/>
      <c r="B30" s="139" t="s">
        <v>50</v>
      </c>
      <c r="C30" s="140" t="s">
        <v>28</v>
      </c>
      <c r="D30" s="141" t="s">
        <v>43</v>
      </c>
      <c r="E30" s="142" t="s">
        <v>33</v>
      </c>
      <c r="F30" s="153"/>
      <c r="G30" s="148">
        <v>0</v>
      </c>
      <c r="H30" s="149">
        <v>0</v>
      </c>
      <c r="I30" s="146" t="e">
        <v>#DIV/0!</v>
      </c>
      <c r="J30" s="147">
        <v>0</v>
      </c>
      <c r="K30" s="148">
        <v>0</v>
      </c>
      <c r="L30" s="149">
        <v>0</v>
      </c>
      <c r="M30" s="146" t="e">
        <v>#DIV/0!</v>
      </c>
      <c r="N30" s="147">
        <v>0</v>
      </c>
      <c r="O30" s="150" t="e">
        <v>#DIV/0!</v>
      </c>
      <c r="P30" s="151" t="e">
        <v>#DIV/0!</v>
      </c>
      <c r="Q30" s="152" t="e">
        <v>#DIV/0!</v>
      </c>
      <c r="R30" s="2"/>
      <c r="S30" s="2"/>
    </row>
    <row r="31" spans="1:19" ht="18" x14ac:dyDescent="0.55000000000000004">
      <c r="A31" s="138"/>
      <c r="B31" s="139" t="s">
        <v>51</v>
      </c>
      <c r="C31" s="140" t="s">
        <v>22</v>
      </c>
      <c r="D31" s="141" t="s">
        <v>43</v>
      </c>
      <c r="E31" s="142" t="s">
        <v>33</v>
      </c>
      <c r="F31" s="153"/>
      <c r="G31" s="148">
        <v>0</v>
      </c>
      <c r="H31" s="149">
        <v>0</v>
      </c>
      <c r="I31" s="146" t="e">
        <v>#DIV/0!</v>
      </c>
      <c r="J31" s="147">
        <v>0</v>
      </c>
      <c r="K31" s="148">
        <v>0</v>
      </c>
      <c r="L31" s="149">
        <v>0</v>
      </c>
      <c r="M31" s="146" t="e">
        <v>#DIV/0!</v>
      </c>
      <c r="N31" s="147">
        <v>0</v>
      </c>
      <c r="O31" s="150" t="e">
        <v>#DIV/0!</v>
      </c>
      <c r="P31" s="151" t="e">
        <v>#DIV/0!</v>
      </c>
      <c r="Q31" s="152" t="e">
        <v>#DIV/0!</v>
      </c>
      <c r="R31" s="2"/>
      <c r="S31" s="2"/>
    </row>
    <row r="32" spans="1:19" ht="18" x14ac:dyDescent="0.55000000000000004">
      <c r="A32" s="138"/>
      <c r="B32" s="139" t="s">
        <v>52</v>
      </c>
      <c r="C32" s="140" t="s">
        <v>22</v>
      </c>
      <c r="D32" s="141" t="s">
        <v>43</v>
      </c>
      <c r="E32" s="142" t="s">
        <v>35</v>
      </c>
      <c r="F32" s="153"/>
      <c r="G32" s="148">
        <v>0</v>
      </c>
      <c r="H32" s="149">
        <v>0</v>
      </c>
      <c r="I32" s="146" t="e">
        <v>#DIV/0!</v>
      </c>
      <c r="J32" s="147">
        <v>0</v>
      </c>
      <c r="K32" s="148">
        <v>0</v>
      </c>
      <c r="L32" s="149">
        <v>0</v>
      </c>
      <c r="M32" s="146" t="e">
        <v>#DIV/0!</v>
      </c>
      <c r="N32" s="147">
        <v>0</v>
      </c>
      <c r="O32" s="150" t="e">
        <v>#DIV/0!</v>
      </c>
      <c r="P32" s="151" t="e">
        <v>#DIV/0!</v>
      </c>
      <c r="Q32" s="152" t="e">
        <v>#DIV/0!</v>
      </c>
      <c r="R32" s="2"/>
      <c r="S32" s="2"/>
    </row>
    <row r="33" spans="1:19" ht="18" x14ac:dyDescent="0.55000000000000004">
      <c r="A33" s="138"/>
      <c r="B33" s="139" t="s">
        <v>53</v>
      </c>
      <c r="C33" s="140" t="s">
        <v>26</v>
      </c>
      <c r="D33" s="142"/>
      <c r="E33" s="142"/>
      <c r="F33" s="153"/>
      <c r="G33" s="148">
        <v>0</v>
      </c>
      <c r="H33" s="149">
        <v>0</v>
      </c>
      <c r="I33" s="146" t="e">
        <v>#DIV/0!</v>
      </c>
      <c r="J33" s="147">
        <v>0</v>
      </c>
      <c r="K33" s="148">
        <v>0</v>
      </c>
      <c r="L33" s="149">
        <v>0</v>
      </c>
      <c r="M33" s="146" t="e">
        <v>#DIV/0!</v>
      </c>
      <c r="N33" s="147">
        <v>0</v>
      </c>
      <c r="O33" s="150" t="e">
        <v>#DIV/0!</v>
      </c>
      <c r="P33" s="151" t="e">
        <v>#DIV/0!</v>
      </c>
      <c r="Q33" s="152" t="e">
        <v>#DIV/0!</v>
      </c>
      <c r="R33" s="2"/>
      <c r="S33" s="2"/>
    </row>
    <row r="34" spans="1:19" ht="18" x14ac:dyDescent="0.55000000000000004">
      <c r="A34" s="138"/>
      <c r="B34" s="139" t="s">
        <v>54</v>
      </c>
      <c r="C34" s="140" t="s">
        <v>55</v>
      </c>
      <c r="D34" s="142"/>
      <c r="E34" s="142"/>
      <c r="F34" s="153"/>
      <c r="G34" s="148">
        <v>0</v>
      </c>
      <c r="H34" s="149">
        <v>0</v>
      </c>
      <c r="I34" s="146" t="e">
        <v>#DIV/0!</v>
      </c>
      <c r="J34" s="147">
        <v>0</v>
      </c>
      <c r="K34" s="148">
        <v>0</v>
      </c>
      <c r="L34" s="149">
        <v>0</v>
      </c>
      <c r="M34" s="146" t="e">
        <v>#DIV/0!</v>
      </c>
      <c r="N34" s="147">
        <v>0</v>
      </c>
      <c r="O34" s="150" t="e">
        <v>#DIV/0!</v>
      </c>
      <c r="P34" s="151" t="e">
        <v>#DIV/0!</v>
      </c>
      <c r="Q34" s="152" t="e">
        <v>#DIV/0!</v>
      </c>
      <c r="R34" s="2"/>
      <c r="S34" s="2"/>
    </row>
    <row r="35" spans="1:19" ht="18" x14ac:dyDescent="0.55000000000000004">
      <c r="A35" s="138"/>
      <c r="B35" s="139" t="s">
        <v>56</v>
      </c>
      <c r="C35" s="140" t="s">
        <v>57</v>
      </c>
      <c r="D35" s="142"/>
      <c r="E35" s="142"/>
      <c r="F35" s="153"/>
      <c r="G35" s="148">
        <v>0</v>
      </c>
      <c r="H35" s="149">
        <v>0</v>
      </c>
      <c r="I35" s="146" t="e">
        <v>#DIV/0!</v>
      </c>
      <c r="J35" s="147">
        <v>0</v>
      </c>
      <c r="K35" s="148">
        <v>0</v>
      </c>
      <c r="L35" s="149">
        <v>0</v>
      </c>
      <c r="M35" s="146" t="e">
        <v>#DIV/0!</v>
      </c>
      <c r="N35" s="147">
        <v>0</v>
      </c>
      <c r="O35" s="150" t="e">
        <v>#DIV/0!</v>
      </c>
      <c r="P35" s="151" t="e">
        <v>#DIV/0!</v>
      </c>
      <c r="Q35" s="152" t="e">
        <v>#DIV/0!</v>
      </c>
      <c r="R35" s="2"/>
      <c r="S35" s="2"/>
    </row>
    <row r="36" spans="1:19" ht="18" x14ac:dyDescent="0.55000000000000004">
      <c r="A36" s="138"/>
      <c r="B36" s="139" t="s">
        <v>58</v>
      </c>
      <c r="C36" s="140" t="s">
        <v>59</v>
      </c>
      <c r="D36" s="142"/>
      <c r="E36" s="142"/>
      <c r="F36" s="143" t="s">
        <v>14</v>
      </c>
      <c r="G36" s="148">
        <v>4294</v>
      </c>
      <c r="H36" s="149">
        <v>4150</v>
      </c>
      <c r="I36" s="146">
        <v>1.0346987951807229</v>
      </c>
      <c r="J36" s="147">
        <v>144</v>
      </c>
      <c r="K36" s="148">
        <v>4950</v>
      </c>
      <c r="L36" s="149">
        <v>4950</v>
      </c>
      <c r="M36" s="146">
        <v>1</v>
      </c>
      <c r="N36" s="147">
        <v>0</v>
      </c>
      <c r="O36" s="150">
        <v>0.86747474747474751</v>
      </c>
      <c r="P36" s="151">
        <v>0.83838383838383834</v>
      </c>
      <c r="Q36" s="152">
        <v>2.9090909090909167E-2</v>
      </c>
      <c r="R36" s="2"/>
      <c r="S36" s="2"/>
    </row>
    <row r="37" spans="1:19" ht="18" x14ac:dyDescent="0.55000000000000004">
      <c r="A37" s="138"/>
      <c r="B37" s="139" t="s">
        <v>60</v>
      </c>
      <c r="C37" s="140" t="s">
        <v>61</v>
      </c>
      <c r="D37" s="142"/>
      <c r="E37" s="142"/>
      <c r="F37" s="153"/>
      <c r="G37" s="148">
        <v>0</v>
      </c>
      <c r="H37" s="149">
        <v>0</v>
      </c>
      <c r="I37" s="146" t="e">
        <v>#DIV/0!</v>
      </c>
      <c r="J37" s="147">
        <v>0</v>
      </c>
      <c r="K37" s="148">
        <v>0</v>
      </c>
      <c r="L37" s="149">
        <v>0</v>
      </c>
      <c r="M37" s="146" t="e">
        <v>#DIV/0!</v>
      </c>
      <c r="N37" s="147">
        <v>0</v>
      </c>
      <c r="O37" s="150" t="e">
        <v>#DIV/0!</v>
      </c>
      <c r="P37" s="151" t="e">
        <v>#DIV/0!</v>
      </c>
      <c r="Q37" s="152" t="e">
        <v>#DIV/0!</v>
      </c>
      <c r="R37" s="2"/>
      <c r="S37" s="2"/>
    </row>
    <row r="38" spans="1:19" ht="18" x14ac:dyDescent="0.55000000000000004">
      <c r="A38" s="138"/>
      <c r="B38" s="139" t="s">
        <v>62</v>
      </c>
      <c r="C38" s="140" t="s">
        <v>63</v>
      </c>
      <c r="D38" s="142"/>
      <c r="E38" s="142"/>
      <c r="F38" s="143" t="s">
        <v>14</v>
      </c>
      <c r="G38" s="148">
        <v>4230</v>
      </c>
      <c r="H38" s="149">
        <v>3808</v>
      </c>
      <c r="I38" s="146">
        <v>1.1108193277310925</v>
      </c>
      <c r="J38" s="147">
        <v>422</v>
      </c>
      <c r="K38" s="148">
        <v>4950</v>
      </c>
      <c r="L38" s="149">
        <v>4950</v>
      </c>
      <c r="M38" s="146">
        <v>1</v>
      </c>
      <c r="N38" s="147">
        <v>0</v>
      </c>
      <c r="O38" s="150">
        <v>0.8545454545454545</v>
      </c>
      <c r="P38" s="151">
        <v>0.76929292929292925</v>
      </c>
      <c r="Q38" s="152">
        <v>8.5252525252525246E-2</v>
      </c>
      <c r="R38" s="2"/>
      <c r="S38" s="2"/>
    </row>
    <row r="39" spans="1:19" ht="18" x14ac:dyDescent="0.55000000000000004">
      <c r="A39" s="138"/>
      <c r="B39" s="139" t="s">
        <v>64</v>
      </c>
      <c r="C39" s="140" t="s">
        <v>65</v>
      </c>
      <c r="D39" s="142"/>
      <c r="E39" s="142"/>
      <c r="F39" s="153"/>
      <c r="G39" s="148">
        <v>0</v>
      </c>
      <c r="H39" s="149">
        <v>0</v>
      </c>
      <c r="I39" s="146" t="e">
        <v>#DIV/0!</v>
      </c>
      <c r="J39" s="147">
        <v>0</v>
      </c>
      <c r="K39" s="148">
        <v>0</v>
      </c>
      <c r="L39" s="149">
        <v>0</v>
      </c>
      <c r="M39" s="146" t="e">
        <v>#DIV/0!</v>
      </c>
      <c r="N39" s="147">
        <v>0</v>
      </c>
      <c r="O39" s="150" t="e">
        <v>#DIV/0!</v>
      </c>
      <c r="P39" s="151" t="e">
        <v>#DIV/0!</v>
      </c>
      <c r="Q39" s="152" t="e">
        <v>#DIV/0!</v>
      </c>
      <c r="R39" s="2"/>
      <c r="S39" s="2"/>
    </row>
    <row r="40" spans="1:19" ht="18" x14ac:dyDescent="0.55000000000000004">
      <c r="A40" s="138"/>
      <c r="B40" s="139" t="s">
        <v>66</v>
      </c>
      <c r="C40" s="140" t="s">
        <v>28</v>
      </c>
      <c r="D40" s="142"/>
      <c r="E40" s="142"/>
      <c r="F40" s="153"/>
      <c r="G40" s="148">
        <v>0</v>
      </c>
      <c r="H40" s="149">
        <v>0</v>
      </c>
      <c r="I40" s="146" t="e">
        <v>#DIV/0!</v>
      </c>
      <c r="J40" s="147">
        <v>0</v>
      </c>
      <c r="K40" s="148">
        <v>0</v>
      </c>
      <c r="L40" s="149">
        <v>0</v>
      </c>
      <c r="M40" s="146" t="e">
        <v>#DIV/0!</v>
      </c>
      <c r="N40" s="147">
        <v>0</v>
      </c>
      <c r="O40" s="150" t="e">
        <v>#DIV/0!</v>
      </c>
      <c r="P40" s="151" t="e">
        <v>#DIV/0!</v>
      </c>
      <c r="Q40" s="152" t="e">
        <v>#DIV/0!</v>
      </c>
      <c r="R40" s="2"/>
      <c r="S40" s="2"/>
    </row>
    <row r="41" spans="1:19" ht="18" x14ac:dyDescent="0.55000000000000004">
      <c r="A41" s="138"/>
      <c r="B41" s="176" t="s">
        <v>67</v>
      </c>
      <c r="C41" s="164" t="s">
        <v>22</v>
      </c>
      <c r="D41" s="165"/>
      <c r="E41" s="165"/>
      <c r="F41" s="143" t="s">
        <v>14</v>
      </c>
      <c r="G41" s="170">
        <v>16600</v>
      </c>
      <c r="H41" s="149">
        <v>14821</v>
      </c>
      <c r="I41" s="168">
        <v>1.1200323864786452</v>
      </c>
      <c r="J41" s="169">
        <v>1779</v>
      </c>
      <c r="K41" s="170">
        <v>19800</v>
      </c>
      <c r="L41" s="149">
        <v>19800</v>
      </c>
      <c r="M41" s="168">
        <v>1</v>
      </c>
      <c r="N41" s="169">
        <v>0</v>
      </c>
      <c r="O41" s="171">
        <v>0.83838383838383834</v>
      </c>
      <c r="P41" s="172">
        <v>0.7485353535353535</v>
      </c>
      <c r="Q41" s="173">
        <v>8.9848484848484844E-2</v>
      </c>
      <c r="R41" s="2"/>
      <c r="S41" s="2"/>
    </row>
    <row r="42" spans="1:19" ht="18" x14ac:dyDescent="0.55000000000000004">
      <c r="A42" s="138"/>
      <c r="B42" s="128" t="s">
        <v>68</v>
      </c>
      <c r="C42" s="129"/>
      <c r="D42" s="129"/>
      <c r="E42" s="129"/>
      <c r="F42" s="174"/>
      <c r="G42" s="130">
        <v>1351</v>
      </c>
      <c r="H42" s="131">
        <v>1329</v>
      </c>
      <c r="I42" s="132">
        <v>1.0165537998495109</v>
      </c>
      <c r="J42" s="133">
        <v>22</v>
      </c>
      <c r="K42" s="130">
        <v>1850</v>
      </c>
      <c r="L42" s="315">
        <v>1850</v>
      </c>
      <c r="M42" s="132">
        <v>1</v>
      </c>
      <c r="N42" s="133">
        <v>0</v>
      </c>
      <c r="O42" s="135">
        <v>0.73027027027027025</v>
      </c>
      <c r="P42" s="136">
        <v>0.71837837837837837</v>
      </c>
      <c r="Q42" s="137">
        <v>1.1891891891891881E-2</v>
      </c>
      <c r="R42" s="2"/>
      <c r="S42" s="2"/>
    </row>
    <row r="43" spans="1:19" ht="18" x14ac:dyDescent="0.55000000000000004">
      <c r="A43" s="138"/>
      <c r="B43" s="139" t="s">
        <v>69</v>
      </c>
      <c r="C43" s="140" t="s">
        <v>70</v>
      </c>
      <c r="D43" s="142"/>
      <c r="E43" s="142"/>
      <c r="F43" s="143" t="s">
        <v>14</v>
      </c>
      <c r="G43" s="148">
        <v>1351</v>
      </c>
      <c r="H43" s="149">
        <v>1329</v>
      </c>
      <c r="I43" s="146">
        <v>1.0165537998495109</v>
      </c>
      <c r="J43" s="147">
        <v>22</v>
      </c>
      <c r="K43" s="148">
        <v>1850</v>
      </c>
      <c r="L43" s="149">
        <v>1850</v>
      </c>
      <c r="M43" s="146">
        <v>1</v>
      </c>
      <c r="N43" s="147">
        <v>0</v>
      </c>
      <c r="O43" s="150">
        <v>0.73027027027027025</v>
      </c>
      <c r="P43" s="151">
        <v>0.71837837837837837</v>
      </c>
      <c r="Q43" s="152">
        <v>1.1891891891891881E-2</v>
      </c>
      <c r="R43" s="2"/>
      <c r="S43" s="2"/>
    </row>
    <row r="44" spans="1:19" ht="18" x14ac:dyDescent="0.55000000000000004">
      <c r="A44" s="138"/>
      <c r="B44" s="176" t="s">
        <v>71</v>
      </c>
      <c r="C44" s="177" t="s">
        <v>72</v>
      </c>
      <c r="D44" s="178"/>
      <c r="E44" s="178"/>
      <c r="F44" s="143" t="s">
        <v>14</v>
      </c>
      <c r="G44" s="179">
        <v>0</v>
      </c>
      <c r="H44" s="149">
        <v>0</v>
      </c>
      <c r="I44" s="180" t="e">
        <v>#DIV/0!</v>
      </c>
      <c r="J44" s="181">
        <v>0</v>
      </c>
      <c r="K44" s="179">
        <v>0</v>
      </c>
      <c r="L44" s="149">
        <v>0</v>
      </c>
      <c r="M44" s="180" t="e">
        <v>#DIV/0!</v>
      </c>
      <c r="N44" s="181">
        <v>0</v>
      </c>
      <c r="O44" s="182" t="e">
        <v>#DIV/0!</v>
      </c>
      <c r="P44" s="183" t="e">
        <v>#DIV/0!</v>
      </c>
      <c r="Q44" s="184" t="e">
        <v>#DIV/0!</v>
      </c>
      <c r="R44" s="2"/>
      <c r="S44" s="2"/>
    </row>
    <row r="45" spans="1:19" ht="18" x14ac:dyDescent="0.55000000000000004">
      <c r="A45" s="138"/>
      <c r="B45" s="128" t="s">
        <v>73</v>
      </c>
      <c r="C45" s="129"/>
      <c r="D45" s="129"/>
      <c r="E45" s="129"/>
      <c r="F45" s="174"/>
      <c r="G45" s="130">
        <v>2560</v>
      </c>
      <c r="H45" s="131">
        <v>2473</v>
      </c>
      <c r="I45" s="132">
        <v>1.0351799433885969</v>
      </c>
      <c r="J45" s="133">
        <v>87</v>
      </c>
      <c r="K45" s="233">
        <v>2880</v>
      </c>
      <c r="L45" s="234">
        <v>2880</v>
      </c>
      <c r="M45" s="132">
        <v>1</v>
      </c>
      <c r="N45" s="133">
        <v>0</v>
      </c>
      <c r="O45" s="135">
        <v>0.88888888888888884</v>
      </c>
      <c r="P45" s="136">
        <v>0.85868055555555556</v>
      </c>
      <c r="Q45" s="137">
        <v>3.0208333333333282E-2</v>
      </c>
      <c r="R45" s="2"/>
      <c r="S45" s="2"/>
    </row>
    <row r="46" spans="1:19" ht="18" x14ac:dyDescent="0.55000000000000004">
      <c r="A46" s="185"/>
      <c r="B46" s="186" t="s">
        <v>74</v>
      </c>
      <c r="C46" s="140" t="s">
        <v>37</v>
      </c>
      <c r="D46" s="142"/>
      <c r="E46" s="142"/>
      <c r="F46" s="143" t="s">
        <v>14</v>
      </c>
      <c r="G46" s="148">
        <v>1211</v>
      </c>
      <c r="H46" s="149">
        <v>1131</v>
      </c>
      <c r="I46" s="146">
        <v>1.0707338638373121</v>
      </c>
      <c r="J46" s="147">
        <v>80</v>
      </c>
      <c r="K46" s="148">
        <v>1440</v>
      </c>
      <c r="L46" s="149">
        <v>1440</v>
      </c>
      <c r="M46" s="146">
        <v>1</v>
      </c>
      <c r="N46" s="147">
        <v>0</v>
      </c>
      <c r="O46" s="150">
        <v>0.84097222222222223</v>
      </c>
      <c r="P46" s="151">
        <v>0.78541666666666665</v>
      </c>
      <c r="Q46" s="152">
        <v>5.555555555555558E-2</v>
      </c>
      <c r="R46" s="2"/>
      <c r="S46" s="2"/>
    </row>
    <row r="47" spans="1:19" ht="18" x14ac:dyDescent="0.55000000000000004">
      <c r="A47" s="185"/>
      <c r="B47" s="186" t="s">
        <v>228</v>
      </c>
      <c r="C47" s="140" t="s">
        <v>70</v>
      </c>
      <c r="D47" s="142"/>
      <c r="E47" s="142"/>
      <c r="F47" s="143" t="s">
        <v>14</v>
      </c>
      <c r="G47" s="148">
        <v>1349</v>
      </c>
      <c r="H47" s="149">
        <v>1342</v>
      </c>
      <c r="I47" s="146">
        <v>1.0052160953800298</v>
      </c>
      <c r="J47" s="147">
        <v>7</v>
      </c>
      <c r="K47" s="148">
        <v>1440</v>
      </c>
      <c r="L47" s="149">
        <v>1440</v>
      </c>
      <c r="M47" s="146">
        <v>1</v>
      </c>
      <c r="N47" s="147">
        <v>0</v>
      </c>
      <c r="O47" s="150">
        <v>0.93680555555555556</v>
      </c>
      <c r="P47" s="151">
        <v>0.93194444444444446</v>
      </c>
      <c r="Q47" s="152">
        <v>4.8611111111110938E-3</v>
      </c>
      <c r="R47" s="2"/>
      <c r="S47" s="2"/>
    </row>
    <row r="48" spans="1:19" ht="18" x14ac:dyDescent="0.55000000000000004">
      <c r="A48" s="187"/>
      <c r="B48" s="186" t="s">
        <v>230</v>
      </c>
      <c r="C48" s="188" t="s">
        <v>72</v>
      </c>
      <c r="D48" s="189"/>
      <c r="E48" s="189"/>
      <c r="F48" s="190"/>
      <c r="G48" s="179">
        <v>0</v>
      </c>
      <c r="H48" s="149">
        <v>0</v>
      </c>
      <c r="I48" s="192" t="e">
        <v>#DIV/0!</v>
      </c>
      <c r="J48" s="193">
        <v>0</v>
      </c>
      <c r="K48" s="179">
        <v>0</v>
      </c>
      <c r="L48" s="149">
        <v>0</v>
      </c>
      <c r="M48" s="195" t="e">
        <v>#DIV/0!</v>
      </c>
      <c r="N48" s="196">
        <v>0</v>
      </c>
      <c r="O48" s="197" t="e">
        <v>#DIV/0!</v>
      </c>
      <c r="P48" s="198" t="e">
        <v>#DIV/0!</v>
      </c>
      <c r="Q48" s="199" t="e">
        <v>#DIV/0!</v>
      </c>
      <c r="R48" s="2"/>
      <c r="S48" s="2"/>
    </row>
    <row r="49" spans="1:19" x14ac:dyDescent="0.55000000000000004">
      <c r="A49" s="128" t="s">
        <v>75</v>
      </c>
      <c r="B49" s="129" t="s">
        <v>102</v>
      </c>
      <c r="C49" s="129"/>
      <c r="D49" s="129"/>
      <c r="E49" s="129"/>
      <c r="F49" s="174"/>
      <c r="G49" s="130">
        <v>360340</v>
      </c>
      <c r="H49" s="131">
        <v>321377</v>
      </c>
      <c r="I49" s="132">
        <v>1.1212376741334944</v>
      </c>
      <c r="J49" s="133">
        <v>38963</v>
      </c>
      <c r="K49" s="130">
        <v>441571</v>
      </c>
      <c r="L49" s="316">
        <v>411300</v>
      </c>
      <c r="M49" s="132">
        <v>1.0735983467055676</v>
      </c>
      <c r="N49" s="133">
        <v>30271</v>
      </c>
      <c r="O49" s="135">
        <v>0.81604090848357347</v>
      </c>
      <c r="P49" s="136">
        <v>0.78136883053732065</v>
      </c>
      <c r="Q49" s="137">
        <v>3.4672077946252822E-2</v>
      </c>
      <c r="R49" s="2"/>
      <c r="S49" s="2"/>
    </row>
    <row r="50" spans="1:19" x14ac:dyDescent="0.55000000000000004">
      <c r="A50" s="119"/>
      <c r="B50" s="128" t="s">
        <v>313</v>
      </c>
      <c r="C50" s="129"/>
      <c r="D50" s="129"/>
      <c r="E50" s="129"/>
      <c r="F50" s="174"/>
      <c r="G50" s="130">
        <v>336055</v>
      </c>
      <c r="H50" s="131">
        <v>298735</v>
      </c>
      <c r="I50" s="132">
        <v>1.1249267745660869</v>
      </c>
      <c r="J50" s="133">
        <v>37320</v>
      </c>
      <c r="K50" s="130">
        <v>411478</v>
      </c>
      <c r="L50" s="315">
        <v>381620</v>
      </c>
      <c r="M50" s="132">
        <v>1.078240134164876</v>
      </c>
      <c r="N50" s="133">
        <v>29858</v>
      </c>
      <c r="O50" s="135">
        <v>0.8167022295238141</v>
      </c>
      <c r="P50" s="136">
        <v>0.7828075048477543</v>
      </c>
      <c r="Q50" s="137">
        <v>3.3894724676059806E-2</v>
      </c>
      <c r="R50" s="2"/>
      <c r="S50" s="2"/>
    </row>
    <row r="51" spans="1:19" ht="18" x14ac:dyDescent="0.55000000000000004">
      <c r="A51" s="138"/>
      <c r="B51" s="139" t="s">
        <v>103</v>
      </c>
      <c r="C51" s="140" t="s">
        <v>13</v>
      </c>
      <c r="D51" s="142"/>
      <c r="E51" s="142"/>
      <c r="F51" s="143" t="s">
        <v>14</v>
      </c>
      <c r="G51" s="148">
        <v>131130</v>
      </c>
      <c r="H51" s="149">
        <v>122088</v>
      </c>
      <c r="I51" s="146">
        <v>1.0740613328091213</v>
      </c>
      <c r="J51" s="147">
        <v>9042</v>
      </c>
      <c r="K51" s="148">
        <v>154222</v>
      </c>
      <c r="L51" s="149">
        <v>150815</v>
      </c>
      <c r="M51" s="146">
        <v>1.0225905911215727</v>
      </c>
      <c r="N51" s="147">
        <v>3407</v>
      </c>
      <c r="O51" s="150">
        <v>0.85026779577492184</v>
      </c>
      <c r="P51" s="151">
        <v>0.80952159931041345</v>
      </c>
      <c r="Q51" s="152">
        <v>4.0746196464508389E-2</v>
      </c>
      <c r="R51" s="2"/>
      <c r="S51" s="2"/>
    </row>
    <row r="52" spans="1:19" ht="18" x14ac:dyDescent="0.55000000000000004">
      <c r="A52" s="138"/>
      <c r="B52" s="139" t="s">
        <v>104</v>
      </c>
      <c r="C52" s="140" t="s">
        <v>16</v>
      </c>
      <c r="D52" s="142"/>
      <c r="E52" s="142"/>
      <c r="F52" s="143" t="s">
        <v>14</v>
      </c>
      <c r="G52" s="148">
        <v>30449</v>
      </c>
      <c r="H52" s="149">
        <v>26730</v>
      </c>
      <c r="I52" s="146">
        <v>1.1391320613542837</v>
      </c>
      <c r="J52" s="147">
        <v>3719</v>
      </c>
      <c r="K52" s="148">
        <v>35250</v>
      </c>
      <c r="L52" s="149">
        <v>31548</v>
      </c>
      <c r="M52" s="146">
        <v>1.1173449980981363</v>
      </c>
      <c r="N52" s="147">
        <v>3702</v>
      </c>
      <c r="O52" s="150">
        <v>0.86380141843971636</v>
      </c>
      <c r="P52" s="151">
        <v>0.84728033472803344</v>
      </c>
      <c r="Q52" s="152">
        <v>1.6521083711682927E-2</v>
      </c>
      <c r="R52" s="2"/>
      <c r="S52" s="2"/>
    </row>
    <row r="53" spans="1:19" ht="18" x14ac:dyDescent="0.55000000000000004">
      <c r="A53" s="138"/>
      <c r="B53" s="139" t="s">
        <v>105</v>
      </c>
      <c r="C53" s="140" t="s">
        <v>18</v>
      </c>
      <c r="D53" s="142"/>
      <c r="E53" s="142"/>
      <c r="F53" s="143" t="s">
        <v>14</v>
      </c>
      <c r="G53" s="148">
        <v>15520</v>
      </c>
      <c r="H53" s="149">
        <v>13456</v>
      </c>
      <c r="I53" s="146">
        <v>1.1533888228299642</v>
      </c>
      <c r="J53" s="147">
        <v>2064</v>
      </c>
      <c r="K53" s="148">
        <v>19920</v>
      </c>
      <c r="L53" s="149">
        <v>19919</v>
      </c>
      <c r="M53" s="146">
        <v>1.00005020332346</v>
      </c>
      <c r="N53" s="147">
        <v>1</v>
      </c>
      <c r="O53" s="150">
        <v>0.77911646586345384</v>
      </c>
      <c r="P53" s="151">
        <v>0.67553592047793565</v>
      </c>
      <c r="Q53" s="152">
        <v>0.1035805453855182</v>
      </c>
      <c r="R53" s="2"/>
      <c r="S53" s="2"/>
    </row>
    <row r="54" spans="1:19" ht="18" x14ac:dyDescent="0.55000000000000004">
      <c r="A54" s="138"/>
      <c r="B54" s="139" t="s">
        <v>106</v>
      </c>
      <c r="C54" s="140" t="s">
        <v>28</v>
      </c>
      <c r="D54" s="142"/>
      <c r="E54" s="142"/>
      <c r="F54" s="143" t="s">
        <v>14</v>
      </c>
      <c r="G54" s="148">
        <v>8451</v>
      </c>
      <c r="H54" s="149">
        <v>7077</v>
      </c>
      <c r="I54" s="146">
        <v>1.1941500635862654</v>
      </c>
      <c r="J54" s="147">
        <v>1374</v>
      </c>
      <c r="K54" s="148">
        <v>11281</v>
      </c>
      <c r="L54" s="149">
        <v>10874</v>
      </c>
      <c r="M54" s="146">
        <v>1.037428729078536</v>
      </c>
      <c r="N54" s="147">
        <v>407</v>
      </c>
      <c r="O54" s="150">
        <v>0.74913571491889019</v>
      </c>
      <c r="P54" s="151">
        <v>0.65081846606584515</v>
      </c>
      <c r="Q54" s="152">
        <v>9.8317248853045047E-2</v>
      </c>
      <c r="R54" s="2"/>
      <c r="S54" s="2"/>
    </row>
    <row r="55" spans="1:19" ht="18" x14ac:dyDescent="0.55000000000000004">
      <c r="A55" s="138"/>
      <c r="B55" s="139" t="s">
        <v>107</v>
      </c>
      <c r="C55" s="140" t="s">
        <v>22</v>
      </c>
      <c r="D55" s="142"/>
      <c r="E55" s="142"/>
      <c r="F55" s="143" t="s">
        <v>14</v>
      </c>
      <c r="G55" s="148">
        <v>20642</v>
      </c>
      <c r="H55" s="149">
        <v>12224</v>
      </c>
      <c r="I55" s="146">
        <v>1.6886452879581151</v>
      </c>
      <c r="J55" s="147">
        <v>8418</v>
      </c>
      <c r="K55" s="148">
        <v>25355</v>
      </c>
      <c r="L55" s="149">
        <v>14188</v>
      </c>
      <c r="M55" s="146">
        <v>1.7870735833098392</v>
      </c>
      <c r="N55" s="147">
        <v>11167</v>
      </c>
      <c r="O55" s="150">
        <v>0.81411950305659631</v>
      </c>
      <c r="P55" s="151">
        <v>0.86157316041725407</v>
      </c>
      <c r="Q55" s="152">
        <v>-4.7453657360657764E-2</v>
      </c>
      <c r="R55" s="2"/>
      <c r="S55" s="2"/>
    </row>
    <row r="56" spans="1:19" ht="18" x14ac:dyDescent="0.55000000000000004">
      <c r="A56" s="138"/>
      <c r="B56" s="139" t="s">
        <v>108</v>
      </c>
      <c r="C56" s="140" t="s">
        <v>20</v>
      </c>
      <c r="D56" s="142"/>
      <c r="E56" s="142"/>
      <c r="F56" s="143" t="s">
        <v>14</v>
      </c>
      <c r="G56" s="148">
        <v>38541</v>
      </c>
      <c r="H56" s="149">
        <v>36625</v>
      </c>
      <c r="I56" s="146">
        <v>1.0523139931740615</v>
      </c>
      <c r="J56" s="147">
        <v>1916</v>
      </c>
      <c r="K56" s="148">
        <v>49532</v>
      </c>
      <c r="L56" s="149">
        <v>49829</v>
      </c>
      <c r="M56" s="146">
        <v>0.99403961548495856</v>
      </c>
      <c r="N56" s="147">
        <v>-297</v>
      </c>
      <c r="O56" s="150">
        <v>0.77810304449648715</v>
      </c>
      <c r="P56" s="151">
        <v>0.73501374701479061</v>
      </c>
      <c r="Q56" s="152">
        <v>4.3089297481696542E-2</v>
      </c>
      <c r="R56" s="2"/>
      <c r="S56" s="2"/>
    </row>
    <row r="57" spans="1:19" ht="18" x14ac:dyDescent="0.55000000000000004">
      <c r="A57" s="138"/>
      <c r="B57" s="139" t="s">
        <v>109</v>
      </c>
      <c r="C57" s="140" t="s">
        <v>24</v>
      </c>
      <c r="D57" s="142"/>
      <c r="E57" s="142"/>
      <c r="F57" s="200" t="s">
        <v>14</v>
      </c>
      <c r="G57" s="144">
        <v>0</v>
      </c>
      <c r="H57" s="149">
        <v>0</v>
      </c>
      <c r="I57" s="146" t="e">
        <v>#DIV/0!</v>
      </c>
      <c r="J57" s="147">
        <v>0</v>
      </c>
      <c r="K57" s="144">
        <v>0</v>
      </c>
      <c r="L57" s="149">
        <v>0</v>
      </c>
      <c r="M57" s="146" t="e">
        <v>#DIV/0!</v>
      </c>
      <c r="N57" s="147">
        <v>0</v>
      </c>
      <c r="O57" s="150" t="e">
        <v>#DIV/0!</v>
      </c>
      <c r="P57" s="151" t="e">
        <v>#DIV/0!</v>
      </c>
      <c r="Q57" s="152" t="e">
        <v>#DIV/0!</v>
      </c>
      <c r="R57" s="2"/>
      <c r="S57" s="2"/>
    </row>
    <row r="58" spans="1:19" ht="18" x14ac:dyDescent="0.55000000000000004">
      <c r="A58" s="138"/>
      <c r="B58" s="139" t="s">
        <v>110</v>
      </c>
      <c r="C58" s="140" t="s">
        <v>76</v>
      </c>
      <c r="D58" s="142"/>
      <c r="E58" s="142"/>
      <c r="F58" s="200" t="s">
        <v>14</v>
      </c>
      <c r="G58" s="148">
        <v>0</v>
      </c>
      <c r="H58" s="149">
        <v>0</v>
      </c>
      <c r="I58" s="146" t="e">
        <v>#DIV/0!</v>
      </c>
      <c r="J58" s="147">
        <v>0</v>
      </c>
      <c r="K58" s="148">
        <v>0</v>
      </c>
      <c r="L58" s="149">
        <v>0</v>
      </c>
      <c r="M58" s="146" t="e">
        <v>#DIV/0!</v>
      </c>
      <c r="N58" s="147">
        <v>0</v>
      </c>
      <c r="O58" s="150" t="e">
        <v>#DIV/0!</v>
      </c>
      <c r="P58" s="151" t="e">
        <v>#DIV/0!</v>
      </c>
      <c r="Q58" s="152" t="e">
        <v>#DIV/0!</v>
      </c>
      <c r="R58" s="2"/>
      <c r="S58" s="2"/>
    </row>
    <row r="59" spans="1:19" ht="18" x14ac:dyDescent="0.55000000000000004">
      <c r="A59" s="139"/>
      <c r="B59" s="139" t="s">
        <v>111</v>
      </c>
      <c r="C59" s="140" t="s">
        <v>26</v>
      </c>
      <c r="D59" s="142"/>
      <c r="E59" s="142"/>
      <c r="F59" s="143" t="s">
        <v>14</v>
      </c>
      <c r="G59" s="148">
        <v>6328</v>
      </c>
      <c r="H59" s="149">
        <v>5313</v>
      </c>
      <c r="I59" s="146">
        <v>1.1910408432147563</v>
      </c>
      <c r="J59" s="147">
        <v>1015</v>
      </c>
      <c r="K59" s="148">
        <v>8099</v>
      </c>
      <c r="L59" s="149">
        <v>5819</v>
      </c>
      <c r="M59" s="146">
        <v>1.3918199003265166</v>
      </c>
      <c r="N59" s="147">
        <v>2280</v>
      </c>
      <c r="O59" s="150">
        <v>0.78133102852203973</v>
      </c>
      <c r="P59" s="151">
        <v>0.91304347826086951</v>
      </c>
      <c r="Q59" s="152">
        <v>-0.13171244973882978</v>
      </c>
      <c r="R59" s="2"/>
      <c r="S59" s="2"/>
    </row>
    <row r="60" spans="1:19" ht="18" x14ac:dyDescent="0.55000000000000004">
      <c r="A60" s="138"/>
      <c r="B60" s="139" t="s">
        <v>112</v>
      </c>
      <c r="C60" s="140" t="s">
        <v>77</v>
      </c>
      <c r="D60" s="142"/>
      <c r="E60" s="142"/>
      <c r="F60" s="143" t="s">
        <v>47</v>
      </c>
      <c r="G60" s="148">
        <v>3079</v>
      </c>
      <c r="H60" s="149">
        <v>2896</v>
      </c>
      <c r="I60" s="146">
        <v>1.0631906077348066</v>
      </c>
      <c r="J60" s="147">
        <v>183</v>
      </c>
      <c r="K60" s="148">
        <v>4980</v>
      </c>
      <c r="L60" s="149">
        <v>4980</v>
      </c>
      <c r="M60" s="146">
        <v>1</v>
      </c>
      <c r="N60" s="147">
        <v>0</v>
      </c>
      <c r="O60" s="150">
        <v>0.61827309236947792</v>
      </c>
      <c r="P60" s="151">
        <v>0.58152610441767072</v>
      </c>
      <c r="Q60" s="152">
        <v>3.6746987951807197E-2</v>
      </c>
      <c r="R60" s="2"/>
      <c r="S60" s="2"/>
    </row>
    <row r="61" spans="1:19" ht="18" x14ac:dyDescent="0.55000000000000004">
      <c r="A61" s="138"/>
      <c r="B61" s="139" t="s">
        <v>113</v>
      </c>
      <c r="C61" s="140" t="s">
        <v>78</v>
      </c>
      <c r="D61" s="142"/>
      <c r="E61" s="142"/>
      <c r="F61" s="143" t="s">
        <v>14</v>
      </c>
      <c r="G61" s="148">
        <v>3156</v>
      </c>
      <c r="H61" s="149">
        <v>0</v>
      </c>
      <c r="I61" s="146" t="e">
        <v>#DIV/0!</v>
      </c>
      <c r="J61" s="147">
        <v>3156</v>
      </c>
      <c r="K61" s="148">
        <v>4814</v>
      </c>
      <c r="L61" s="149">
        <v>0</v>
      </c>
      <c r="M61" s="146" t="e">
        <v>#DIV/0!</v>
      </c>
      <c r="N61" s="147">
        <v>4814</v>
      </c>
      <c r="O61" s="150">
        <v>0.6555878687162443</v>
      </c>
      <c r="P61" s="151" t="e">
        <v>#DIV/0!</v>
      </c>
      <c r="Q61" s="152" t="e">
        <v>#DIV/0!</v>
      </c>
      <c r="R61" s="2"/>
      <c r="S61" s="2"/>
    </row>
    <row r="62" spans="1:19" ht="18" x14ac:dyDescent="0.55000000000000004">
      <c r="A62" s="138"/>
      <c r="B62" s="139" t="s">
        <v>114</v>
      </c>
      <c r="C62" s="140" t="s">
        <v>79</v>
      </c>
      <c r="D62" s="142"/>
      <c r="E62" s="142"/>
      <c r="F62" s="143" t="s">
        <v>14</v>
      </c>
      <c r="G62" s="148">
        <v>5922</v>
      </c>
      <c r="H62" s="149">
        <v>5148</v>
      </c>
      <c r="I62" s="146">
        <v>1.1503496503496504</v>
      </c>
      <c r="J62" s="147">
        <v>774</v>
      </c>
      <c r="K62" s="148">
        <v>7996</v>
      </c>
      <c r="L62" s="149">
        <v>5820</v>
      </c>
      <c r="M62" s="146">
        <v>1.3738831615120275</v>
      </c>
      <c r="N62" s="147">
        <v>2176</v>
      </c>
      <c r="O62" s="150">
        <v>0.74062031015507757</v>
      </c>
      <c r="P62" s="151">
        <v>0.88453608247422677</v>
      </c>
      <c r="Q62" s="152">
        <v>-0.1439157723191492</v>
      </c>
      <c r="R62" s="2"/>
      <c r="S62" s="2"/>
    </row>
    <row r="63" spans="1:19" ht="18" x14ac:dyDescent="0.55000000000000004">
      <c r="A63" s="138"/>
      <c r="B63" s="139" t="s">
        <v>115</v>
      </c>
      <c r="C63" s="140" t="s">
        <v>80</v>
      </c>
      <c r="D63" s="142"/>
      <c r="E63" s="142"/>
      <c r="F63" s="143" t="s">
        <v>47</v>
      </c>
      <c r="G63" s="148">
        <v>3722</v>
      </c>
      <c r="H63" s="149">
        <v>3660</v>
      </c>
      <c r="I63" s="146">
        <v>1.0169398907103826</v>
      </c>
      <c r="J63" s="147">
        <v>62</v>
      </c>
      <c r="K63" s="148">
        <v>4980</v>
      </c>
      <c r="L63" s="149">
        <v>4980</v>
      </c>
      <c r="M63" s="146">
        <v>1</v>
      </c>
      <c r="N63" s="147">
        <v>0</v>
      </c>
      <c r="O63" s="150">
        <v>0.74738955823293174</v>
      </c>
      <c r="P63" s="151">
        <v>0.73493975903614461</v>
      </c>
      <c r="Q63" s="152">
        <v>1.2449799196787126E-2</v>
      </c>
      <c r="R63" s="2"/>
      <c r="S63" s="2"/>
    </row>
    <row r="64" spans="1:19" ht="18" x14ac:dyDescent="0.55000000000000004">
      <c r="A64" s="138"/>
      <c r="B64" s="139" t="s">
        <v>116</v>
      </c>
      <c r="C64" s="140" t="s">
        <v>81</v>
      </c>
      <c r="D64" s="142"/>
      <c r="E64" s="142"/>
      <c r="F64" s="143" t="s">
        <v>14</v>
      </c>
      <c r="G64" s="148">
        <v>4238</v>
      </c>
      <c r="H64" s="149">
        <v>4048</v>
      </c>
      <c r="I64" s="146">
        <v>1.0469367588932805</v>
      </c>
      <c r="J64" s="147">
        <v>190</v>
      </c>
      <c r="K64" s="148">
        <v>5817</v>
      </c>
      <c r="L64" s="149">
        <v>5896</v>
      </c>
      <c r="M64" s="146">
        <v>0.98660108548168246</v>
      </c>
      <c r="N64" s="147">
        <v>-79</v>
      </c>
      <c r="O64" s="150">
        <v>0.72855423757950832</v>
      </c>
      <c r="P64" s="151">
        <v>0.68656716417910446</v>
      </c>
      <c r="Q64" s="152">
        <v>4.1987073400403863E-2</v>
      </c>
      <c r="R64" s="2"/>
      <c r="S64" s="2"/>
    </row>
    <row r="65" spans="1:19" ht="18" x14ac:dyDescent="0.55000000000000004">
      <c r="A65" s="138"/>
      <c r="B65" s="139" t="s">
        <v>117</v>
      </c>
      <c r="C65" s="140" t="s">
        <v>55</v>
      </c>
      <c r="D65" s="142"/>
      <c r="E65" s="142"/>
      <c r="F65" s="143" t="s">
        <v>14</v>
      </c>
      <c r="G65" s="148">
        <v>3990</v>
      </c>
      <c r="H65" s="149">
        <v>3882</v>
      </c>
      <c r="I65" s="146">
        <v>1.027820710973725</v>
      </c>
      <c r="J65" s="147">
        <v>108</v>
      </c>
      <c r="K65" s="148">
        <v>4979</v>
      </c>
      <c r="L65" s="149">
        <v>4980</v>
      </c>
      <c r="M65" s="146">
        <v>0.99979919678714857</v>
      </c>
      <c r="N65" s="147">
        <v>-1</v>
      </c>
      <c r="O65" s="150">
        <v>0.80136573609158468</v>
      </c>
      <c r="P65" s="151">
        <v>0.77951807228915659</v>
      </c>
      <c r="Q65" s="152">
        <v>2.1847663802428086E-2</v>
      </c>
      <c r="R65" s="2"/>
      <c r="S65" s="2"/>
    </row>
    <row r="66" spans="1:19" ht="18" x14ac:dyDescent="0.55000000000000004">
      <c r="A66" s="138"/>
      <c r="B66" s="139" t="s">
        <v>118</v>
      </c>
      <c r="C66" s="140" t="s">
        <v>65</v>
      </c>
      <c r="D66" s="202"/>
      <c r="E66" s="142"/>
      <c r="F66" s="143" t="s">
        <v>47</v>
      </c>
      <c r="G66" s="148">
        <v>0</v>
      </c>
      <c r="H66" s="149">
        <v>0</v>
      </c>
      <c r="I66" s="146" t="e">
        <v>#DIV/0!</v>
      </c>
      <c r="J66" s="147">
        <v>0</v>
      </c>
      <c r="K66" s="148">
        <v>0</v>
      </c>
      <c r="L66" s="149">
        <v>0</v>
      </c>
      <c r="M66" s="146" t="e">
        <v>#DIV/0!</v>
      </c>
      <c r="N66" s="147">
        <v>0</v>
      </c>
      <c r="O66" s="150" t="e">
        <v>#DIV/0!</v>
      </c>
      <c r="P66" s="151" t="e">
        <v>#DIV/0!</v>
      </c>
      <c r="Q66" s="152" t="e">
        <v>#DIV/0!</v>
      </c>
      <c r="R66" s="2"/>
      <c r="S66" s="2"/>
    </row>
    <row r="67" spans="1:19" ht="18" x14ac:dyDescent="0.55000000000000004">
      <c r="A67" s="138"/>
      <c r="B67" s="139" t="s">
        <v>119</v>
      </c>
      <c r="C67" s="140" t="s">
        <v>82</v>
      </c>
      <c r="D67" s="142"/>
      <c r="E67" s="142"/>
      <c r="F67" s="143" t="s">
        <v>14</v>
      </c>
      <c r="G67" s="148">
        <v>4391</v>
      </c>
      <c r="H67" s="149">
        <v>4093</v>
      </c>
      <c r="I67" s="146">
        <v>1.0728072318592718</v>
      </c>
      <c r="J67" s="147">
        <v>298</v>
      </c>
      <c r="K67" s="148">
        <v>4980</v>
      </c>
      <c r="L67" s="149">
        <v>4980</v>
      </c>
      <c r="M67" s="146">
        <v>1</v>
      </c>
      <c r="N67" s="147">
        <v>0</v>
      </c>
      <c r="O67" s="150">
        <v>0.88172690763052208</v>
      </c>
      <c r="P67" s="151">
        <v>0.82188755020080317</v>
      </c>
      <c r="Q67" s="152">
        <v>5.9839357429718909E-2</v>
      </c>
      <c r="R67" s="2"/>
      <c r="S67" s="2"/>
    </row>
    <row r="68" spans="1:19" ht="18" x14ac:dyDescent="0.55000000000000004">
      <c r="A68" s="138"/>
      <c r="B68" s="139" t="s">
        <v>120</v>
      </c>
      <c r="C68" s="140" t="s">
        <v>83</v>
      </c>
      <c r="D68" s="142"/>
      <c r="E68" s="142"/>
      <c r="F68" s="143" t="s">
        <v>14</v>
      </c>
      <c r="G68" s="148">
        <v>0</v>
      </c>
      <c r="H68" s="149">
        <v>0</v>
      </c>
      <c r="I68" s="146" t="e">
        <v>#DIV/0!</v>
      </c>
      <c r="J68" s="147">
        <v>0</v>
      </c>
      <c r="K68" s="148">
        <v>0</v>
      </c>
      <c r="L68" s="149">
        <v>0</v>
      </c>
      <c r="M68" s="146" t="e">
        <v>#DIV/0!</v>
      </c>
      <c r="N68" s="147">
        <v>0</v>
      </c>
      <c r="O68" s="150" t="e">
        <v>#DIV/0!</v>
      </c>
      <c r="P68" s="151" t="e">
        <v>#DIV/0!</v>
      </c>
      <c r="Q68" s="152" t="e">
        <v>#DIV/0!</v>
      </c>
      <c r="R68" s="2"/>
      <c r="S68" s="2"/>
    </row>
    <row r="69" spans="1:19" ht="18" x14ac:dyDescent="0.55000000000000004">
      <c r="A69" s="138"/>
      <c r="B69" s="139" t="s">
        <v>121</v>
      </c>
      <c r="C69" s="140" t="s">
        <v>84</v>
      </c>
      <c r="D69" s="142"/>
      <c r="E69" s="142"/>
      <c r="F69" s="143" t="s">
        <v>14</v>
      </c>
      <c r="G69" s="148">
        <v>2728</v>
      </c>
      <c r="H69" s="149">
        <v>2443</v>
      </c>
      <c r="I69" s="146">
        <v>1.1166598444535407</v>
      </c>
      <c r="J69" s="147">
        <v>285</v>
      </c>
      <c r="K69" s="148">
        <v>3660</v>
      </c>
      <c r="L69" s="149">
        <v>3609</v>
      </c>
      <c r="M69" s="146">
        <v>1.0141313383208646</v>
      </c>
      <c r="N69" s="147">
        <v>51</v>
      </c>
      <c r="O69" s="150">
        <v>0.74535519125683058</v>
      </c>
      <c r="P69" s="151">
        <v>0.67691881407592136</v>
      </c>
      <c r="Q69" s="152">
        <v>6.8436377180909225E-2</v>
      </c>
      <c r="R69" s="2"/>
      <c r="S69" s="2"/>
    </row>
    <row r="70" spans="1:19" ht="18" x14ac:dyDescent="0.55000000000000004">
      <c r="A70" s="138"/>
      <c r="B70" s="139" t="s">
        <v>122</v>
      </c>
      <c r="C70" s="140" t="s">
        <v>85</v>
      </c>
      <c r="D70" s="142"/>
      <c r="E70" s="142"/>
      <c r="F70" s="143" t="s">
        <v>14</v>
      </c>
      <c r="G70" s="148">
        <v>5729</v>
      </c>
      <c r="H70" s="149">
        <v>5464</v>
      </c>
      <c r="I70" s="146">
        <v>1.0484992679355782</v>
      </c>
      <c r="J70" s="147">
        <v>265</v>
      </c>
      <c r="K70" s="148">
        <v>7316</v>
      </c>
      <c r="L70" s="149">
        <v>7198</v>
      </c>
      <c r="M70" s="146">
        <v>1.0163934426229508</v>
      </c>
      <c r="N70" s="147">
        <v>118</v>
      </c>
      <c r="O70" s="150">
        <v>0.78307818480043745</v>
      </c>
      <c r="P70" s="151">
        <v>0.7590997499305363</v>
      </c>
      <c r="Q70" s="152">
        <v>2.3978434869901144E-2</v>
      </c>
      <c r="R70" s="2"/>
      <c r="S70" s="2"/>
    </row>
    <row r="71" spans="1:19" ht="18" x14ac:dyDescent="0.55000000000000004">
      <c r="A71" s="138"/>
      <c r="B71" s="139" t="s">
        <v>123</v>
      </c>
      <c r="C71" s="140" t="s">
        <v>13</v>
      </c>
      <c r="D71" s="141" t="s">
        <v>43</v>
      </c>
      <c r="E71" s="142" t="s">
        <v>33</v>
      </c>
      <c r="F71" s="143" t="s">
        <v>14</v>
      </c>
      <c r="G71" s="148">
        <v>17252</v>
      </c>
      <c r="H71" s="149">
        <v>15193</v>
      </c>
      <c r="I71" s="146">
        <v>1.1355229381952214</v>
      </c>
      <c r="J71" s="147">
        <v>2059</v>
      </c>
      <c r="K71" s="148">
        <v>21185</v>
      </c>
      <c r="L71" s="149">
        <v>18662</v>
      </c>
      <c r="M71" s="146">
        <v>1.1351945129139427</v>
      </c>
      <c r="N71" s="147">
        <v>2523</v>
      </c>
      <c r="O71" s="150">
        <v>0.81434977578475332</v>
      </c>
      <c r="P71" s="151">
        <v>0.81411424284642586</v>
      </c>
      <c r="Q71" s="152">
        <v>2.3553293832745403E-4</v>
      </c>
      <c r="R71" s="2"/>
      <c r="S71" s="2"/>
    </row>
    <row r="72" spans="1:19" ht="18" x14ac:dyDescent="0.55000000000000004">
      <c r="A72" s="138"/>
      <c r="B72" s="139" t="s">
        <v>124</v>
      </c>
      <c r="C72" s="140" t="s">
        <v>13</v>
      </c>
      <c r="D72" s="141" t="s">
        <v>43</v>
      </c>
      <c r="E72" s="142" t="s">
        <v>35</v>
      </c>
      <c r="F72" s="143" t="s">
        <v>14</v>
      </c>
      <c r="G72" s="148">
        <v>15447</v>
      </c>
      <c r="H72" s="149">
        <v>14049</v>
      </c>
      <c r="I72" s="146">
        <v>1.0995088618407005</v>
      </c>
      <c r="J72" s="147">
        <v>1398</v>
      </c>
      <c r="K72" s="148">
        <v>18120</v>
      </c>
      <c r="L72" s="149">
        <v>18120</v>
      </c>
      <c r="M72" s="146">
        <v>1</v>
      </c>
      <c r="N72" s="147">
        <v>0</v>
      </c>
      <c r="O72" s="150">
        <v>0.85248344370860929</v>
      </c>
      <c r="P72" s="151">
        <v>0.7753311258278146</v>
      </c>
      <c r="Q72" s="152">
        <v>7.7152317880794685E-2</v>
      </c>
      <c r="R72" s="2"/>
      <c r="S72" s="2"/>
    </row>
    <row r="73" spans="1:19" ht="18" x14ac:dyDescent="0.55000000000000004">
      <c r="A73" s="138"/>
      <c r="B73" s="139" t="s">
        <v>125</v>
      </c>
      <c r="C73" s="140" t="s">
        <v>18</v>
      </c>
      <c r="D73" s="141" t="s">
        <v>43</v>
      </c>
      <c r="E73" s="142" t="s">
        <v>33</v>
      </c>
      <c r="F73" s="143" t="s">
        <v>14</v>
      </c>
      <c r="G73" s="148">
        <v>3637</v>
      </c>
      <c r="H73" s="149">
        <v>3714</v>
      </c>
      <c r="I73" s="146">
        <v>0.97926763597199784</v>
      </c>
      <c r="J73" s="147">
        <v>-77</v>
      </c>
      <c r="K73" s="148">
        <v>4440</v>
      </c>
      <c r="L73" s="149">
        <v>4908</v>
      </c>
      <c r="M73" s="146">
        <v>0.90464547677261609</v>
      </c>
      <c r="N73" s="147">
        <v>-468</v>
      </c>
      <c r="O73" s="150">
        <v>0.81914414414414416</v>
      </c>
      <c r="P73" s="151">
        <v>0.75672371638141811</v>
      </c>
      <c r="Q73" s="152">
        <v>6.242042776272605E-2</v>
      </c>
      <c r="R73" s="2"/>
      <c r="S73" s="2"/>
    </row>
    <row r="74" spans="1:19" ht="18" x14ac:dyDescent="0.55000000000000004">
      <c r="A74" s="138"/>
      <c r="B74" s="139" t="s">
        <v>126</v>
      </c>
      <c r="C74" s="140" t="s">
        <v>18</v>
      </c>
      <c r="D74" s="141" t="s">
        <v>43</v>
      </c>
      <c r="E74" s="142" t="s">
        <v>35</v>
      </c>
      <c r="F74" s="143" t="s">
        <v>14</v>
      </c>
      <c r="G74" s="148">
        <v>3731</v>
      </c>
      <c r="H74" s="149">
        <v>3542</v>
      </c>
      <c r="I74" s="146">
        <v>1.0533596837944663</v>
      </c>
      <c r="J74" s="147">
        <v>189</v>
      </c>
      <c r="K74" s="148">
        <v>4592</v>
      </c>
      <c r="L74" s="149">
        <v>4536</v>
      </c>
      <c r="M74" s="146">
        <v>1.0123456790123457</v>
      </c>
      <c r="N74" s="147">
        <v>56</v>
      </c>
      <c r="O74" s="150">
        <v>0.8125</v>
      </c>
      <c r="P74" s="151">
        <v>0.78086419753086422</v>
      </c>
      <c r="Q74" s="152">
        <v>3.1635802469135776E-2</v>
      </c>
      <c r="R74" s="2"/>
      <c r="S74" s="2"/>
    </row>
    <row r="75" spans="1:19" ht="18" x14ac:dyDescent="0.55000000000000004">
      <c r="A75" s="138"/>
      <c r="B75" s="139" t="s">
        <v>127</v>
      </c>
      <c r="C75" s="140" t="s">
        <v>16</v>
      </c>
      <c r="D75" s="142" t="s">
        <v>43</v>
      </c>
      <c r="E75" s="142" t="s">
        <v>33</v>
      </c>
      <c r="F75" s="143" t="s">
        <v>47</v>
      </c>
      <c r="G75" s="148">
        <v>0</v>
      </c>
      <c r="H75" s="149">
        <v>0</v>
      </c>
      <c r="I75" s="146" t="e">
        <v>#DIV/0!</v>
      </c>
      <c r="J75" s="147">
        <v>0</v>
      </c>
      <c r="K75" s="148">
        <v>0</v>
      </c>
      <c r="L75" s="149">
        <v>0</v>
      </c>
      <c r="M75" s="146" t="e">
        <v>#DIV/0!</v>
      </c>
      <c r="N75" s="147">
        <v>0</v>
      </c>
      <c r="O75" s="150" t="e">
        <v>#DIV/0!</v>
      </c>
      <c r="P75" s="151" t="e">
        <v>#DIV/0!</v>
      </c>
      <c r="Q75" s="152" t="e">
        <v>#DIV/0!</v>
      </c>
      <c r="R75" s="2"/>
      <c r="S75" s="2"/>
    </row>
    <row r="76" spans="1:19" ht="18" x14ac:dyDescent="0.55000000000000004">
      <c r="A76" s="138"/>
      <c r="B76" s="139" t="s">
        <v>128</v>
      </c>
      <c r="C76" s="140" t="s">
        <v>16</v>
      </c>
      <c r="D76" s="142" t="s">
        <v>43</v>
      </c>
      <c r="E76" s="142" t="s">
        <v>35</v>
      </c>
      <c r="F76" s="143" t="s">
        <v>47</v>
      </c>
      <c r="G76" s="148">
        <v>0</v>
      </c>
      <c r="H76" s="149">
        <v>0</v>
      </c>
      <c r="I76" s="146" t="e">
        <v>#DIV/0!</v>
      </c>
      <c r="J76" s="147">
        <v>0</v>
      </c>
      <c r="K76" s="148">
        <v>0</v>
      </c>
      <c r="L76" s="149">
        <v>0</v>
      </c>
      <c r="M76" s="146" t="e">
        <v>#DIV/0!</v>
      </c>
      <c r="N76" s="147">
        <v>0</v>
      </c>
      <c r="O76" s="150" t="e">
        <v>#DIV/0!</v>
      </c>
      <c r="P76" s="151" t="e">
        <v>#DIV/0!</v>
      </c>
      <c r="Q76" s="152" t="e">
        <v>#DIV/0!</v>
      </c>
      <c r="R76" s="2"/>
      <c r="S76" s="2"/>
    </row>
    <row r="77" spans="1:19" ht="18" x14ac:dyDescent="0.55000000000000004">
      <c r="A77" s="138"/>
      <c r="B77" s="139" t="s">
        <v>129</v>
      </c>
      <c r="C77" s="140" t="s">
        <v>22</v>
      </c>
      <c r="D77" s="141" t="s">
        <v>43</v>
      </c>
      <c r="E77" s="142" t="s">
        <v>33</v>
      </c>
      <c r="F77" s="143" t="s">
        <v>14</v>
      </c>
      <c r="G77" s="148">
        <v>3826</v>
      </c>
      <c r="H77" s="149">
        <v>3735</v>
      </c>
      <c r="I77" s="146">
        <v>1.0243641231593039</v>
      </c>
      <c r="J77" s="147">
        <v>91</v>
      </c>
      <c r="K77" s="148">
        <v>4980</v>
      </c>
      <c r="L77" s="149">
        <v>4980</v>
      </c>
      <c r="M77" s="146">
        <v>1</v>
      </c>
      <c r="N77" s="147">
        <v>0</v>
      </c>
      <c r="O77" s="150">
        <v>0.76827309236947794</v>
      </c>
      <c r="P77" s="151">
        <v>0.75</v>
      </c>
      <c r="Q77" s="152">
        <v>1.8273092369477939E-2</v>
      </c>
      <c r="R77" s="2"/>
      <c r="S77" s="2"/>
    </row>
    <row r="78" spans="1:19" ht="18" x14ac:dyDescent="0.55000000000000004">
      <c r="A78" s="138"/>
      <c r="B78" s="139" t="s">
        <v>130</v>
      </c>
      <c r="C78" s="140" t="s">
        <v>22</v>
      </c>
      <c r="D78" s="141" t="s">
        <v>43</v>
      </c>
      <c r="E78" s="142" t="s">
        <v>35</v>
      </c>
      <c r="F78" s="143" t="s">
        <v>14</v>
      </c>
      <c r="G78" s="148">
        <v>4146</v>
      </c>
      <c r="H78" s="149">
        <v>3355</v>
      </c>
      <c r="I78" s="146">
        <v>1.2357675111773472</v>
      </c>
      <c r="J78" s="147">
        <v>791</v>
      </c>
      <c r="K78" s="148">
        <v>4980</v>
      </c>
      <c r="L78" s="149">
        <v>4979</v>
      </c>
      <c r="M78" s="146">
        <v>1.0002008435428802</v>
      </c>
      <c r="N78" s="147">
        <v>1</v>
      </c>
      <c r="O78" s="150">
        <v>0.83253012048192776</v>
      </c>
      <c r="P78" s="151">
        <v>0.67383008636272346</v>
      </c>
      <c r="Q78" s="152">
        <v>0.1587000341192043</v>
      </c>
      <c r="R78" s="2"/>
      <c r="S78" s="2"/>
    </row>
    <row r="79" spans="1:19" ht="18" x14ac:dyDescent="0.55000000000000004">
      <c r="A79" s="138"/>
      <c r="B79" s="139" t="s">
        <v>131</v>
      </c>
      <c r="C79" s="140" t="s">
        <v>20</v>
      </c>
      <c r="D79" s="141" t="s">
        <v>43</v>
      </c>
      <c r="E79" s="142" t="s">
        <v>33</v>
      </c>
      <c r="F79" s="143" t="s">
        <v>14</v>
      </c>
      <c r="G79" s="148">
        <v>0</v>
      </c>
      <c r="H79" s="149">
        <v>0</v>
      </c>
      <c r="I79" s="146" t="e">
        <v>#DIV/0!</v>
      </c>
      <c r="J79" s="147">
        <v>0</v>
      </c>
      <c r="K79" s="148">
        <v>0</v>
      </c>
      <c r="L79" s="149">
        <v>0</v>
      </c>
      <c r="M79" s="146" t="e">
        <v>#DIV/0!</v>
      </c>
      <c r="N79" s="147">
        <v>0</v>
      </c>
      <c r="O79" s="150" t="e">
        <v>#DIV/0!</v>
      </c>
      <c r="P79" s="151" t="e">
        <v>#DIV/0!</v>
      </c>
      <c r="Q79" s="152" t="e">
        <v>#DIV/0!</v>
      </c>
      <c r="R79" s="2"/>
      <c r="S79" s="2"/>
    </row>
    <row r="80" spans="1:19" ht="18" x14ac:dyDescent="0.55000000000000004">
      <c r="A80" s="138"/>
      <c r="B80" s="139" t="s">
        <v>132</v>
      </c>
      <c r="C80" s="140" t="s">
        <v>20</v>
      </c>
      <c r="D80" s="141" t="s">
        <v>43</v>
      </c>
      <c r="E80" s="142" t="s">
        <v>35</v>
      </c>
      <c r="F80" s="143" t="s">
        <v>47</v>
      </c>
      <c r="G80" s="148">
        <v>0</v>
      </c>
      <c r="H80" s="149">
        <v>0</v>
      </c>
      <c r="I80" s="146" t="e">
        <v>#DIV/0!</v>
      </c>
      <c r="J80" s="147">
        <v>0</v>
      </c>
      <c r="K80" s="148">
        <v>0</v>
      </c>
      <c r="L80" s="149">
        <v>0</v>
      </c>
      <c r="M80" s="146" t="e">
        <v>#DIV/0!</v>
      </c>
      <c r="N80" s="147">
        <v>0</v>
      </c>
      <c r="O80" s="150" t="e">
        <v>#DIV/0!</v>
      </c>
      <c r="P80" s="151" t="e">
        <v>#DIV/0!</v>
      </c>
      <c r="Q80" s="152" t="e">
        <v>#DIV/0!</v>
      </c>
      <c r="R80" s="2"/>
      <c r="S80" s="2"/>
    </row>
    <row r="81" spans="1:20" ht="18" x14ac:dyDescent="0.55000000000000004">
      <c r="A81" s="138"/>
      <c r="B81" s="139" t="s">
        <v>233</v>
      </c>
      <c r="C81" s="203" t="s">
        <v>37</v>
      </c>
      <c r="D81" s="141" t="s">
        <v>32</v>
      </c>
      <c r="E81" s="142" t="s">
        <v>229</v>
      </c>
      <c r="F81" s="204"/>
      <c r="G81" s="144">
        <v>0</v>
      </c>
      <c r="H81" s="149">
        <v>0</v>
      </c>
      <c r="I81" s="146" t="e">
        <v>#DIV/0!</v>
      </c>
      <c r="J81" s="147">
        <v>0</v>
      </c>
      <c r="K81" s="144">
        <v>0</v>
      </c>
      <c r="L81" s="149">
        <v>0</v>
      </c>
      <c r="M81" s="146" t="e">
        <v>#DIV/0!</v>
      </c>
      <c r="N81" s="147">
        <v>0</v>
      </c>
      <c r="O81" s="150" t="e">
        <v>#DIV/0!</v>
      </c>
      <c r="P81" s="151" t="e">
        <v>#DIV/0!</v>
      </c>
      <c r="Q81" s="152" t="e">
        <v>#DIV/0!</v>
      </c>
      <c r="R81" s="2"/>
      <c r="S81" s="2"/>
    </row>
    <row r="82" spans="1:20" ht="18" x14ac:dyDescent="0.55000000000000004">
      <c r="A82" s="138"/>
      <c r="B82" s="139" t="s">
        <v>234</v>
      </c>
      <c r="C82" s="177" t="s">
        <v>72</v>
      </c>
      <c r="D82" s="205" t="s">
        <v>32</v>
      </c>
      <c r="E82" s="178" t="s">
        <v>229</v>
      </c>
      <c r="F82" s="206"/>
      <c r="G82" s="317">
        <v>0</v>
      </c>
      <c r="H82" s="149">
        <v>0</v>
      </c>
      <c r="I82" s="180" t="e">
        <v>#DIV/0!</v>
      </c>
      <c r="J82" s="181">
        <v>0</v>
      </c>
      <c r="K82" s="317">
        <v>0</v>
      </c>
      <c r="L82" s="149">
        <v>0</v>
      </c>
      <c r="M82" s="207" t="e">
        <v>#DIV/0!</v>
      </c>
      <c r="N82" s="208">
        <v>0</v>
      </c>
      <c r="O82" s="209" t="e">
        <v>#DIV/0!</v>
      </c>
      <c r="P82" s="210" t="e">
        <v>#DIV/0!</v>
      </c>
      <c r="Q82" s="211" t="e">
        <v>#DIV/0!</v>
      </c>
      <c r="R82" s="2"/>
      <c r="S82" s="106"/>
      <c r="T82" s="107"/>
    </row>
    <row r="83" spans="1:20" ht="18" x14ac:dyDescent="0.55000000000000004">
      <c r="A83" s="138"/>
      <c r="B83" s="212" t="s">
        <v>86</v>
      </c>
      <c r="C83" s="129"/>
      <c r="D83" s="213"/>
      <c r="E83" s="129"/>
      <c r="F83" s="174"/>
      <c r="G83" s="130">
        <v>24285</v>
      </c>
      <c r="H83" s="131">
        <v>22642</v>
      </c>
      <c r="I83" s="132">
        <v>1.072564261107676</v>
      </c>
      <c r="J83" s="133">
        <v>1643</v>
      </c>
      <c r="K83" s="130">
        <v>30093</v>
      </c>
      <c r="L83" s="315">
        <v>29680</v>
      </c>
      <c r="M83" s="132">
        <v>1.0139150943396227</v>
      </c>
      <c r="N83" s="133">
        <v>413</v>
      </c>
      <c r="O83" s="135">
        <v>0.80699830525371352</v>
      </c>
      <c r="P83" s="136">
        <v>0.76287061994609162</v>
      </c>
      <c r="Q83" s="137">
        <v>4.41276853076219E-2</v>
      </c>
      <c r="R83" s="2"/>
      <c r="S83" s="106"/>
      <c r="T83" s="107"/>
    </row>
    <row r="84" spans="1:20" ht="18" x14ac:dyDescent="0.55000000000000004">
      <c r="A84" s="138"/>
      <c r="B84" s="139" t="s">
        <v>93</v>
      </c>
      <c r="C84" s="140" t="s">
        <v>13</v>
      </c>
      <c r="D84" s="142"/>
      <c r="E84" s="142"/>
      <c r="F84" s="214"/>
      <c r="G84" s="145">
        <v>12190</v>
      </c>
      <c r="H84" s="149">
        <v>11550</v>
      </c>
      <c r="I84" s="146">
        <v>1.0554112554112554</v>
      </c>
      <c r="J84" s="147">
        <v>640</v>
      </c>
      <c r="K84" s="149">
        <v>14375</v>
      </c>
      <c r="L84" s="149">
        <v>14353</v>
      </c>
      <c r="M84" s="146">
        <v>1.0015327806033583</v>
      </c>
      <c r="N84" s="147">
        <v>22</v>
      </c>
      <c r="O84" s="150">
        <v>0.84799999999999998</v>
      </c>
      <c r="P84" s="151">
        <v>0.80470981676304609</v>
      </c>
      <c r="Q84" s="152">
        <v>4.3290183236953883E-2</v>
      </c>
      <c r="R84" s="2"/>
      <c r="S84" s="106"/>
      <c r="T84" s="107"/>
    </row>
    <row r="85" spans="1:20" ht="18" x14ac:dyDescent="0.55000000000000004">
      <c r="A85" s="138"/>
      <c r="B85" s="139" t="s">
        <v>87</v>
      </c>
      <c r="C85" s="140" t="s">
        <v>84</v>
      </c>
      <c r="D85" s="142"/>
      <c r="E85" s="142"/>
      <c r="F85" s="215"/>
      <c r="G85" s="145">
        <v>1274</v>
      </c>
      <c r="H85" s="149">
        <v>1209</v>
      </c>
      <c r="I85" s="146">
        <v>1.053763440860215</v>
      </c>
      <c r="J85" s="147">
        <v>65</v>
      </c>
      <c r="K85" s="149">
        <v>1562</v>
      </c>
      <c r="L85" s="149">
        <v>1613</v>
      </c>
      <c r="M85" s="146">
        <v>0.96838189708617484</v>
      </c>
      <c r="N85" s="147">
        <v>-51</v>
      </c>
      <c r="O85" s="150">
        <v>0.81562099871959026</v>
      </c>
      <c r="P85" s="151">
        <v>0.74953502789832605</v>
      </c>
      <c r="Q85" s="152">
        <v>6.6085970821264217E-2</v>
      </c>
      <c r="R85" s="2"/>
      <c r="S85" s="106"/>
      <c r="T85" s="107"/>
    </row>
    <row r="86" spans="1:20" ht="18" x14ac:dyDescent="0.55000000000000004">
      <c r="A86" s="138"/>
      <c r="B86" s="139" t="s">
        <v>91</v>
      </c>
      <c r="C86" s="140" t="s">
        <v>85</v>
      </c>
      <c r="D86" s="142"/>
      <c r="E86" s="142"/>
      <c r="F86" s="215"/>
      <c r="G86" s="145">
        <v>2663</v>
      </c>
      <c r="H86" s="149">
        <v>2754</v>
      </c>
      <c r="I86" s="146">
        <v>0.96695715323166298</v>
      </c>
      <c r="J86" s="147">
        <v>-91</v>
      </c>
      <c r="K86" s="149">
        <v>3132</v>
      </c>
      <c r="L86" s="149">
        <v>3252</v>
      </c>
      <c r="M86" s="146">
        <v>0.96309963099630991</v>
      </c>
      <c r="N86" s="147">
        <v>-120</v>
      </c>
      <c r="O86" s="150">
        <v>0.85025542784163477</v>
      </c>
      <c r="P86" s="151">
        <v>0.84686346863468631</v>
      </c>
      <c r="Q86" s="152">
        <v>3.3919592069484583E-3</v>
      </c>
      <c r="R86" s="2"/>
      <c r="S86" s="106"/>
      <c r="T86" s="107"/>
    </row>
    <row r="87" spans="1:20" ht="18" x14ac:dyDescent="0.55000000000000004">
      <c r="A87" s="138"/>
      <c r="B87" s="139" t="s">
        <v>92</v>
      </c>
      <c r="C87" s="140" t="s">
        <v>28</v>
      </c>
      <c r="D87" s="142"/>
      <c r="E87" s="142"/>
      <c r="F87" s="214"/>
      <c r="G87" s="145">
        <v>3898</v>
      </c>
      <c r="H87" s="149">
        <v>3548</v>
      </c>
      <c r="I87" s="146">
        <v>1.0986471251409244</v>
      </c>
      <c r="J87" s="147">
        <v>350</v>
      </c>
      <c r="K87" s="149">
        <v>4915</v>
      </c>
      <c r="L87" s="149">
        <v>4792</v>
      </c>
      <c r="M87" s="146">
        <v>1.0256677796327212</v>
      </c>
      <c r="N87" s="147">
        <v>123</v>
      </c>
      <c r="O87" s="150">
        <v>0.79308240081383519</v>
      </c>
      <c r="P87" s="151">
        <v>0.74040066777963276</v>
      </c>
      <c r="Q87" s="152">
        <v>5.2681733034202427E-2</v>
      </c>
      <c r="R87" s="2"/>
      <c r="S87" s="106"/>
      <c r="T87" s="106"/>
    </row>
    <row r="88" spans="1:20" ht="18" x14ac:dyDescent="0.55000000000000004">
      <c r="A88" s="138"/>
      <c r="B88" s="139" t="s">
        <v>90</v>
      </c>
      <c r="C88" s="140" t="s">
        <v>22</v>
      </c>
      <c r="D88" s="142"/>
      <c r="E88" s="142"/>
      <c r="F88" s="214"/>
      <c r="G88" s="145">
        <v>1029</v>
      </c>
      <c r="H88" s="149">
        <v>865</v>
      </c>
      <c r="I88" s="146">
        <v>1.1895953757225433</v>
      </c>
      <c r="J88" s="147">
        <v>164</v>
      </c>
      <c r="K88" s="149">
        <v>1395</v>
      </c>
      <c r="L88" s="149">
        <v>995</v>
      </c>
      <c r="M88" s="146">
        <v>1.4020100502512562</v>
      </c>
      <c r="N88" s="147">
        <v>400</v>
      </c>
      <c r="O88" s="150">
        <v>0.73763440860215057</v>
      </c>
      <c r="P88" s="151">
        <v>0.8693467336683417</v>
      </c>
      <c r="Q88" s="152">
        <v>-0.13171232506619113</v>
      </c>
      <c r="R88" s="2"/>
      <c r="S88" s="106"/>
      <c r="T88" s="106"/>
    </row>
    <row r="89" spans="1:20" ht="18" x14ac:dyDescent="0.55000000000000004">
      <c r="A89" s="138"/>
      <c r="B89" s="139" t="s">
        <v>94</v>
      </c>
      <c r="C89" s="140" t="s">
        <v>95</v>
      </c>
      <c r="D89" s="142"/>
      <c r="E89" s="142"/>
      <c r="F89" s="214"/>
      <c r="G89" s="145">
        <v>3231</v>
      </c>
      <c r="H89" s="149">
        <v>2716</v>
      </c>
      <c r="I89" s="146">
        <v>1.1896170839469808</v>
      </c>
      <c r="J89" s="147">
        <v>515</v>
      </c>
      <c r="K89" s="149">
        <v>4714</v>
      </c>
      <c r="L89" s="149">
        <v>4675</v>
      </c>
      <c r="M89" s="146">
        <v>1.0083422459893048</v>
      </c>
      <c r="N89" s="147">
        <v>39</v>
      </c>
      <c r="O89" s="150">
        <v>0.68540517607127704</v>
      </c>
      <c r="P89" s="151">
        <v>0.58096256684491976</v>
      </c>
      <c r="Q89" s="152">
        <v>0.10444260922635729</v>
      </c>
      <c r="R89" s="2"/>
      <c r="S89" s="106"/>
      <c r="T89" s="106"/>
    </row>
    <row r="90" spans="1:20" ht="18" x14ac:dyDescent="0.55000000000000004">
      <c r="A90" s="185"/>
      <c r="B90" s="186" t="s">
        <v>88</v>
      </c>
      <c r="C90" s="140" t="s">
        <v>82</v>
      </c>
      <c r="D90" s="142"/>
      <c r="E90" s="142"/>
      <c r="F90" s="214"/>
      <c r="G90" s="149">
        <v>0</v>
      </c>
      <c r="H90" s="149">
        <v>0</v>
      </c>
      <c r="I90" s="146" t="e">
        <v>#DIV/0!</v>
      </c>
      <c r="J90" s="147">
        <v>0</v>
      </c>
      <c r="K90" s="149">
        <v>0</v>
      </c>
      <c r="L90" s="149">
        <v>0</v>
      </c>
      <c r="M90" s="146" t="e">
        <v>#DIV/0!</v>
      </c>
      <c r="N90" s="147">
        <v>0</v>
      </c>
      <c r="O90" s="150" t="e">
        <v>#DIV/0!</v>
      </c>
      <c r="P90" s="151" t="e">
        <v>#DIV/0!</v>
      </c>
      <c r="Q90" s="152" t="e">
        <v>#DIV/0!</v>
      </c>
      <c r="R90" s="2"/>
      <c r="S90" s="106"/>
      <c r="T90" s="106"/>
    </row>
    <row r="91" spans="1:20" ht="18" x14ac:dyDescent="0.55000000000000004">
      <c r="A91" s="187"/>
      <c r="B91" s="176" t="s">
        <v>89</v>
      </c>
      <c r="C91" s="177" t="s">
        <v>83</v>
      </c>
      <c r="D91" s="178"/>
      <c r="E91" s="178"/>
      <c r="F91" s="216"/>
      <c r="G91" s="310">
        <v>0</v>
      </c>
      <c r="H91" s="149">
        <v>0</v>
      </c>
      <c r="I91" s="180" t="e">
        <v>#DIV/0!</v>
      </c>
      <c r="J91" s="181">
        <v>0</v>
      </c>
      <c r="K91" s="310">
        <v>0</v>
      </c>
      <c r="L91" s="149">
        <v>0</v>
      </c>
      <c r="M91" s="180" t="e">
        <v>#DIV/0!</v>
      </c>
      <c r="N91" s="181">
        <v>0</v>
      </c>
      <c r="O91" s="182" t="e">
        <v>#DIV/0!</v>
      </c>
      <c r="P91" s="183" t="e">
        <v>#DIV/0!</v>
      </c>
      <c r="Q91" s="184" t="e">
        <v>#DIV/0!</v>
      </c>
    </row>
    <row r="92" spans="1:20" x14ac:dyDescent="0.55000000000000004">
      <c r="A92" s="128" t="s">
        <v>133</v>
      </c>
      <c r="B92" s="129" t="s">
        <v>134</v>
      </c>
      <c r="C92" s="129"/>
      <c r="D92" s="129"/>
      <c r="E92" s="129"/>
      <c r="F92" s="129"/>
      <c r="G92" s="130">
        <v>80024</v>
      </c>
      <c r="H92" s="131">
        <v>78261</v>
      </c>
      <c r="I92" s="132">
        <v>1.0225271846769144</v>
      </c>
      <c r="J92" s="133">
        <v>1763</v>
      </c>
      <c r="K92" s="130">
        <v>95403</v>
      </c>
      <c r="L92" s="315">
        <v>95580</v>
      </c>
      <c r="M92" s="132">
        <v>0.99814814814814812</v>
      </c>
      <c r="N92" s="133">
        <v>-177</v>
      </c>
      <c r="O92" s="135">
        <v>0.83879961846063544</v>
      </c>
      <c r="P92" s="136">
        <v>0.81880100439422476</v>
      </c>
      <c r="Q92" s="137">
        <v>1.999861406641068E-2</v>
      </c>
      <c r="R92" s="2"/>
      <c r="S92" s="2"/>
    </row>
    <row r="93" spans="1:20" ht="18" x14ac:dyDescent="0.55000000000000004">
      <c r="A93" s="138"/>
      <c r="B93" s="217" t="s">
        <v>135</v>
      </c>
      <c r="C93" s="142" t="s">
        <v>13</v>
      </c>
      <c r="D93" s="142"/>
      <c r="E93" s="142"/>
      <c r="F93" s="143" t="s">
        <v>14</v>
      </c>
      <c r="G93" s="148">
        <v>28091</v>
      </c>
      <c r="H93" s="149">
        <v>27176</v>
      </c>
      <c r="I93" s="146">
        <v>1.0336694141889904</v>
      </c>
      <c r="J93" s="147">
        <v>915</v>
      </c>
      <c r="K93" s="148">
        <v>31860</v>
      </c>
      <c r="L93" s="149">
        <v>31860</v>
      </c>
      <c r="M93" s="146">
        <v>1</v>
      </c>
      <c r="N93" s="147">
        <v>0</v>
      </c>
      <c r="O93" s="150">
        <v>0.88170119271814185</v>
      </c>
      <c r="P93" s="151">
        <v>0.85298179535467666</v>
      </c>
      <c r="Q93" s="152">
        <v>2.8719397363465182E-2</v>
      </c>
      <c r="R93" s="2"/>
      <c r="S93" s="2"/>
    </row>
    <row r="94" spans="1:20" ht="18" x14ac:dyDescent="0.55000000000000004">
      <c r="A94" s="138"/>
      <c r="B94" s="217" t="s">
        <v>136</v>
      </c>
      <c r="C94" s="142" t="s">
        <v>24</v>
      </c>
      <c r="D94" s="142"/>
      <c r="E94" s="142"/>
      <c r="F94" s="143"/>
      <c r="G94" s="148">
        <v>0</v>
      </c>
      <c r="H94" s="149">
        <v>0</v>
      </c>
      <c r="I94" s="146" t="e">
        <v>#DIV/0!</v>
      </c>
      <c r="J94" s="147">
        <v>0</v>
      </c>
      <c r="K94" s="148">
        <v>0</v>
      </c>
      <c r="L94" s="149">
        <v>0</v>
      </c>
      <c r="M94" s="146" t="e">
        <v>#DIV/0!</v>
      </c>
      <c r="N94" s="147">
        <v>0</v>
      </c>
      <c r="O94" s="150" t="e">
        <v>#DIV/0!</v>
      </c>
      <c r="P94" s="151" t="e">
        <v>#DIV/0!</v>
      </c>
      <c r="Q94" s="152" t="e">
        <v>#DIV/0!</v>
      </c>
      <c r="R94" s="2"/>
      <c r="S94" s="2"/>
    </row>
    <row r="95" spans="1:20" ht="18" x14ac:dyDescent="0.55000000000000004">
      <c r="A95" s="138"/>
      <c r="B95" s="217" t="s">
        <v>137</v>
      </c>
      <c r="C95" s="142" t="s">
        <v>20</v>
      </c>
      <c r="D95" s="142"/>
      <c r="E95" s="142"/>
      <c r="F95" s="143" t="s">
        <v>14</v>
      </c>
      <c r="G95" s="148">
        <v>8623</v>
      </c>
      <c r="H95" s="149">
        <v>8521</v>
      </c>
      <c r="I95" s="146">
        <v>1.0119704260063374</v>
      </c>
      <c r="J95" s="147">
        <v>102</v>
      </c>
      <c r="K95" s="148">
        <v>10620</v>
      </c>
      <c r="L95" s="149">
        <v>10620</v>
      </c>
      <c r="M95" s="146">
        <v>1</v>
      </c>
      <c r="N95" s="147">
        <v>0</v>
      </c>
      <c r="O95" s="150">
        <v>0.8119585687382298</v>
      </c>
      <c r="P95" s="151">
        <v>0.80235404896421847</v>
      </c>
      <c r="Q95" s="152">
        <v>9.6045197740113331E-3</v>
      </c>
      <c r="R95" s="2"/>
      <c r="S95" s="2"/>
    </row>
    <row r="96" spans="1:20" ht="18" x14ac:dyDescent="0.55000000000000004">
      <c r="A96" s="138"/>
      <c r="B96" s="217" t="s">
        <v>138</v>
      </c>
      <c r="C96" s="142" t="s">
        <v>18</v>
      </c>
      <c r="D96" s="142"/>
      <c r="E96" s="142"/>
      <c r="F96" s="143"/>
      <c r="G96" s="148">
        <v>0</v>
      </c>
      <c r="H96" s="149">
        <v>0</v>
      </c>
      <c r="I96" s="146" t="e">
        <v>#DIV/0!</v>
      </c>
      <c r="J96" s="147">
        <v>0</v>
      </c>
      <c r="K96" s="148">
        <v>0</v>
      </c>
      <c r="L96" s="149">
        <v>0</v>
      </c>
      <c r="M96" s="146" t="e">
        <v>#DIV/0!</v>
      </c>
      <c r="N96" s="147">
        <v>0</v>
      </c>
      <c r="O96" s="150" t="e">
        <v>#DIV/0!</v>
      </c>
      <c r="P96" s="151" t="e">
        <v>#DIV/0!</v>
      </c>
      <c r="Q96" s="152" t="e">
        <v>#DIV/0!</v>
      </c>
      <c r="R96" s="2"/>
      <c r="S96" s="2"/>
    </row>
    <row r="97" spans="1:19" ht="18" x14ac:dyDescent="0.55000000000000004">
      <c r="A97" s="138"/>
      <c r="B97" s="217" t="s">
        <v>139</v>
      </c>
      <c r="C97" s="142" t="s">
        <v>28</v>
      </c>
      <c r="D97" s="142"/>
      <c r="E97" s="142"/>
      <c r="F97" s="143" t="s">
        <v>14</v>
      </c>
      <c r="G97" s="148">
        <v>17360</v>
      </c>
      <c r="H97" s="149">
        <v>16976</v>
      </c>
      <c r="I97" s="146">
        <v>1.0226201696512724</v>
      </c>
      <c r="J97" s="147">
        <v>384</v>
      </c>
      <c r="K97" s="148">
        <v>21240</v>
      </c>
      <c r="L97" s="149">
        <v>21240</v>
      </c>
      <c r="M97" s="146">
        <v>1</v>
      </c>
      <c r="N97" s="147">
        <v>0</v>
      </c>
      <c r="O97" s="150">
        <v>0.81732580037664782</v>
      </c>
      <c r="P97" s="151">
        <v>0.79924670433145006</v>
      </c>
      <c r="Q97" s="152">
        <v>1.8079096045197751E-2</v>
      </c>
      <c r="R97" s="2"/>
      <c r="S97" s="2"/>
    </row>
    <row r="98" spans="1:19" ht="18" x14ac:dyDescent="0.55000000000000004">
      <c r="A98" s="138"/>
      <c r="B98" s="217" t="s">
        <v>140</v>
      </c>
      <c r="C98" s="142" t="s">
        <v>141</v>
      </c>
      <c r="D98" s="142"/>
      <c r="E98" s="142"/>
      <c r="F98" s="143" t="s">
        <v>47</v>
      </c>
      <c r="G98" s="148">
        <v>4295</v>
      </c>
      <c r="H98" s="149">
        <v>4106</v>
      </c>
      <c r="I98" s="146">
        <v>1.0460301997077448</v>
      </c>
      <c r="J98" s="147">
        <v>189</v>
      </c>
      <c r="K98" s="148">
        <v>5310</v>
      </c>
      <c r="L98" s="149">
        <v>5310</v>
      </c>
      <c r="M98" s="146">
        <v>1</v>
      </c>
      <c r="N98" s="147">
        <v>0</v>
      </c>
      <c r="O98" s="150">
        <v>0.8088512241054614</v>
      </c>
      <c r="P98" s="151">
        <v>0.77325800376647835</v>
      </c>
      <c r="Q98" s="152">
        <v>3.5593220338983045E-2</v>
      </c>
      <c r="R98" s="2"/>
      <c r="S98" s="2"/>
    </row>
    <row r="99" spans="1:19" ht="18" x14ac:dyDescent="0.55000000000000004">
      <c r="A99" s="138"/>
      <c r="B99" s="217" t="s">
        <v>142</v>
      </c>
      <c r="C99" s="142" t="s">
        <v>65</v>
      </c>
      <c r="D99" s="142"/>
      <c r="E99" s="142"/>
      <c r="F99" s="143"/>
      <c r="G99" s="148">
        <v>0</v>
      </c>
      <c r="H99" s="149">
        <v>0</v>
      </c>
      <c r="I99" s="146" t="e">
        <v>#DIV/0!</v>
      </c>
      <c r="J99" s="147">
        <v>0</v>
      </c>
      <c r="K99" s="148">
        <v>0</v>
      </c>
      <c r="L99" s="149">
        <v>0</v>
      </c>
      <c r="M99" s="146" t="e">
        <v>#DIV/0!</v>
      </c>
      <c r="N99" s="147">
        <v>0</v>
      </c>
      <c r="O99" s="150" t="e">
        <v>#DIV/0!</v>
      </c>
      <c r="P99" s="151" t="e">
        <v>#DIV/0!</v>
      </c>
      <c r="Q99" s="152" t="e">
        <v>#DIV/0!</v>
      </c>
      <c r="R99" s="2"/>
      <c r="S99" s="2"/>
    </row>
    <row r="100" spans="1:19" ht="18" x14ac:dyDescent="0.55000000000000004">
      <c r="A100" s="138"/>
      <c r="B100" s="217" t="s">
        <v>143</v>
      </c>
      <c r="C100" s="142" t="s">
        <v>22</v>
      </c>
      <c r="D100" s="142"/>
      <c r="E100" s="142"/>
      <c r="F100" s="143" t="s">
        <v>14</v>
      </c>
      <c r="G100" s="148">
        <v>13035</v>
      </c>
      <c r="H100" s="149">
        <v>12806</v>
      </c>
      <c r="I100" s="146">
        <v>1.0178822426987351</v>
      </c>
      <c r="J100" s="147">
        <v>229</v>
      </c>
      <c r="K100" s="148">
        <v>15753</v>
      </c>
      <c r="L100" s="149">
        <v>15930</v>
      </c>
      <c r="M100" s="146">
        <v>0.98888888888888893</v>
      </c>
      <c r="N100" s="147">
        <v>-177</v>
      </c>
      <c r="O100" s="150">
        <v>0.82746143591696819</v>
      </c>
      <c r="P100" s="151">
        <v>0.80389202762084122</v>
      </c>
      <c r="Q100" s="152">
        <v>2.356940829612697E-2</v>
      </c>
      <c r="R100" s="2"/>
      <c r="S100" s="2"/>
    </row>
    <row r="101" spans="1:19" ht="18" x14ac:dyDescent="0.55000000000000004">
      <c r="A101" s="138"/>
      <c r="B101" s="217" t="s">
        <v>144</v>
      </c>
      <c r="C101" s="142" t="s">
        <v>145</v>
      </c>
      <c r="D101" s="142"/>
      <c r="E101" s="142"/>
      <c r="F101" s="143" t="s">
        <v>47</v>
      </c>
      <c r="G101" s="148">
        <v>0</v>
      </c>
      <c r="H101" s="149">
        <v>0</v>
      </c>
      <c r="I101" s="146" t="e">
        <v>#DIV/0!</v>
      </c>
      <c r="J101" s="147">
        <v>0</v>
      </c>
      <c r="K101" s="148">
        <v>0</v>
      </c>
      <c r="L101" s="149">
        <v>0</v>
      </c>
      <c r="M101" s="146" t="e">
        <v>#DIV/0!</v>
      </c>
      <c r="N101" s="147">
        <v>0</v>
      </c>
      <c r="O101" s="150" t="e">
        <v>#DIV/0!</v>
      </c>
      <c r="P101" s="151" t="e">
        <v>#DIV/0!</v>
      </c>
      <c r="Q101" s="152" t="e">
        <v>#DIV/0!</v>
      </c>
      <c r="R101" s="2"/>
      <c r="S101" s="2"/>
    </row>
    <row r="102" spans="1:19" ht="18" x14ac:dyDescent="0.55000000000000004">
      <c r="A102" s="138"/>
      <c r="B102" s="217" t="s">
        <v>146</v>
      </c>
      <c r="C102" s="142" t="s">
        <v>147</v>
      </c>
      <c r="D102" s="142"/>
      <c r="E102" s="142"/>
      <c r="F102" s="143"/>
      <c r="G102" s="148">
        <v>0</v>
      </c>
      <c r="H102" s="149">
        <v>0</v>
      </c>
      <c r="I102" s="146" t="e">
        <v>#DIV/0!</v>
      </c>
      <c r="J102" s="147">
        <v>0</v>
      </c>
      <c r="K102" s="148">
        <v>0</v>
      </c>
      <c r="L102" s="149">
        <v>0</v>
      </c>
      <c r="M102" s="146" t="e">
        <v>#DIV/0!</v>
      </c>
      <c r="N102" s="147">
        <v>0</v>
      </c>
      <c r="O102" s="150" t="e">
        <v>#DIV/0!</v>
      </c>
      <c r="P102" s="151" t="e">
        <v>#DIV/0!</v>
      </c>
      <c r="Q102" s="152" t="e">
        <v>#DIV/0!</v>
      </c>
      <c r="R102" s="2"/>
      <c r="S102" s="2"/>
    </row>
    <row r="103" spans="1:19" ht="18" x14ac:dyDescent="0.55000000000000004">
      <c r="A103" s="138"/>
      <c r="B103" s="218" t="s">
        <v>148</v>
      </c>
      <c r="C103" s="219" t="s">
        <v>149</v>
      </c>
      <c r="D103" s="219"/>
      <c r="E103" s="219"/>
      <c r="F103" s="143"/>
      <c r="G103" s="148">
        <v>0</v>
      </c>
      <c r="H103" s="149">
        <v>0</v>
      </c>
      <c r="I103" s="146" t="e">
        <v>#DIV/0!</v>
      </c>
      <c r="J103" s="147">
        <v>0</v>
      </c>
      <c r="K103" s="148">
        <v>0</v>
      </c>
      <c r="L103" s="149">
        <v>0</v>
      </c>
      <c r="M103" s="146" t="e">
        <v>#DIV/0!</v>
      </c>
      <c r="N103" s="147">
        <v>0</v>
      </c>
      <c r="O103" s="150" t="e">
        <v>#DIV/0!</v>
      </c>
      <c r="P103" s="151" t="e">
        <v>#DIV/0!</v>
      </c>
      <c r="Q103" s="152" t="e">
        <v>#DIV/0!</v>
      </c>
      <c r="R103" s="2"/>
      <c r="S103" s="2"/>
    </row>
    <row r="104" spans="1:19" ht="18" x14ac:dyDescent="0.55000000000000004">
      <c r="A104" s="138"/>
      <c r="B104" s="218" t="s">
        <v>150</v>
      </c>
      <c r="C104" s="219" t="s">
        <v>13</v>
      </c>
      <c r="D104" s="219" t="s">
        <v>43</v>
      </c>
      <c r="E104" s="219" t="s">
        <v>151</v>
      </c>
      <c r="F104" s="143"/>
      <c r="G104" s="148">
        <v>4653</v>
      </c>
      <c r="H104" s="149">
        <v>4470</v>
      </c>
      <c r="I104" s="146">
        <v>1.0409395973154363</v>
      </c>
      <c r="J104" s="147">
        <v>183</v>
      </c>
      <c r="K104" s="148">
        <v>5310</v>
      </c>
      <c r="L104" s="149">
        <v>5310</v>
      </c>
      <c r="M104" s="146">
        <v>1</v>
      </c>
      <c r="N104" s="147">
        <v>0</v>
      </c>
      <c r="O104" s="150">
        <v>0.87627118644067792</v>
      </c>
      <c r="P104" s="151">
        <v>0.84180790960451979</v>
      </c>
      <c r="Q104" s="152">
        <v>3.446327683615813E-2</v>
      </c>
      <c r="R104" s="2"/>
      <c r="S104" s="2"/>
    </row>
    <row r="105" spans="1:19" ht="18" x14ac:dyDescent="0.55000000000000004">
      <c r="A105" s="138"/>
      <c r="B105" s="218" t="s">
        <v>152</v>
      </c>
      <c r="C105" s="219" t="s">
        <v>28</v>
      </c>
      <c r="D105" s="219" t="s">
        <v>43</v>
      </c>
      <c r="E105" s="219" t="s">
        <v>151</v>
      </c>
      <c r="F105" s="143"/>
      <c r="G105" s="148">
        <v>3967</v>
      </c>
      <c r="H105" s="149">
        <v>4206</v>
      </c>
      <c r="I105" s="146">
        <v>0.9431764146457442</v>
      </c>
      <c r="J105" s="147">
        <v>-239</v>
      </c>
      <c r="K105" s="148">
        <v>5310</v>
      </c>
      <c r="L105" s="149">
        <v>5310</v>
      </c>
      <c r="M105" s="146">
        <v>1</v>
      </c>
      <c r="N105" s="147">
        <v>0</v>
      </c>
      <c r="O105" s="150">
        <v>0.74708097928436912</v>
      </c>
      <c r="P105" s="151">
        <v>0.79209039548022597</v>
      </c>
      <c r="Q105" s="152">
        <v>-4.5009416195856855E-2</v>
      </c>
      <c r="R105" s="2"/>
      <c r="S105" s="2"/>
    </row>
    <row r="106" spans="1:19" ht="18" x14ac:dyDescent="0.55000000000000004">
      <c r="A106" s="138"/>
      <c r="B106" s="218" t="s">
        <v>237</v>
      </c>
      <c r="C106" s="219" t="s">
        <v>95</v>
      </c>
      <c r="D106" s="219" t="s">
        <v>43</v>
      </c>
      <c r="E106" s="219" t="s">
        <v>151</v>
      </c>
      <c r="F106" s="143"/>
      <c r="G106" s="148">
        <v>0</v>
      </c>
      <c r="H106" s="149">
        <v>0</v>
      </c>
      <c r="I106" s="146" t="e">
        <v>#DIV/0!</v>
      </c>
      <c r="J106" s="147">
        <v>0</v>
      </c>
      <c r="K106" s="148">
        <v>0</v>
      </c>
      <c r="L106" s="149">
        <v>0</v>
      </c>
      <c r="M106" s="146" t="e">
        <v>#DIV/0!</v>
      </c>
      <c r="N106" s="147">
        <v>0</v>
      </c>
      <c r="O106" s="150" t="e">
        <v>#DIV/0!</v>
      </c>
      <c r="P106" s="151" t="e">
        <v>#DIV/0!</v>
      </c>
      <c r="Q106" s="152" t="e">
        <v>#DIV/0!</v>
      </c>
      <c r="R106" s="2"/>
      <c r="S106" s="2"/>
    </row>
    <row r="107" spans="1:19" ht="18" x14ac:dyDescent="0.55000000000000004">
      <c r="A107" s="138"/>
      <c r="B107" s="217" t="s">
        <v>153</v>
      </c>
      <c r="C107" s="142" t="s">
        <v>24</v>
      </c>
      <c r="D107" s="141" t="s">
        <v>43</v>
      </c>
      <c r="E107" s="142" t="s">
        <v>33</v>
      </c>
      <c r="F107" s="143"/>
      <c r="G107" s="148">
        <v>0</v>
      </c>
      <c r="H107" s="149">
        <v>0</v>
      </c>
      <c r="I107" s="146" t="e">
        <v>#DIV/0!</v>
      </c>
      <c r="J107" s="147">
        <v>0</v>
      </c>
      <c r="K107" s="148">
        <v>0</v>
      </c>
      <c r="L107" s="149">
        <v>0</v>
      </c>
      <c r="M107" s="146" t="e">
        <v>#DIV/0!</v>
      </c>
      <c r="N107" s="147">
        <v>0</v>
      </c>
      <c r="O107" s="150" t="e">
        <v>#DIV/0!</v>
      </c>
      <c r="P107" s="151" t="e">
        <v>#DIV/0!</v>
      </c>
      <c r="Q107" s="152" t="e">
        <v>#DIV/0!</v>
      </c>
      <c r="R107" s="2"/>
      <c r="S107" s="2"/>
    </row>
    <row r="108" spans="1:19" ht="18" x14ac:dyDescent="0.55000000000000004">
      <c r="A108" s="187"/>
      <c r="B108" s="220" t="s">
        <v>154</v>
      </c>
      <c r="C108" s="165" t="s">
        <v>28</v>
      </c>
      <c r="D108" s="221" t="s">
        <v>43</v>
      </c>
      <c r="E108" s="165" t="s">
        <v>33</v>
      </c>
      <c r="F108" s="143"/>
      <c r="G108" s="170">
        <v>0</v>
      </c>
      <c r="H108" s="149">
        <v>0</v>
      </c>
      <c r="I108" s="168" t="e">
        <v>#DIV/0!</v>
      </c>
      <c r="J108" s="169">
        <v>0</v>
      </c>
      <c r="K108" s="170">
        <v>0</v>
      </c>
      <c r="L108" s="149">
        <v>0</v>
      </c>
      <c r="M108" s="168" t="e">
        <v>#DIV/0!</v>
      </c>
      <c r="N108" s="169">
        <v>0</v>
      </c>
      <c r="O108" s="171" t="e">
        <v>#DIV/0!</v>
      </c>
      <c r="P108" s="172" t="e">
        <v>#DIV/0!</v>
      </c>
      <c r="Q108" s="173" t="e">
        <v>#DIV/0!</v>
      </c>
      <c r="R108" s="2"/>
      <c r="S108" s="2"/>
    </row>
    <row r="109" spans="1:19" x14ac:dyDescent="0.55000000000000004">
      <c r="A109" s="128" t="s">
        <v>155</v>
      </c>
      <c r="B109" s="129" t="s">
        <v>156</v>
      </c>
      <c r="C109" s="129"/>
      <c r="D109" s="129"/>
      <c r="E109" s="129"/>
      <c r="F109" s="129"/>
      <c r="G109" s="130">
        <v>0</v>
      </c>
      <c r="H109" s="131">
        <v>0</v>
      </c>
      <c r="I109" s="132" t="e">
        <v>#DIV/0!</v>
      </c>
      <c r="J109" s="133">
        <v>0</v>
      </c>
      <c r="K109" s="130">
        <v>0</v>
      </c>
      <c r="L109" s="315">
        <v>0</v>
      </c>
      <c r="M109" s="132" t="e">
        <v>#DIV/0!</v>
      </c>
      <c r="N109" s="133">
        <v>0</v>
      </c>
      <c r="O109" s="135" t="e">
        <v>#DIV/0!</v>
      </c>
      <c r="P109" s="136" t="e">
        <v>#DIV/0!</v>
      </c>
      <c r="Q109" s="137" t="e">
        <v>#DIV/0!</v>
      </c>
      <c r="R109" s="2"/>
      <c r="S109" s="2"/>
    </row>
    <row r="110" spans="1:19" ht="18" x14ac:dyDescent="0.55000000000000004">
      <c r="A110" s="187"/>
      <c r="B110" s="220" t="s">
        <v>157</v>
      </c>
      <c r="C110" s="223" t="s">
        <v>158</v>
      </c>
      <c r="D110" s="165"/>
      <c r="E110" s="165"/>
      <c r="F110" s="224"/>
      <c r="G110" s="170">
        <v>0</v>
      </c>
      <c r="H110" s="222">
        <v>0</v>
      </c>
      <c r="I110" s="168" t="e">
        <v>#DIV/0!</v>
      </c>
      <c r="J110" s="169">
        <v>0</v>
      </c>
      <c r="K110" s="170">
        <v>0</v>
      </c>
      <c r="L110" s="313">
        <v>0</v>
      </c>
      <c r="M110" s="168" t="e">
        <v>#DIV/0!</v>
      </c>
      <c r="N110" s="169">
        <v>0</v>
      </c>
      <c r="O110" s="171" t="e">
        <v>#DIV/0!</v>
      </c>
      <c r="P110" s="172" t="e">
        <v>#DIV/0!</v>
      </c>
      <c r="Q110" s="173" t="e">
        <v>#DIV/0!</v>
      </c>
      <c r="R110" s="2"/>
      <c r="S110" s="2"/>
    </row>
    <row r="111" spans="1:19" x14ac:dyDescent="0.55000000000000004">
      <c r="A111" s="128" t="s">
        <v>159</v>
      </c>
      <c r="B111" s="129" t="s">
        <v>160</v>
      </c>
      <c r="C111" s="129"/>
      <c r="D111" s="129"/>
      <c r="E111" s="129"/>
      <c r="F111" s="129"/>
      <c r="G111" s="130">
        <v>0</v>
      </c>
      <c r="H111" s="131">
        <v>0</v>
      </c>
      <c r="I111" s="132" t="e">
        <v>#DIV/0!</v>
      </c>
      <c r="J111" s="133">
        <v>0</v>
      </c>
      <c r="K111" s="130">
        <v>0</v>
      </c>
      <c r="L111" s="315">
        <v>0</v>
      </c>
      <c r="M111" s="132" t="e">
        <v>#DIV/0!</v>
      </c>
      <c r="N111" s="133">
        <v>0</v>
      </c>
      <c r="O111" s="135" t="e">
        <v>#DIV/0!</v>
      </c>
      <c r="P111" s="136" t="e">
        <v>#DIV/0!</v>
      </c>
      <c r="Q111" s="137" t="e">
        <v>#DIV/0!</v>
      </c>
    </row>
    <row r="112" spans="1:19" ht="18" x14ac:dyDescent="0.55000000000000004">
      <c r="A112" s="187"/>
      <c r="B112" s="220" t="s">
        <v>161</v>
      </c>
      <c r="C112" s="223" t="s">
        <v>65</v>
      </c>
      <c r="D112" s="225"/>
      <c r="E112" s="165"/>
      <c r="F112" s="224" t="s">
        <v>47</v>
      </c>
      <c r="G112" s="170">
        <v>0</v>
      </c>
      <c r="H112" s="222">
        <v>0</v>
      </c>
      <c r="I112" s="168" t="e">
        <v>#DIV/0!</v>
      </c>
      <c r="J112" s="169">
        <v>0</v>
      </c>
      <c r="K112" s="170">
        <v>0</v>
      </c>
      <c r="L112" s="222">
        <v>0</v>
      </c>
      <c r="M112" s="168" t="e">
        <v>#DIV/0!</v>
      </c>
      <c r="N112" s="169">
        <v>0</v>
      </c>
      <c r="O112" s="171" t="e">
        <v>#DIV/0!</v>
      </c>
      <c r="P112" s="172" t="e">
        <v>#DIV/0!</v>
      </c>
      <c r="Q112" s="173" t="e">
        <v>#DIV/0!</v>
      </c>
    </row>
    <row r="113" spans="1:17" ht="18" x14ac:dyDescent="0.55000000000000004">
      <c r="A113" s="226"/>
      <c r="B113" s="227" t="s">
        <v>161</v>
      </c>
      <c r="C113" s="226"/>
      <c r="D113" s="226"/>
      <c r="E113" s="226"/>
      <c r="F113" s="226"/>
      <c r="G113" s="228"/>
      <c r="H113" s="228"/>
      <c r="I113" s="228"/>
      <c r="J113" s="228"/>
      <c r="K113" s="228"/>
      <c r="L113" s="228"/>
      <c r="M113" s="228"/>
      <c r="N113" s="228"/>
      <c r="O113" s="229"/>
      <c r="P113" s="229"/>
      <c r="Q113" s="229"/>
    </row>
    <row r="114" spans="1:17" ht="18" x14ac:dyDescent="0.55000000000000004">
      <c r="A114" s="226"/>
      <c r="B114" s="227" t="s">
        <v>162</v>
      </c>
      <c r="C114" s="230" t="s">
        <v>96</v>
      </c>
      <c r="D114" s="226"/>
      <c r="E114" s="226"/>
      <c r="F114" s="226"/>
      <c r="G114" s="226"/>
      <c r="H114" s="226"/>
      <c r="I114" s="226"/>
      <c r="J114" s="226"/>
      <c r="K114" s="226"/>
      <c r="L114" s="226"/>
      <c r="M114" s="226"/>
      <c r="N114" s="226"/>
      <c r="O114" s="226"/>
      <c r="P114" s="226"/>
      <c r="Q114" s="226"/>
    </row>
    <row r="115" spans="1:17" ht="18" x14ac:dyDescent="0.55000000000000004">
      <c r="A115" s="226"/>
      <c r="B115" s="227" t="s">
        <v>163</v>
      </c>
      <c r="C115" s="231" t="s">
        <v>97</v>
      </c>
      <c r="D115" s="226"/>
      <c r="E115" s="226"/>
      <c r="F115" s="226"/>
      <c r="G115" s="226"/>
      <c r="H115" s="226"/>
      <c r="I115" s="226"/>
      <c r="J115" s="226"/>
      <c r="K115" s="226"/>
      <c r="L115" s="226"/>
      <c r="M115" s="226"/>
      <c r="N115" s="226"/>
      <c r="O115" s="226"/>
      <c r="P115" s="226"/>
      <c r="Q115" s="226"/>
    </row>
    <row r="116" spans="1:17" ht="18" x14ac:dyDescent="0.55000000000000004">
      <c r="A116" s="226"/>
      <c r="B116" s="227" t="s">
        <v>235</v>
      </c>
      <c r="C116" s="230" t="s">
        <v>231</v>
      </c>
      <c r="D116" s="226"/>
      <c r="E116" s="226"/>
      <c r="F116" s="226"/>
      <c r="G116" s="226"/>
      <c r="H116" s="226"/>
      <c r="I116" s="226"/>
      <c r="J116" s="226"/>
      <c r="K116" s="226"/>
      <c r="L116" s="226"/>
      <c r="M116" s="226"/>
      <c r="N116" s="226"/>
      <c r="O116" s="226"/>
      <c r="P116" s="226"/>
      <c r="Q116" s="226"/>
    </row>
    <row r="117" spans="1:17" ht="18" x14ac:dyDescent="0.55000000000000004">
      <c r="A117" s="226"/>
      <c r="B117" s="227" t="s">
        <v>164</v>
      </c>
      <c r="C117" s="230" t="s">
        <v>98</v>
      </c>
      <c r="D117" s="226"/>
      <c r="E117" s="226"/>
      <c r="F117" s="226"/>
      <c r="G117" s="226"/>
      <c r="H117" s="226"/>
      <c r="I117" s="226"/>
      <c r="J117" s="226"/>
      <c r="K117" s="226"/>
      <c r="L117" s="226"/>
      <c r="M117" s="226"/>
      <c r="N117" s="226"/>
      <c r="O117" s="226"/>
      <c r="P117" s="226"/>
      <c r="Q117" s="226"/>
    </row>
    <row r="118" spans="1:17" ht="18" x14ac:dyDescent="0.55000000000000004">
      <c r="A118" s="226"/>
      <c r="B118" s="227" t="s">
        <v>236</v>
      </c>
      <c r="C118" s="230" t="s">
        <v>232</v>
      </c>
      <c r="D118" s="226"/>
      <c r="E118" s="226"/>
      <c r="F118" s="226"/>
      <c r="G118" s="226"/>
      <c r="H118" s="226"/>
      <c r="I118" s="226"/>
      <c r="J118" s="226"/>
      <c r="K118" s="226"/>
      <c r="L118" s="226"/>
      <c r="M118" s="226"/>
      <c r="N118" s="226"/>
      <c r="O118" s="226"/>
      <c r="P118" s="226"/>
      <c r="Q118" s="226"/>
    </row>
    <row r="119" spans="1:17" x14ac:dyDescent="0.55000000000000004">
      <c r="B119" s="3" t="str">
        <f>$B$118&amp;C119&amp;E119</f>
        <v>スターフライヤー北九州※本土発沖縄向け（定期路線、下り便）の航空旅客輸送実績※データは、航空会社のデータ修正等により、過去に遡って変更されることがある。</v>
      </c>
    </row>
    <row r="120" spans="1:17" x14ac:dyDescent="0.55000000000000004">
      <c r="B120" s="3" t="str">
        <f>$B$119&amp;C120&amp;E120</f>
        <v>スターフライヤー北九州※本土発沖縄向け（定期路線、下り便）の航空旅客輸送実績※データは、航空会社のデータ修正等により、過去に遡って変更されることがある。</v>
      </c>
    </row>
    <row r="121" spans="1:17" x14ac:dyDescent="0.55000000000000004">
      <c r="B121" s="3" t="str">
        <f t="shared" ref="B121:B124" si="0">$B$119&amp;C121&amp;E121</f>
        <v>スターフライヤー北九州※本土発沖縄向け（定期路線、下り便）の航空旅客輸送実績※データは、航空会社のデータ修正等により、過去に遡って変更されることがある。</v>
      </c>
    </row>
    <row r="122" spans="1:17" x14ac:dyDescent="0.55000000000000004">
      <c r="B122" s="3" t="str">
        <f t="shared" si="0"/>
        <v>スターフライヤー北九州※本土発沖縄向け（定期路線、下り便）の航空旅客輸送実績※データは、航空会社のデータ修正等により、過去に遡って変更されることがある。</v>
      </c>
    </row>
    <row r="123" spans="1:17" x14ac:dyDescent="0.55000000000000004">
      <c r="B123" s="3" t="str">
        <f t="shared" si="0"/>
        <v>スターフライヤー北九州※本土発沖縄向け（定期路線、下り便）の航空旅客輸送実績※データは、航空会社のデータ修正等により、過去に遡って変更されることがある。</v>
      </c>
    </row>
    <row r="124" spans="1:17" x14ac:dyDescent="0.55000000000000004">
      <c r="B124" s="3" t="str">
        <f t="shared" si="0"/>
        <v>スターフライヤー北九州※本土発沖縄向け（定期路線、下り便）の航空旅客輸送実績※データは、航空会社のデータ修正等により、過去に遡って変更されることがある。</v>
      </c>
    </row>
    <row r="125" spans="1:17" x14ac:dyDescent="0.55000000000000004">
      <c r="B125" s="3" t="str">
        <f t="shared" ref="B125:B126" si="1">$B$121&amp;C125&amp;E125</f>
        <v>スターフライヤー北九州※本土発沖縄向け（定期路線、下り便）の航空旅客輸送実績※データは、航空会社のデータ修正等により、過去に遡って変更されることがある。</v>
      </c>
    </row>
    <row r="126" spans="1:17" x14ac:dyDescent="0.55000000000000004">
      <c r="B126" s="3" t="str">
        <f t="shared" si="1"/>
        <v>スターフライヤー北九州※本土発沖縄向け（定期路線、下り便）の航空旅客輸送実績※データは、航空会社のデータ修正等により、過去に遡って変更されることがある。</v>
      </c>
    </row>
  </sheetData>
  <mergeCells count="15">
    <mergeCell ref="A3:F4"/>
    <mergeCell ref="G3:G4"/>
    <mergeCell ref="H3:H4"/>
    <mergeCell ref="I3:J3"/>
    <mergeCell ref="K3:K4"/>
    <mergeCell ref="A1:D1"/>
    <mergeCell ref="A2:B2"/>
    <mergeCell ref="G2:J2"/>
    <mergeCell ref="K2:N2"/>
    <mergeCell ref="O2:Q2"/>
    <mergeCell ref="L3:L4"/>
    <mergeCell ref="M3:N3"/>
    <mergeCell ref="O3:O4"/>
    <mergeCell ref="P3:P4"/>
    <mergeCell ref="Q3:Q4"/>
  </mergeCells>
  <phoneticPr fontId="3"/>
  <hyperlinks>
    <hyperlink ref="A1:D1" location="'R６'!A1" display="'R６'!A1" xr:uid="{C850AC95-147E-40C0-819A-8EEE1DF48968}"/>
  </hyperlinks>
  <printOptions horizontalCentered="1"/>
  <pageMargins left="0.78740157480314965" right="0.39370078740157483" top="0.39370078740157483" bottom="0.39370078740157483" header="0.39370078740157483" footer="0.39370078740157483"/>
  <headerFooter alignWithMargins="0">
    <oddFooter>&amp;L&amp;D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sheetPr>
    <tabColor theme="3" tint="0.39997558519241921"/>
    <pageSetUpPr fitToPage="1"/>
  </sheetPr>
  <dimension ref="A1:O77"/>
  <sheetViews>
    <sheetView showGridLines="0" zoomScale="90" zoomScaleNormal="90" zoomScaleSheetLayoutView="90" workbookViewId="0">
      <pane xSplit="2" ySplit="5" topLeftCell="C6" activePane="bottomRight" state="frozen"/>
      <selection sqref="A1:B1"/>
      <selection pane="topRight" sqref="A1:B1"/>
      <selection pane="bottomLeft" sqref="A1:B1"/>
      <selection pane="bottomRight" sqref="A1:D1"/>
    </sheetView>
  </sheetViews>
  <sheetFormatPr defaultColWidth="9" defaultRowHeight="13" x14ac:dyDescent="0.2"/>
  <cols>
    <col min="1" max="1" width="3.25" style="53" customWidth="1"/>
    <col min="2" max="2" width="20.75" style="53" customWidth="1"/>
    <col min="3" max="4" width="11.58203125" style="9" customWidth="1"/>
    <col min="5" max="5" width="8.58203125" style="9" customWidth="1"/>
    <col min="6" max="6" width="10.58203125" style="9" customWidth="1"/>
    <col min="7" max="8" width="11.58203125" style="9" customWidth="1"/>
    <col min="9" max="9" width="8.58203125" style="9" customWidth="1"/>
    <col min="10" max="10" width="10.58203125" style="9" customWidth="1"/>
    <col min="11" max="11" width="9.58203125" style="55" customWidth="1"/>
    <col min="12" max="12" width="9.58203125" style="9" customWidth="1"/>
    <col min="13" max="13" width="8.58203125" style="9" customWidth="1"/>
    <col min="14" max="16384" width="9" style="9"/>
  </cols>
  <sheetData>
    <row r="1" spans="1:15" s="4" customFormat="1" ht="18.5" thickBot="1" x14ac:dyDescent="0.6">
      <c r="A1" s="246" t="str">
        <f>'R６'!A1</f>
        <v>令和６年度</v>
      </c>
      <c r="B1" s="246"/>
      <c r="C1" s="246"/>
      <c r="D1" s="246"/>
      <c r="E1" s="75"/>
      <c r="F1" s="80" t="s">
        <v>294</v>
      </c>
      <c r="G1" s="79" t="s">
        <v>221</v>
      </c>
      <c r="H1" s="75"/>
      <c r="I1" s="75"/>
      <c r="J1" s="75"/>
      <c r="K1" s="75"/>
      <c r="L1" s="75"/>
      <c r="M1" s="75"/>
    </row>
    <row r="2" spans="1:15" s="4" customFormat="1" ht="18.5" thickBot="1" x14ac:dyDescent="0.6">
      <c r="A2" s="5" t="s">
        <v>314</v>
      </c>
      <c r="B2" s="309" t="s">
        <v>307</v>
      </c>
      <c r="C2" s="309">
        <v>11</v>
      </c>
      <c r="D2" s="5"/>
      <c r="E2" s="5"/>
      <c r="F2" s="5"/>
      <c r="G2" s="5"/>
      <c r="H2" s="5"/>
      <c r="I2" s="5"/>
      <c r="J2" s="5"/>
      <c r="K2" s="5"/>
      <c r="L2" s="5"/>
      <c r="M2" s="5"/>
    </row>
    <row r="3" spans="1:15" ht="17.149999999999999" customHeight="1" x14ac:dyDescent="0.2">
      <c r="A3" s="7"/>
      <c r="B3" s="8"/>
      <c r="C3" s="276" t="s">
        <v>166</v>
      </c>
      <c r="D3" s="277"/>
      <c r="E3" s="278"/>
      <c r="F3" s="279"/>
      <c r="G3" s="276" t="s">
        <v>167</v>
      </c>
      <c r="H3" s="277"/>
      <c r="I3" s="278"/>
      <c r="J3" s="279"/>
      <c r="K3" s="290" t="s">
        <v>168</v>
      </c>
      <c r="L3" s="291"/>
      <c r="M3" s="292"/>
    </row>
    <row r="4" spans="1:15" ht="17.149999999999999" customHeight="1" x14ac:dyDescent="0.2">
      <c r="A4" s="10"/>
      <c r="B4" s="11"/>
      <c r="C4" s="280" t="s">
        <v>335</v>
      </c>
      <c r="D4" s="266" t="s">
        <v>241</v>
      </c>
      <c r="E4" s="268" t="s">
        <v>169</v>
      </c>
      <c r="F4" s="269"/>
      <c r="G4" s="293" t="s">
        <v>335</v>
      </c>
      <c r="H4" s="299" t="s">
        <v>241</v>
      </c>
      <c r="I4" s="268" t="s">
        <v>169</v>
      </c>
      <c r="J4" s="269"/>
      <c r="K4" s="293" t="s">
        <v>335</v>
      </c>
      <c r="L4" s="294" t="s">
        <v>241</v>
      </c>
      <c r="M4" s="295" t="s">
        <v>170</v>
      </c>
    </row>
    <row r="5" spans="1:15" ht="17.149999999999999" customHeight="1" x14ac:dyDescent="0.2">
      <c r="A5" s="12"/>
      <c r="B5" s="13"/>
      <c r="C5" s="281"/>
      <c r="D5" s="267"/>
      <c r="E5" s="14" t="s">
        <v>171</v>
      </c>
      <c r="F5" s="15" t="s">
        <v>172</v>
      </c>
      <c r="G5" s="281"/>
      <c r="H5" s="300"/>
      <c r="I5" s="14" t="s">
        <v>171</v>
      </c>
      <c r="J5" s="15" t="s">
        <v>172</v>
      </c>
      <c r="K5" s="281"/>
      <c r="L5" s="267"/>
      <c r="M5" s="296"/>
    </row>
    <row r="6" spans="1:15" x14ac:dyDescent="0.2">
      <c r="A6" s="286" t="s">
        <v>173</v>
      </c>
      <c r="B6" s="287"/>
      <c r="C6" s="270">
        <v>668434</v>
      </c>
      <c r="D6" s="272">
        <v>618433</v>
      </c>
      <c r="E6" s="274">
        <v>1.0808511188762566</v>
      </c>
      <c r="F6" s="282">
        <v>50001</v>
      </c>
      <c r="G6" s="270">
        <v>793395</v>
      </c>
      <c r="H6" s="297">
        <v>764505</v>
      </c>
      <c r="I6" s="274">
        <v>1.0377891576902702</v>
      </c>
      <c r="J6" s="282">
        <v>28890</v>
      </c>
      <c r="K6" s="301">
        <v>0.84249837722698029</v>
      </c>
      <c r="L6" s="303">
        <v>0.80893257728857237</v>
      </c>
      <c r="M6" s="288">
        <v>3.3565799938407914E-2</v>
      </c>
    </row>
    <row r="7" spans="1:15" x14ac:dyDescent="0.2">
      <c r="A7" s="284" t="s">
        <v>174</v>
      </c>
      <c r="B7" s="285"/>
      <c r="C7" s="271"/>
      <c r="D7" s="273"/>
      <c r="E7" s="275"/>
      <c r="F7" s="283"/>
      <c r="G7" s="271"/>
      <c r="H7" s="298"/>
      <c r="I7" s="275"/>
      <c r="J7" s="283"/>
      <c r="K7" s="302"/>
      <c r="L7" s="304"/>
      <c r="M7" s="289"/>
    </row>
    <row r="8" spans="1:15" ht="18" customHeight="1" x14ac:dyDescent="0.2">
      <c r="A8" s="16" t="s">
        <v>175</v>
      </c>
      <c r="B8" s="17"/>
      <c r="C8" s="18">
        <v>341289</v>
      </c>
      <c r="D8" s="19">
        <v>324641</v>
      </c>
      <c r="E8" s="20">
        <v>1.0512812614549609</v>
      </c>
      <c r="F8" s="21">
        <v>16648</v>
      </c>
      <c r="G8" s="18">
        <v>389197</v>
      </c>
      <c r="H8" s="22">
        <v>384405</v>
      </c>
      <c r="I8" s="20">
        <v>1.0124660189123451</v>
      </c>
      <c r="J8" s="21">
        <v>4792</v>
      </c>
      <c r="K8" s="23">
        <v>0.8769055259932631</v>
      </c>
      <c r="L8" s="24">
        <v>0.84452855712074504</v>
      </c>
      <c r="M8" s="25">
        <v>3.2376968872518064E-2</v>
      </c>
    </row>
    <row r="9" spans="1:15" ht="18" customHeight="1" x14ac:dyDescent="0.2">
      <c r="A9" s="10"/>
      <c r="B9" s="26" t="s">
        <v>176</v>
      </c>
      <c r="C9" s="27">
        <v>119374</v>
      </c>
      <c r="D9" s="28">
        <v>118160</v>
      </c>
      <c r="E9" s="29">
        <v>1.0102742044685173</v>
      </c>
      <c r="F9" s="30">
        <v>1214</v>
      </c>
      <c r="G9" s="27">
        <v>129440</v>
      </c>
      <c r="H9" s="28">
        <v>130270</v>
      </c>
      <c r="I9" s="29">
        <v>0.99362861748675824</v>
      </c>
      <c r="J9" s="30">
        <v>-830</v>
      </c>
      <c r="K9" s="31">
        <v>0.92223423980222496</v>
      </c>
      <c r="L9" s="32">
        <v>0.90703922622246103</v>
      </c>
      <c r="M9" s="33">
        <v>1.5195013579763939E-2</v>
      </c>
    </row>
    <row r="10" spans="1:15" ht="18" customHeight="1" x14ac:dyDescent="0.2">
      <c r="A10" s="10"/>
      <c r="B10" s="34" t="s">
        <v>177</v>
      </c>
      <c r="C10" s="35">
        <v>13152</v>
      </c>
      <c r="D10" s="36">
        <v>11955</v>
      </c>
      <c r="E10" s="37">
        <v>1.1001254705144292</v>
      </c>
      <c r="F10" s="38">
        <v>1197</v>
      </c>
      <c r="G10" s="35">
        <v>14685</v>
      </c>
      <c r="H10" s="36">
        <v>15015</v>
      </c>
      <c r="I10" s="37">
        <v>0.97802197802197799</v>
      </c>
      <c r="J10" s="38">
        <v>-330</v>
      </c>
      <c r="K10" s="39">
        <v>0.89560776302349332</v>
      </c>
      <c r="L10" s="40">
        <v>0.79620379620379622</v>
      </c>
      <c r="M10" s="41">
        <v>9.9403966819697098E-2</v>
      </c>
    </row>
    <row r="11" spans="1:15" ht="18" customHeight="1" x14ac:dyDescent="0.2">
      <c r="A11" s="10"/>
      <c r="B11" s="34" t="s">
        <v>188</v>
      </c>
      <c r="C11" s="35">
        <v>163829</v>
      </c>
      <c r="D11" s="36">
        <v>151330</v>
      </c>
      <c r="E11" s="37">
        <v>1.0825943302715919</v>
      </c>
      <c r="F11" s="38">
        <v>12499</v>
      </c>
      <c r="G11" s="35">
        <v>193527</v>
      </c>
      <c r="H11" s="36">
        <v>187597</v>
      </c>
      <c r="I11" s="37">
        <v>1.0316103135977654</v>
      </c>
      <c r="J11" s="38">
        <v>5930</v>
      </c>
      <c r="K11" s="39">
        <v>0.84654337637642296</v>
      </c>
      <c r="L11" s="40">
        <v>0.80667601294263769</v>
      </c>
      <c r="M11" s="41">
        <v>3.9867363433785274E-2</v>
      </c>
      <c r="O11" s="54"/>
    </row>
    <row r="12" spans="1:15" ht="18" customHeight="1" x14ac:dyDescent="0.2">
      <c r="A12" s="10"/>
      <c r="B12" s="34" t="s">
        <v>187</v>
      </c>
      <c r="C12" s="35">
        <v>12190</v>
      </c>
      <c r="D12" s="36">
        <v>11550</v>
      </c>
      <c r="E12" s="37">
        <v>1.0554112554112554</v>
      </c>
      <c r="F12" s="38">
        <v>640</v>
      </c>
      <c r="G12" s="35">
        <v>14375</v>
      </c>
      <c r="H12" s="36">
        <v>14353</v>
      </c>
      <c r="I12" s="37">
        <v>1.0015327806033583</v>
      </c>
      <c r="J12" s="38">
        <v>22</v>
      </c>
      <c r="K12" s="39">
        <v>0.84799999999999998</v>
      </c>
      <c r="L12" s="40">
        <v>0.80470981676304609</v>
      </c>
      <c r="M12" s="41">
        <v>4.3290183236953883E-2</v>
      </c>
    </row>
    <row r="13" spans="1:15" ht="18" customHeight="1" x14ac:dyDescent="0.2">
      <c r="A13" s="10"/>
      <c r="B13" s="60" t="s">
        <v>178</v>
      </c>
      <c r="C13" s="61">
        <v>32744</v>
      </c>
      <c r="D13" s="62">
        <v>31646</v>
      </c>
      <c r="E13" s="50">
        <v>1.0346963281299375</v>
      </c>
      <c r="F13" s="58">
        <v>1098</v>
      </c>
      <c r="G13" s="61">
        <v>37170</v>
      </c>
      <c r="H13" s="62">
        <v>37170</v>
      </c>
      <c r="I13" s="50">
        <v>1</v>
      </c>
      <c r="J13" s="58">
        <v>0</v>
      </c>
      <c r="K13" s="51">
        <v>0.88092547753564698</v>
      </c>
      <c r="L13" s="63">
        <v>0.85138552596179717</v>
      </c>
      <c r="M13" s="59">
        <v>2.953995157384981E-2</v>
      </c>
    </row>
    <row r="14" spans="1:15" ht="18" customHeight="1" x14ac:dyDescent="0.2">
      <c r="A14" s="16" t="s">
        <v>179</v>
      </c>
      <c r="B14" s="17"/>
      <c r="C14" s="18">
        <v>127584</v>
      </c>
      <c r="D14" s="19">
        <v>117106</v>
      </c>
      <c r="E14" s="20">
        <v>1.0894744931942002</v>
      </c>
      <c r="F14" s="21">
        <v>10478</v>
      </c>
      <c r="G14" s="18">
        <v>155114</v>
      </c>
      <c r="H14" s="19">
        <v>151337</v>
      </c>
      <c r="I14" s="20">
        <v>1.0249575450815069</v>
      </c>
      <c r="J14" s="21">
        <v>3777</v>
      </c>
      <c r="K14" s="42">
        <v>0.8225176321930967</v>
      </c>
      <c r="L14" s="43">
        <v>0.77380944514560224</v>
      </c>
      <c r="M14" s="44">
        <v>4.8708187047494467E-2</v>
      </c>
    </row>
    <row r="15" spans="1:15" ht="18" customHeight="1" x14ac:dyDescent="0.2">
      <c r="A15" s="10"/>
      <c r="B15" s="26" t="s">
        <v>176</v>
      </c>
      <c r="C15" s="27">
        <v>21051</v>
      </c>
      <c r="D15" s="28">
        <v>20675</v>
      </c>
      <c r="E15" s="29">
        <v>1.0181862152357921</v>
      </c>
      <c r="F15" s="30">
        <v>376</v>
      </c>
      <c r="G15" s="27">
        <v>23416</v>
      </c>
      <c r="H15" s="28">
        <v>23460</v>
      </c>
      <c r="I15" s="29">
        <v>0.9981244671781756</v>
      </c>
      <c r="J15" s="30">
        <v>-44</v>
      </c>
      <c r="K15" s="45">
        <v>0.8990006832934746</v>
      </c>
      <c r="L15" s="46">
        <v>0.88128729752770674</v>
      </c>
      <c r="M15" s="33">
        <v>1.7713385765767864E-2</v>
      </c>
    </row>
    <row r="16" spans="1:15" ht="18" customHeight="1" x14ac:dyDescent="0.2">
      <c r="A16" s="10"/>
      <c r="B16" s="34" t="s">
        <v>177</v>
      </c>
      <c r="C16" s="35">
        <v>19520</v>
      </c>
      <c r="D16" s="36">
        <v>17182</v>
      </c>
      <c r="E16" s="37">
        <v>1.1360726341520195</v>
      </c>
      <c r="F16" s="38">
        <v>2338</v>
      </c>
      <c r="G16" s="35">
        <v>24750</v>
      </c>
      <c r="H16" s="36">
        <v>24750</v>
      </c>
      <c r="I16" s="37">
        <v>1</v>
      </c>
      <c r="J16" s="38">
        <v>0</v>
      </c>
      <c r="K16" s="39">
        <v>0.78868686868686866</v>
      </c>
      <c r="L16" s="40">
        <v>0.69422222222222219</v>
      </c>
      <c r="M16" s="41">
        <v>9.4464646464646473E-2</v>
      </c>
    </row>
    <row r="17" spans="1:13" ht="18" customHeight="1" x14ac:dyDescent="0.2">
      <c r="A17" s="10"/>
      <c r="B17" s="34" t="s">
        <v>188</v>
      </c>
      <c r="C17" s="35">
        <v>61788</v>
      </c>
      <c r="D17" s="36">
        <v>54519</v>
      </c>
      <c r="E17" s="37">
        <v>1.1333296648874704</v>
      </c>
      <c r="F17" s="38">
        <v>7269</v>
      </c>
      <c r="G17" s="35">
        <v>75483</v>
      </c>
      <c r="H17" s="36">
        <v>71785</v>
      </c>
      <c r="I17" s="37">
        <v>1.0515149404471686</v>
      </c>
      <c r="J17" s="38">
        <v>3698</v>
      </c>
      <c r="K17" s="39">
        <v>0.818568419379198</v>
      </c>
      <c r="L17" s="40">
        <v>0.75947621369366858</v>
      </c>
      <c r="M17" s="41">
        <v>5.909220568552942E-2</v>
      </c>
    </row>
    <row r="18" spans="1:13" ht="18" customHeight="1" x14ac:dyDescent="0.2">
      <c r="A18" s="10"/>
      <c r="B18" s="34" t="s">
        <v>180</v>
      </c>
      <c r="C18" s="35">
        <v>3898</v>
      </c>
      <c r="D18" s="36">
        <v>3548</v>
      </c>
      <c r="E18" s="37">
        <v>1.0986471251409244</v>
      </c>
      <c r="F18" s="38">
        <v>350</v>
      </c>
      <c r="G18" s="35">
        <v>4915</v>
      </c>
      <c r="H18" s="36">
        <v>4792</v>
      </c>
      <c r="I18" s="37">
        <v>1.0256677796327212</v>
      </c>
      <c r="J18" s="38">
        <v>123</v>
      </c>
      <c r="K18" s="39">
        <v>0.79308240081383519</v>
      </c>
      <c r="L18" s="40">
        <v>0.74040066777963276</v>
      </c>
      <c r="M18" s="41">
        <v>5.2681733034202427E-2</v>
      </c>
    </row>
    <row r="19" spans="1:13" ht="18" customHeight="1" x14ac:dyDescent="0.2">
      <c r="A19" s="12"/>
      <c r="B19" s="60" t="s">
        <v>178</v>
      </c>
      <c r="C19" s="61">
        <v>21327</v>
      </c>
      <c r="D19" s="62">
        <v>21182</v>
      </c>
      <c r="E19" s="50">
        <v>1.0068454348031348</v>
      </c>
      <c r="F19" s="58">
        <v>145</v>
      </c>
      <c r="G19" s="61">
        <v>26550</v>
      </c>
      <c r="H19" s="62">
        <v>26550</v>
      </c>
      <c r="I19" s="50">
        <v>1</v>
      </c>
      <c r="J19" s="58">
        <v>0</v>
      </c>
      <c r="K19" s="51">
        <v>0.80327683615819212</v>
      </c>
      <c r="L19" s="63">
        <v>0.79781544256120529</v>
      </c>
      <c r="M19" s="59">
        <v>5.4613935969868299E-3</v>
      </c>
    </row>
    <row r="20" spans="1:13" ht="18" customHeight="1" x14ac:dyDescent="0.2">
      <c r="A20" s="16" t="s">
        <v>181</v>
      </c>
      <c r="B20" s="17"/>
      <c r="C20" s="18">
        <v>76333</v>
      </c>
      <c r="D20" s="19">
        <v>72104</v>
      </c>
      <c r="E20" s="20">
        <v>1.0586513924331522</v>
      </c>
      <c r="F20" s="21">
        <v>4229</v>
      </c>
      <c r="G20" s="18">
        <v>94566</v>
      </c>
      <c r="H20" s="22">
        <v>94824</v>
      </c>
      <c r="I20" s="20">
        <v>0.99727916983042264</v>
      </c>
      <c r="J20" s="21">
        <v>-258</v>
      </c>
      <c r="K20" s="42">
        <v>0.80719286001311252</v>
      </c>
      <c r="L20" s="43">
        <v>0.76039821142326836</v>
      </c>
      <c r="M20" s="25">
        <v>4.6794648589844168E-2</v>
      </c>
    </row>
    <row r="21" spans="1:13" ht="18" customHeight="1" x14ac:dyDescent="0.2">
      <c r="A21" s="10"/>
      <c r="B21" s="26" t="s">
        <v>176</v>
      </c>
      <c r="C21" s="27">
        <v>0</v>
      </c>
      <c r="D21" s="28">
        <v>0</v>
      </c>
      <c r="E21" s="29" t="e">
        <v>#DIV/0!</v>
      </c>
      <c r="F21" s="30">
        <v>0</v>
      </c>
      <c r="G21" s="27">
        <v>0</v>
      </c>
      <c r="H21" s="28">
        <v>0</v>
      </c>
      <c r="I21" s="29" t="e">
        <v>#DIV/0!</v>
      </c>
      <c r="J21" s="30">
        <v>0</v>
      </c>
      <c r="K21" s="45" t="s">
        <v>32</v>
      </c>
      <c r="L21" s="46" t="s">
        <v>32</v>
      </c>
      <c r="M21" s="33" t="e">
        <v>#VALUE!</v>
      </c>
    </row>
    <row r="22" spans="1:13" ht="18" customHeight="1" x14ac:dyDescent="0.2">
      <c r="A22" s="10"/>
      <c r="B22" s="34" t="s">
        <v>177</v>
      </c>
      <c r="C22" s="35">
        <v>25938</v>
      </c>
      <c r="D22" s="36">
        <v>24242</v>
      </c>
      <c r="E22" s="37">
        <v>1.0699612243214256</v>
      </c>
      <c r="F22" s="38">
        <v>1696</v>
      </c>
      <c r="G22" s="35">
        <v>29700</v>
      </c>
      <c r="H22" s="36">
        <v>29700</v>
      </c>
      <c r="I22" s="37">
        <v>1</v>
      </c>
      <c r="J22" s="38">
        <v>0</v>
      </c>
      <c r="K22" s="39">
        <v>0.87333333333333329</v>
      </c>
      <c r="L22" s="40">
        <v>0.81622895622895619</v>
      </c>
      <c r="M22" s="41">
        <v>5.7104377104377102E-2</v>
      </c>
    </row>
    <row r="23" spans="1:13" ht="18" customHeight="1" x14ac:dyDescent="0.2">
      <c r="A23" s="10"/>
      <c r="B23" s="34" t="s">
        <v>188</v>
      </c>
      <c r="C23" s="35">
        <v>38541</v>
      </c>
      <c r="D23" s="36">
        <v>36625</v>
      </c>
      <c r="E23" s="37">
        <v>1.0523139931740615</v>
      </c>
      <c r="F23" s="38">
        <v>1916</v>
      </c>
      <c r="G23" s="35">
        <v>49532</v>
      </c>
      <c r="H23" s="36">
        <v>49829</v>
      </c>
      <c r="I23" s="37">
        <v>0.99403961548495856</v>
      </c>
      <c r="J23" s="38">
        <v>-297</v>
      </c>
      <c r="K23" s="39">
        <v>0.77810304449648715</v>
      </c>
      <c r="L23" s="40">
        <v>0.73501374701479061</v>
      </c>
      <c r="M23" s="41">
        <v>4.3089297481696542E-2</v>
      </c>
    </row>
    <row r="24" spans="1:13" ht="18" customHeight="1" x14ac:dyDescent="0.2">
      <c r="A24" s="10"/>
      <c r="B24" s="34" t="s">
        <v>187</v>
      </c>
      <c r="C24" s="35">
        <v>3231</v>
      </c>
      <c r="D24" s="36">
        <v>2716</v>
      </c>
      <c r="E24" s="37">
        <v>1.1896170839469808</v>
      </c>
      <c r="F24" s="38">
        <v>515</v>
      </c>
      <c r="G24" s="35">
        <v>4714</v>
      </c>
      <c r="H24" s="36">
        <v>4675</v>
      </c>
      <c r="I24" s="37">
        <v>1.0083422459893048</v>
      </c>
      <c r="J24" s="38">
        <v>39</v>
      </c>
      <c r="K24" s="39">
        <v>0.68540517607127704</v>
      </c>
      <c r="L24" s="40">
        <v>0.58096256684491976</v>
      </c>
      <c r="M24" s="41">
        <v>0.10444260922635729</v>
      </c>
    </row>
    <row r="25" spans="1:13" ht="18" customHeight="1" x14ac:dyDescent="0.2">
      <c r="A25" s="10"/>
      <c r="B25" s="34" t="s">
        <v>178</v>
      </c>
      <c r="C25" s="47">
        <v>8623</v>
      </c>
      <c r="D25" s="64">
        <v>8521</v>
      </c>
      <c r="E25" s="49">
        <v>1.0119704260063374</v>
      </c>
      <c r="F25" s="57">
        <v>102</v>
      </c>
      <c r="G25" s="47">
        <v>10620</v>
      </c>
      <c r="H25" s="64">
        <v>10620</v>
      </c>
      <c r="I25" s="49">
        <v>1</v>
      </c>
      <c r="J25" s="57">
        <v>0</v>
      </c>
      <c r="K25" s="39">
        <v>0.8119585687382298</v>
      </c>
      <c r="L25" s="40">
        <v>0.80235404896421847</v>
      </c>
      <c r="M25" s="41">
        <v>9.6045197740113331E-3</v>
      </c>
    </row>
    <row r="26" spans="1:13" ht="18" customHeight="1" x14ac:dyDescent="0.2">
      <c r="A26" s="65"/>
      <c r="B26" s="66" t="s">
        <v>189</v>
      </c>
      <c r="C26" s="61">
        <v>0</v>
      </c>
      <c r="D26" s="67">
        <v>0</v>
      </c>
      <c r="E26" s="49" t="e">
        <v>#DIV/0!</v>
      </c>
      <c r="F26" s="57">
        <v>0</v>
      </c>
      <c r="G26" s="61">
        <v>0</v>
      </c>
      <c r="H26" s="62">
        <v>0</v>
      </c>
      <c r="I26" s="49" t="e">
        <v>#DIV/0!</v>
      </c>
      <c r="J26" s="57">
        <v>0</v>
      </c>
      <c r="K26" s="39" t="s">
        <v>32</v>
      </c>
      <c r="L26" s="63" t="s">
        <v>190</v>
      </c>
      <c r="M26" s="41" t="e">
        <v>#VALUE!</v>
      </c>
    </row>
    <row r="27" spans="1:13" ht="18" customHeight="1" x14ac:dyDescent="0.2">
      <c r="A27" s="16" t="s">
        <v>182</v>
      </c>
      <c r="B27" s="17"/>
      <c r="C27" s="18">
        <v>59278</v>
      </c>
      <c r="D27" s="19">
        <v>47806</v>
      </c>
      <c r="E27" s="20">
        <v>1.2399698782579593</v>
      </c>
      <c r="F27" s="21">
        <v>11472</v>
      </c>
      <c r="G27" s="18">
        <v>72263</v>
      </c>
      <c r="H27" s="22">
        <v>60872</v>
      </c>
      <c r="I27" s="20">
        <v>1.18713037192798</v>
      </c>
      <c r="J27" s="21">
        <v>11391</v>
      </c>
      <c r="K27" s="42">
        <v>0.82030914852690862</v>
      </c>
      <c r="L27" s="43">
        <v>0.78535287159942169</v>
      </c>
      <c r="M27" s="44">
        <v>3.4956276927486929E-2</v>
      </c>
    </row>
    <row r="28" spans="1:13" ht="18" customHeight="1" x14ac:dyDescent="0.2">
      <c r="A28" s="10"/>
      <c r="B28" s="68" t="s">
        <v>176</v>
      </c>
      <c r="C28" s="27">
        <v>0</v>
      </c>
      <c r="D28" s="28">
        <v>0</v>
      </c>
      <c r="E28" s="29" t="e">
        <v>#DIV/0!</v>
      </c>
      <c r="F28" s="30">
        <v>0</v>
      </c>
      <c r="G28" s="27">
        <v>0</v>
      </c>
      <c r="H28" s="28">
        <v>0</v>
      </c>
      <c r="I28" s="29" t="e">
        <v>#DIV/0!</v>
      </c>
      <c r="J28" s="30">
        <v>0</v>
      </c>
      <c r="K28" s="45" t="s">
        <v>32</v>
      </c>
      <c r="L28" s="46" t="s">
        <v>32</v>
      </c>
      <c r="M28" s="33" t="e">
        <v>#VALUE!</v>
      </c>
    </row>
    <row r="29" spans="1:13" ht="18" customHeight="1" x14ac:dyDescent="0.2">
      <c r="A29" s="10"/>
      <c r="B29" s="34" t="s">
        <v>177</v>
      </c>
      <c r="C29" s="35">
        <v>16600</v>
      </c>
      <c r="D29" s="36">
        <v>14821</v>
      </c>
      <c r="E29" s="37">
        <v>1.1200323864786452</v>
      </c>
      <c r="F29" s="38">
        <v>1779</v>
      </c>
      <c r="G29" s="35">
        <v>19800</v>
      </c>
      <c r="H29" s="36">
        <v>19800</v>
      </c>
      <c r="I29" s="37">
        <v>1</v>
      </c>
      <c r="J29" s="38">
        <v>0</v>
      </c>
      <c r="K29" s="39">
        <v>0.83838383838383834</v>
      </c>
      <c r="L29" s="40">
        <v>0.7485353535353535</v>
      </c>
      <c r="M29" s="41">
        <v>8.9848484848484844E-2</v>
      </c>
    </row>
    <row r="30" spans="1:13" ht="18" customHeight="1" x14ac:dyDescent="0.2">
      <c r="A30" s="10"/>
      <c r="B30" s="34" t="s">
        <v>188</v>
      </c>
      <c r="C30" s="35">
        <v>28614</v>
      </c>
      <c r="D30" s="36">
        <v>19314</v>
      </c>
      <c r="E30" s="37">
        <v>1.481515998757378</v>
      </c>
      <c r="F30" s="38">
        <v>9300</v>
      </c>
      <c r="G30" s="35">
        <v>35315</v>
      </c>
      <c r="H30" s="36">
        <v>24147</v>
      </c>
      <c r="I30" s="37">
        <v>1.4625005176626495</v>
      </c>
      <c r="J30" s="38">
        <v>11168</v>
      </c>
      <c r="K30" s="39">
        <v>0.81025060172731134</v>
      </c>
      <c r="L30" s="40">
        <v>0.79985091315691392</v>
      </c>
      <c r="M30" s="41">
        <v>1.0399688570397414E-2</v>
      </c>
    </row>
    <row r="31" spans="1:13" ht="18" customHeight="1" x14ac:dyDescent="0.2">
      <c r="A31" s="69"/>
      <c r="B31" s="34" t="s">
        <v>178</v>
      </c>
      <c r="C31" s="47">
        <v>13035</v>
      </c>
      <c r="D31" s="64">
        <v>12806</v>
      </c>
      <c r="E31" s="49">
        <v>1.0178822426987351</v>
      </c>
      <c r="F31" s="57">
        <v>229</v>
      </c>
      <c r="G31" s="47">
        <v>15753</v>
      </c>
      <c r="H31" s="64">
        <v>15930</v>
      </c>
      <c r="I31" s="49">
        <v>0.98888888888888893</v>
      </c>
      <c r="J31" s="57">
        <v>-177</v>
      </c>
      <c r="K31" s="39">
        <v>0.82746143591696819</v>
      </c>
      <c r="L31" s="70">
        <v>0.80389202762084122</v>
      </c>
      <c r="M31" s="41">
        <v>2.356940829612697E-2</v>
      </c>
    </row>
    <row r="32" spans="1:13" ht="18" customHeight="1" x14ac:dyDescent="0.2">
      <c r="A32" s="10"/>
      <c r="B32" s="60" t="s">
        <v>180</v>
      </c>
      <c r="C32" s="61">
        <v>1029</v>
      </c>
      <c r="D32" s="62">
        <v>865</v>
      </c>
      <c r="E32" s="49">
        <v>1.1895953757225433</v>
      </c>
      <c r="F32" s="58">
        <v>164</v>
      </c>
      <c r="G32" s="61">
        <v>1395</v>
      </c>
      <c r="H32" s="48">
        <v>995</v>
      </c>
      <c r="I32" s="49">
        <v>1.4020100502512562</v>
      </c>
      <c r="J32" s="58">
        <v>400</v>
      </c>
      <c r="K32" s="51">
        <v>0.73763440860215057</v>
      </c>
      <c r="L32" s="40">
        <v>0.8693467336683417</v>
      </c>
      <c r="M32" s="59">
        <v>-0.13171232506619113</v>
      </c>
    </row>
    <row r="33" spans="1:13" ht="18" customHeight="1" x14ac:dyDescent="0.2">
      <c r="A33" s="16" t="s">
        <v>183</v>
      </c>
      <c r="B33" s="17"/>
      <c r="C33" s="18">
        <v>63950</v>
      </c>
      <c r="D33" s="19">
        <v>56776</v>
      </c>
      <c r="E33" s="20">
        <v>1.126356206847964</v>
      </c>
      <c r="F33" s="21">
        <v>7174</v>
      </c>
      <c r="G33" s="18">
        <v>82255</v>
      </c>
      <c r="H33" s="19">
        <v>73067</v>
      </c>
      <c r="I33" s="20">
        <v>1.1257476015164165</v>
      </c>
      <c r="J33" s="21">
        <v>9188</v>
      </c>
      <c r="K33" s="42">
        <v>0.77746033675764392</v>
      </c>
      <c r="L33" s="43">
        <v>0.77704025072878313</v>
      </c>
      <c r="M33" s="25">
        <v>4.2008602886078883E-4</v>
      </c>
    </row>
    <row r="34" spans="1:13" ht="18" customHeight="1" x14ac:dyDescent="0.2">
      <c r="A34" s="10"/>
      <c r="B34" s="26" t="s">
        <v>176</v>
      </c>
      <c r="C34" s="27">
        <v>0</v>
      </c>
      <c r="D34" s="28">
        <v>0</v>
      </c>
      <c r="E34" s="29" t="e">
        <v>#DIV/0!</v>
      </c>
      <c r="F34" s="30">
        <v>0</v>
      </c>
      <c r="G34" s="27">
        <v>0</v>
      </c>
      <c r="H34" s="28">
        <v>0</v>
      </c>
      <c r="I34" s="29" t="e">
        <v>#DIV/0!</v>
      </c>
      <c r="J34" s="30">
        <v>0</v>
      </c>
      <c r="K34" s="45" t="s">
        <v>32</v>
      </c>
      <c r="L34" s="46" t="s">
        <v>32</v>
      </c>
      <c r="M34" s="33" t="e">
        <v>#VALUE!</v>
      </c>
    </row>
    <row r="35" spans="1:13" ht="18" customHeight="1" x14ac:dyDescent="0.2">
      <c r="A35" s="10"/>
      <c r="B35" s="34" t="s">
        <v>177</v>
      </c>
      <c r="C35" s="35">
        <v>8524</v>
      </c>
      <c r="D35" s="36">
        <v>7958</v>
      </c>
      <c r="E35" s="37">
        <v>1.071123397838653</v>
      </c>
      <c r="F35" s="38">
        <v>566</v>
      </c>
      <c r="G35" s="35">
        <v>9900</v>
      </c>
      <c r="H35" s="36">
        <v>9900</v>
      </c>
      <c r="I35" s="37">
        <v>1</v>
      </c>
      <c r="J35" s="38">
        <v>0</v>
      </c>
      <c r="K35" s="39">
        <v>0.861010101010101</v>
      </c>
      <c r="L35" s="40">
        <v>0.8038383838383838</v>
      </c>
      <c r="M35" s="41">
        <v>5.7171717171717207E-2</v>
      </c>
    </row>
    <row r="36" spans="1:13" ht="18" customHeight="1" x14ac:dyDescent="0.2">
      <c r="A36" s="10"/>
      <c r="B36" s="34" t="s">
        <v>184</v>
      </c>
      <c r="C36" s="35">
        <v>1351</v>
      </c>
      <c r="D36" s="36">
        <v>1329</v>
      </c>
      <c r="E36" s="37">
        <v>1.0165537998495109</v>
      </c>
      <c r="F36" s="38">
        <v>22</v>
      </c>
      <c r="G36" s="35">
        <v>1850</v>
      </c>
      <c r="H36" s="36">
        <v>1850</v>
      </c>
      <c r="I36" s="37">
        <v>1</v>
      </c>
      <c r="J36" s="38">
        <v>0</v>
      </c>
      <c r="K36" s="39">
        <v>0.73027027027027025</v>
      </c>
      <c r="L36" s="40">
        <v>0.71837837837837837</v>
      </c>
      <c r="M36" s="41">
        <v>1.1891891891891881E-2</v>
      </c>
    </row>
    <row r="37" spans="1:13" ht="18" customHeight="1" x14ac:dyDescent="0.2">
      <c r="A37" s="10"/>
      <c r="B37" s="52" t="s">
        <v>185</v>
      </c>
      <c r="C37" s="35">
        <v>2560</v>
      </c>
      <c r="D37" s="36">
        <v>2473</v>
      </c>
      <c r="E37" s="37">
        <v>1.0351799433885969</v>
      </c>
      <c r="F37" s="38">
        <v>87</v>
      </c>
      <c r="G37" s="35">
        <v>2880</v>
      </c>
      <c r="H37" s="36">
        <v>2880</v>
      </c>
      <c r="I37" s="37">
        <v>1</v>
      </c>
      <c r="J37" s="38">
        <v>0</v>
      </c>
      <c r="K37" s="39">
        <v>0.88888888888888884</v>
      </c>
      <c r="L37" s="40">
        <v>0.85868055555555556</v>
      </c>
      <c r="M37" s="41">
        <v>3.0208333333333282E-2</v>
      </c>
    </row>
    <row r="38" spans="1:13" ht="18" customHeight="1" x14ac:dyDescent="0.2">
      <c r="A38" s="10"/>
      <c r="B38" s="34" t="s">
        <v>188</v>
      </c>
      <c r="C38" s="35">
        <v>43283</v>
      </c>
      <c r="D38" s="36">
        <v>36947</v>
      </c>
      <c r="E38" s="37">
        <v>1.171488889490351</v>
      </c>
      <c r="F38" s="38">
        <v>6336</v>
      </c>
      <c r="G38" s="35">
        <v>57621</v>
      </c>
      <c r="H38" s="36">
        <v>48262</v>
      </c>
      <c r="I38" s="37">
        <v>1.1939206829389581</v>
      </c>
      <c r="J38" s="38">
        <v>9359</v>
      </c>
      <c r="K38" s="39">
        <v>0.7511671092136547</v>
      </c>
      <c r="L38" s="40">
        <v>0.76555053665409634</v>
      </c>
      <c r="M38" s="41">
        <v>-1.4383427440441632E-2</v>
      </c>
    </row>
    <row r="39" spans="1:13" ht="18" customHeight="1" x14ac:dyDescent="0.2">
      <c r="A39" s="10"/>
      <c r="B39" s="34" t="s">
        <v>180</v>
      </c>
      <c r="C39" s="35">
        <v>3937</v>
      </c>
      <c r="D39" s="36">
        <v>3963</v>
      </c>
      <c r="E39" s="37">
        <v>0.99343931365127425</v>
      </c>
      <c r="F39" s="38">
        <v>-26</v>
      </c>
      <c r="G39" s="35">
        <v>4694</v>
      </c>
      <c r="H39" s="36">
        <v>4865</v>
      </c>
      <c r="I39" s="37">
        <v>0.96485097636176775</v>
      </c>
      <c r="J39" s="38">
        <v>-171</v>
      </c>
      <c r="K39" s="39">
        <v>0.83873029399233068</v>
      </c>
      <c r="L39" s="40">
        <v>0.8145940390544707</v>
      </c>
      <c r="M39" s="41">
        <v>2.413625493785998E-2</v>
      </c>
    </row>
    <row r="40" spans="1:13" ht="18" customHeight="1" x14ac:dyDescent="0.2">
      <c r="A40" s="10"/>
      <c r="B40" s="34" t="s">
        <v>178</v>
      </c>
      <c r="C40" s="47">
        <v>4295</v>
      </c>
      <c r="D40" s="64">
        <v>4106</v>
      </c>
      <c r="E40" s="49">
        <v>1.0460301997077448</v>
      </c>
      <c r="F40" s="57">
        <v>189</v>
      </c>
      <c r="G40" s="47">
        <v>5310</v>
      </c>
      <c r="H40" s="64">
        <v>5310</v>
      </c>
      <c r="I40" s="49">
        <v>1</v>
      </c>
      <c r="J40" s="57">
        <v>0</v>
      </c>
      <c r="K40" s="39">
        <v>0.8088512241054614</v>
      </c>
      <c r="L40" s="40">
        <v>0.77325800376647835</v>
      </c>
      <c r="M40" s="41">
        <v>3.5593220338983045E-2</v>
      </c>
    </row>
    <row r="41" spans="1:13" ht="18" customHeight="1" thickBot="1" x14ac:dyDescent="0.25">
      <c r="A41" s="12"/>
      <c r="B41" s="60" t="s">
        <v>186</v>
      </c>
      <c r="C41" s="61">
        <v>0</v>
      </c>
      <c r="D41" s="62">
        <v>0</v>
      </c>
      <c r="E41" s="50" t="e">
        <v>#DIV/0!</v>
      </c>
      <c r="F41" s="58">
        <v>0</v>
      </c>
      <c r="G41" s="61">
        <v>0</v>
      </c>
      <c r="H41" s="62">
        <v>0</v>
      </c>
      <c r="I41" s="50" t="e">
        <v>#DIV/0!</v>
      </c>
      <c r="J41" s="58">
        <v>0</v>
      </c>
      <c r="K41" s="71" t="s">
        <v>32</v>
      </c>
      <c r="L41" s="72" t="s">
        <v>32</v>
      </c>
      <c r="M41" s="73" t="e">
        <v>#VALUE!</v>
      </c>
    </row>
    <row r="42" spans="1:13" x14ac:dyDescent="0.2">
      <c r="C42" s="54"/>
      <c r="G42" s="54"/>
    </row>
    <row r="43" spans="1:13" x14ac:dyDescent="0.2">
      <c r="C43" s="54"/>
      <c r="G43" s="54"/>
    </row>
    <row r="44" spans="1:13" x14ac:dyDescent="0.2">
      <c r="C44" s="54"/>
      <c r="G44" s="56"/>
    </row>
    <row r="45" spans="1:13" x14ac:dyDescent="0.2">
      <c r="C45" s="54"/>
      <c r="G45" s="54"/>
    </row>
    <row r="46" spans="1:13" x14ac:dyDescent="0.2">
      <c r="C46" s="54"/>
      <c r="G46" s="54"/>
    </row>
    <row r="47" spans="1:13" x14ac:dyDescent="0.2">
      <c r="C47" s="54"/>
      <c r="G47" s="54"/>
    </row>
    <row r="48" spans="1:13" x14ac:dyDescent="0.2">
      <c r="C48" s="54"/>
      <c r="G48" s="54"/>
    </row>
    <row r="49" spans="3:7" x14ac:dyDescent="0.2">
      <c r="C49" s="54"/>
      <c r="G49" s="54"/>
    </row>
    <row r="50" spans="3:7" x14ac:dyDescent="0.2">
      <c r="C50" s="54"/>
      <c r="G50" s="54"/>
    </row>
    <row r="51" spans="3:7" x14ac:dyDescent="0.2">
      <c r="C51" s="54"/>
      <c r="G51" s="54"/>
    </row>
    <row r="52" spans="3:7" x14ac:dyDescent="0.2">
      <c r="C52" s="54"/>
      <c r="G52" s="54"/>
    </row>
    <row r="53" spans="3:7" x14ac:dyDescent="0.2">
      <c r="C53" s="54"/>
      <c r="G53" s="54"/>
    </row>
    <row r="54" spans="3:7" x14ac:dyDescent="0.2">
      <c r="C54" s="54"/>
      <c r="G54" s="54"/>
    </row>
    <row r="55" spans="3:7" x14ac:dyDescent="0.2">
      <c r="C55" s="54"/>
      <c r="G55" s="54"/>
    </row>
    <row r="56" spans="3:7" x14ac:dyDescent="0.2">
      <c r="C56" s="54"/>
      <c r="G56" s="54"/>
    </row>
    <row r="57" spans="3:7" x14ac:dyDescent="0.2">
      <c r="C57" s="54"/>
      <c r="G57" s="54"/>
    </row>
    <row r="58" spans="3:7" x14ac:dyDescent="0.2">
      <c r="C58" s="54"/>
      <c r="G58" s="54"/>
    </row>
    <row r="59" spans="3:7" x14ac:dyDescent="0.2">
      <c r="C59" s="54"/>
      <c r="G59" s="54"/>
    </row>
    <row r="60" spans="3:7" x14ac:dyDescent="0.2">
      <c r="C60" s="54"/>
      <c r="G60" s="54"/>
    </row>
    <row r="61" spans="3:7" x14ac:dyDescent="0.2">
      <c r="C61" s="54"/>
      <c r="G61" s="54"/>
    </row>
    <row r="62" spans="3:7" x14ac:dyDescent="0.2">
      <c r="C62" s="54"/>
      <c r="G62" s="54"/>
    </row>
    <row r="63" spans="3:7" x14ac:dyDescent="0.2">
      <c r="C63" s="54"/>
      <c r="G63" s="54"/>
    </row>
    <row r="64" spans="3:7" x14ac:dyDescent="0.2">
      <c r="C64" s="54"/>
      <c r="G64" s="54"/>
    </row>
    <row r="65" spans="3:7" x14ac:dyDescent="0.2">
      <c r="C65" s="54"/>
      <c r="G65" s="54"/>
    </row>
    <row r="66" spans="3:7" x14ac:dyDescent="0.2">
      <c r="C66" s="54"/>
      <c r="G66" s="54"/>
    </row>
    <row r="67" spans="3:7" x14ac:dyDescent="0.2">
      <c r="C67" s="54"/>
      <c r="G67" s="54"/>
    </row>
    <row r="68" spans="3:7" x14ac:dyDescent="0.2">
      <c r="C68" s="54"/>
      <c r="G68" s="54"/>
    </row>
    <row r="69" spans="3:7" x14ac:dyDescent="0.2">
      <c r="C69" s="54"/>
      <c r="G69" s="54"/>
    </row>
    <row r="70" spans="3:7" x14ac:dyDescent="0.2">
      <c r="C70" s="54"/>
      <c r="G70" s="54"/>
    </row>
    <row r="71" spans="3:7" x14ac:dyDescent="0.2">
      <c r="C71" s="54"/>
      <c r="G71" s="54"/>
    </row>
    <row r="72" spans="3:7" x14ac:dyDescent="0.2">
      <c r="C72" s="54"/>
      <c r="G72" s="54"/>
    </row>
    <row r="73" spans="3:7" x14ac:dyDescent="0.2">
      <c r="C73" s="54"/>
      <c r="G73" s="54"/>
    </row>
    <row r="74" spans="3:7" x14ac:dyDescent="0.2">
      <c r="C74" s="54"/>
      <c r="G74" s="54"/>
    </row>
    <row r="75" spans="3:7" x14ac:dyDescent="0.2">
      <c r="C75" s="54"/>
      <c r="G75" s="54"/>
    </row>
    <row r="76" spans="3:7" x14ac:dyDescent="0.2">
      <c r="C76" s="54"/>
      <c r="G76" s="54"/>
    </row>
    <row r="77" spans="3:7" x14ac:dyDescent="0.2">
      <c r="C77" s="54"/>
      <c r="G77" s="54"/>
    </row>
  </sheetData>
  <mergeCells count="26">
    <mergeCell ref="H6:H7"/>
    <mergeCell ref="C4:C5"/>
    <mergeCell ref="D4:D5"/>
    <mergeCell ref="E4:F4"/>
    <mergeCell ref="G4:G5"/>
    <mergeCell ref="C6:C7"/>
    <mergeCell ref="D6:D7"/>
    <mergeCell ref="E6:E7"/>
    <mergeCell ref="F6:F7"/>
    <mergeCell ref="G6:G7"/>
    <mergeCell ref="A1:D1"/>
    <mergeCell ref="I6:I7"/>
    <mergeCell ref="J6:J7"/>
    <mergeCell ref="K6:K7"/>
    <mergeCell ref="L6:L7"/>
    <mergeCell ref="C3:F3"/>
    <mergeCell ref="G3:J3"/>
    <mergeCell ref="K3:M3"/>
    <mergeCell ref="H4:H5"/>
    <mergeCell ref="I4:J4"/>
    <mergeCell ref="M6:M7"/>
    <mergeCell ref="A7:B7"/>
    <mergeCell ref="K4:K5"/>
    <mergeCell ref="L4:L5"/>
    <mergeCell ref="M4:M5"/>
    <mergeCell ref="A6:B6"/>
  </mergeCells>
  <phoneticPr fontId="3"/>
  <hyperlinks>
    <hyperlink ref="A1:D1" location="'R６'!A1" display="'R６'!A1" xr:uid="{2B74C623-5F5E-4AB4-B040-EDF2298013BD}"/>
  </hyperlinks>
  <printOptions horizontalCentered="1"/>
  <pageMargins left="0.59055118110236227" right="0.59055118110236227" top="0.59055118110236227" bottom="0.59055118110236227" header="0.39370078740157483" footer="0.39370078740157483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100-000000000000}">
  <sheetPr>
    <pageSetUpPr fitToPage="1"/>
  </sheetPr>
  <dimension ref="A1:T127"/>
  <sheetViews>
    <sheetView showGridLines="0" zoomScale="80" zoomScaleNormal="80" zoomScaleSheetLayoutView="90" workbookViewId="0">
      <pane xSplit="6" ySplit="5" topLeftCell="G102" activePane="bottomRight" state="frozen"/>
      <selection sqref="A1:B1"/>
      <selection pane="topRight" sqref="A1:B1"/>
      <selection pane="bottomLeft" sqref="A1:B1"/>
      <selection pane="bottomRight" sqref="A1:D1"/>
    </sheetView>
  </sheetViews>
  <sheetFormatPr defaultColWidth="9" defaultRowHeight="13" x14ac:dyDescent="0.55000000000000004"/>
  <cols>
    <col min="1" max="1" width="2.08203125" style="1" customWidth="1"/>
    <col min="2" max="2" width="1.33203125" style="1" customWidth="1"/>
    <col min="3" max="3" width="7" style="1" customWidth="1"/>
    <col min="4" max="4" width="2.58203125" style="1" bestFit="1" customWidth="1"/>
    <col min="5" max="5" width="7.08203125" style="1" bestFit="1" customWidth="1"/>
    <col min="6" max="6" width="6.33203125" style="1" customWidth="1"/>
    <col min="7" max="8" width="12.75" style="1" bestFit="1" customWidth="1"/>
    <col min="9" max="9" width="7.58203125" style="1" customWidth="1"/>
    <col min="10" max="10" width="9.58203125" style="1" customWidth="1"/>
    <col min="11" max="12" width="12.75" style="1" bestFit="1" customWidth="1"/>
    <col min="13" max="13" width="7.58203125" style="1" customWidth="1"/>
    <col min="14" max="15" width="9.58203125" style="1" customWidth="1"/>
    <col min="16" max="16" width="10.58203125" style="1" customWidth="1"/>
    <col min="17" max="17" width="8.58203125" style="1" customWidth="1"/>
    <col min="18" max="16384" width="9" style="1"/>
  </cols>
  <sheetData>
    <row r="1" spans="1:19" ht="17.25" customHeight="1" thickBot="1" x14ac:dyDescent="0.6">
      <c r="A1" s="246" t="str">
        <f>'R６'!A1</f>
        <v>令和６年度</v>
      </c>
      <c r="B1" s="246"/>
      <c r="C1" s="246"/>
      <c r="D1" s="246"/>
      <c r="E1" s="74"/>
      <c r="F1" s="74"/>
      <c r="G1" s="74"/>
      <c r="H1" s="74"/>
      <c r="I1" s="74"/>
      <c r="J1" s="77" t="s">
        <v>293</v>
      </c>
      <c r="K1" s="78" t="s">
        <v>222</v>
      </c>
      <c r="L1" s="74"/>
      <c r="M1" s="74"/>
      <c r="N1" s="74"/>
      <c r="O1" s="74"/>
      <c r="P1" s="74"/>
      <c r="Q1" s="74"/>
    </row>
    <row r="2" spans="1:19" x14ac:dyDescent="0.55000000000000004">
      <c r="A2" s="307">
        <v>6</v>
      </c>
      <c r="B2" s="308"/>
      <c r="C2" s="115">
        <v>2024</v>
      </c>
      <c r="D2" s="116" t="s">
        <v>0</v>
      </c>
      <c r="E2" s="232">
        <v>12</v>
      </c>
      <c r="F2" s="116" t="s">
        <v>1</v>
      </c>
      <c r="G2" s="254" t="s">
        <v>2</v>
      </c>
      <c r="H2" s="251"/>
      <c r="I2" s="251"/>
      <c r="J2" s="264"/>
      <c r="K2" s="251" t="s">
        <v>3</v>
      </c>
      <c r="L2" s="251"/>
      <c r="M2" s="251"/>
      <c r="N2" s="251"/>
      <c r="O2" s="254" t="s">
        <v>4</v>
      </c>
      <c r="P2" s="251"/>
      <c r="Q2" s="255"/>
    </row>
    <row r="3" spans="1:19" ht="13.5" customHeight="1" x14ac:dyDescent="0.55000000000000004">
      <c r="A3" s="247" t="s">
        <v>5</v>
      </c>
      <c r="B3" s="248"/>
      <c r="C3" s="248"/>
      <c r="D3" s="248"/>
      <c r="E3" s="248"/>
      <c r="F3" s="248"/>
      <c r="G3" s="258" t="s">
        <v>336</v>
      </c>
      <c r="H3" s="260" t="s">
        <v>337</v>
      </c>
      <c r="I3" s="262" t="s">
        <v>6</v>
      </c>
      <c r="J3" s="263"/>
      <c r="K3" s="258" t="s">
        <v>336</v>
      </c>
      <c r="L3" s="260" t="s">
        <v>337</v>
      </c>
      <c r="M3" s="262" t="s">
        <v>6</v>
      </c>
      <c r="N3" s="263"/>
      <c r="O3" s="256" t="s">
        <v>336</v>
      </c>
      <c r="P3" s="305" t="s">
        <v>337</v>
      </c>
      <c r="Q3" s="252" t="s">
        <v>7</v>
      </c>
    </row>
    <row r="4" spans="1:19" ht="18.5" thickBot="1" x14ac:dyDescent="0.6">
      <c r="A4" s="249"/>
      <c r="B4" s="250"/>
      <c r="C4" s="250"/>
      <c r="D4" s="250"/>
      <c r="E4" s="250"/>
      <c r="F4" s="250"/>
      <c r="G4" s="259"/>
      <c r="H4" s="265"/>
      <c r="I4" s="117" t="s">
        <v>8</v>
      </c>
      <c r="J4" s="118" t="s">
        <v>7</v>
      </c>
      <c r="K4" s="259"/>
      <c r="L4" s="261"/>
      <c r="M4" s="117" t="s">
        <v>8</v>
      </c>
      <c r="N4" s="118" t="s">
        <v>7</v>
      </c>
      <c r="O4" s="257"/>
      <c r="P4" s="306"/>
      <c r="Q4" s="253"/>
    </row>
    <row r="5" spans="1:19" x14ac:dyDescent="0.55000000000000004">
      <c r="A5" s="119" t="s">
        <v>101</v>
      </c>
      <c r="B5" s="120"/>
      <c r="C5" s="120"/>
      <c r="D5" s="120"/>
      <c r="E5" s="120"/>
      <c r="F5" s="120"/>
      <c r="G5" s="121">
        <v>643745</v>
      </c>
      <c r="H5" s="122">
        <v>589605</v>
      </c>
      <c r="I5" s="123">
        <v>1.0918241873796863</v>
      </c>
      <c r="J5" s="124">
        <v>54140</v>
      </c>
      <c r="K5" s="121">
        <v>818897</v>
      </c>
      <c r="L5" s="122">
        <v>801264</v>
      </c>
      <c r="M5" s="123">
        <v>1.0220064797619761</v>
      </c>
      <c r="N5" s="124">
        <v>17633</v>
      </c>
      <c r="O5" s="125">
        <v>0.78611229495284507</v>
      </c>
      <c r="P5" s="126">
        <v>0.73584361708500567</v>
      </c>
      <c r="Q5" s="127">
        <v>5.0268677867839395E-2</v>
      </c>
      <c r="R5" s="2"/>
      <c r="S5" s="2"/>
    </row>
    <row r="6" spans="1:19" x14ac:dyDescent="0.55000000000000004">
      <c r="A6" s="128" t="s">
        <v>9</v>
      </c>
      <c r="B6" s="129" t="s">
        <v>10</v>
      </c>
      <c r="C6" s="129"/>
      <c r="D6" s="129"/>
      <c r="E6" s="129"/>
      <c r="F6" s="129"/>
      <c r="G6" s="130">
        <v>225053</v>
      </c>
      <c r="H6" s="131">
        <v>214807</v>
      </c>
      <c r="I6" s="132">
        <v>1.0476986317950532</v>
      </c>
      <c r="J6" s="133">
        <v>10246</v>
      </c>
      <c r="K6" s="134">
        <v>269646</v>
      </c>
      <c r="L6" s="131">
        <v>275338</v>
      </c>
      <c r="M6" s="132">
        <v>0.97932722689930196</v>
      </c>
      <c r="N6" s="133">
        <v>-5692</v>
      </c>
      <c r="O6" s="135">
        <v>0.83462391431729011</v>
      </c>
      <c r="P6" s="136">
        <v>0.78015747917105516</v>
      </c>
      <c r="Q6" s="137">
        <v>5.4466435146234948E-2</v>
      </c>
      <c r="R6" s="2"/>
      <c r="S6" s="2"/>
    </row>
    <row r="7" spans="1:19" ht="18" x14ac:dyDescent="0.55000000000000004">
      <c r="A7" s="138"/>
      <c r="B7" s="128" t="s">
        <v>11</v>
      </c>
      <c r="C7" s="129"/>
      <c r="D7" s="129"/>
      <c r="E7" s="129"/>
      <c r="F7" s="129"/>
      <c r="G7" s="130">
        <v>142745</v>
      </c>
      <c r="H7" s="131">
        <v>144417</v>
      </c>
      <c r="I7" s="132">
        <v>0.98842241564358768</v>
      </c>
      <c r="J7" s="133">
        <v>-1672</v>
      </c>
      <c r="K7" s="130">
        <v>161930</v>
      </c>
      <c r="L7" s="131">
        <v>170377</v>
      </c>
      <c r="M7" s="132">
        <v>0.95042171185077795</v>
      </c>
      <c r="N7" s="133">
        <v>-8447</v>
      </c>
      <c r="O7" s="135">
        <v>0.88152288025690118</v>
      </c>
      <c r="P7" s="136">
        <v>0.84763201605850558</v>
      </c>
      <c r="Q7" s="137">
        <v>3.3890864198395598E-2</v>
      </c>
      <c r="R7" s="2"/>
      <c r="S7" s="2"/>
    </row>
    <row r="8" spans="1:19" ht="18" x14ac:dyDescent="0.55000000000000004">
      <c r="A8" s="138"/>
      <c r="B8" s="139" t="s">
        <v>12</v>
      </c>
      <c r="C8" s="140" t="s">
        <v>13</v>
      </c>
      <c r="D8" s="141"/>
      <c r="E8" s="142"/>
      <c r="F8" s="143" t="s">
        <v>14</v>
      </c>
      <c r="G8" s="144">
        <v>117295</v>
      </c>
      <c r="H8" s="145">
        <v>117237</v>
      </c>
      <c r="I8" s="146">
        <v>1.000494724361763</v>
      </c>
      <c r="J8" s="147">
        <v>58</v>
      </c>
      <c r="K8" s="144">
        <v>131838</v>
      </c>
      <c r="L8" s="149">
        <v>137050</v>
      </c>
      <c r="M8" s="146">
        <v>0.96197008391098138</v>
      </c>
      <c r="N8" s="147">
        <v>-5212</v>
      </c>
      <c r="O8" s="150">
        <v>0.88969037758461145</v>
      </c>
      <c r="P8" s="151">
        <v>0.8554323239693542</v>
      </c>
      <c r="Q8" s="152">
        <v>3.4258053615257245E-2</v>
      </c>
      <c r="R8" s="2"/>
      <c r="S8" s="2"/>
    </row>
    <row r="9" spans="1:19" ht="18" x14ac:dyDescent="0.55000000000000004">
      <c r="A9" s="138"/>
      <c r="B9" s="139" t="s">
        <v>15</v>
      </c>
      <c r="C9" s="140" t="s">
        <v>16</v>
      </c>
      <c r="D9" s="142"/>
      <c r="E9" s="142"/>
      <c r="F9" s="143" t="s">
        <v>14</v>
      </c>
      <c r="G9" s="144">
        <v>21999</v>
      </c>
      <c r="H9" s="145">
        <v>20627</v>
      </c>
      <c r="I9" s="146">
        <v>1.0665147622048772</v>
      </c>
      <c r="J9" s="147">
        <v>1372</v>
      </c>
      <c r="K9" s="144">
        <v>26222</v>
      </c>
      <c r="L9" s="149">
        <v>25716</v>
      </c>
      <c r="M9" s="146">
        <v>1.0196764660133768</v>
      </c>
      <c r="N9" s="147">
        <v>506</v>
      </c>
      <c r="O9" s="150">
        <v>0.83895202501716115</v>
      </c>
      <c r="P9" s="151">
        <v>0.80210763726862655</v>
      </c>
      <c r="Q9" s="152">
        <v>3.6844387748534602E-2</v>
      </c>
      <c r="R9" s="2"/>
      <c r="S9" s="2"/>
    </row>
    <row r="10" spans="1:19" ht="18" x14ac:dyDescent="0.55000000000000004">
      <c r="A10" s="138"/>
      <c r="B10" s="139" t="s">
        <v>17</v>
      </c>
      <c r="C10" s="140" t="s">
        <v>18</v>
      </c>
      <c r="D10" s="142"/>
      <c r="E10" s="142"/>
      <c r="F10" s="153"/>
      <c r="G10" s="144">
        <v>0</v>
      </c>
      <c r="H10" s="145">
        <v>0</v>
      </c>
      <c r="I10" s="146" t="e">
        <v>#DIV/0!</v>
      </c>
      <c r="J10" s="147">
        <v>0</v>
      </c>
      <c r="K10" s="144">
        <v>0</v>
      </c>
      <c r="L10" s="149">
        <v>0</v>
      </c>
      <c r="M10" s="146" t="e">
        <v>#DIV/0!</v>
      </c>
      <c r="N10" s="147">
        <v>0</v>
      </c>
      <c r="O10" s="150" t="e">
        <v>#DIV/0!</v>
      </c>
      <c r="P10" s="151" t="e">
        <v>#DIV/0!</v>
      </c>
      <c r="Q10" s="152" t="e">
        <v>#DIV/0!</v>
      </c>
      <c r="R10" s="2"/>
      <c r="S10" s="2"/>
    </row>
    <row r="11" spans="1:19" ht="18" x14ac:dyDescent="0.55000000000000004">
      <c r="A11" s="138"/>
      <c r="B11" s="139" t="s">
        <v>19</v>
      </c>
      <c r="C11" s="140" t="s">
        <v>20</v>
      </c>
      <c r="D11" s="142"/>
      <c r="E11" s="142"/>
      <c r="F11" s="153"/>
      <c r="G11" s="144">
        <v>0</v>
      </c>
      <c r="H11" s="145">
        <v>0</v>
      </c>
      <c r="I11" s="146" t="e">
        <v>#DIV/0!</v>
      </c>
      <c r="J11" s="147">
        <v>0</v>
      </c>
      <c r="K11" s="144">
        <v>0</v>
      </c>
      <c r="L11" s="149">
        <v>0</v>
      </c>
      <c r="M11" s="146" t="e">
        <v>#DIV/0!</v>
      </c>
      <c r="N11" s="147">
        <v>0</v>
      </c>
      <c r="O11" s="150" t="e">
        <v>#DIV/0!</v>
      </c>
      <c r="P11" s="151" t="e">
        <v>#DIV/0!</v>
      </c>
      <c r="Q11" s="152" t="e">
        <v>#DIV/0!</v>
      </c>
      <c r="R11" s="2"/>
      <c r="S11" s="2"/>
    </row>
    <row r="12" spans="1:19" ht="18" x14ac:dyDescent="0.55000000000000004">
      <c r="A12" s="138"/>
      <c r="B12" s="139" t="s">
        <v>21</v>
      </c>
      <c r="C12" s="140" t="s">
        <v>22</v>
      </c>
      <c r="D12" s="142"/>
      <c r="E12" s="142"/>
      <c r="F12" s="153"/>
      <c r="G12" s="144">
        <v>0</v>
      </c>
      <c r="H12" s="145">
        <v>0</v>
      </c>
      <c r="I12" s="146" t="e">
        <v>#DIV/0!</v>
      </c>
      <c r="J12" s="147">
        <v>0</v>
      </c>
      <c r="K12" s="144">
        <v>0</v>
      </c>
      <c r="L12" s="149">
        <v>0</v>
      </c>
      <c r="M12" s="146" t="e">
        <v>#DIV/0!</v>
      </c>
      <c r="N12" s="147">
        <v>0</v>
      </c>
      <c r="O12" s="150" t="e">
        <v>#DIV/0!</v>
      </c>
      <c r="P12" s="151" t="e">
        <v>#DIV/0!</v>
      </c>
      <c r="Q12" s="152" t="e">
        <v>#DIV/0!</v>
      </c>
      <c r="R12" s="2"/>
      <c r="S12" s="2"/>
    </row>
    <row r="13" spans="1:19" ht="18" x14ac:dyDescent="0.55000000000000004">
      <c r="A13" s="138"/>
      <c r="B13" s="139" t="s">
        <v>23</v>
      </c>
      <c r="C13" s="140" t="s">
        <v>24</v>
      </c>
      <c r="D13" s="142"/>
      <c r="E13" s="142"/>
      <c r="F13" s="143"/>
      <c r="G13" s="144">
        <v>0</v>
      </c>
      <c r="H13" s="145">
        <v>0</v>
      </c>
      <c r="I13" s="146" t="e">
        <v>#DIV/0!</v>
      </c>
      <c r="J13" s="147">
        <v>0</v>
      </c>
      <c r="K13" s="144">
        <v>0</v>
      </c>
      <c r="L13" s="149">
        <v>0</v>
      </c>
      <c r="M13" s="146" t="e">
        <v>#DIV/0!</v>
      </c>
      <c r="N13" s="147">
        <v>0</v>
      </c>
      <c r="O13" s="150" t="e">
        <v>#DIV/0!</v>
      </c>
      <c r="P13" s="151" t="e">
        <v>#DIV/0!</v>
      </c>
      <c r="Q13" s="152" t="e">
        <v>#DIV/0!</v>
      </c>
      <c r="R13" s="2"/>
      <c r="S13" s="2"/>
    </row>
    <row r="14" spans="1:19" ht="18" x14ac:dyDescent="0.55000000000000004">
      <c r="A14" s="138"/>
      <c r="B14" s="139" t="s">
        <v>25</v>
      </c>
      <c r="C14" s="140" t="s">
        <v>26</v>
      </c>
      <c r="D14" s="142"/>
      <c r="E14" s="142"/>
      <c r="F14" s="153"/>
      <c r="G14" s="144">
        <v>0</v>
      </c>
      <c r="H14" s="145">
        <v>0</v>
      </c>
      <c r="I14" s="146" t="e">
        <v>#DIV/0!</v>
      </c>
      <c r="J14" s="147">
        <v>0</v>
      </c>
      <c r="K14" s="144">
        <v>0</v>
      </c>
      <c r="L14" s="149">
        <v>0</v>
      </c>
      <c r="M14" s="146" t="e">
        <v>#DIV/0!</v>
      </c>
      <c r="N14" s="147">
        <v>0</v>
      </c>
      <c r="O14" s="150" t="e">
        <v>#DIV/0!</v>
      </c>
      <c r="P14" s="151" t="e">
        <v>#DIV/0!</v>
      </c>
      <c r="Q14" s="152" t="e">
        <v>#DIV/0!</v>
      </c>
      <c r="R14" s="2"/>
      <c r="S14" s="2"/>
    </row>
    <row r="15" spans="1:19" ht="18" x14ac:dyDescent="0.55000000000000004">
      <c r="A15" s="138"/>
      <c r="B15" s="139" t="s">
        <v>27</v>
      </c>
      <c r="C15" s="140" t="s">
        <v>28</v>
      </c>
      <c r="D15" s="142"/>
      <c r="E15" s="142"/>
      <c r="F15" s="153"/>
      <c r="G15" s="144">
        <v>0</v>
      </c>
      <c r="H15" s="145">
        <v>0</v>
      </c>
      <c r="I15" s="146" t="e">
        <v>#DIV/0!</v>
      </c>
      <c r="J15" s="147">
        <v>0</v>
      </c>
      <c r="K15" s="144">
        <v>0</v>
      </c>
      <c r="L15" s="149">
        <v>0</v>
      </c>
      <c r="M15" s="146" t="e">
        <v>#DIV/0!</v>
      </c>
      <c r="N15" s="147">
        <v>0</v>
      </c>
      <c r="O15" s="150" t="e">
        <v>#DIV/0!</v>
      </c>
      <c r="P15" s="151" t="e">
        <v>#DIV/0!</v>
      </c>
      <c r="Q15" s="152" t="e">
        <v>#DIV/0!</v>
      </c>
      <c r="R15" s="2"/>
      <c r="S15" s="2"/>
    </row>
    <row r="16" spans="1:19" ht="18" x14ac:dyDescent="0.55000000000000004">
      <c r="A16" s="138"/>
      <c r="B16" s="139" t="s">
        <v>29</v>
      </c>
      <c r="C16" s="154" t="s">
        <v>30</v>
      </c>
      <c r="D16" s="155"/>
      <c r="E16" s="155"/>
      <c r="F16" s="156"/>
      <c r="G16" s="157">
        <v>0</v>
      </c>
      <c r="H16" s="145">
        <v>0</v>
      </c>
      <c r="I16" s="146" t="e">
        <v>#DIV/0!</v>
      </c>
      <c r="J16" s="147">
        <v>0</v>
      </c>
      <c r="K16" s="157">
        <v>0</v>
      </c>
      <c r="L16" s="149">
        <v>0</v>
      </c>
      <c r="M16" s="146" t="e">
        <v>#DIV/0!</v>
      </c>
      <c r="N16" s="147">
        <v>0</v>
      </c>
      <c r="O16" s="150" t="e">
        <v>#DIV/0!</v>
      </c>
      <c r="P16" s="151" t="e">
        <v>#DIV/0!</v>
      </c>
      <c r="Q16" s="152" t="e">
        <v>#DIV/0!</v>
      </c>
      <c r="R16" s="2"/>
      <c r="S16" s="2"/>
    </row>
    <row r="17" spans="1:19" ht="18" x14ac:dyDescent="0.55000000000000004">
      <c r="A17" s="138"/>
      <c r="B17" s="139" t="s">
        <v>31</v>
      </c>
      <c r="C17" s="154" t="s">
        <v>13</v>
      </c>
      <c r="D17" s="155" t="s">
        <v>32</v>
      </c>
      <c r="E17" s="155" t="s">
        <v>33</v>
      </c>
      <c r="F17" s="156"/>
      <c r="G17" s="157">
        <v>2228</v>
      </c>
      <c r="H17" s="145">
        <v>4274</v>
      </c>
      <c r="I17" s="158">
        <v>0.52129153018249885</v>
      </c>
      <c r="J17" s="159">
        <v>-2046</v>
      </c>
      <c r="K17" s="157">
        <v>2610</v>
      </c>
      <c r="L17" s="149">
        <v>5010</v>
      </c>
      <c r="M17" s="158">
        <v>0.52095808383233533</v>
      </c>
      <c r="N17" s="159">
        <v>-2400</v>
      </c>
      <c r="O17" s="161">
        <v>0.85363984674329507</v>
      </c>
      <c r="P17" s="162">
        <v>0.85309381237524951</v>
      </c>
      <c r="Q17" s="163">
        <v>5.4603436804556704E-4</v>
      </c>
      <c r="R17" s="2"/>
      <c r="S17" s="2"/>
    </row>
    <row r="18" spans="1:19" ht="18" x14ac:dyDescent="0.55000000000000004">
      <c r="A18" s="138"/>
      <c r="B18" s="139" t="s">
        <v>34</v>
      </c>
      <c r="C18" s="154" t="s">
        <v>13</v>
      </c>
      <c r="D18" s="155" t="s">
        <v>32</v>
      </c>
      <c r="E18" s="142" t="s">
        <v>35</v>
      </c>
      <c r="F18" s="156"/>
      <c r="G18" s="157">
        <v>1223</v>
      </c>
      <c r="H18" s="145">
        <v>2279</v>
      </c>
      <c r="I18" s="158">
        <v>0.53663887670030719</v>
      </c>
      <c r="J18" s="159">
        <v>-1056</v>
      </c>
      <c r="K18" s="157">
        <v>1260</v>
      </c>
      <c r="L18" s="149">
        <v>2601</v>
      </c>
      <c r="M18" s="158">
        <v>0.48442906574394462</v>
      </c>
      <c r="N18" s="159">
        <v>-1341</v>
      </c>
      <c r="O18" s="161">
        <v>0.97063492063492063</v>
      </c>
      <c r="P18" s="162">
        <v>0.8762014609765475</v>
      </c>
      <c r="Q18" s="163">
        <v>9.4433459658373131E-2</v>
      </c>
      <c r="R18" s="2"/>
      <c r="S18" s="2"/>
    </row>
    <row r="19" spans="1:19" ht="18" x14ac:dyDescent="0.55000000000000004">
      <c r="A19" s="138"/>
      <c r="B19" s="139" t="s">
        <v>224</v>
      </c>
      <c r="C19" s="154" t="s">
        <v>13</v>
      </c>
      <c r="D19" s="155" t="s">
        <v>32</v>
      </c>
      <c r="E19" s="142" t="s">
        <v>223</v>
      </c>
      <c r="F19" s="156"/>
      <c r="G19" s="157">
        <v>0</v>
      </c>
      <c r="H19" s="145">
        <v>0</v>
      </c>
      <c r="I19" s="158" t="e">
        <v>#DIV/0!</v>
      </c>
      <c r="J19" s="159">
        <v>0</v>
      </c>
      <c r="K19" s="157">
        <v>0</v>
      </c>
      <c r="L19" s="149">
        <v>0</v>
      </c>
      <c r="M19" s="158" t="e">
        <v>#DIV/0!</v>
      </c>
      <c r="N19" s="159">
        <v>0</v>
      </c>
      <c r="O19" s="161" t="e">
        <v>#DIV/0!</v>
      </c>
      <c r="P19" s="162" t="e">
        <v>#DIV/0!</v>
      </c>
      <c r="Q19" s="163" t="e">
        <v>#DIV/0!</v>
      </c>
      <c r="R19" s="2"/>
      <c r="S19" s="2"/>
    </row>
    <row r="20" spans="1:19" ht="18" x14ac:dyDescent="0.55000000000000004">
      <c r="A20" s="138"/>
      <c r="B20" s="139" t="s">
        <v>36</v>
      </c>
      <c r="C20" s="164" t="s">
        <v>37</v>
      </c>
      <c r="D20" s="165"/>
      <c r="E20" s="165"/>
      <c r="F20" s="166"/>
      <c r="G20" s="167">
        <v>0</v>
      </c>
      <c r="H20" s="145">
        <v>0</v>
      </c>
      <c r="I20" s="168" t="e">
        <v>#DIV/0!</v>
      </c>
      <c r="J20" s="169">
        <v>0</v>
      </c>
      <c r="K20" s="167">
        <v>0</v>
      </c>
      <c r="L20" s="149">
        <v>0</v>
      </c>
      <c r="M20" s="168" t="e">
        <v>#DIV/0!</v>
      </c>
      <c r="N20" s="169">
        <v>0</v>
      </c>
      <c r="O20" s="171" t="e">
        <v>#DIV/0!</v>
      </c>
      <c r="P20" s="172" t="e">
        <v>#DIV/0!</v>
      </c>
      <c r="Q20" s="173" t="e">
        <v>#DIV/0!</v>
      </c>
      <c r="R20" s="2"/>
      <c r="S20" s="2"/>
    </row>
    <row r="21" spans="1:19" ht="18" x14ac:dyDescent="0.55000000000000004">
      <c r="A21" s="138"/>
      <c r="B21" s="128" t="s">
        <v>38</v>
      </c>
      <c r="C21" s="129"/>
      <c r="D21" s="129"/>
      <c r="E21" s="129"/>
      <c r="F21" s="174"/>
      <c r="G21" s="130">
        <v>78210</v>
      </c>
      <c r="H21" s="131">
        <v>67468</v>
      </c>
      <c r="I21" s="132">
        <v>1.1592162210232999</v>
      </c>
      <c r="J21" s="133">
        <v>10742</v>
      </c>
      <c r="K21" s="175">
        <v>101640</v>
      </c>
      <c r="L21" s="314">
        <v>100485</v>
      </c>
      <c r="M21" s="132">
        <v>1.0114942528735633</v>
      </c>
      <c r="N21" s="133">
        <v>1155</v>
      </c>
      <c r="O21" s="135">
        <v>0.76948051948051943</v>
      </c>
      <c r="P21" s="136">
        <v>0.67142359556152664</v>
      </c>
      <c r="Q21" s="137">
        <v>9.8056923918992789E-2</v>
      </c>
      <c r="R21" s="2"/>
      <c r="S21" s="2"/>
    </row>
    <row r="22" spans="1:19" ht="18" x14ac:dyDescent="0.55000000000000004">
      <c r="A22" s="138"/>
      <c r="B22" s="139" t="s">
        <v>39</v>
      </c>
      <c r="C22" s="140" t="s">
        <v>13</v>
      </c>
      <c r="D22" s="142"/>
      <c r="E22" s="142"/>
      <c r="F22" s="153"/>
      <c r="G22" s="148">
        <v>0</v>
      </c>
      <c r="H22" s="149">
        <v>0</v>
      </c>
      <c r="I22" s="146" t="e">
        <v>#DIV/0!</v>
      </c>
      <c r="J22" s="147">
        <v>0</v>
      </c>
      <c r="K22" s="148">
        <v>0</v>
      </c>
      <c r="L22" s="149">
        <v>0</v>
      </c>
      <c r="M22" s="146" t="e">
        <v>#DIV/0!</v>
      </c>
      <c r="N22" s="147">
        <v>0</v>
      </c>
      <c r="O22" s="150" t="e">
        <v>#DIV/0!</v>
      </c>
      <c r="P22" s="151" t="e">
        <v>#DIV/0!</v>
      </c>
      <c r="Q22" s="152" t="e">
        <v>#DIV/0!</v>
      </c>
      <c r="R22" s="2"/>
      <c r="S22" s="2"/>
    </row>
    <row r="23" spans="1:19" ht="18" x14ac:dyDescent="0.55000000000000004">
      <c r="A23" s="138"/>
      <c r="B23" s="139" t="s">
        <v>40</v>
      </c>
      <c r="C23" s="140" t="s">
        <v>18</v>
      </c>
      <c r="D23" s="142"/>
      <c r="E23" s="142"/>
      <c r="F23" s="143" t="s">
        <v>14</v>
      </c>
      <c r="G23" s="148">
        <v>10447</v>
      </c>
      <c r="H23" s="149">
        <v>8731</v>
      </c>
      <c r="I23" s="146">
        <v>1.196541060588707</v>
      </c>
      <c r="J23" s="147">
        <v>1716</v>
      </c>
      <c r="K23" s="148">
        <v>15345</v>
      </c>
      <c r="L23" s="149">
        <v>15345</v>
      </c>
      <c r="M23" s="146">
        <v>1</v>
      </c>
      <c r="N23" s="147">
        <v>0</v>
      </c>
      <c r="O23" s="150">
        <v>0.68080808080808086</v>
      </c>
      <c r="P23" s="151">
        <v>0.56898012381883345</v>
      </c>
      <c r="Q23" s="152">
        <v>0.11182795698924741</v>
      </c>
      <c r="R23" s="2"/>
      <c r="S23" s="2"/>
    </row>
    <row r="24" spans="1:19" ht="18" x14ac:dyDescent="0.55000000000000004">
      <c r="A24" s="138"/>
      <c r="B24" s="139" t="s">
        <v>41</v>
      </c>
      <c r="C24" s="140" t="s">
        <v>20</v>
      </c>
      <c r="D24" s="142"/>
      <c r="E24" s="142"/>
      <c r="F24" s="143" t="s">
        <v>14</v>
      </c>
      <c r="G24" s="148">
        <v>25631</v>
      </c>
      <c r="H24" s="149">
        <v>23357</v>
      </c>
      <c r="I24" s="146">
        <v>1.0973583936293188</v>
      </c>
      <c r="J24" s="147">
        <v>2274</v>
      </c>
      <c r="K24" s="148">
        <v>30690</v>
      </c>
      <c r="L24" s="149">
        <v>30690</v>
      </c>
      <c r="M24" s="146">
        <v>1</v>
      </c>
      <c r="N24" s="147">
        <v>0</v>
      </c>
      <c r="O24" s="150">
        <v>0.83515803193222549</v>
      </c>
      <c r="P24" s="151">
        <v>0.76106223525578365</v>
      </c>
      <c r="Q24" s="152">
        <v>7.4095796676441839E-2</v>
      </c>
      <c r="R24" s="2"/>
      <c r="S24" s="2"/>
    </row>
    <row r="25" spans="1:19" ht="18" x14ac:dyDescent="0.55000000000000004">
      <c r="A25" s="138"/>
      <c r="B25" s="139" t="s">
        <v>42</v>
      </c>
      <c r="C25" s="140" t="s">
        <v>13</v>
      </c>
      <c r="D25" s="141" t="s">
        <v>43</v>
      </c>
      <c r="E25" s="142" t="s">
        <v>33</v>
      </c>
      <c r="F25" s="143" t="s">
        <v>14</v>
      </c>
      <c r="G25" s="148">
        <v>6972</v>
      </c>
      <c r="H25" s="149">
        <v>4984</v>
      </c>
      <c r="I25" s="146">
        <v>1.398876404494382</v>
      </c>
      <c r="J25" s="147">
        <v>1988</v>
      </c>
      <c r="K25" s="148">
        <v>8580</v>
      </c>
      <c r="L25" s="149">
        <v>6930</v>
      </c>
      <c r="M25" s="146">
        <v>1.2380952380952381</v>
      </c>
      <c r="N25" s="147">
        <v>1650</v>
      </c>
      <c r="O25" s="150">
        <v>0.81258741258741263</v>
      </c>
      <c r="P25" s="151">
        <v>0.71919191919191916</v>
      </c>
      <c r="Q25" s="152">
        <v>9.3395493395493467E-2</v>
      </c>
      <c r="R25" s="2"/>
      <c r="S25" s="2"/>
    </row>
    <row r="26" spans="1:19" ht="18" x14ac:dyDescent="0.55000000000000004">
      <c r="A26" s="138"/>
      <c r="B26" s="139" t="s">
        <v>44</v>
      </c>
      <c r="C26" s="140" t="s">
        <v>13</v>
      </c>
      <c r="D26" s="141" t="s">
        <v>43</v>
      </c>
      <c r="E26" s="142" t="s">
        <v>35</v>
      </c>
      <c r="F26" s="143" t="s">
        <v>14</v>
      </c>
      <c r="G26" s="148">
        <v>3827</v>
      </c>
      <c r="H26" s="149">
        <v>2585</v>
      </c>
      <c r="I26" s="146">
        <v>1.4804642166344295</v>
      </c>
      <c r="J26" s="147">
        <v>1242</v>
      </c>
      <c r="K26" s="148">
        <v>4290</v>
      </c>
      <c r="L26" s="149">
        <v>3465</v>
      </c>
      <c r="M26" s="146">
        <v>1.2380952380952381</v>
      </c>
      <c r="N26" s="147">
        <v>825</v>
      </c>
      <c r="O26" s="150">
        <v>0.89207459207459205</v>
      </c>
      <c r="P26" s="151">
        <v>0.74603174603174605</v>
      </c>
      <c r="Q26" s="152">
        <v>0.14604284604284601</v>
      </c>
      <c r="R26" s="2"/>
      <c r="S26" s="2"/>
    </row>
    <row r="27" spans="1:19" ht="18" x14ac:dyDescent="0.55000000000000004">
      <c r="A27" s="138"/>
      <c r="B27" s="139" t="s">
        <v>45</v>
      </c>
      <c r="C27" s="140" t="s">
        <v>13</v>
      </c>
      <c r="D27" s="141" t="s">
        <v>43</v>
      </c>
      <c r="E27" s="142" t="s">
        <v>46</v>
      </c>
      <c r="F27" s="143" t="s">
        <v>47</v>
      </c>
      <c r="G27" s="148">
        <v>0</v>
      </c>
      <c r="H27" s="149">
        <v>0</v>
      </c>
      <c r="I27" s="146" t="e">
        <v>#DIV/0!</v>
      </c>
      <c r="J27" s="147">
        <v>0</v>
      </c>
      <c r="K27" s="148">
        <v>0</v>
      </c>
      <c r="L27" s="149">
        <v>0</v>
      </c>
      <c r="M27" s="146" t="e">
        <v>#DIV/0!</v>
      </c>
      <c r="N27" s="147">
        <v>0</v>
      </c>
      <c r="O27" s="150" t="e">
        <v>#DIV/0!</v>
      </c>
      <c r="P27" s="151" t="e">
        <v>#DIV/0!</v>
      </c>
      <c r="Q27" s="152" t="e">
        <v>#DIV/0!</v>
      </c>
      <c r="R27" s="2"/>
      <c r="S27" s="2"/>
    </row>
    <row r="28" spans="1:19" ht="18" x14ac:dyDescent="0.55000000000000004">
      <c r="A28" s="138"/>
      <c r="B28" s="139" t="s">
        <v>48</v>
      </c>
      <c r="C28" s="140" t="s">
        <v>18</v>
      </c>
      <c r="D28" s="141" t="s">
        <v>43</v>
      </c>
      <c r="E28" s="142" t="s">
        <v>33</v>
      </c>
      <c r="F28" s="143" t="s">
        <v>14</v>
      </c>
      <c r="G28" s="148">
        <v>3707</v>
      </c>
      <c r="H28" s="149">
        <v>3248</v>
      </c>
      <c r="I28" s="146">
        <v>1.1413177339901477</v>
      </c>
      <c r="J28" s="147">
        <v>459</v>
      </c>
      <c r="K28" s="148">
        <v>5115</v>
      </c>
      <c r="L28" s="149">
        <v>5115</v>
      </c>
      <c r="M28" s="146">
        <v>1</v>
      </c>
      <c r="N28" s="147">
        <v>0</v>
      </c>
      <c r="O28" s="150">
        <v>0.72473118279569892</v>
      </c>
      <c r="P28" s="151">
        <v>0.63499511241446727</v>
      </c>
      <c r="Q28" s="152">
        <v>8.9736070381231658E-2</v>
      </c>
      <c r="R28" s="2"/>
      <c r="S28" s="2"/>
    </row>
    <row r="29" spans="1:19" ht="18" x14ac:dyDescent="0.55000000000000004">
      <c r="A29" s="138"/>
      <c r="B29" s="139" t="s">
        <v>49</v>
      </c>
      <c r="C29" s="140" t="s">
        <v>18</v>
      </c>
      <c r="D29" s="141" t="s">
        <v>43</v>
      </c>
      <c r="E29" s="142" t="s">
        <v>35</v>
      </c>
      <c r="F29" s="153"/>
      <c r="G29" s="148">
        <v>2630</v>
      </c>
      <c r="H29" s="149">
        <v>2225</v>
      </c>
      <c r="I29" s="146">
        <v>1.1820224719101124</v>
      </c>
      <c r="J29" s="147">
        <v>405</v>
      </c>
      <c r="K29" s="148">
        <v>5115</v>
      </c>
      <c r="L29" s="149">
        <v>5115</v>
      </c>
      <c r="M29" s="146">
        <v>1</v>
      </c>
      <c r="N29" s="147">
        <v>0</v>
      </c>
      <c r="O29" s="150">
        <v>0.51417399804496577</v>
      </c>
      <c r="P29" s="151">
        <v>0.43499511241446726</v>
      </c>
      <c r="Q29" s="152">
        <v>7.9178885630498519E-2</v>
      </c>
      <c r="R29" s="2"/>
      <c r="S29" s="2"/>
    </row>
    <row r="30" spans="1:19" ht="18" x14ac:dyDescent="0.55000000000000004">
      <c r="A30" s="138"/>
      <c r="B30" s="139" t="s">
        <v>50</v>
      </c>
      <c r="C30" s="140" t="s">
        <v>28</v>
      </c>
      <c r="D30" s="141" t="s">
        <v>43</v>
      </c>
      <c r="E30" s="142" t="s">
        <v>33</v>
      </c>
      <c r="F30" s="153"/>
      <c r="G30" s="148">
        <v>0</v>
      </c>
      <c r="H30" s="149">
        <v>0</v>
      </c>
      <c r="I30" s="146" t="e">
        <v>#DIV/0!</v>
      </c>
      <c r="J30" s="147">
        <v>0</v>
      </c>
      <c r="K30" s="148">
        <v>0</v>
      </c>
      <c r="L30" s="149">
        <v>0</v>
      </c>
      <c r="M30" s="146" t="e">
        <v>#DIV/0!</v>
      </c>
      <c r="N30" s="147">
        <v>0</v>
      </c>
      <c r="O30" s="150" t="e">
        <v>#DIV/0!</v>
      </c>
      <c r="P30" s="151" t="e">
        <v>#DIV/0!</v>
      </c>
      <c r="Q30" s="152" t="e">
        <v>#DIV/0!</v>
      </c>
      <c r="R30" s="2"/>
      <c r="S30" s="2"/>
    </row>
    <row r="31" spans="1:19" ht="18" x14ac:dyDescent="0.55000000000000004">
      <c r="A31" s="138"/>
      <c r="B31" s="139" t="s">
        <v>51</v>
      </c>
      <c r="C31" s="140" t="s">
        <v>22</v>
      </c>
      <c r="D31" s="141" t="s">
        <v>43</v>
      </c>
      <c r="E31" s="142" t="s">
        <v>33</v>
      </c>
      <c r="F31" s="153"/>
      <c r="G31" s="148">
        <v>760</v>
      </c>
      <c r="H31" s="149">
        <v>1251</v>
      </c>
      <c r="I31" s="146">
        <v>0.6075139888089528</v>
      </c>
      <c r="J31" s="147">
        <v>-491</v>
      </c>
      <c r="K31" s="148">
        <v>825</v>
      </c>
      <c r="L31" s="149">
        <v>1650</v>
      </c>
      <c r="M31" s="146">
        <v>0.5</v>
      </c>
      <c r="N31" s="147">
        <v>-825</v>
      </c>
      <c r="O31" s="150">
        <v>0.92121212121212126</v>
      </c>
      <c r="P31" s="151">
        <v>0.75818181818181818</v>
      </c>
      <c r="Q31" s="152">
        <v>0.16303030303030308</v>
      </c>
      <c r="R31" s="2"/>
      <c r="S31" s="2"/>
    </row>
    <row r="32" spans="1:19" ht="18" x14ac:dyDescent="0.55000000000000004">
      <c r="A32" s="138"/>
      <c r="B32" s="139" t="s">
        <v>52</v>
      </c>
      <c r="C32" s="140" t="s">
        <v>22</v>
      </c>
      <c r="D32" s="141" t="s">
        <v>43</v>
      </c>
      <c r="E32" s="142" t="s">
        <v>35</v>
      </c>
      <c r="F32" s="153"/>
      <c r="G32" s="148">
        <v>625</v>
      </c>
      <c r="H32" s="149">
        <v>1340</v>
      </c>
      <c r="I32" s="146">
        <v>0.46641791044776121</v>
      </c>
      <c r="J32" s="147">
        <v>-715</v>
      </c>
      <c r="K32" s="148">
        <v>660</v>
      </c>
      <c r="L32" s="149">
        <v>1650</v>
      </c>
      <c r="M32" s="146">
        <v>0.4</v>
      </c>
      <c r="N32" s="147">
        <v>-990</v>
      </c>
      <c r="O32" s="150">
        <v>0.94696969696969702</v>
      </c>
      <c r="P32" s="151">
        <v>0.81212121212121213</v>
      </c>
      <c r="Q32" s="152">
        <v>0.13484848484848488</v>
      </c>
      <c r="R32" s="2"/>
      <c r="S32" s="2"/>
    </row>
    <row r="33" spans="1:19" ht="18" x14ac:dyDescent="0.55000000000000004">
      <c r="A33" s="138"/>
      <c r="B33" s="139" t="s">
        <v>53</v>
      </c>
      <c r="C33" s="140" t="s">
        <v>26</v>
      </c>
      <c r="D33" s="142"/>
      <c r="E33" s="142"/>
      <c r="F33" s="153"/>
      <c r="G33" s="148">
        <v>0</v>
      </c>
      <c r="H33" s="149">
        <v>0</v>
      </c>
      <c r="I33" s="146" t="e">
        <v>#DIV/0!</v>
      </c>
      <c r="J33" s="147">
        <v>0</v>
      </c>
      <c r="K33" s="148">
        <v>0</v>
      </c>
      <c r="L33" s="149">
        <v>0</v>
      </c>
      <c r="M33" s="146" t="e">
        <v>#DIV/0!</v>
      </c>
      <c r="N33" s="147">
        <v>0</v>
      </c>
      <c r="O33" s="150" t="e">
        <v>#DIV/0!</v>
      </c>
      <c r="P33" s="151" t="e">
        <v>#DIV/0!</v>
      </c>
      <c r="Q33" s="152" t="e">
        <v>#DIV/0!</v>
      </c>
      <c r="R33" s="2"/>
      <c r="S33" s="2"/>
    </row>
    <row r="34" spans="1:19" ht="18" x14ac:dyDescent="0.55000000000000004">
      <c r="A34" s="138"/>
      <c r="B34" s="139" t="s">
        <v>54</v>
      </c>
      <c r="C34" s="140" t="s">
        <v>55</v>
      </c>
      <c r="D34" s="142"/>
      <c r="E34" s="142"/>
      <c r="F34" s="153"/>
      <c r="G34" s="148">
        <v>0</v>
      </c>
      <c r="H34" s="149">
        <v>0</v>
      </c>
      <c r="I34" s="146" t="e">
        <v>#DIV/0!</v>
      </c>
      <c r="J34" s="147">
        <v>0</v>
      </c>
      <c r="K34" s="148">
        <v>0</v>
      </c>
      <c r="L34" s="149">
        <v>0</v>
      </c>
      <c r="M34" s="146" t="e">
        <v>#DIV/0!</v>
      </c>
      <c r="N34" s="147">
        <v>0</v>
      </c>
      <c r="O34" s="150" t="e">
        <v>#DIV/0!</v>
      </c>
      <c r="P34" s="151" t="e">
        <v>#DIV/0!</v>
      </c>
      <c r="Q34" s="152" t="e">
        <v>#DIV/0!</v>
      </c>
      <c r="R34" s="2"/>
      <c r="S34" s="2"/>
    </row>
    <row r="35" spans="1:19" ht="18" x14ac:dyDescent="0.55000000000000004">
      <c r="A35" s="138"/>
      <c r="B35" s="139" t="s">
        <v>56</v>
      </c>
      <c r="C35" s="140" t="s">
        <v>57</v>
      </c>
      <c r="D35" s="142"/>
      <c r="E35" s="142"/>
      <c r="F35" s="153"/>
      <c r="G35" s="148">
        <v>0</v>
      </c>
      <c r="H35" s="149">
        <v>0</v>
      </c>
      <c r="I35" s="146" t="e">
        <v>#DIV/0!</v>
      </c>
      <c r="J35" s="147">
        <v>0</v>
      </c>
      <c r="K35" s="148">
        <v>0</v>
      </c>
      <c r="L35" s="149">
        <v>0</v>
      </c>
      <c r="M35" s="146" t="e">
        <v>#DIV/0!</v>
      </c>
      <c r="N35" s="147">
        <v>0</v>
      </c>
      <c r="O35" s="150" t="e">
        <v>#DIV/0!</v>
      </c>
      <c r="P35" s="151" t="e">
        <v>#DIV/0!</v>
      </c>
      <c r="Q35" s="152" t="e">
        <v>#DIV/0!</v>
      </c>
      <c r="R35" s="2"/>
      <c r="S35" s="2"/>
    </row>
    <row r="36" spans="1:19" ht="18" x14ac:dyDescent="0.55000000000000004">
      <c r="A36" s="138"/>
      <c r="B36" s="139" t="s">
        <v>58</v>
      </c>
      <c r="C36" s="140" t="s">
        <v>59</v>
      </c>
      <c r="D36" s="142"/>
      <c r="E36" s="142"/>
      <c r="F36" s="143" t="s">
        <v>14</v>
      </c>
      <c r="G36" s="148">
        <v>3894</v>
      </c>
      <c r="H36" s="149">
        <v>3286</v>
      </c>
      <c r="I36" s="146">
        <v>1.1850273889227023</v>
      </c>
      <c r="J36" s="147">
        <v>608</v>
      </c>
      <c r="K36" s="148">
        <v>5115</v>
      </c>
      <c r="L36" s="149">
        <v>4950</v>
      </c>
      <c r="M36" s="146">
        <v>1.0333333333333334</v>
      </c>
      <c r="N36" s="147">
        <v>165</v>
      </c>
      <c r="O36" s="150">
        <v>0.76129032258064511</v>
      </c>
      <c r="P36" s="151">
        <v>0.66383838383838378</v>
      </c>
      <c r="Q36" s="152">
        <v>9.7451938742261324E-2</v>
      </c>
      <c r="R36" s="2"/>
      <c r="S36" s="2"/>
    </row>
    <row r="37" spans="1:19" ht="18" x14ac:dyDescent="0.55000000000000004">
      <c r="A37" s="138"/>
      <c r="B37" s="139" t="s">
        <v>60</v>
      </c>
      <c r="C37" s="140" t="s">
        <v>61</v>
      </c>
      <c r="D37" s="142"/>
      <c r="E37" s="142"/>
      <c r="F37" s="153"/>
      <c r="G37" s="148">
        <v>0</v>
      </c>
      <c r="H37" s="149">
        <v>0</v>
      </c>
      <c r="I37" s="146" t="e">
        <v>#DIV/0!</v>
      </c>
      <c r="J37" s="147">
        <v>0</v>
      </c>
      <c r="K37" s="148">
        <v>0</v>
      </c>
      <c r="L37" s="149">
        <v>0</v>
      </c>
      <c r="M37" s="146" t="e">
        <v>#DIV/0!</v>
      </c>
      <c r="N37" s="147">
        <v>0</v>
      </c>
      <c r="O37" s="150" t="e">
        <v>#DIV/0!</v>
      </c>
      <c r="P37" s="151" t="e">
        <v>#DIV/0!</v>
      </c>
      <c r="Q37" s="152" t="e">
        <v>#DIV/0!</v>
      </c>
      <c r="R37" s="2"/>
      <c r="S37" s="2"/>
    </row>
    <row r="38" spans="1:19" ht="18" x14ac:dyDescent="0.55000000000000004">
      <c r="A38" s="138"/>
      <c r="B38" s="139" t="s">
        <v>62</v>
      </c>
      <c r="C38" s="140" t="s">
        <v>63</v>
      </c>
      <c r="D38" s="142"/>
      <c r="E38" s="142"/>
      <c r="F38" s="143" t="s">
        <v>14</v>
      </c>
      <c r="G38" s="148">
        <v>3504</v>
      </c>
      <c r="H38" s="149">
        <v>3405</v>
      </c>
      <c r="I38" s="146">
        <v>1.0290748898678415</v>
      </c>
      <c r="J38" s="147">
        <v>99</v>
      </c>
      <c r="K38" s="148">
        <v>5115</v>
      </c>
      <c r="L38" s="149">
        <v>5115</v>
      </c>
      <c r="M38" s="146">
        <v>1</v>
      </c>
      <c r="N38" s="147">
        <v>0</v>
      </c>
      <c r="O38" s="150">
        <v>0.68504398826979473</v>
      </c>
      <c r="P38" s="151">
        <v>0.66568914956011727</v>
      </c>
      <c r="Q38" s="152">
        <v>1.9354838709677469E-2</v>
      </c>
      <c r="R38" s="2"/>
      <c r="S38" s="2"/>
    </row>
    <row r="39" spans="1:19" ht="18" x14ac:dyDescent="0.55000000000000004">
      <c r="A39" s="138"/>
      <c r="B39" s="139" t="s">
        <v>64</v>
      </c>
      <c r="C39" s="140" t="s">
        <v>65</v>
      </c>
      <c r="D39" s="142"/>
      <c r="E39" s="142"/>
      <c r="F39" s="153"/>
      <c r="G39" s="148">
        <v>0</v>
      </c>
      <c r="H39" s="149">
        <v>0</v>
      </c>
      <c r="I39" s="146" t="e">
        <v>#DIV/0!</v>
      </c>
      <c r="J39" s="147">
        <v>0</v>
      </c>
      <c r="K39" s="148">
        <v>0</v>
      </c>
      <c r="L39" s="149">
        <v>0</v>
      </c>
      <c r="M39" s="146" t="e">
        <v>#DIV/0!</v>
      </c>
      <c r="N39" s="147">
        <v>0</v>
      </c>
      <c r="O39" s="150" t="e">
        <v>#DIV/0!</v>
      </c>
      <c r="P39" s="151" t="e">
        <v>#DIV/0!</v>
      </c>
      <c r="Q39" s="152" t="e">
        <v>#DIV/0!</v>
      </c>
      <c r="R39" s="2"/>
      <c r="S39" s="2"/>
    </row>
    <row r="40" spans="1:19" ht="18" x14ac:dyDescent="0.55000000000000004">
      <c r="A40" s="138"/>
      <c r="B40" s="139" t="s">
        <v>66</v>
      </c>
      <c r="C40" s="140" t="s">
        <v>28</v>
      </c>
      <c r="D40" s="142"/>
      <c r="E40" s="142"/>
      <c r="F40" s="153"/>
      <c r="G40" s="148">
        <v>0</v>
      </c>
      <c r="H40" s="149">
        <v>0</v>
      </c>
      <c r="I40" s="146" t="e">
        <v>#DIV/0!</v>
      </c>
      <c r="J40" s="147">
        <v>0</v>
      </c>
      <c r="K40" s="148">
        <v>0</v>
      </c>
      <c r="L40" s="149">
        <v>0</v>
      </c>
      <c r="M40" s="146" t="e">
        <v>#DIV/0!</v>
      </c>
      <c r="N40" s="147">
        <v>0</v>
      </c>
      <c r="O40" s="150" t="e">
        <v>#DIV/0!</v>
      </c>
      <c r="P40" s="151" t="e">
        <v>#DIV/0!</v>
      </c>
      <c r="Q40" s="152" t="e">
        <v>#DIV/0!</v>
      </c>
      <c r="R40" s="2"/>
      <c r="S40" s="2"/>
    </row>
    <row r="41" spans="1:19" ht="18" x14ac:dyDescent="0.55000000000000004">
      <c r="A41" s="138"/>
      <c r="B41" s="176" t="s">
        <v>67</v>
      </c>
      <c r="C41" s="164" t="s">
        <v>22</v>
      </c>
      <c r="D41" s="165"/>
      <c r="E41" s="165"/>
      <c r="F41" s="143" t="s">
        <v>14</v>
      </c>
      <c r="G41" s="170">
        <v>16213</v>
      </c>
      <c r="H41" s="149">
        <v>13056</v>
      </c>
      <c r="I41" s="168">
        <v>1.2418045343137254</v>
      </c>
      <c r="J41" s="169">
        <v>3157</v>
      </c>
      <c r="K41" s="170">
        <v>20790</v>
      </c>
      <c r="L41" s="149">
        <v>20460</v>
      </c>
      <c r="M41" s="168">
        <v>1.0161290322580645</v>
      </c>
      <c r="N41" s="169">
        <v>330</v>
      </c>
      <c r="O41" s="171">
        <v>0.7798460798460799</v>
      </c>
      <c r="P41" s="172">
        <v>0.63812316715542527</v>
      </c>
      <c r="Q41" s="173">
        <v>0.14172291269065462</v>
      </c>
      <c r="R41" s="2"/>
      <c r="S41" s="2"/>
    </row>
    <row r="42" spans="1:19" ht="18" x14ac:dyDescent="0.55000000000000004">
      <c r="A42" s="138"/>
      <c r="B42" s="128" t="s">
        <v>68</v>
      </c>
      <c r="C42" s="129"/>
      <c r="D42" s="129"/>
      <c r="E42" s="129"/>
      <c r="F42" s="174"/>
      <c r="G42" s="130">
        <v>1757</v>
      </c>
      <c r="H42" s="131">
        <v>642</v>
      </c>
      <c r="I42" s="132">
        <v>2.7367601246105919</v>
      </c>
      <c r="J42" s="133">
        <v>1115</v>
      </c>
      <c r="K42" s="130">
        <v>3100</v>
      </c>
      <c r="L42" s="315">
        <v>1500</v>
      </c>
      <c r="M42" s="132">
        <v>2.0666666666666669</v>
      </c>
      <c r="N42" s="133">
        <v>1600</v>
      </c>
      <c r="O42" s="135">
        <v>0.5667741935483871</v>
      </c>
      <c r="P42" s="136">
        <v>0.42799999999999999</v>
      </c>
      <c r="Q42" s="137">
        <v>0.1387741935483871</v>
      </c>
      <c r="R42" s="2"/>
      <c r="S42" s="2"/>
    </row>
    <row r="43" spans="1:19" ht="18" x14ac:dyDescent="0.55000000000000004">
      <c r="A43" s="138"/>
      <c r="B43" s="139" t="s">
        <v>69</v>
      </c>
      <c r="C43" s="140" t="s">
        <v>70</v>
      </c>
      <c r="D43" s="142"/>
      <c r="E43" s="142"/>
      <c r="F43" s="143" t="s">
        <v>14</v>
      </c>
      <c r="G43" s="148">
        <v>783</v>
      </c>
      <c r="H43" s="149">
        <v>642</v>
      </c>
      <c r="I43" s="146">
        <v>1.219626168224299</v>
      </c>
      <c r="J43" s="147">
        <v>141</v>
      </c>
      <c r="K43" s="148">
        <v>1550</v>
      </c>
      <c r="L43" s="149">
        <v>1500</v>
      </c>
      <c r="M43" s="146">
        <v>1.0333333333333334</v>
      </c>
      <c r="N43" s="147">
        <v>50</v>
      </c>
      <c r="O43" s="150">
        <v>0.50516129032258061</v>
      </c>
      <c r="P43" s="151">
        <v>0.42799999999999999</v>
      </c>
      <c r="Q43" s="152">
        <v>7.7161290322580622E-2</v>
      </c>
      <c r="R43" s="2"/>
      <c r="S43" s="2"/>
    </row>
    <row r="44" spans="1:19" ht="18" x14ac:dyDescent="0.55000000000000004">
      <c r="A44" s="138"/>
      <c r="B44" s="176" t="s">
        <v>71</v>
      </c>
      <c r="C44" s="177" t="s">
        <v>72</v>
      </c>
      <c r="D44" s="178"/>
      <c r="E44" s="178"/>
      <c r="F44" s="143" t="s">
        <v>14</v>
      </c>
      <c r="G44" s="179">
        <v>974</v>
      </c>
      <c r="H44" s="149">
        <v>0</v>
      </c>
      <c r="I44" s="180" t="e">
        <v>#DIV/0!</v>
      </c>
      <c r="J44" s="181">
        <v>974</v>
      </c>
      <c r="K44" s="179">
        <v>1550</v>
      </c>
      <c r="L44" s="149">
        <v>0</v>
      </c>
      <c r="M44" s="180" t="e">
        <v>#DIV/0!</v>
      </c>
      <c r="N44" s="181">
        <v>1550</v>
      </c>
      <c r="O44" s="182">
        <v>0.62838709677419358</v>
      </c>
      <c r="P44" s="183" t="e">
        <v>#DIV/0!</v>
      </c>
      <c r="Q44" s="184" t="e">
        <v>#DIV/0!</v>
      </c>
      <c r="R44" s="2"/>
      <c r="S44" s="2"/>
    </row>
    <row r="45" spans="1:19" ht="18" x14ac:dyDescent="0.55000000000000004">
      <c r="A45" s="138"/>
      <c r="B45" s="128" t="s">
        <v>73</v>
      </c>
      <c r="C45" s="129"/>
      <c r="D45" s="129"/>
      <c r="E45" s="129"/>
      <c r="F45" s="174"/>
      <c r="G45" s="130">
        <v>2341</v>
      </c>
      <c r="H45" s="131">
        <v>2280</v>
      </c>
      <c r="I45" s="132">
        <v>1.0267543859649122</v>
      </c>
      <c r="J45" s="133">
        <v>61</v>
      </c>
      <c r="K45" s="233">
        <v>2976</v>
      </c>
      <c r="L45" s="234">
        <v>2976</v>
      </c>
      <c r="M45" s="132">
        <v>1</v>
      </c>
      <c r="N45" s="133">
        <v>0</v>
      </c>
      <c r="O45" s="135">
        <v>0.7866263440860215</v>
      </c>
      <c r="P45" s="136">
        <v>0.7661290322580645</v>
      </c>
      <c r="Q45" s="137">
        <v>2.0497311827956999E-2</v>
      </c>
      <c r="R45" s="2"/>
      <c r="S45" s="2"/>
    </row>
    <row r="46" spans="1:19" ht="18" x14ac:dyDescent="0.55000000000000004">
      <c r="A46" s="185"/>
      <c r="B46" s="186" t="s">
        <v>74</v>
      </c>
      <c r="C46" s="140" t="s">
        <v>37</v>
      </c>
      <c r="D46" s="142"/>
      <c r="E46" s="142"/>
      <c r="F46" s="143" t="s">
        <v>14</v>
      </c>
      <c r="G46" s="148">
        <v>1077</v>
      </c>
      <c r="H46" s="149">
        <v>1003</v>
      </c>
      <c r="I46" s="146">
        <v>1.0737786640079761</v>
      </c>
      <c r="J46" s="147">
        <v>74</v>
      </c>
      <c r="K46" s="148">
        <v>1488</v>
      </c>
      <c r="L46" s="149">
        <v>1488</v>
      </c>
      <c r="M46" s="146">
        <v>1</v>
      </c>
      <c r="N46" s="147">
        <v>0</v>
      </c>
      <c r="O46" s="150">
        <v>0.72379032258064513</v>
      </c>
      <c r="P46" s="151">
        <v>0.67405913978494625</v>
      </c>
      <c r="Q46" s="152">
        <v>4.9731182795698881E-2</v>
      </c>
      <c r="R46" s="2"/>
      <c r="S46" s="2"/>
    </row>
    <row r="47" spans="1:19" ht="18" x14ac:dyDescent="0.55000000000000004">
      <c r="A47" s="185"/>
      <c r="B47" s="186" t="s">
        <v>228</v>
      </c>
      <c r="C47" s="140" t="s">
        <v>70</v>
      </c>
      <c r="D47" s="142"/>
      <c r="E47" s="142"/>
      <c r="F47" s="143" t="s">
        <v>14</v>
      </c>
      <c r="G47" s="148">
        <v>1264</v>
      </c>
      <c r="H47" s="149">
        <v>1277</v>
      </c>
      <c r="I47" s="146">
        <v>0.98981989036805007</v>
      </c>
      <c r="J47" s="147">
        <v>-13</v>
      </c>
      <c r="K47" s="148">
        <v>1488</v>
      </c>
      <c r="L47" s="149">
        <v>1488</v>
      </c>
      <c r="M47" s="146">
        <v>1</v>
      </c>
      <c r="N47" s="147">
        <v>0</v>
      </c>
      <c r="O47" s="150">
        <v>0.84946236559139787</v>
      </c>
      <c r="P47" s="151">
        <v>0.85819892473118276</v>
      </c>
      <c r="Q47" s="152">
        <v>-8.736559139784883E-3</v>
      </c>
      <c r="R47" s="2"/>
      <c r="S47" s="2"/>
    </row>
    <row r="48" spans="1:19" ht="18" x14ac:dyDescent="0.55000000000000004">
      <c r="A48" s="187"/>
      <c r="B48" s="186" t="s">
        <v>230</v>
      </c>
      <c r="C48" s="188" t="s">
        <v>72</v>
      </c>
      <c r="D48" s="189"/>
      <c r="E48" s="189"/>
      <c r="F48" s="190"/>
      <c r="G48" s="179">
        <v>0</v>
      </c>
      <c r="H48" s="149">
        <v>0</v>
      </c>
      <c r="I48" s="192" t="e">
        <v>#DIV/0!</v>
      </c>
      <c r="J48" s="193">
        <v>0</v>
      </c>
      <c r="K48" s="179">
        <v>0</v>
      </c>
      <c r="L48" s="149">
        <v>0</v>
      </c>
      <c r="M48" s="195" t="e">
        <v>#DIV/0!</v>
      </c>
      <c r="N48" s="196">
        <v>0</v>
      </c>
      <c r="O48" s="197" t="e">
        <v>#DIV/0!</v>
      </c>
      <c r="P48" s="198" t="e">
        <v>#DIV/0!</v>
      </c>
      <c r="Q48" s="199" t="e">
        <v>#DIV/0!</v>
      </c>
      <c r="R48" s="108"/>
      <c r="S48" s="2"/>
    </row>
    <row r="49" spans="1:19" x14ac:dyDescent="0.55000000000000004">
      <c r="A49" s="128" t="s">
        <v>75</v>
      </c>
      <c r="B49" s="129" t="s">
        <v>102</v>
      </c>
      <c r="C49" s="129"/>
      <c r="D49" s="129"/>
      <c r="E49" s="129"/>
      <c r="F49" s="174"/>
      <c r="G49" s="130">
        <v>344531</v>
      </c>
      <c r="H49" s="131">
        <v>298331</v>
      </c>
      <c r="I49" s="132">
        <v>1.1548615464031562</v>
      </c>
      <c r="J49" s="133">
        <v>46200</v>
      </c>
      <c r="K49" s="130">
        <v>450485</v>
      </c>
      <c r="L49" s="316">
        <v>427160</v>
      </c>
      <c r="M49" s="132">
        <v>1.0546048319131005</v>
      </c>
      <c r="N49" s="133">
        <v>23325</v>
      </c>
      <c r="O49" s="135">
        <v>0.76480015982774119</v>
      </c>
      <c r="P49" s="136">
        <v>0.69840574960202262</v>
      </c>
      <c r="Q49" s="137">
        <v>6.639441022571857E-2</v>
      </c>
      <c r="R49" s="2"/>
      <c r="S49" s="2"/>
    </row>
    <row r="50" spans="1:19" x14ac:dyDescent="0.55000000000000004">
      <c r="A50" s="119"/>
      <c r="B50" s="128" t="s">
        <v>313</v>
      </c>
      <c r="C50" s="129"/>
      <c r="D50" s="129"/>
      <c r="E50" s="129"/>
      <c r="F50" s="174"/>
      <c r="G50" s="130">
        <v>320134</v>
      </c>
      <c r="H50" s="131">
        <v>278710</v>
      </c>
      <c r="I50" s="132">
        <v>1.1486276057550859</v>
      </c>
      <c r="J50" s="133">
        <v>41424</v>
      </c>
      <c r="K50" s="130">
        <v>420561</v>
      </c>
      <c r="L50" s="315">
        <v>396815</v>
      </c>
      <c r="M50" s="132">
        <v>1.0598414878469815</v>
      </c>
      <c r="N50" s="133">
        <v>23746</v>
      </c>
      <c r="O50" s="135">
        <v>0.76120705438687852</v>
      </c>
      <c r="P50" s="136">
        <v>0.70236760203117321</v>
      </c>
      <c r="Q50" s="137">
        <v>5.8839452355705313E-2</v>
      </c>
      <c r="R50" s="2"/>
      <c r="S50" s="2"/>
    </row>
    <row r="51" spans="1:19" ht="18" x14ac:dyDescent="0.55000000000000004">
      <c r="A51" s="138"/>
      <c r="B51" s="139" t="s">
        <v>103</v>
      </c>
      <c r="C51" s="140" t="s">
        <v>13</v>
      </c>
      <c r="D51" s="142"/>
      <c r="E51" s="142"/>
      <c r="F51" s="143" t="s">
        <v>14</v>
      </c>
      <c r="G51" s="148">
        <v>127432</v>
      </c>
      <c r="H51" s="149">
        <v>114173</v>
      </c>
      <c r="I51" s="146">
        <v>1.116130783985706</v>
      </c>
      <c r="J51" s="147">
        <v>13259</v>
      </c>
      <c r="K51" s="148">
        <v>160707</v>
      </c>
      <c r="L51" s="149">
        <v>157659</v>
      </c>
      <c r="M51" s="146">
        <v>1.0193328639659012</v>
      </c>
      <c r="N51" s="147">
        <v>3048</v>
      </c>
      <c r="O51" s="150">
        <v>0.79294616911522209</v>
      </c>
      <c r="P51" s="151">
        <v>0.72417686272271165</v>
      </c>
      <c r="Q51" s="152">
        <v>6.8769306392510443E-2</v>
      </c>
      <c r="R51" s="2"/>
      <c r="S51" s="2"/>
    </row>
    <row r="52" spans="1:19" ht="18" x14ac:dyDescent="0.55000000000000004">
      <c r="A52" s="138"/>
      <c r="B52" s="139" t="s">
        <v>104</v>
      </c>
      <c r="C52" s="140" t="s">
        <v>16</v>
      </c>
      <c r="D52" s="142"/>
      <c r="E52" s="142"/>
      <c r="F52" s="143" t="s">
        <v>14</v>
      </c>
      <c r="G52" s="148">
        <v>30552</v>
      </c>
      <c r="H52" s="149">
        <v>26772</v>
      </c>
      <c r="I52" s="146">
        <v>1.1411922904527119</v>
      </c>
      <c r="J52" s="147">
        <v>3780</v>
      </c>
      <c r="K52" s="148">
        <v>38612</v>
      </c>
      <c r="L52" s="149">
        <v>34878</v>
      </c>
      <c r="M52" s="146">
        <v>1.1070588909914558</v>
      </c>
      <c r="N52" s="147">
        <v>3734</v>
      </c>
      <c r="O52" s="150">
        <v>0.79125660416450849</v>
      </c>
      <c r="P52" s="151">
        <v>0.76758988474109757</v>
      </c>
      <c r="Q52" s="152">
        <v>2.366671942341092E-2</v>
      </c>
      <c r="R52" s="2"/>
      <c r="S52" s="2"/>
    </row>
    <row r="53" spans="1:19" ht="18" x14ac:dyDescent="0.55000000000000004">
      <c r="A53" s="138"/>
      <c r="B53" s="139" t="s">
        <v>105</v>
      </c>
      <c r="C53" s="140" t="s">
        <v>18</v>
      </c>
      <c r="D53" s="142"/>
      <c r="E53" s="142"/>
      <c r="F53" s="143" t="s">
        <v>14</v>
      </c>
      <c r="G53" s="148">
        <v>13816</v>
      </c>
      <c r="H53" s="149">
        <v>11728</v>
      </c>
      <c r="I53" s="146">
        <v>1.1780354706684857</v>
      </c>
      <c r="J53" s="147">
        <v>2088</v>
      </c>
      <c r="K53" s="148">
        <v>20584</v>
      </c>
      <c r="L53" s="149">
        <v>20583</v>
      </c>
      <c r="M53" s="146">
        <v>1.0000485837827333</v>
      </c>
      <c r="N53" s="147">
        <v>1</v>
      </c>
      <c r="O53" s="150">
        <v>0.67120093276331128</v>
      </c>
      <c r="P53" s="151">
        <v>0.56979060389641933</v>
      </c>
      <c r="Q53" s="152">
        <v>0.10141032886689194</v>
      </c>
      <c r="R53" s="2"/>
      <c r="S53" s="2"/>
    </row>
    <row r="54" spans="1:19" ht="18" x14ac:dyDescent="0.55000000000000004">
      <c r="A54" s="138"/>
      <c r="B54" s="139" t="s">
        <v>106</v>
      </c>
      <c r="C54" s="140" t="s">
        <v>28</v>
      </c>
      <c r="D54" s="142"/>
      <c r="E54" s="142"/>
      <c r="F54" s="143" t="s">
        <v>14</v>
      </c>
      <c r="G54" s="148">
        <v>7756</v>
      </c>
      <c r="H54" s="149">
        <v>6995</v>
      </c>
      <c r="I54" s="146">
        <v>1.1087919942816298</v>
      </c>
      <c r="J54" s="147">
        <v>761</v>
      </c>
      <c r="K54" s="148">
        <v>11326</v>
      </c>
      <c r="L54" s="149">
        <v>11503</v>
      </c>
      <c r="M54" s="146">
        <v>0.98461270972789705</v>
      </c>
      <c r="N54" s="147">
        <v>-177</v>
      </c>
      <c r="O54" s="150">
        <v>0.68479604449938192</v>
      </c>
      <c r="P54" s="151">
        <v>0.60810223419977394</v>
      </c>
      <c r="Q54" s="152">
        <v>7.6693810299607978E-2</v>
      </c>
      <c r="R54" s="2"/>
      <c r="S54" s="2"/>
    </row>
    <row r="55" spans="1:19" ht="18" x14ac:dyDescent="0.55000000000000004">
      <c r="A55" s="138"/>
      <c r="B55" s="139" t="s">
        <v>107</v>
      </c>
      <c r="C55" s="140" t="s">
        <v>22</v>
      </c>
      <c r="D55" s="142"/>
      <c r="E55" s="142"/>
      <c r="F55" s="143" t="s">
        <v>14</v>
      </c>
      <c r="G55" s="148">
        <v>16460</v>
      </c>
      <c r="H55" s="149">
        <v>11425</v>
      </c>
      <c r="I55" s="146">
        <v>1.4407002188183808</v>
      </c>
      <c r="J55" s="147">
        <v>5035</v>
      </c>
      <c r="K55" s="148">
        <v>21393</v>
      </c>
      <c r="L55" s="149">
        <v>14620</v>
      </c>
      <c r="M55" s="146">
        <v>1.4632694938440491</v>
      </c>
      <c r="N55" s="147">
        <v>6773</v>
      </c>
      <c r="O55" s="150">
        <v>0.76941055485439158</v>
      </c>
      <c r="P55" s="151">
        <v>0.78146374829001364</v>
      </c>
      <c r="Q55" s="152">
        <v>-1.2053193435622056E-2</v>
      </c>
      <c r="R55" s="2"/>
      <c r="S55" s="2"/>
    </row>
    <row r="56" spans="1:19" ht="18" x14ac:dyDescent="0.55000000000000004">
      <c r="A56" s="138"/>
      <c r="B56" s="139" t="s">
        <v>108</v>
      </c>
      <c r="C56" s="140" t="s">
        <v>20</v>
      </c>
      <c r="D56" s="142"/>
      <c r="E56" s="142"/>
      <c r="F56" s="143" t="s">
        <v>14</v>
      </c>
      <c r="G56" s="148">
        <v>37524</v>
      </c>
      <c r="H56" s="149">
        <v>33879</v>
      </c>
      <c r="I56" s="146">
        <v>1.1075887718055433</v>
      </c>
      <c r="J56" s="147">
        <v>3645</v>
      </c>
      <c r="K56" s="148">
        <v>50997</v>
      </c>
      <c r="L56" s="149">
        <v>51099</v>
      </c>
      <c r="M56" s="146">
        <v>0.99800387483121</v>
      </c>
      <c r="N56" s="147">
        <v>-102</v>
      </c>
      <c r="O56" s="150">
        <v>0.73580798870521791</v>
      </c>
      <c r="P56" s="151">
        <v>0.66300710385721839</v>
      </c>
      <c r="Q56" s="152">
        <v>7.2800884847999514E-2</v>
      </c>
      <c r="R56" s="2"/>
      <c r="S56" s="2"/>
    </row>
    <row r="57" spans="1:19" s="110" customFormat="1" ht="18" x14ac:dyDescent="0.55000000000000004">
      <c r="A57" s="138"/>
      <c r="B57" s="139" t="s">
        <v>109</v>
      </c>
      <c r="C57" s="140" t="s">
        <v>24</v>
      </c>
      <c r="D57" s="142"/>
      <c r="E57" s="142"/>
      <c r="F57" s="200" t="s">
        <v>14</v>
      </c>
      <c r="G57" s="144">
        <v>0</v>
      </c>
      <c r="H57" s="149">
        <v>0</v>
      </c>
      <c r="I57" s="146" t="e">
        <v>#DIV/0!</v>
      </c>
      <c r="J57" s="147">
        <v>0</v>
      </c>
      <c r="K57" s="144">
        <v>0</v>
      </c>
      <c r="L57" s="149">
        <v>0</v>
      </c>
      <c r="M57" s="146" t="e">
        <v>#DIV/0!</v>
      </c>
      <c r="N57" s="147">
        <v>0</v>
      </c>
      <c r="O57" s="150" t="e">
        <v>#DIV/0!</v>
      </c>
      <c r="P57" s="151" t="e">
        <v>#DIV/0!</v>
      </c>
      <c r="Q57" s="152" t="e">
        <v>#DIV/0!</v>
      </c>
      <c r="R57" s="109"/>
      <c r="S57" s="109"/>
    </row>
    <row r="58" spans="1:19" ht="18" x14ac:dyDescent="0.55000000000000004">
      <c r="A58" s="138"/>
      <c r="B58" s="139" t="s">
        <v>110</v>
      </c>
      <c r="C58" s="140" t="s">
        <v>76</v>
      </c>
      <c r="D58" s="142"/>
      <c r="E58" s="142"/>
      <c r="F58" s="200" t="s">
        <v>14</v>
      </c>
      <c r="G58" s="148">
        <v>0</v>
      </c>
      <c r="H58" s="149">
        <v>0</v>
      </c>
      <c r="I58" s="146" t="e">
        <v>#DIV/0!</v>
      </c>
      <c r="J58" s="147">
        <v>0</v>
      </c>
      <c r="K58" s="148">
        <v>0</v>
      </c>
      <c r="L58" s="149">
        <v>0</v>
      </c>
      <c r="M58" s="146" t="e">
        <v>#DIV/0!</v>
      </c>
      <c r="N58" s="147">
        <v>0</v>
      </c>
      <c r="O58" s="150" t="e">
        <v>#DIV/0!</v>
      </c>
      <c r="P58" s="151" t="e">
        <v>#DIV/0!</v>
      </c>
      <c r="Q58" s="152" t="e">
        <v>#DIV/0!</v>
      </c>
      <c r="R58" s="2"/>
      <c r="S58" s="2"/>
    </row>
    <row r="59" spans="1:19" ht="18" x14ac:dyDescent="0.55000000000000004">
      <c r="A59" s="139"/>
      <c r="B59" s="139" t="s">
        <v>111</v>
      </c>
      <c r="C59" s="140" t="s">
        <v>26</v>
      </c>
      <c r="D59" s="142"/>
      <c r="E59" s="142"/>
      <c r="F59" s="143" t="s">
        <v>14</v>
      </c>
      <c r="G59" s="148">
        <v>6348</v>
      </c>
      <c r="H59" s="149">
        <v>4993</v>
      </c>
      <c r="I59" s="146">
        <v>1.2713799319046666</v>
      </c>
      <c r="J59" s="147">
        <v>1355</v>
      </c>
      <c r="K59" s="148">
        <v>8368</v>
      </c>
      <c r="L59" s="149">
        <v>6013</v>
      </c>
      <c r="M59" s="146">
        <v>1.3916514219191751</v>
      </c>
      <c r="N59" s="147">
        <v>2355</v>
      </c>
      <c r="O59" s="150">
        <v>0.75860420650095606</v>
      </c>
      <c r="P59" s="151">
        <v>0.83036753700315979</v>
      </c>
      <c r="Q59" s="152">
        <v>-7.1763330502203737E-2</v>
      </c>
      <c r="R59" s="2"/>
      <c r="S59" s="2"/>
    </row>
    <row r="60" spans="1:19" ht="18" x14ac:dyDescent="0.55000000000000004">
      <c r="A60" s="138"/>
      <c r="B60" s="139" t="s">
        <v>112</v>
      </c>
      <c r="C60" s="140" t="s">
        <v>77</v>
      </c>
      <c r="D60" s="142"/>
      <c r="E60" s="142"/>
      <c r="F60" s="143" t="s">
        <v>47</v>
      </c>
      <c r="G60" s="148">
        <v>3483</v>
      </c>
      <c r="H60" s="149">
        <v>2967</v>
      </c>
      <c r="I60" s="146">
        <v>1.173913043478261</v>
      </c>
      <c r="J60" s="147">
        <v>516</v>
      </c>
      <c r="K60" s="148">
        <v>5146</v>
      </c>
      <c r="L60" s="149">
        <v>4980</v>
      </c>
      <c r="M60" s="146">
        <v>1.0333333333333334</v>
      </c>
      <c r="N60" s="147">
        <v>166</v>
      </c>
      <c r="O60" s="150">
        <v>0.67683637776914107</v>
      </c>
      <c r="P60" s="151">
        <v>0.5957831325301205</v>
      </c>
      <c r="Q60" s="152">
        <v>8.1053245239020577E-2</v>
      </c>
      <c r="R60" s="2"/>
      <c r="S60" s="2"/>
    </row>
    <row r="61" spans="1:19" ht="18" x14ac:dyDescent="0.55000000000000004">
      <c r="A61" s="138"/>
      <c r="B61" s="139" t="s">
        <v>113</v>
      </c>
      <c r="C61" s="140" t="s">
        <v>78</v>
      </c>
      <c r="D61" s="142"/>
      <c r="E61" s="142"/>
      <c r="F61" s="143" t="s">
        <v>14</v>
      </c>
      <c r="G61" s="148">
        <v>3401</v>
      </c>
      <c r="H61" s="149">
        <v>794</v>
      </c>
      <c r="I61" s="146">
        <v>4.2833753148614608</v>
      </c>
      <c r="J61" s="147">
        <v>2607</v>
      </c>
      <c r="K61" s="148">
        <v>5146</v>
      </c>
      <c r="L61" s="149">
        <v>830</v>
      </c>
      <c r="M61" s="146">
        <v>6.2</v>
      </c>
      <c r="N61" s="147">
        <v>4316</v>
      </c>
      <c r="O61" s="150">
        <v>0.66090167120093279</v>
      </c>
      <c r="P61" s="151">
        <v>0.95662650602409638</v>
      </c>
      <c r="Q61" s="152">
        <v>-0.29572483482316358</v>
      </c>
      <c r="R61" s="2"/>
      <c r="S61" s="2"/>
    </row>
    <row r="62" spans="1:19" ht="18" x14ac:dyDescent="0.55000000000000004">
      <c r="A62" s="138"/>
      <c r="B62" s="139" t="s">
        <v>114</v>
      </c>
      <c r="C62" s="140" t="s">
        <v>79</v>
      </c>
      <c r="D62" s="142"/>
      <c r="E62" s="142"/>
      <c r="F62" s="143" t="s">
        <v>14</v>
      </c>
      <c r="G62" s="148">
        <v>6575</v>
      </c>
      <c r="H62" s="149">
        <v>4930</v>
      </c>
      <c r="I62" s="146">
        <v>1.3336713995943206</v>
      </c>
      <c r="J62" s="147">
        <v>1645</v>
      </c>
      <c r="K62" s="148">
        <v>8370</v>
      </c>
      <c r="L62" s="149">
        <v>6014</v>
      </c>
      <c r="M62" s="146">
        <v>1.3917525773195876</v>
      </c>
      <c r="N62" s="147">
        <v>2356</v>
      </c>
      <c r="O62" s="150">
        <v>0.78554360812425328</v>
      </c>
      <c r="P62" s="151">
        <v>0.8197539075490522</v>
      </c>
      <c r="Q62" s="152">
        <v>-3.4210299424798918E-2</v>
      </c>
      <c r="R62" s="2"/>
      <c r="S62" s="2"/>
    </row>
    <row r="63" spans="1:19" ht="18" x14ac:dyDescent="0.55000000000000004">
      <c r="A63" s="138"/>
      <c r="B63" s="139" t="s">
        <v>115</v>
      </c>
      <c r="C63" s="140" t="s">
        <v>80</v>
      </c>
      <c r="D63" s="142"/>
      <c r="E63" s="142"/>
      <c r="F63" s="143" t="s">
        <v>47</v>
      </c>
      <c r="G63" s="148">
        <v>3406</v>
      </c>
      <c r="H63" s="149">
        <v>3647</v>
      </c>
      <c r="I63" s="146">
        <v>0.93391828900466134</v>
      </c>
      <c r="J63" s="147">
        <v>-241</v>
      </c>
      <c r="K63" s="148">
        <v>5146</v>
      </c>
      <c r="L63" s="149">
        <v>5146</v>
      </c>
      <c r="M63" s="146">
        <v>1</v>
      </c>
      <c r="N63" s="147">
        <v>0</v>
      </c>
      <c r="O63" s="150">
        <v>0.6618732996502138</v>
      </c>
      <c r="P63" s="151">
        <v>0.70870579090555774</v>
      </c>
      <c r="Q63" s="152">
        <v>-4.6832491255343944E-2</v>
      </c>
      <c r="R63" s="2"/>
      <c r="S63" s="2"/>
    </row>
    <row r="64" spans="1:19" ht="18" x14ac:dyDescent="0.55000000000000004">
      <c r="A64" s="138"/>
      <c r="B64" s="139" t="s">
        <v>116</v>
      </c>
      <c r="C64" s="140" t="s">
        <v>81</v>
      </c>
      <c r="D64" s="142"/>
      <c r="E64" s="142"/>
      <c r="F64" s="143" t="s">
        <v>14</v>
      </c>
      <c r="G64" s="148">
        <v>4649</v>
      </c>
      <c r="H64" s="149">
        <v>4184</v>
      </c>
      <c r="I64" s="146">
        <v>1.1111376673040152</v>
      </c>
      <c r="J64" s="147">
        <v>465</v>
      </c>
      <c r="K64" s="148">
        <v>6014</v>
      </c>
      <c r="L64" s="149">
        <v>6014</v>
      </c>
      <c r="M64" s="146">
        <v>1</v>
      </c>
      <c r="N64" s="147">
        <v>0</v>
      </c>
      <c r="O64" s="150">
        <v>0.77302959760558698</v>
      </c>
      <c r="P64" s="151">
        <v>0.69571000997672094</v>
      </c>
      <c r="Q64" s="152">
        <v>7.7319587628866038E-2</v>
      </c>
      <c r="R64" s="2"/>
      <c r="S64" s="2"/>
    </row>
    <row r="65" spans="1:19" ht="18" x14ac:dyDescent="0.55000000000000004">
      <c r="A65" s="138"/>
      <c r="B65" s="139" t="s">
        <v>117</v>
      </c>
      <c r="C65" s="140" t="s">
        <v>55</v>
      </c>
      <c r="D65" s="142"/>
      <c r="E65" s="142"/>
      <c r="F65" s="143" t="s">
        <v>14</v>
      </c>
      <c r="G65" s="148">
        <v>3453</v>
      </c>
      <c r="H65" s="149">
        <v>3124</v>
      </c>
      <c r="I65" s="146">
        <v>1.1053137003841229</v>
      </c>
      <c r="J65" s="147">
        <v>329</v>
      </c>
      <c r="K65" s="148">
        <v>5146</v>
      </c>
      <c r="L65" s="149">
        <v>5146</v>
      </c>
      <c r="M65" s="146">
        <v>1</v>
      </c>
      <c r="N65" s="147">
        <v>0</v>
      </c>
      <c r="O65" s="150">
        <v>0.67100660707345516</v>
      </c>
      <c r="P65" s="151">
        <v>0.6070734551107656</v>
      </c>
      <c r="Q65" s="152">
        <v>6.3933151962689561E-2</v>
      </c>
      <c r="R65" s="2"/>
      <c r="S65" s="2"/>
    </row>
    <row r="66" spans="1:19" ht="18" x14ac:dyDescent="0.55000000000000004">
      <c r="A66" s="138"/>
      <c r="B66" s="139" t="s">
        <v>118</v>
      </c>
      <c r="C66" s="140" t="s">
        <v>65</v>
      </c>
      <c r="D66" s="202"/>
      <c r="E66" s="142"/>
      <c r="F66" s="143" t="s">
        <v>47</v>
      </c>
      <c r="G66" s="148">
        <v>0</v>
      </c>
      <c r="H66" s="149">
        <v>0</v>
      </c>
      <c r="I66" s="146" t="e">
        <v>#DIV/0!</v>
      </c>
      <c r="J66" s="147">
        <v>0</v>
      </c>
      <c r="K66" s="148">
        <v>0</v>
      </c>
      <c r="L66" s="149">
        <v>0</v>
      </c>
      <c r="M66" s="146" t="e">
        <v>#DIV/0!</v>
      </c>
      <c r="N66" s="147">
        <v>0</v>
      </c>
      <c r="O66" s="150" t="e">
        <v>#DIV/0!</v>
      </c>
      <c r="P66" s="151" t="e">
        <v>#DIV/0!</v>
      </c>
      <c r="Q66" s="152" t="e">
        <v>#DIV/0!</v>
      </c>
      <c r="R66" s="2"/>
      <c r="S66" s="2"/>
    </row>
    <row r="67" spans="1:19" ht="18" x14ac:dyDescent="0.55000000000000004">
      <c r="A67" s="138"/>
      <c r="B67" s="139" t="s">
        <v>119</v>
      </c>
      <c r="C67" s="140" t="s">
        <v>82</v>
      </c>
      <c r="D67" s="142"/>
      <c r="E67" s="142"/>
      <c r="F67" s="143" t="s">
        <v>14</v>
      </c>
      <c r="G67" s="148">
        <v>4289</v>
      </c>
      <c r="H67" s="149">
        <v>3476</v>
      </c>
      <c r="I67" s="146">
        <v>1.2338895281933258</v>
      </c>
      <c r="J67" s="147">
        <v>813</v>
      </c>
      <c r="K67" s="148">
        <v>5146</v>
      </c>
      <c r="L67" s="149">
        <v>5146</v>
      </c>
      <c r="M67" s="146">
        <v>1</v>
      </c>
      <c r="N67" s="147">
        <v>0</v>
      </c>
      <c r="O67" s="150">
        <v>0.83346288379323752</v>
      </c>
      <c r="P67" s="151">
        <v>0.67547609794014773</v>
      </c>
      <c r="Q67" s="152">
        <v>0.15798678585308978</v>
      </c>
      <c r="R67" s="2"/>
      <c r="S67" s="2"/>
    </row>
    <row r="68" spans="1:19" ht="18" x14ac:dyDescent="0.55000000000000004">
      <c r="A68" s="138"/>
      <c r="B68" s="139" t="s">
        <v>120</v>
      </c>
      <c r="C68" s="140" t="s">
        <v>83</v>
      </c>
      <c r="D68" s="142"/>
      <c r="E68" s="142"/>
      <c r="F68" s="143" t="s">
        <v>14</v>
      </c>
      <c r="G68" s="148">
        <v>0</v>
      </c>
      <c r="H68" s="149">
        <v>0</v>
      </c>
      <c r="I68" s="146" t="e">
        <v>#DIV/0!</v>
      </c>
      <c r="J68" s="147">
        <v>0</v>
      </c>
      <c r="K68" s="148">
        <v>0</v>
      </c>
      <c r="L68" s="149">
        <v>0</v>
      </c>
      <c r="M68" s="146" t="e">
        <v>#DIV/0!</v>
      </c>
      <c r="N68" s="147">
        <v>0</v>
      </c>
      <c r="O68" s="150" t="e">
        <v>#DIV/0!</v>
      </c>
      <c r="P68" s="151" t="e">
        <v>#DIV/0!</v>
      </c>
      <c r="Q68" s="152" t="e">
        <v>#DIV/0!</v>
      </c>
      <c r="R68" s="2"/>
      <c r="S68" s="2"/>
    </row>
    <row r="69" spans="1:19" ht="18" x14ac:dyDescent="0.55000000000000004">
      <c r="A69" s="138"/>
      <c r="B69" s="139" t="s">
        <v>121</v>
      </c>
      <c r="C69" s="140" t="s">
        <v>84</v>
      </c>
      <c r="D69" s="142"/>
      <c r="E69" s="142"/>
      <c r="F69" s="143" t="s">
        <v>14</v>
      </c>
      <c r="G69" s="148">
        <v>2516</v>
      </c>
      <c r="H69" s="149">
        <v>1927</v>
      </c>
      <c r="I69" s="146">
        <v>1.3056564608199273</v>
      </c>
      <c r="J69" s="147">
        <v>589</v>
      </c>
      <c r="K69" s="148">
        <v>3811</v>
      </c>
      <c r="L69" s="149">
        <v>3720</v>
      </c>
      <c r="M69" s="146">
        <v>1.0244623655913978</v>
      </c>
      <c r="N69" s="147">
        <v>91</v>
      </c>
      <c r="O69" s="150">
        <v>0.66019417475728159</v>
      </c>
      <c r="P69" s="151">
        <v>0.51801075268817209</v>
      </c>
      <c r="Q69" s="152">
        <v>0.1421834220691095</v>
      </c>
      <c r="R69" s="2"/>
      <c r="S69" s="2"/>
    </row>
    <row r="70" spans="1:19" ht="18" x14ac:dyDescent="0.55000000000000004">
      <c r="A70" s="138"/>
      <c r="B70" s="139" t="s">
        <v>122</v>
      </c>
      <c r="C70" s="140" t="s">
        <v>85</v>
      </c>
      <c r="D70" s="142"/>
      <c r="E70" s="142"/>
      <c r="F70" s="143" t="s">
        <v>14</v>
      </c>
      <c r="G70" s="148">
        <v>5179</v>
      </c>
      <c r="H70" s="149">
        <v>4283</v>
      </c>
      <c r="I70" s="146">
        <v>1.2091991594676628</v>
      </c>
      <c r="J70" s="147">
        <v>896</v>
      </c>
      <c r="K70" s="148">
        <v>7563</v>
      </c>
      <c r="L70" s="149">
        <v>7443</v>
      </c>
      <c r="M70" s="146">
        <v>1.0161225312374043</v>
      </c>
      <c r="N70" s="147">
        <v>120</v>
      </c>
      <c r="O70" s="150">
        <v>0.68478117149279383</v>
      </c>
      <c r="P70" s="151">
        <v>0.57544001074835416</v>
      </c>
      <c r="Q70" s="152">
        <v>0.10934116074443967</v>
      </c>
      <c r="R70" s="2"/>
      <c r="S70" s="2"/>
    </row>
    <row r="71" spans="1:19" ht="18" x14ac:dyDescent="0.55000000000000004">
      <c r="A71" s="138"/>
      <c r="B71" s="139" t="s">
        <v>123</v>
      </c>
      <c r="C71" s="140" t="s">
        <v>13</v>
      </c>
      <c r="D71" s="141" t="s">
        <v>43</v>
      </c>
      <c r="E71" s="142" t="s">
        <v>33</v>
      </c>
      <c r="F71" s="143" t="s">
        <v>14</v>
      </c>
      <c r="G71" s="148">
        <v>14946</v>
      </c>
      <c r="H71" s="149">
        <v>13711</v>
      </c>
      <c r="I71" s="146">
        <v>1.090073663481876</v>
      </c>
      <c r="J71" s="147">
        <v>1235</v>
      </c>
      <c r="K71" s="148">
        <v>19013</v>
      </c>
      <c r="L71" s="149">
        <v>18333</v>
      </c>
      <c r="M71" s="146">
        <v>1.0370915834833361</v>
      </c>
      <c r="N71" s="147">
        <v>680</v>
      </c>
      <c r="O71" s="150">
        <v>0.78609372534581601</v>
      </c>
      <c r="P71" s="151">
        <v>0.74788632520591281</v>
      </c>
      <c r="Q71" s="152">
        <v>3.8207400139903203E-2</v>
      </c>
      <c r="R71" s="2"/>
      <c r="S71" s="2"/>
    </row>
    <row r="72" spans="1:19" ht="18" x14ac:dyDescent="0.55000000000000004">
      <c r="A72" s="138"/>
      <c r="B72" s="139" t="s">
        <v>124</v>
      </c>
      <c r="C72" s="140" t="s">
        <v>13</v>
      </c>
      <c r="D72" s="141" t="s">
        <v>43</v>
      </c>
      <c r="E72" s="142" t="s">
        <v>35</v>
      </c>
      <c r="F72" s="143" t="s">
        <v>14</v>
      </c>
      <c r="G72" s="148">
        <v>13691</v>
      </c>
      <c r="H72" s="149">
        <v>11743</v>
      </c>
      <c r="I72" s="146">
        <v>1.1658860597802947</v>
      </c>
      <c r="J72" s="147">
        <v>1948</v>
      </c>
      <c r="K72" s="148">
        <v>18689</v>
      </c>
      <c r="L72" s="149">
        <v>18201</v>
      </c>
      <c r="M72" s="146">
        <v>1.0268117136421075</v>
      </c>
      <c r="N72" s="147">
        <v>488</v>
      </c>
      <c r="O72" s="150">
        <v>0.73256996093959015</v>
      </c>
      <c r="P72" s="151">
        <v>0.64518433053128954</v>
      </c>
      <c r="Q72" s="152">
        <v>8.7385630408300607E-2</v>
      </c>
      <c r="R72" s="2"/>
      <c r="S72" s="2"/>
    </row>
    <row r="73" spans="1:19" ht="18" x14ac:dyDescent="0.55000000000000004">
      <c r="A73" s="138"/>
      <c r="B73" s="139" t="s">
        <v>125</v>
      </c>
      <c r="C73" s="140" t="s">
        <v>18</v>
      </c>
      <c r="D73" s="141" t="s">
        <v>43</v>
      </c>
      <c r="E73" s="142" t="s">
        <v>33</v>
      </c>
      <c r="F73" s="143" t="s">
        <v>14</v>
      </c>
      <c r="G73" s="148">
        <v>3364</v>
      </c>
      <c r="H73" s="149">
        <v>3294</v>
      </c>
      <c r="I73" s="146">
        <v>1.021250758955677</v>
      </c>
      <c r="J73" s="147">
        <v>70</v>
      </c>
      <c r="K73" s="148">
        <v>4566</v>
      </c>
      <c r="L73" s="149">
        <v>4670</v>
      </c>
      <c r="M73" s="146">
        <v>0.97773019271948614</v>
      </c>
      <c r="N73" s="147">
        <v>-104</v>
      </c>
      <c r="O73" s="150">
        <v>0.73674989049496276</v>
      </c>
      <c r="P73" s="151">
        <v>0.70535331905781584</v>
      </c>
      <c r="Q73" s="152">
        <v>3.1396571437146914E-2</v>
      </c>
      <c r="R73" s="2"/>
      <c r="S73" s="2"/>
    </row>
    <row r="74" spans="1:19" ht="18" x14ac:dyDescent="0.55000000000000004">
      <c r="A74" s="138"/>
      <c r="B74" s="139" t="s">
        <v>126</v>
      </c>
      <c r="C74" s="140" t="s">
        <v>18</v>
      </c>
      <c r="D74" s="141" t="s">
        <v>43</v>
      </c>
      <c r="E74" s="142" t="s">
        <v>35</v>
      </c>
      <c r="F74" s="143" t="s">
        <v>14</v>
      </c>
      <c r="G74" s="148">
        <v>3430</v>
      </c>
      <c r="H74" s="149">
        <v>3028</v>
      </c>
      <c r="I74" s="146">
        <v>1.1327608982826949</v>
      </c>
      <c r="J74" s="147">
        <v>402</v>
      </c>
      <c r="K74" s="148">
        <v>4526</v>
      </c>
      <c r="L74" s="149">
        <v>4526</v>
      </c>
      <c r="M74" s="146">
        <v>1</v>
      </c>
      <c r="N74" s="147">
        <v>0</v>
      </c>
      <c r="O74" s="150">
        <v>0.75784357048166151</v>
      </c>
      <c r="P74" s="151">
        <v>0.66902342023862127</v>
      </c>
      <c r="Q74" s="152">
        <v>8.8820150243040241E-2</v>
      </c>
      <c r="R74" s="2"/>
      <c r="S74" s="2"/>
    </row>
    <row r="75" spans="1:19" ht="18" x14ac:dyDescent="0.55000000000000004">
      <c r="A75" s="138"/>
      <c r="B75" s="139" t="s">
        <v>127</v>
      </c>
      <c r="C75" s="140" t="s">
        <v>16</v>
      </c>
      <c r="D75" s="142" t="s">
        <v>43</v>
      </c>
      <c r="E75" s="142" t="s">
        <v>33</v>
      </c>
      <c r="F75" s="143" t="s">
        <v>47</v>
      </c>
      <c r="G75" s="148">
        <v>0</v>
      </c>
      <c r="H75" s="149">
        <v>0</v>
      </c>
      <c r="I75" s="146" t="e">
        <v>#DIV/0!</v>
      </c>
      <c r="J75" s="147">
        <v>0</v>
      </c>
      <c r="K75" s="148">
        <v>0</v>
      </c>
      <c r="L75" s="149">
        <v>0</v>
      </c>
      <c r="M75" s="146" t="e">
        <v>#DIV/0!</v>
      </c>
      <c r="N75" s="147">
        <v>0</v>
      </c>
      <c r="O75" s="150" t="e">
        <v>#DIV/0!</v>
      </c>
      <c r="P75" s="151" t="e">
        <v>#DIV/0!</v>
      </c>
      <c r="Q75" s="152" t="e">
        <v>#DIV/0!</v>
      </c>
      <c r="R75" s="2"/>
      <c r="S75" s="2"/>
    </row>
    <row r="76" spans="1:19" ht="18" x14ac:dyDescent="0.55000000000000004">
      <c r="A76" s="138"/>
      <c r="B76" s="139" t="s">
        <v>128</v>
      </c>
      <c r="C76" s="140" t="s">
        <v>16</v>
      </c>
      <c r="D76" s="142" t="s">
        <v>43</v>
      </c>
      <c r="E76" s="142" t="s">
        <v>35</v>
      </c>
      <c r="F76" s="143" t="s">
        <v>47</v>
      </c>
      <c r="G76" s="148">
        <v>0</v>
      </c>
      <c r="H76" s="149">
        <v>0</v>
      </c>
      <c r="I76" s="146" t="e">
        <v>#DIV/0!</v>
      </c>
      <c r="J76" s="147">
        <v>0</v>
      </c>
      <c r="K76" s="148">
        <v>0</v>
      </c>
      <c r="L76" s="149">
        <v>0</v>
      </c>
      <c r="M76" s="146" t="e">
        <v>#DIV/0!</v>
      </c>
      <c r="N76" s="147">
        <v>0</v>
      </c>
      <c r="O76" s="150" t="e">
        <v>#DIV/0!</v>
      </c>
      <c r="P76" s="151" t="e">
        <v>#DIV/0!</v>
      </c>
      <c r="Q76" s="152" t="e">
        <v>#DIV/0!</v>
      </c>
      <c r="R76" s="2"/>
      <c r="S76" s="2"/>
    </row>
    <row r="77" spans="1:19" ht="18" x14ac:dyDescent="0.55000000000000004">
      <c r="A77" s="138"/>
      <c r="B77" s="139" t="s">
        <v>129</v>
      </c>
      <c r="C77" s="140" t="s">
        <v>22</v>
      </c>
      <c r="D77" s="141" t="s">
        <v>43</v>
      </c>
      <c r="E77" s="142" t="s">
        <v>33</v>
      </c>
      <c r="F77" s="143" t="s">
        <v>14</v>
      </c>
      <c r="G77" s="148">
        <v>3830</v>
      </c>
      <c r="H77" s="149">
        <v>3958</v>
      </c>
      <c r="I77" s="146">
        <v>0.96766043456291051</v>
      </c>
      <c r="J77" s="147">
        <v>-128</v>
      </c>
      <c r="K77" s="148">
        <v>5146</v>
      </c>
      <c r="L77" s="149">
        <v>5145</v>
      </c>
      <c r="M77" s="146">
        <v>1.0001943634596695</v>
      </c>
      <c r="N77" s="147">
        <v>1</v>
      </c>
      <c r="O77" s="150">
        <v>0.74426739214924209</v>
      </c>
      <c r="P77" s="151">
        <v>0.76929057337220608</v>
      </c>
      <c r="Q77" s="152">
        <v>-2.5023181222963986E-2</v>
      </c>
      <c r="R77" s="2"/>
      <c r="S77" s="2"/>
    </row>
    <row r="78" spans="1:19" ht="18" x14ac:dyDescent="0.55000000000000004">
      <c r="A78" s="138"/>
      <c r="B78" s="139" t="s">
        <v>130</v>
      </c>
      <c r="C78" s="140" t="s">
        <v>22</v>
      </c>
      <c r="D78" s="141" t="s">
        <v>43</v>
      </c>
      <c r="E78" s="142" t="s">
        <v>35</v>
      </c>
      <c r="F78" s="143" t="s">
        <v>14</v>
      </c>
      <c r="G78" s="148">
        <v>4034</v>
      </c>
      <c r="H78" s="149">
        <v>3679</v>
      </c>
      <c r="I78" s="146">
        <v>1.0964936123946725</v>
      </c>
      <c r="J78" s="147">
        <v>355</v>
      </c>
      <c r="K78" s="148">
        <v>5146</v>
      </c>
      <c r="L78" s="149">
        <v>5146</v>
      </c>
      <c r="M78" s="146">
        <v>1</v>
      </c>
      <c r="N78" s="147">
        <v>0</v>
      </c>
      <c r="O78" s="150">
        <v>0.78390983287990668</v>
      </c>
      <c r="P78" s="151">
        <v>0.7149242129809561</v>
      </c>
      <c r="Q78" s="152">
        <v>6.8985619898950579E-2</v>
      </c>
      <c r="R78" s="2"/>
      <c r="S78" s="2"/>
    </row>
    <row r="79" spans="1:19" ht="18" x14ac:dyDescent="0.55000000000000004">
      <c r="A79" s="138"/>
      <c r="B79" s="139" t="s">
        <v>131</v>
      </c>
      <c r="C79" s="140" t="s">
        <v>20</v>
      </c>
      <c r="D79" s="141" t="s">
        <v>43</v>
      </c>
      <c r="E79" s="142" t="s">
        <v>33</v>
      </c>
      <c r="F79" s="143" t="s">
        <v>14</v>
      </c>
      <c r="G79" s="148">
        <v>0</v>
      </c>
      <c r="H79" s="149">
        <v>0</v>
      </c>
      <c r="I79" s="146" t="e">
        <v>#DIV/0!</v>
      </c>
      <c r="J79" s="147">
        <v>0</v>
      </c>
      <c r="K79" s="148">
        <v>0</v>
      </c>
      <c r="L79" s="149">
        <v>0</v>
      </c>
      <c r="M79" s="146" t="e">
        <v>#DIV/0!</v>
      </c>
      <c r="N79" s="147">
        <v>0</v>
      </c>
      <c r="O79" s="150" t="e">
        <v>#DIV/0!</v>
      </c>
      <c r="P79" s="151" t="e">
        <v>#DIV/0!</v>
      </c>
      <c r="Q79" s="152" t="e">
        <v>#DIV/0!</v>
      </c>
      <c r="R79" s="2"/>
      <c r="S79" s="2"/>
    </row>
    <row r="80" spans="1:19" ht="18" x14ac:dyDescent="0.55000000000000004">
      <c r="A80" s="138"/>
      <c r="B80" s="139" t="s">
        <v>132</v>
      </c>
      <c r="C80" s="140" t="s">
        <v>20</v>
      </c>
      <c r="D80" s="141" t="s">
        <v>43</v>
      </c>
      <c r="E80" s="142" t="s">
        <v>35</v>
      </c>
      <c r="F80" s="143" t="s">
        <v>47</v>
      </c>
      <c r="G80" s="148">
        <v>0</v>
      </c>
      <c r="H80" s="149">
        <v>0</v>
      </c>
      <c r="I80" s="146" t="e">
        <v>#DIV/0!</v>
      </c>
      <c r="J80" s="147">
        <v>0</v>
      </c>
      <c r="K80" s="148">
        <v>0</v>
      </c>
      <c r="L80" s="149">
        <v>0</v>
      </c>
      <c r="M80" s="146" t="e">
        <v>#DIV/0!</v>
      </c>
      <c r="N80" s="147">
        <v>0</v>
      </c>
      <c r="O80" s="150" t="e">
        <v>#DIV/0!</v>
      </c>
      <c r="P80" s="151" t="e">
        <v>#DIV/0!</v>
      </c>
      <c r="Q80" s="152" t="e">
        <v>#DIV/0!</v>
      </c>
      <c r="R80" s="2"/>
      <c r="S80" s="2"/>
    </row>
    <row r="81" spans="1:20" s="112" customFormat="1" ht="18" x14ac:dyDescent="0.55000000000000004">
      <c r="A81" s="138"/>
      <c r="B81" s="139" t="s">
        <v>233</v>
      </c>
      <c r="C81" s="203" t="s">
        <v>37</v>
      </c>
      <c r="D81" s="141" t="s">
        <v>32</v>
      </c>
      <c r="E81" s="142" t="s">
        <v>229</v>
      </c>
      <c r="F81" s="204"/>
      <c r="G81" s="144">
        <v>0</v>
      </c>
      <c r="H81" s="149">
        <v>0</v>
      </c>
      <c r="I81" s="146" t="e">
        <v>#DIV/0!</v>
      </c>
      <c r="J81" s="147">
        <v>0</v>
      </c>
      <c r="K81" s="144">
        <v>0</v>
      </c>
      <c r="L81" s="149">
        <v>0</v>
      </c>
      <c r="M81" s="146" t="e">
        <v>#DIV/0!</v>
      </c>
      <c r="N81" s="147">
        <v>0</v>
      </c>
      <c r="O81" s="150" t="e">
        <v>#DIV/0!</v>
      </c>
      <c r="P81" s="151" t="e">
        <v>#DIV/0!</v>
      </c>
      <c r="Q81" s="152" t="e">
        <v>#DIV/0!</v>
      </c>
      <c r="R81" s="111"/>
      <c r="S81" s="111"/>
    </row>
    <row r="82" spans="1:20" s="112" customFormat="1" ht="18" x14ac:dyDescent="0.55000000000000004">
      <c r="A82" s="138"/>
      <c r="B82" s="139" t="s">
        <v>234</v>
      </c>
      <c r="C82" s="177" t="s">
        <v>72</v>
      </c>
      <c r="D82" s="205" t="s">
        <v>32</v>
      </c>
      <c r="E82" s="178" t="s">
        <v>229</v>
      </c>
      <c r="F82" s="206"/>
      <c r="G82" s="317">
        <v>0</v>
      </c>
      <c r="H82" s="149">
        <v>0</v>
      </c>
      <c r="I82" s="180" t="e">
        <v>#DIV/0!</v>
      </c>
      <c r="J82" s="181">
        <v>0</v>
      </c>
      <c r="K82" s="317">
        <v>0</v>
      </c>
      <c r="L82" s="149">
        <v>0</v>
      </c>
      <c r="M82" s="207" t="e">
        <v>#DIV/0!</v>
      </c>
      <c r="N82" s="208">
        <v>0</v>
      </c>
      <c r="O82" s="209" t="e">
        <v>#DIV/0!</v>
      </c>
      <c r="P82" s="210" t="e">
        <v>#DIV/0!</v>
      </c>
      <c r="Q82" s="211" t="e">
        <v>#DIV/0!</v>
      </c>
      <c r="R82" s="111"/>
      <c r="S82" s="111"/>
    </row>
    <row r="83" spans="1:20" ht="18" x14ac:dyDescent="0.55000000000000004">
      <c r="A83" s="138"/>
      <c r="B83" s="212" t="s">
        <v>86</v>
      </c>
      <c r="C83" s="129"/>
      <c r="D83" s="213"/>
      <c r="E83" s="129"/>
      <c r="F83" s="174"/>
      <c r="G83" s="130">
        <v>24397</v>
      </c>
      <c r="H83" s="131">
        <v>19621</v>
      </c>
      <c r="I83" s="132">
        <v>1.2434126700983641</v>
      </c>
      <c r="J83" s="133">
        <v>4776</v>
      </c>
      <c r="K83" s="130">
        <v>29924</v>
      </c>
      <c r="L83" s="315">
        <v>30345</v>
      </c>
      <c r="M83" s="132">
        <v>0.98612621519195909</v>
      </c>
      <c r="N83" s="133">
        <v>-421</v>
      </c>
      <c r="O83" s="135">
        <v>0.81529875685068842</v>
      </c>
      <c r="P83" s="136">
        <v>0.64659746251441752</v>
      </c>
      <c r="Q83" s="137">
        <v>0.1687012943362709</v>
      </c>
      <c r="R83" s="2"/>
      <c r="S83" s="106"/>
      <c r="T83" s="107"/>
    </row>
    <row r="84" spans="1:20" ht="18" x14ac:dyDescent="0.55000000000000004">
      <c r="A84" s="138"/>
      <c r="B84" s="139" t="s">
        <v>93</v>
      </c>
      <c r="C84" s="140" t="s">
        <v>13</v>
      </c>
      <c r="D84" s="142"/>
      <c r="E84" s="142"/>
      <c r="F84" s="214"/>
      <c r="G84" s="145">
        <v>12475</v>
      </c>
      <c r="H84" s="149">
        <v>9715</v>
      </c>
      <c r="I84" s="146">
        <v>1.2840967575913536</v>
      </c>
      <c r="J84" s="147">
        <v>2760</v>
      </c>
      <c r="K84" s="149">
        <v>14552</v>
      </c>
      <c r="L84" s="149">
        <v>14687</v>
      </c>
      <c r="M84" s="146">
        <v>0.99080819772588002</v>
      </c>
      <c r="N84" s="147">
        <v>-135</v>
      </c>
      <c r="O84" s="150">
        <v>0.85727047828477188</v>
      </c>
      <c r="P84" s="151">
        <v>0.66146932661537416</v>
      </c>
      <c r="Q84" s="152">
        <v>0.19580115166939771</v>
      </c>
      <c r="R84" s="2"/>
      <c r="S84" s="106"/>
      <c r="T84" s="107"/>
    </row>
    <row r="85" spans="1:20" ht="18" x14ac:dyDescent="0.55000000000000004">
      <c r="A85" s="138"/>
      <c r="B85" s="139" t="s">
        <v>87</v>
      </c>
      <c r="C85" s="140" t="s">
        <v>84</v>
      </c>
      <c r="D85" s="142"/>
      <c r="E85" s="142"/>
      <c r="F85" s="215"/>
      <c r="G85" s="145">
        <v>1218</v>
      </c>
      <c r="H85" s="149">
        <v>1034</v>
      </c>
      <c r="I85" s="146">
        <v>1.1779497098646035</v>
      </c>
      <c r="J85" s="147">
        <v>184</v>
      </c>
      <c r="K85" s="149">
        <v>1587</v>
      </c>
      <c r="L85" s="149">
        <v>1678</v>
      </c>
      <c r="M85" s="146">
        <v>0.94576877234803336</v>
      </c>
      <c r="N85" s="147">
        <v>-91</v>
      </c>
      <c r="O85" s="150">
        <v>0.76748582230623819</v>
      </c>
      <c r="P85" s="151">
        <v>0.61620977353992845</v>
      </c>
      <c r="Q85" s="152">
        <v>0.15127604876630973</v>
      </c>
      <c r="R85" s="2"/>
      <c r="S85" s="106"/>
      <c r="T85" s="107"/>
    </row>
    <row r="86" spans="1:20" ht="18" x14ac:dyDescent="0.55000000000000004">
      <c r="A86" s="138"/>
      <c r="B86" s="139" t="s">
        <v>91</v>
      </c>
      <c r="C86" s="140" t="s">
        <v>85</v>
      </c>
      <c r="D86" s="142"/>
      <c r="E86" s="142"/>
      <c r="F86" s="215"/>
      <c r="G86" s="145">
        <v>2540</v>
      </c>
      <c r="H86" s="149">
        <v>2486</v>
      </c>
      <c r="I86" s="146">
        <v>1.0217216411906678</v>
      </c>
      <c r="J86" s="147">
        <v>54</v>
      </c>
      <c r="K86" s="149">
        <v>3237</v>
      </c>
      <c r="L86" s="149">
        <v>3355</v>
      </c>
      <c r="M86" s="146">
        <v>0.96482861400894193</v>
      </c>
      <c r="N86" s="147">
        <v>-118</v>
      </c>
      <c r="O86" s="150">
        <v>0.78467717021933892</v>
      </c>
      <c r="P86" s="151">
        <v>0.74098360655737705</v>
      </c>
      <c r="Q86" s="152">
        <v>4.3693563661961865E-2</v>
      </c>
      <c r="R86" s="2"/>
      <c r="S86" s="106"/>
      <c r="T86" s="107"/>
    </row>
    <row r="87" spans="1:20" ht="18" x14ac:dyDescent="0.55000000000000004">
      <c r="A87" s="138"/>
      <c r="B87" s="139" t="s">
        <v>92</v>
      </c>
      <c r="C87" s="140" t="s">
        <v>28</v>
      </c>
      <c r="D87" s="142"/>
      <c r="E87" s="142"/>
      <c r="F87" s="214"/>
      <c r="G87" s="145">
        <v>3807</v>
      </c>
      <c r="H87" s="149">
        <v>3110</v>
      </c>
      <c r="I87" s="146">
        <v>1.2241157556270097</v>
      </c>
      <c r="J87" s="147">
        <v>697</v>
      </c>
      <c r="K87" s="149">
        <v>4690</v>
      </c>
      <c r="L87" s="149">
        <v>4687</v>
      </c>
      <c r="M87" s="146">
        <v>1.0006400682739491</v>
      </c>
      <c r="N87" s="147">
        <v>3</v>
      </c>
      <c r="O87" s="150">
        <v>0.81172707889125795</v>
      </c>
      <c r="P87" s="151">
        <v>0.66353744399402603</v>
      </c>
      <c r="Q87" s="152">
        <v>0.14818963489723191</v>
      </c>
      <c r="R87" s="2"/>
      <c r="S87" s="106"/>
      <c r="T87" s="107"/>
    </row>
    <row r="88" spans="1:20" ht="18" x14ac:dyDescent="0.55000000000000004">
      <c r="A88" s="138"/>
      <c r="B88" s="139" t="s">
        <v>90</v>
      </c>
      <c r="C88" s="140" t="s">
        <v>22</v>
      </c>
      <c r="D88" s="142"/>
      <c r="E88" s="142"/>
      <c r="F88" s="214"/>
      <c r="G88" s="145">
        <v>1070</v>
      </c>
      <c r="H88" s="149">
        <v>833</v>
      </c>
      <c r="I88" s="146">
        <v>1.284513805522209</v>
      </c>
      <c r="J88" s="147">
        <v>237</v>
      </c>
      <c r="K88" s="149">
        <v>1146</v>
      </c>
      <c r="L88" s="149">
        <v>1071</v>
      </c>
      <c r="M88" s="146">
        <v>1.0700280112044818</v>
      </c>
      <c r="N88" s="147">
        <v>75</v>
      </c>
      <c r="O88" s="150">
        <v>0.93368237347294936</v>
      </c>
      <c r="P88" s="151">
        <v>0.77777777777777779</v>
      </c>
      <c r="Q88" s="152">
        <v>0.15590459569517157</v>
      </c>
      <c r="R88" s="2"/>
      <c r="S88" s="106"/>
      <c r="T88" s="106"/>
    </row>
    <row r="89" spans="1:20" ht="18" x14ac:dyDescent="0.55000000000000004">
      <c r="A89" s="138"/>
      <c r="B89" s="139" t="s">
        <v>94</v>
      </c>
      <c r="C89" s="140" t="s">
        <v>95</v>
      </c>
      <c r="D89" s="142"/>
      <c r="E89" s="142"/>
      <c r="F89" s="214"/>
      <c r="G89" s="145">
        <v>3287</v>
      </c>
      <c r="H89" s="149">
        <v>2443</v>
      </c>
      <c r="I89" s="146">
        <v>1.345476872697503</v>
      </c>
      <c r="J89" s="147">
        <v>844</v>
      </c>
      <c r="K89" s="149">
        <v>4712</v>
      </c>
      <c r="L89" s="149">
        <v>4867</v>
      </c>
      <c r="M89" s="146">
        <v>0.96815286624203822</v>
      </c>
      <c r="N89" s="147">
        <v>-155</v>
      </c>
      <c r="O89" s="150">
        <v>0.69758064516129037</v>
      </c>
      <c r="P89" s="151">
        <v>0.50195192110129438</v>
      </c>
      <c r="Q89" s="152">
        <v>0.19562872405999598</v>
      </c>
      <c r="R89" s="2"/>
      <c r="S89" s="106"/>
      <c r="T89" s="106"/>
    </row>
    <row r="90" spans="1:20" ht="18" x14ac:dyDescent="0.55000000000000004">
      <c r="A90" s="185"/>
      <c r="B90" s="186" t="s">
        <v>88</v>
      </c>
      <c r="C90" s="140" t="s">
        <v>82</v>
      </c>
      <c r="D90" s="142"/>
      <c r="E90" s="142"/>
      <c r="F90" s="214"/>
      <c r="G90" s="149">
        <v>0</v>
      </c>
      <c r="H90" s="149">
        <v>0</v>
      </c>
      <c r="I90" s="146" t="e">
        <v>#DIV/0!</v>
      </c>
      <c r="J90" s="147">
        <v>0</v>
      </c>
      <c r="K90" s="149">
        <v>0</v>
      </c>
      <c r="L90" s="149">
        <v>0</v>
      </c>
      <c r="M90" s="146" t="e">
        <v>#DIV/0!</v>
      </c>
      <c r="N90" s="147">
        <v>0</v>
      </c>
      <c r="O90" s="150" t="e">
        <v>#DIV/0!</v>
      </c>
      <c r="P90" s="151" t="e">
        <v>#DIV/0!</v>
      </c>
      <c r="Q90" s="152" t="e">
        <v>#DIV/0!</v>
      </c>
      <c r="R90" s="2"/>
      <c r="S90" s="106"/>
      <c r="T90" s="106"/>
    </row>
    <row r="91" spans="1:20" ht="18" x14ac:dyDescent="0.55000000000000004">
      <c r="A91" s="187"/>
      <c r="B91" s="176" t="s">
        <v>89</v>
      </c>
      <c r="C91" s="177" t="s">
        <v>83</v>
      </c>
      <c r="D91" s="178"/>
      <c r="E91" s="178"/>
      <c r="F91" s="216"/>
      <c r="G91" s="310">
        <v>0</v>
      </c>
      <c r="H91" s="149">
        <v>0</v>
      </c>
      <c r="I91" s="180" t="e">
        <v>#DIV/0!</v>
      </c>
      <c r="J91" s="181">
        <v>0</v>
      </c>
      <c r="K91" s="310">
        <v>0</v>
      </c>
      <c r="L91" s="149">
        <v>0</v>
      </c>
      <c r="M91" s="180" t="e">
        <v>#DIV/0!</v>
      </c>
      <c r="N91" s="181">
        <v>0</v>
      </c>
      <c r="O91" s="182" t="e">
        <v>#DIV/0!</v>
      </c>
      <c r="P91" s="183" t="e">
        <v>#DIV/0!</v>
      </c>
      <c r="Q91" s="184" t="e">
        <v>#DIV/0!</v>
      </c>
      <c r="R91" s="2"/>
      <c r="S91" s="106"/>
      <c r="T91" s="106"/>
    </row>
    <row r="92" spans="1:20" x14ac:dyDescent="0.55000000000000004">
      <c r="A92" s="128" t="s">
        <v>133</v>
      </c>
      <c r="B92" s="129" t="s">
        <v>134</v>
      </c>
      <c r="C92" s="129"/>
      <c r="D92" s="129"/>
      <c r="E92" s="129"/>
      <c r="F92" s="129"/>
      <c r="G92" s="130">
        <v>74161</v>
      </c>
      <c r="H92" s="131">
        <v>76467</v>
      </c>
      <c r="I92" s="132">
        <v>0.96984320033478499</v>
      </c>
      <c r="J92" s="133">
        <v>-2306</v>
      </c>
      <c r="K92" s="130">
        <v>98766</v>
      </c>
      <c r="L92" s="315">
        <v>98766</v>
      </c>
      <c r="M92" s="132">
        <v>1</v>
      </c>
      <c r="N92" s="133">
        <v>0</v>
      </c>
      <c r="O92" s="135">
        <v>0.75087580746410709</v>
      </c>
      <c r="P92" s="136">
        <v>0.77422392321244149</v>
      </c>
      <c r="Q92" s="137">
        <v>-2.3348115748334397E-2</v>
      </c>
    </row>
    <row r="93" spans="1:20" ht="18" x14ac:dyDescent="0.55000000000000004">
      <c r="A93" s="138"/>
      <c r="B93" s="217" t="s">
        <v>135</v>
      </c>
      <c r="C93" s="142" t="s">
        <v>13</v>
      </c>
      <c r="D93" s="142"/>
      <c r="E93" s="142"/>
      <c r="F93" s="143" t="s">
        <v>14</v>
      </c>
      <c r="G93" s="148">
        <v>26882</v>
      </c>
      <c r="H93" s="149">
        <v>27736</v>
      </c>
      <c r="I93" s="146">
        <v>0.96920969137582924</v>
      </c>
      <c r="J93" s="147">
        <v>-854</v>
      </c>
      <c r="K93" s="148">
        <v>32922</v>
      </c>
      <c r="L93" s="149">
        <v>32922</v>
      </c>
      <c r="M93" s="146">
        <v>1</v>
      </c>
      <c r="N93" s="147">
        <v>0</v>
      </c>
      <c r="O93" s="150">
        <v>0.81653605491768422</v>
      </c>
      <c r="P93" s="151">
        <v>0.84247615576210433</v>
      </c>
      <c r="Q93" s="152">
        <v>-2.5940100844420111E-2</v>
      </c>
      <c r="R93" s="2"/>
      <c r="S93" s="2"/>
    </row>
    <row r="94" spans="1:20" ht="18" x14ac:dyDescent="0.55000000000000004">
      <c r="A94" s="138"/>
      <c r="B94" s="217" t="s">
        <v>136</v>
      </c>
      <c r="C94" s="142" t="s">
        <v>24</v>
      </c>
      <c r="D94" s="142"/>
      <c r="E94" s="142"/>
      <c r="F94" s="143"/>
      <c r="G94" s="148">
        <v>0</v>
      </c>
      <c r="H94" s="149">
        <v>0</v>
      </c>
      <c r="I94" s="146" t="e">
        <v>#DIV/0!</v>
      </c>
      <c r="J94" s="147">
        <v>0</v>
      </c>
      <c r="K94" s="148">
        <v>0</v>
      </c>
      <c r="L94" s="149">
        <v>0</v>
      </c>
      <c r="M94" s="146" t="e">
        <v>#DIV/0!</v>
      </c>
      <c r="N94" s="147">
        <v>0</v>
      </c>
      <c r="O94" s="150" t="e">
        <v>#DIV/0!</v>
      </c>
      <c r="P94" s="151" t="e">
        <v>#DIV/0!</v>
      </c>
      <c r="Q94" s="152" t="e">
        <v>#DIV/0!</v>
      </c>
      <c r="R94" s="2"/>
      <c r="S94" s="2"/>
    </row>
    <row r="95" spans="1:20" ht="18" x14ac:dyDescent="0.55000000000000004">
      <c r="A95" s="138"/>
      <c r="B95" s="217" t="s">
        <v>137</v>
      </c>
      <c r="C95" s="142" t="s">
        <v>20</v>
      </c>
      <c r="D95" s="142"/>
      <c r="E95" s="142"/>
      <c r="F95" s="143" t="s">
        <v>14</v>
      </c>
      <c r="G95" s="148">
        <v>8506</v>
      </c>
      <c r="H95" s="149">
        <v>8446</v>
      </c>
      <c r="I95" s="146">
        <v>1.0071039545346909</v>
      </c>
      <c r="J95" s="147">
        <v>60</v>
      </c>
      <c r="K95" s="148">
        <v>10974</v>
      </c>
      <c r="L95" s="149">
        <v>10974</v>
      </c>
      <c r="M95" s="146">
        <v>1</v>
      </c>
      <c r="N95" s="147">
        <v>0</v>
      </c>
      <c r="O95" s="150">
        <v>0.77510479314743941</v>
      </c>
      <c r="P95" s="151">
        <v>0.76963732458538359</v>
      </c>
      <c r="Q95" s="152">
        <v>5.4674685620558217E-3</v>
      </c>
      <c r="R95" s="2"/>
      <c r="S95" s="2"/>
    </row>
    <row r="96" spans="1:20" ht="18" x14ac:dyDescent="0.55000000000000004">
      <c r="A96" s="138"/>
      <c r="B96" s="217" t="s">
        <v>138</v>
      </c>
      <c r="C96" s="142" t="s">
        <v>18</v>
      </c>
      <c r="D96" s="142"/>
      <c r="E96" s="142"/>
      <c r="F96" s="143"/>
      <c r="G96" s="148">
        <v>0</v>
      </c>
      <c r="H96" s="149">
        <v>0</v>
      </c>
      <c r="I96" s="146" t="e">
        <v>#DIV/0!</v>
      </c>
      <c r="J96" s="147">
        <v>0</v>
      </c>
      <c r="K96" s="148">
        <v>0</v>
      </c>
      <c r="L96" s="149">
        <v>0</v>
      </c>
      <c r="M96" s="146" t="e">
        <v>#DIV/0!</v>
      </c>
      <c r="N96" s="147">
        <v>0</v>
      </c>
      <c r="O96" s="150" t="e">
        <v>#DIV/0!</v>
      </c>
      <c r="P96" s="151" t="e">
        <v>#DIV/0!</v>
      </c>
      <c r="Q96" s="152" t="e">
        <v>#DIV/0!</v>
      </c>
      <c r="R96" s="2"/>
      <c r="S96" s="2"/>
    </row>
    <row r="97" spans="1:19" ht="18" x14ac:dyDescent="0.55000000000000004">
      <c r="A97" s="138"/>
      <c r="B97" s="217" t="s">
        <v>139</v>
      </c>
      <c r="C97" s="142" t="s">
        <v>28</v>
      </c>
      <c r="D97" s="142"/>
      <c r="E97" s="142"/>
      <c r="F97" s="143" t="s">
        <v>14</v>
      </c>
      <c r="G97" s="148">
        <v>14760</v>
      </c>
      <c r="H97" s="149">
        <v>16496</v>
      </c>
      <c r="I97" s="146">
        <v>0.89476236663433562</v>
      </c>
      <c r="J97" s="147">
        <v>-1736</v>
      </c>
      <c r="K97" s="148">
        <v>21948</v>
      </c>
      <c r="L97" s="149">
        <v>21948</v>
      </c>
      <c r="M97" s="146">
        <v>1</v>
      </c>
      <c r="N97" s="147">
        <v>0</v>
      </c>
      <c r="O97" s="150">
        <v>0.67249863313285951</v>
      </c>
      <c r="P97" s="151">
        <v>0.75159467833059956</v>
      </c>
      <c r="Q97" s="152">
        <v>-7.909604519774005E-2</v>
      </c>
      <c r="R97" s="2"/>
      <c r="S97" s="2"/>
    </row>
    <row r="98" spans="1:19" ht="18" x14ac:dyDescent="0.55000000000000004">
      <c r="A98" s="138"/>
      <c r="B98" s="217" t="s">
        <v>140</v>
      </c>
      <c r="C98" s="142" t="s">
        <v>141</v>
      </c>
      <c r="D98" s="142"/>
      <c r="E98" s="142"/>
      <c r="F98" s="143" t="s">
        <v>47</v>
      </c>
      <c r="G98" s="148">
        <v>4419</v>
      </c>
      <c r="H98" s="149">
        <v>3657</v>
      </c>
      <c r="I98" s="146">
        <v>1.2083675143560295</v>
      </c>
      <c r="J98" s="147">
        <v>762</v>
      </c>
      <c r="K98" s="148">
        <v>5487</v>
      </c>
      <c r="L98" s="149">
        <v>5487</v>
      </c>
      <c r="M98" s="146">
        <v>1</v>
      </c>
      <c r="N98" s="147">
        <v>0</v>
      </c>
      <c r="O98" s="150">
        <v>0.80535811919081468</v>
      </c>
      <c r="P98" s="151">
        <v>0.6664844177145981</v>
      </c>
      <c r="Q98" s="152">
        <v>0.13887370147621658</v>
      </c>
      <c r="R98" s="2"/>
      <c r="S98" s="2"/>
    </row>
    <row r="99" spans="1:19" ht="18" x14ac:dyDescent="0.55000000000000004">
      <c r="A99" s="138"/>
      <c r="B99" s="217" t="s">
        <v>142</v>
      </c>
      <c r="C99" s="142" t="s">
        <v>65</v>
      </c>
      <c r="D99" s="142"/>
      <c r="E99" s="142"/>
      <c r="F99" s="143"/>
      <c r="G99" s="148">
        <v>0</v>
      </c>
      <c r="H99" s="149">
        <v>0</v>
      </c>
      <c r="I99" s="146" t="e">
        <v>#DIV/0!</v>
      </c>
      <c r="J99" s="147">
        <v>0</v>
      </c>
      <c r="K99" s="148">
        <v>0</v>
      </c>
      <c r="L99" s="149">
        <v>0</v>
      </c>
      <c r="M99" s="146" t="e">
        <v>#DIV/0!</v>
      </c>
      <c r="N99" s="147">
        <v>0</v>
      </c>
      <c r="O99" s="150" t="e">
        <v>#DIV/0!</v>
      </c>
      <c r="P99" s="151" t="e">
        <v>#DIV/0!</v>
      </c>
      <c r="Q99" s="152" t="e">
        <v>#DIV/0!</v>
      </c>
      <c r="R99" s="2"/>
      <c r="S99" s="2"/>
    </row>
    <row r="100" spans="1:19" ht="18" x14ac:dyDescent="0.55000000000000004">
      <c r="A100" s="138"/>
      <c r="B100" s="217" t="s">
        <v>143</v>
      </c>
      <c r="C100" s="142" t="s">
        <v>22</v>
      </c>
      <c r="D100" s="142"/>
      <c r="E100" s="142"/>
      <c r="F100" s="143" t="s">
        <v>14</v>
      </c>
      <c r="G100" s="148">
        <v>11646</v>
      </c>
      <c r="H100" s="149">
        <v>12232</v>
      </c>
      <c r="I100" s="146">
        <v>0.95209287115761931</v>
      </c>
      <c r="J100" s="147">
        <v>-586</v>
      </c>
      <c r="K100" s="148">
        <v>16461</v>
      </c>
      <c r="L100" s="149">
        <v>16461</v>
      </c>
      <c r="M100" s="146">
        <v>1</v>
      </c>
      <c r="N100" s="147">
        <v>0</v>
      </c>
      <c r="O100" s="150">
        <v>0.70749043193001637</v>
      </c>
      <c r="P100" s="151">
        <v>0.74308972723406841</v>
      </c>
      <c r="Q100" s="152">
        <v>-3.5599295304052037E-2</v>
      </c>
      <c r="R100" s="2"/>
      <c r="S100" s="2"/>
    </row>
    <row r="101" spans="1:19" ht="18" x14ac:dyDescent="0.55000000000000004">
      <c r="A101" s="138"/>
      <c r="B101" s="217" t="s">
        <v>144</v>
      </c>
      <c r="C101" s="142" t="s">
        <v>145</v>
      </c>
      <c r="D101" s="142"/>
      <c r="E101" s="142"/>
      <c r="F101" s="143" t="s">
        <v>47</v>
      </c>
      <c r="G101" s="148">
        <v>0</v>
      </c>
      <c r="H101" s="149">
        <v>0</v>
      </c>
      <c r="I101" s="146" t="e">
        <v>#DIV/0!</v>
      </c>
      <c r="J101" s="147">
        <v>0</v>
      </c>
      <c r="K101" s="148">
        <v>0</v>
      </c>
      <c r="L101" s="149">
        <v>0</v>
      </c>
      <c r="M101" s="146" t="e">
        <v>#DIV/0!</v>
      </c>
      <c r="N101" s="147">
        <v>0</v>
      </c>
      <c r="O101" s="150" t="e">
        <v>#DIV/0!</v>
      </c>
      <c r="P101" s="151" t="e">
        <v>#DIV/0!</v>
      </c>
      <c r="Q101" s="152" t="e">
        <v>#DIV/0!</v>
      </c>
      <c r="R101" s="2"/>
      <c r="S101" s="2"/>
    </row>
    <row r="102" spans="1:19" ht="18" x14ac:dyDescent="0.55000000000000004">
      <c r="A102" s="138"/>
      <c r="B102" s="217" t="s">
        <v>146</v>
      </c>
      <c r="C102" s="142" t="s">
        <v>147</v>
      </c>
      <c r="D102" s="142"/>
      <c r="E102" s="142"/>
      <c r="F102" s="143"/>
      <c r="G102" s="148">
        <v>0</v>
      </c>
      <c r="H102" s="149">
        <v>0</v>
      </c>
      <c r="I102" s="146" t="e">
        <v>#DIV/0!</v>
      </c>
      <c r="J102" s="147">
        <v>0</v>
      </c>
      <c r="K102" s="148">
        <v>0</v>
      </c>
      <c r="L102" s="149">
        <v>0</v>
      </c>
      <c r="M102" s="146" t="e">
        <v>#DIV/0!</v>
      </c>
      <c r="N102" s="147">
        <v>0</v>
      </c>
      <c r="O102" s="150" t="e">
        <v>#DIV/0!</v>
      </c>
      <c r="P102" s="151" t="e">
        <v>#DIV/0!</v>
      </c>
      <c r="Q102" s="152" t="e">
        <v>#DIV/0!</v>
      </c>
      <c r="R102" s="2"/>
      <c r="S102" s="2"/>
    </row>
    <row r="103" spans="1:19" ht="18" x14ac:dyDescent="0.55000000000000004">
      <c r="A103" s="138"/>
      <c r="B103" s="218" t="s">
        <v>148</v>
      </c>
      <c r="C103" s="219" t="s">
        <v>149</v>
      </c>
      <c r="D103" s="219"/>
      <c r="E103" s="219"/>
      <c r="F103" s="143"/>
      <c r="G103" s="148">
        <v>0</v>
      </c>
      <c r="H103" s="149">
        <v>0</v>
      </c>
      <c r="I103" s="146" t="e">
        <v>#DIV/0!</v>
      </c>
      <c r="J103" s="147">
        <v>0</v>
      </c>
      <c r="K103" s="148">
        <v>0</v>
      </c>
      <c r="L103" s="149">
        <v>0</v>
      </c>
      <c r="M103" s="146" t="e">
        <v>#DIV/0!</v>
      </c>
      <c r="N103" s="147">
        <v>0</v>
      </c>
      <c r="O103" s="150" t="e">
        <v>#DIV/0!</v>
      </c>
      <c r="P103" s="151" t="e">
        <v>#DIV/0!</v>
      </c>
      <c r="Q103" s="152" t="e">
        <v>#DIV/0!</v>
      </c>
      <c r="R103" s="2"/>
      <c r="S103" s="2"/>
    </row>
    <row r="104" spans="1:19" ht="18" x14ac:dyDescent="0.55000000000000004">
      <c r="A104" s="138"/>
      <c r="B104" s="218" t="s">
        <v>150</v>
      </c>
      <c r="C104" s="219" t="s">
        <v>13</v>
      </c>
      <c r="D104" s="219" t="s">
        <v>43</v>
      </c>
      <c r="E104" s="219" t="s">
        <v>151</v>
      </c>
      <c r="F104" s="143"/>
      <c r="G104" s="148">
        <v>4328</v>
      </c>
      <c r="H104" s="149">
        <v>4152</v>
      </c>
      <c r="I104" s="146">
        <v>1.0423892100192678</v>
      </c>
      <c r="J104" s="147">
        <v>176</v>
      </c>
      <c r="K104" s="148">
        <v>5487</v>
      </c>
      <c r="L104" s="149">
        <v>5487</v>
      </c>
      <c r="M104" s="146">
        <v>1</v>
      </c>
      <c r="N104" s="147">
        <v>0</v>
      </c>
      <c r="O104" s="150">
        <v>0.7887734645525788</v>
      </c>
      <c r="P104" s="151">
        <v>0.75669764898851832</v>
      </c>
      <c r="Q104" s="152">
        <v>3.2075815564060473E-2</v>
      </c>
      <c r="R104" s="2"/>
      <c r="S104" s="2"/>
    </row>
    <row r="105" spans="1:19" ht="18" x14ac:dyDescent="0.55000000000000004">
      <c r="A105" s="138"/>
      <c r="B105" s="218" t="s">
        <v>152</v>
      </c>
      <c r="C105" s="219" t="s">
        <v>28</v>
      </c>
      <c r="D105" s="219" t="s">
        <v>43</v>
      </c>
      <c r="E105" s="219" t="s">
        <v>151</v>
      </c>
      <c r="F105" s="143"/>
      <c r="G105" s="148">
        <v>3620</v>
      </c>
      <c r="H105" s="149">
        <v>3748</v>
      </c>
      <c r="I105" s="146">
        <v>0.96584845250800422</v>
      </c>
      <c r="J105" s="147">
        <v>-128</v>
      </c>
      <c r="K105" s="148">
        <v>5487</v>
      </c>
      <c r="L105" s="149">
        <v>5487</v>
      </c>
      <c r="M105" s="146">
        <v>1</v>
      </c>
      <c r="N105" s="147">
        <v>0</v>
      </c>
      <c r="O105" s="150">
        <v>0.65974120648806267</v>
      </c>
      <c r="P105" s="151">
        <v>0.68306907235283398</v>
      </c>
      <c r="Q105" s="152">
        <v>-2.3327865864771313E-2</v>
      </c>
      <c r="R105" s="2"/>
      <c r="S105" s="2"/>
    </row>
    <row r="106" spans="1:19" ht="18" x14ac:dyDescent="0.55000000000000004">
      <c r="A106" s="138"/>
      <c r="B106" s="218" t="s">
        <v>237</v>
      </c>
      <c r="C106" s="219" t="s">
        <v>95</v>
      </c>
      <c r="D106" s="219" t="s">
        <v>43</v>
      </c>
      <c r="E106" s="219" t="s">
        <v>151</v>
      </c>
      <c r="F106" s="143"/>
      <c r="G106" s="148">
        <v>0</v>
      </c>
      <c r="H106" s="149">
        <v>0</v>
      </c>
      <c r="I106" s="146" t="e">
        <v>#DIV/0!</v>
      </c>
      <c r="J106" s="147">
        <v>0</v>
      </c>
      <c r="K106" s="148">
        <v>0</v>
      </c>
      <c r="L106" s="149">
        <v>0</v>
      </c>
      <c r="M106" s="146" t="e">
        <v>#DIV/0!</v>
      </c>
      <c r="N106" s="147">
        <v>0</v>
      </c>
      <c r="O106" s="150" t="e">
        <v>#DIV/0!</v>
      </c>
      <c r="P106" s="151" t="e">
        <v>#DIV/0!</v>
      </c>
      <c r="Q106" s="152" t="e">
        <v>#DIV/0!</v>
      </c>
      <c r="R106" s="2"/>
      <c r="S106" s="2"/>
    </row>
    <row r="107" spans="1:19" ht="18" x14ac:dyDescent="0.55000000000000004">
      <c r="A107" s="138"/>
      <c r="B107" s="217" t="s">
        <v>153</v>
      </c>
      <c r="C107" s="142" t="s">
        <v>24</v>
      </c>
      <c r="D107" s="141" t="s">
        <v>43</v>
      </c>
      <c r="E107" s="142" t="s">
        <v>33</v>
      </c>
      <c r="F107" s="143"/>
      <c r="G107" s="148">
        <v>0</v>
      </c>
      <c r="H107" s="149">
        <v>0</v>
      </c>
      <c r="I107" s="146" t="e">
        <v>#DIV/0!</v>
      </c>
      <c r="J107" s="147">
        <v>0</v>
      </c>
      <c r="K107" s="148">
        <v>0</v>
      </c>
      <c r="L107" s="149">
        <v>0</v>
      </c>
      <c r="M107" s="146" t="e">
        <v>#DIV/0!</v>
      </c>
      <c r="N107" s="147">
        <v>0</v>
      </c>
      <c r="O107" s="150" t="e">
        <v>#DIV/0!</v>
      </c>
      <c r="P107" s="151" t="e">
        <v>#DIV/0!</v>
      </c>
      <c r="Q107" s="152" t="e">
        <v>#DIV/0!</v>
      </c>
      <c r="R107" s="2"/>
      <c r="S107" s="2"/>
    </row>
    <row r="108" spans="1:19" ht="18" x14ac:dyDescent="0.55000000000000004">
      <c r="A108" s="187"/>
      <c r="B108" s="220" t="s">
        <v>154</v>
      </c>
      <c r="C108" s="165" t="s">
        <v>28</v>
      </c>
      <c r="D108" s="221" t="s">
        <v>43</v>
      </c>
      <c r="E108" s="165" t="s">
        <v>33</v>
      </c>
      <c r="F108" s="143"/>
      <c r="G108" s="170">
        <v>0</v>
      </c>
      <c r="H108" s="149">
        <v>0</v>
      </c>
      <c r="I108" s="168" t="e">
        <v>#DIV/0!</v>
      </c>
      <c r="J108" s="169">
        <v>0</v>
      </c>
      <c r="K108" s="170">
        <v>0</v>
      </c>
      <c r="L108" s="149">
        <v>0</v>
      </c>
      <c r="M108" s="168" t="e">
        <v>#DIV/0!</v>
      </c>
      <c r="N108" s="169">
        <v>0</v>
      </c>
      <c r="O108" s="171" t="e">
        <v>#DIV/0!</v>
      </c>
      <c r="P108" s="172" t="e">
        <v>#DIV/0!</v>
      </c>
      <c r="Q108" s="173" t="e">
        <v>#DIV/0!</v>
      </c>
      <c r="R108" s="2"/>
      <c r="S108" s="2"/>
    </row>
    <row r="109" spans="1:19" x14ac:dyDescent="0.55000000000000004">
      <c r="A109" s="128" t="s">
        <v>155</v>
      </c>
      <c r="B109" s="129" t="s">
        <v>156</v>
      </c>
      <c r="C109" s="129"/>
      <c r="D109" s="129"/>
      <c r="E109" s="129"/>
      <c r="F109" s="129"/>
      <c r="G109" s="130">
        <v>0</v>
      </c>
      <c r="H109" s="131">
        <v>0</v>
      </c>
      <c r="I109" s="132" t="e">
        <v>#DIV/0!</v>
      </c>
      <c r="J109" s="133">
        <v>0</v>
      </c>
      <c r="K109" s="130">
        <v>0</v>
      </c>
      <c r="L109" s="315">
        <v>0</v>
      </c>
      <c r="M109" s="132" t="e">
        <v>#DIV/0!</v>
      </c>
      <c r="N109" s="133">
        <v>0</v>
      </c>
      <c r="O109" s="135" t="e">
        <v>#DIV/0!</v>
      </c>
      <c r="P109" s="136" t="e">
        <v>#DIV/0!</v>
      </c>
      <c r="Q109" s="137" t="e">
        <v>#DIV/0!</v>
      </c>
      <c r="R109" s="2"/>
      <c r="S109" s="2"/>
    </row>
    <row r="110" spans="1:19" ht="18" x14ac:dyDescent="0.55000000000000004">
      <c r="A110" s="187"/>
      <c r="B110" s="220" t="s">
        <v>157</v>
      </c>
      <c r="C110" s="223" t="s">
        <v>158</v>
      </c>
      <c r="D110" s="165"/>
      <c r="E110" s="165"/>
      <c r="F110" s="224"/>
      <c r="G110" s="170">
        <v>0</v>
      </c>
      <c r="H110" s="222">
        <v>0</v>
      </c>
      <c r="I110" s="168" t="e">
        <v>#DIV/0!</v>
      </c>
      <c r="J110" s="169">
        <v>0</v>
      </c>
      <c r="K110" s="170">
        <v>0</v>
      </c>
      <c r="L110" s="313">
        <v>0</v>
      </c>
      <c r="M110" s="168" t="e">
        <v>#DIV/0!</v>
      </c>
      <c r="N110" s="169">
        <v>0</v>
      </c>
      <c r="O110" s="171" t="e">
        <v>#DIV/0!</v>
      </c>
      <c r="P110" s="172" t="e">
        <v>#DIV/0!</v>
      </c>
      <c r="Q110" s="173" t="e">
        <v>#DIV/0!</v>
      </c>
      <c r="R110" s="2"/>
      <c r="S110" s="2"/>
    </row>
    <row r="111" spans="1:19" x14ac:dyDescent="0.55000000000000004">
      <c r="A111" s="128" t="s">
        <v>159</v>
      </c>
      <c r="B111" s="129" t="s">
        <v>160</v>
      </c>
      <c r="C111" s="129"/>
      <c r="D111" s="129"/>
      <c r="E111" s="129"/>
      <c r="F111" s="129"/>
      <c r="G111" s="130">
        <v>0</v>
      </c>
      <c r="H111" s="131">
        <v>0</v>
      </c>
      <c r="I111" s="132" t="e">
        <v>#DIV/0!</v>
      </c>
      <c r="J111" s="133">
        <v>0</v>
      </c>
      <c r="K111" s="130">
        <v>0</v>
      </c>
      <c r="L111" s="315">
        <v>0</v>
      </c>
      <c r="M111" s="132" t="e">
        <v>#DIV/0!</v>
      </c>
      <c r="N111" s="133">
        <v>0</v>
      </c>
      <c r="O111" s="135" t="e">
        <v>#DIV/0!</v>
      </c>
      <c r="P111" s="136" t="e">
        <v>#DIV/0!</v>
      </c>
      <c r="Q111" s="137" t="e">
        <v>#DIV/0!</v>
      </c>
      <c r="R111" s="2"/>
      <c r="S111" s="2"/>
    </row>
    <row r="112" spans="1:19" ht="18" x14ac:dyDescent="0.55000000000000004">
      <c r="A112" s="187"/>
      <c r="B112" s="220" t="s">
        <v>161</v>
      </c>
      <c r="C112" s="223" t="s">
        <v>65</v>
      </c>
      <c r="D112" s="225"/>
      <c r="E112" s="165"/>
      <c r="F112" s="224" t="s">
        <v>47</v>
      </c>
      <c r="G112" s="170">
        <v>0</v>
      </c>
      <c r="H112" s="222">
        <v>0</v>
      </c>
      <c r="I112" s="168" t="e">
        <v>#DIV/0!</v>
      </c>
      <c r="J112" s="169">
        <v>0</v>
      </c>
      <c r="K112" s="170">
        <v>0</v>
      </c>
      <c r="L112" s="222">
        <v>0</v>
      </c>
      <c r="M112" s="168" t="e">
        <v>#DIV/0!</v>
      </c>
      <c r="N112" s="169">
        <v>0</v>
      </c>
      <c r="O112" s="171" t="e">
        <v>#DIV/0!</v>
      </c>
      <c r="P112" s="172" t="e">
        <v>#DIV/0!</v>
      </c>
      <c r="Q112" s="173" t="e">
        <v>#DIV/0!</v>
      </c>
    </row>
    <row r="113" spans="1:17" ht="18" x14ac:dyDescent="0.55000000000000004">
      <c r="A113" s="226"/>
      <c r="B113" s="227" t="s">
        <v>161</v>
      </c>
      <c r="C113" s="226"/>
      <c r="D113" s="226"/>
      <c r="E113" s="226"/>
      <c r="F113" s="226"/>
      <c r="G113" s="228"/>
      <c r="H113" s="228"/>
      <c r="I113" s="228"/>
      <c r="J113" s="228"/>
      <c r="K113" s="228"/>
      <c r="L113" s="228"/>
      <c r="M113" s="228"/>
      <c r="N113" s="228"/>
      <c r="O113" s="229"/>
      <c r="P113" s="229"/>
      <c r="Q113" s="229"/>
    </row>
    <row r="114" spans="1:17" ht="18" x14ac:dyDescent="0.55000000000000004">
      <c r="A114" s="226"/>
      <c r="B114" s="227" t="s">
        <v>162</v>
      </c>
      <c r="C114" s="230" t="s">
        <v>96</v>
      </c>
      <c r="D114" s="226"/>
      <c r="E114" s="226"/>
      <c r="F114" s="226"/>
      <c r="G114" s="226"/>
      <c r="H114" s="226"/>
      <c r="I114" s="226"/>
      <c r="J114" s="226"/>
      <c r="K114" s="226"/>
      <c r="L114" s="226"/>
      <c r="M114" s="226"/>
      <c r="N114" s="226"/>
      <c r="O114" s="226"/>
      <c r="P114" s="226"/>
      <c r="Q114" s="226"/>
    </row>
    <row r="115" spans="1:17" ht="18" x14ac:dyDescent="0.55000000000000004">
      <c r="A115" s="226"/>
      <c r="B115" s="227" t="s">
        <v>163</v>
      </c>
      <c r="C115" s="231" t="s">
        <v>97</v>
      </c>
      <c r="D115" s="226"/>
      <c r="E115" s="226"/>
      <c r="F115" s="226"/>
      <c r="G115" s="226"/>
      <c r="H115" s="226"/>
      <c r="I115" s="226"/>
      <c r="J115" s="226"/>
      <c r="K115" s="226"/>
      <c r="L115" s="226"/>
      <c r="M115" s="226"/>
      <c r="N115" s="226"/>
      <c r="O115" s="226"/>
      <c r="P115" s="226"/>
      <c r="Q115" s="226"/>
    </row>
    <row r="116" spans="1:17" ht="18" x14ac:dyDescent="0.55000000000000004">
      <c r="A116" s="226"/>
      <c r="B116" s="227" t="s">
        <v>235</v>
      </c>
      <c r="C116" s="230" t="s">
        <v>231</v>
      </c>
      <c r="D116" s="226"/>
      <c r="E116" s="226"/>
      <c r="F116" s="226"/>
      <c r="G116" s="226"/>
      <c r="H116" s="226"/>
      <c r="I116" s="226"/>
      <c r="J116" s="226"/>
      <c r="K116" s="226"/>
      <c r="L116" s="226"/>
      <c r="M116" s="226"/>
      <c r="N116" s="226"/>
      <c r="O116" s="226"/>
      <c r="P116" s="226"/>
      <c r="Q116" s="226"/>
    </row>
    <row r="117" spans="1:17" ht="18" x14ac:dyDescent="0.55000000000000004">
      <c r="A117" s="226"/>
      <c r="B117" s="227" t="s">
        <v>164</v>
      </c>
      <c r="C117" s="230" t="s">
        <v>98</v>
      </c>
      <c r="D117" s="226"/>
      <c r="E117" s="226"/>
      <c r="F117" s="226"/>
      <c r="G117" s="226"/>
      <c r="H117" s="226"/>
      <c r="I117" s="226"/>
      <c r="J117" s="226"/>
      <c r="K117" s="226"/>
      <c r="L117" s="226"/>
      <c r="M117" s="226"/>
      <c r="N117" s="226"/>
      <c r="O117" s="226"/>
      <c r="P117" s="226"/>
      <c r="Q117" s="226"/>
    </row>
    <row r="118" spans="1:17" ht="18" x14ac:dyDescent="0.55000000000000004">
      <c r="A118" s="226"/>
      <c r="B118" s="227" t="s">
        <v>236</v>
      </c>
      <c r="C118" s="230" t="s">
        <v>232</v>
      </c>
      <c r="D118" s="226"/>
      <c r="E118" s="226"/>
      <c r="F118" s="226"/>
      <c r="G118" s="226"/>
      <c r="H118" s="226"/>
      <c r="I118" s="226"/>
      <c r="J118" s="226"/>
      <c r="K118" s="226"/>
      <c r="L118" s="226"/>
      <c r="M118" s="226"/>
      <c r="N118" s="226"/>
      <c r="O118" s="226"/>
      <c r="P118" s="226"/>
      <c r="Q118" s="226"/>
    </row>
    <row r="119" spans="1:17" x14ac:dyDescent="0.55000000000000004">
      <c r="B119" s="3" t="s">
        <v>165</v>
      </c>
    </row>
    <row r="120" spans="1:17" x14ac:dyDescent="0.55000000000000004">
      <c r="B120" s="3" t="s">
        <v>165</v>
      </c>
    </row>
    <row r="121" spans="1:17" x14ac:dyDescent="0.55000000000000004">
      <c r="B121" s="3" t="s">
        <v>165</v>
      </c>
    </row>
    <row r="122" spans="1:17" x14ac:dyDescent="0.55000000000000004">
      <c r="B122" s="3" t="s">
        <v>165</v>
      </c>
    </row>
    <row r="123" spans="1:17" x14ac:dyDescent="0.55000000000000004">
      <c r="B123" s="3" t="s">
        <v>165</v>
      </c>
    </row>
    <row r="124" spans="1:17" x14ac:dyDescent="0.55000000000000004">
      <c r="B124" s="3" t="s">
        <v>165</v>
      </c>
    </row>
    <row r="125" spans="1:17" x14ac:dyDescent="0.55000000000000004">
      <c r="B125" s="3" t="s">
        <v>165</v>
      </c>
    </row>
    <row r="126" spans="1:17" x14ac:dyDescent="0.55000000000000004">
      <c r="B126" s="3" t="s">
        <v>165</v>
      </c>
    </row>
    <row r="127" spans="1:17" x14ac:dyDescent="0.55000000000000004">
      <c r="B127" s="3" t="s">
        <v>165</v>
      </c>
    </row>
  </sheetData>
  <mergeCells count="15">
    <mergeCell ref="A3:F4"/>
    <mergeCell ref="G3:G4"/>
    <mergeCell ref="H3:H4"/>
    <mergeCell ref="I3:J3"/>
    <mergeCell ref="K3:K4"/>
    <mergeCell ref="A1:D1"/>
    <mergeCell ref="A2:B2"/>
    <mergeCell ref="G2:J2"/>
    <mergeCell ref="K2:N2"/>
    <mergeCell ref="O2:Q2"/>
    <mergeCell ref="L3:L4"/>
    <mergeCell ref="M3:N3"/>
    <mergeCell ref="O3:O4"/>
    <mergeCell ref="P3:P4"/>
    <mergeCell ref="Q3:Q4"/>
  </mergeCells>
  <phoneticPr fontId="3"/>
  <hyperlinks>
    <hyperlink ref="A1:D1" location="'R６'!A1" display="'R６'!A1" xr:uid="{0522AB42-FB7E-47DC-83FE-254ABB56DCCE}"/>
  </hyperlinks>
  <printOptions horizontalCentered="1"/>
  <pageMargins left="0.78740157480314965" right="0.39370078740157483" top="0.39370078740157483" bottom="0.39370078740157483" header="0.39370078740157483" footer="0.39370078740157483"/>
  <headerFooter alignWithMargins="0">
    <oddFooter>&amp;L&amp;D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500-000000000000}">
  <sheetPr>
    <tabColor theme="3" tint="0.39997558519241921"/>
    <pageSetUpPr fitToPage="1"/>
  </sheetPr>
  <dimension ref="A1:O77"/>
  <sheetViews>
    <sheetView showGridLines="0" zoomScale="90" zoomScaleNormal="90" zoomScaleSheetLayoutView="90" workbookViewId="0">
      <pane xSplit="2" ySplit="5" topLeftCell="C6" activePane="bottomRight" state="frozen"/>
      <selection sqref="A1:B1"/>
      <selection pane="topRight" sqref="A1:B1"/>
      <selection pane="bottomLeft" sqref="A1:B1"/>
      <selection pane="bottomRight" sqref="A1:D1"/>
    </sheetView>
  </sheetViews>
  <sheetFormatPr defaultColWidth="9" defaultRowHeight="13" x14ac:dyDescent="0.2"/>
  <cols>
    <col min="1" max="1" width="3.25" style="53" customWidth="1"/>
    <col min="2" max="2" width="20.75" style="53" customWidth="1"/>
    <col min="3" max="4" width="11.58203125" style="9" customWidth="1"/>
    <col min="5" max="5" width="8.58203125" style="9" customWidth="1"/>
    <col min="6" max="6" width="10.58203125" style="9" customWidth="1"/>
    <col min="7" max="8" width="11.58203125" style="9" customWidth="1"/>
    <col min="9" max="9" width="8.58203125" style="9" customWidth="1"/>
    <col min="10" max="10" width="10.58203125" style="9" customWidth="1"/>
    <col min="11" max="11" width="9.58203125" style="55" customWidth="1"/>
    <col min="12" max="12" width="9.58203125" style="9" customWidth="1"/>
    <col min="13" max="13" width="8.58203125" style="9" customWidth="1"/>
    <col min="14" max="16384" width="9" style="9"/>
  </cols>
  <sheetData>
    <row r="1" spans="1:15" s="4" customFormat="1" ht="18.5" thickBot="1" x14ac:dyDescent="0.6">
      <c r="A1" s="246" t="str">
        <f>'R６'!A1</f>
        <v>令和６年度</v>
      </c>
      <c r="B1" s="246"/>
      <c r="C1" s="246"/>
      <c r="D1" s="246"/>
      <c r="E1" s="75"/>
      <c r="F1" s="80" t="s">
        <v>291</v>
      </c>
      <c r="G1" s="79" t="s">
        <v>221</v>
      </c>
      <c r="H1" s="75"/>
      <c r="I1" s="75"/>
      <c r="J1" s="75"/>
      <c r="K1" s="75"/>
      <c r="L1" s="75"/>
      <c r="M1" s="75"/>
    </row>
    <row r="2" spans="1:15" s="4" customFormat="1" ht="18.5" thickBot="1" x14ac:dyDescent="0.6">
      <c r="A2" s="5" t="s">
        <v>314</v>
      </c>
      <c r="B2" s="309" t="s">
        <v>307</v>
      </c>
      <c r="C2" s="309">
        <v>12</v>
      </c>
      <c r="D2" s="5"/>
      <c r="E2" s="5"/>
      <c r="F2" s="5"/>
      <c r="G2" s="5"/>
      <c r="H2" s="5"/>
      <c r="I2" s="5"/>
      <c r="J2" s="5"/>
      <c r="K2" s="5"/>
      <c r="L2" s="5"/>
      <c r="M2" s="5"/>
    </row>
    <row r="3" spans="1:15" ht="17.149999999999999" customHeight="1" x14ac:dyDescent="0.2">
      <c r="A3" s="7"/>
      <c r="B3" s="8"/>
      <c r="C3" s="276" t="s">
        <v>166</v>
      </c>
      <c r="D3" s="277"/>
      <c r="E3" s="278"/>
      <c r="F3" s="279"/>
      <c r="G3" s="276" t="s">
        <v>167</v>
      </c>
      <c r="H3" s="277"/>
      <c r="I3" s="278"/>
      <c r="J3" s="279"/>
      <c r="K3" s="290" t="s">
        <v>168</v>
      </c>
      <c r="L3" s="291"/>
      <c r="M3" s="292"/>
    </row>
    <row r="4" spans="1:15" ht="17.149999999999999" customHeight="1" x14ac:dyDescent="0.2">
      <c r="A4" s="10"/>
      <c r="B4" s="11"/>
      <c r="C4" s="280" t="s">
        <v>338</v>
      </c>
      <c r="D4" s="266" t="s">
        <v>292</v>
      </c>
      <c r="E4" s="268" t="s">
        <v>169</v>
      </c>
      <c r="F4" s="269"/>
      <c r="G4" s="293" t="s">
        <v>338</v>
      </c>
      <c r="H4" s="299" t="s">
        <v>292</v>
      </c>
      <c r="I4" s="268" t="s">
        <v>169</v>
      </c>
      <c r="J4" s="269"/>
      <c r="K4" s="293" t="s">
        <v>338</v>
      </c>
      <c r="L4" s="294" t="s">
        <v>292</v>
      </c>
      <c r="M4" s="295" t="s">
        <v>170</v>
      </c>
    </row>
    <row r="5" spans="1:15" ht="17.149999999999999" customHeight="1" x14ac:dyDescent="0.2">
      <c r="A5" s="12"/>
      <c r="B5" s="13"/>
      <c r="C5" s="281"/>
      <c r="D5" s="267"/>
      <c r="E5" s="14" t="s">
        <v>171</v>
      </c>
      <c r="F5" s="15" t="s">
        <v>172</v>
      </c>
      <c r="G5" s="281"/>
      <c r="H5" s="300"/>
      <c r="I5" s="14" t="s">
        <v>171</v>
      </c>
      <c r="J5" s="15" t="s">
        <v>172</v>
      </c>
      <c r="K5" s="281"/>
      <c r="L5" s="267"/>
      <c r="M5" s="296"/>
    </row>
    <row r="6" spans="1:15" x14ac:dyDescent="0.2">
      <c r="A6" s="286" t="s">
        <v>173</v>
      </c>
      <c r="B6" s="287"/>
      <c r="C6" s="270">
        <v>643745</v>
      </c>
      <c r="D6" s="272">
        <v>589605</v>
      </c>
      <c r="E6" s="274">
        <v>1.0918241873796863</v>
      </c>
      <c r="F6" s="282">
        <v>54140</v>
      </c>
      <c r="G6" s="270">
        <v>818897</v>
      </c>
      <c r="H6" s="297">
        <v>801264</v>
      </c>
      <c r="I6" s="274">
        <v>1.0220064797619761</v>
      </c>
      <c r="J6" s="282">
        <v>17633</v>
      </c>
      <c r="K6" s="301">
        <v>0.78611229495284507</v>
      </c>
      <c r="L6" s="303">
        <v>0.73584361708500567</v>
      </c>
      <c r="M6" s="288">
        <v>5.0268677867839395E-2</v>
      </c>
    </row>
    <row r="7" spans="1:15" x14ac:dyDescent="0.2">
      <c r="A7" s="284" t="s">
        <v>174</v>
      </c>
      <c r="B7" s="285"/>
      <c r="C7" s="271"/>
      <c r="D7" s="273"/>
      <c r="E7" s="275"/>
      <c r="F7" s="283"/>
      <c r="G7" s="271"/>
      <c r="H7" s="298"/>
      <c r="I7" s="275"/>
      <c r="J7" s="283"/>
      <c r="K7" s="302"/>
      <c r="L7" s="304"/>
      <c r="M7" s="289"/>
    </row>
    <row r="8" spans="1:15" ht="18" customHeight="1" x14ac:dyDescent="0.2">
      <c r="A8" s="16" t="s">
        <v>175</v>
      </c>
      <c r="B8" s="17"/>
      <c r="C8" s="18">
        <v>331299</v>
      </c>
      <c r="D8" s="19">
        <v>312589</v>
      </c>
      <c r="E8" s="20">
        <v>1.0598549533092976</v>
      </c>
      <c r="F8" s="21">
        <v>18710</v>
      </c>
      <c r="G8" s="18">
        <v>399948</v>
      </c>
      <c r="H8" s="22">
        <v>402345</v>
      </c>
      <c r="I8" s="20">
        <v>0.99404242627595718</v>
      </c>
      <c r="J8" s="21">
        <v>-2397</v>
      </c>
      <c r="K8" s="23">
        <v>0.82835518617420267</v>
      </c>
      <c r="L8" s="24">
        <v>0.77691781928444492</v>
      </c>
      <c r="M8" s="25">
        <v>5.1437366889757752E-2</v>
      </c>
    </row>
    <row r="9" spans="1:15" ht="18" customHeight="1" x14ac:dyDescent="0.2">
      <c r="A9" s="10"/>
      <c r="B9" s="26" t="s">
        <v>176</v>
      </c>
      <c r="C9" s="27">
        <v>120746</v>
      </c>
      <c r="D9" s="28">
        <v>123790</v>
      </c>
      <c r="E9" s="29">
        <v>0.97540996849503192</v>
      </c>
      <c r="F9" s="30">
        <v>-3044</v>
      </c>
      <c r="G9" s="27">
        <v>135708</v>
      </c>
      <c r="H9" s="28">
        <v>144661</v>
      </c>
      <c r="I9" s="29">
        <v>0.93811047898189559</v>
      </c>
      <c r="J9" s="30">
        <v>-8953</v>
      </c>
      <c r="K9" s="31">
        <v>0.88974857782886785</v>
      </c>
      <c r="L9" s="32">
        <v>0.85572476341239168</v>
      </c>
      <c r="M9" s="33">
        <v>3.4023814416476172E-2</v>
      </c>
    </row>
    <row r="10" spans="1:15" ht="18" customHeight="1" x14ac:dyDescent="0.2">
      <c r="A10" s="10"/>
      <c r="B10" s="34" t="s">
        <v>177</v>
      </c>
      <c r="C10" s="35">
        <v>10799</v>
      </c>
      <c r="D10" s="36">
        <v>7569</v>
      </c>
      <c r="E10" s="37">
        <v>1.4267406526621746</v>
      </c>
      <c r="F10" s="38">
        <v>3230</v>
      </c>
      <c r="G10" s="35">
        <v>12870</v>
      </c>
      <c r="H10" s="36">
        <v>10395</v>
      </c>
      <c r="I10" s="37">
        <v>1.2380952380952381</v>
      </c>
      <c r="J10" s="38">
        <v>2475</v>
      </c>
      <c r="K10" s="39">
        <v>0.83908313908313903</v>
      </c>
      <c r="L10" s="40">
        <v>0.72813852813852808</v>
      </c>
      <c r="M10" s="41">
        <v>0.11094461094461094</v>
      </c>
    </row>
    <row r="11" spans="1:15" ht="18" customHeight="1" x14ac:dyDescent="0.2">
      <c r="A11" s="10"/>
      <c r="B11" s="34" t="s">
        <v>188</v>
      </c>
      <c r="C11" s="35">
        <v>156069</v>
      </c>
      <c r="D11" s="36">
        <v>139627</v>
      </c>
      <c r="E11" s="37">
        <v>1.1177565943549601</v>
      </c>
      <c r="F11" s="38">
        <v>16442</v>
      </c>
      <c r="G11" s="35">
        <v>198409</v>
      </c>
      <c r="H11" s="36">
        <v>194193</v>
      </c>
      <c r="I11" s="37">
        <v>1.0217103603116486</v>
      </c>
      <c r="J11" s="38">
        <v>4216</v>
      </c>
      <c r="K11" s="39">
        <v>0.78660242226915111</v>
      </c>
      <c r="L11" s="40">
        <v>0.71901149886968119</v>
      </c>
      <c r="M11" s="41">
        <v>6.7590923399469927E-2</v>
      </c>
      <c r="O11" s="54"/>
    </row>
    <row r="12" spans="1:15" ht="18" customHeight="1" x14ac:dyDescent="0.2">
      <c r="A12" s="10"/>
      <c r="B12" s="34" t="s">
        <v>187</v>
      </c>
      <c r="C12" s="35">
        <v>12475</v>
      </c>
      <c r="D12" s="36">
        <v>9715</v>
      </c>
      <c r="E12" s="37">
        <v>1.2840967575913536</v>
      </c>
      <c r="F12" s="38">
        <v>2760</v>
      </c>
      <c r="G12" s="35">
        <v>14552</v>
      </c>
      <c r="H12" s="36">
        <v>14687</v>
      </c>
      <c r="I12" s="37">
        <v>0.99080819772588002</v>
      </c>
      <c r="J12" s="38">
        <v>-135</v>
      </c>
      <c r="K12" s="39">
        <v>0.85727047828477188</v>
      </c>
      <c r="L12" s="40">
        <v>0.66146932661537416</v>
      </c>
      <c r="M12" s="41">
        <v>0.19580115166939771</v>
      </c>
    </row>
    <row r="13" spans="1:15" ht="18" customHeight="1" x14ac:dyDescent="0.2">
      <c r="A13" s="10"/>
      <c r="B13" s="60" t="s">
        <v>178</v>
      </c>
      <c r="C13" s="61">
        <v>31210</v>
      </c>
      <c r="D13" s="62">
        <v>31888</v>
      </c>
      <c r="E13" s="50">
        <v>0.97873808329152034</v>
      </c>
      <c r="F13" s="58">
        <v>-678</v>
      </c>
      <c r="G13" s="61">
        <v>38409</v>
      </c>
      <c r="H13" s="62">
        <v>38409</v>
      </c>
      <c r="I13" s="50">
        <v>1</v>
      </c>
      <c r="J13" s="58">
        <v>0</v>
      </c>
      <c r="K13" s="51">
        <v>0.81256997057981206</v>
      </c>
      <c r="L13" s="63">
        <v>0.83022208336587777</v>
      </c>
      <c r="M13" s="59">
        <v>-1.765211278606571E-2</v>
      </c>
    </row>
    <row r="14" spans="1:15" ht="18" customHeight="1" x14ac:dyDescent="0.2">
      <c r="A14" s="16" t="s">
        <v>179</v>
      </c>
      <c r="B14" s="17"/>
      <c r="C14" s="18">
        <v>119888</v>
      </c>
      <c r="D14" s="19">
        <v>110002</v>
      </c>
      <c r="E14" s="20">
        <v>1.0898710932528499</v>
      </c>
      <c r="F14" s="21">
        <v>9886</v>
      </c>
      <c r="G14" s="18">
        <v>163536</v>
      </c>
      <c r="H14" s="19">
        <v>159573</v>
      </c>
      <c r="I14" s="20">
        <v>1.024835028482262</v>
      </c>
      <c r="J14" s="21">
        <v>3963</v>
      </c>
      <c r="K14" s="42">
        <v>0.73309852264944719</v>
      </c>
      <c r="L14" s="43">
        <v>0.68935220870698677</v>
      </c>
      <c r="M14" s="44">
        <v>4.3746313942460424E-2</v>
      </c>
    </row>
    <row r="15" spans="1:15" ht="18" customHeight="1" x14ac:dyDescent="0.2">
      <c r="A15" s="10"/>
      <c r="B15" s="26" t="s">
        <v>176</v>
      </c>
      <c r="C15" s="27">
        <v>21999</v>
      </c>
      <c r="D15" s="28">
        <v>20627</v>
      </c>
      <c r="E15" s="29">
        <v>1.0665147622048772</v>
      </c>
      <c r="F15" s="30">
        <v>1372</v>
      </c>
      <c r="G15" s="27">
        <v>26222</v>
      </c>
      <c r="H15" s="28">
        <v>25716</v>
      </c>
      <c r="I15" s="29">
        <v>1.0196764660133768</v>
      </c>
      <c r="J15" s="30">
        <v>506</v>
      </c>
      <c r="K15" s="45">
        <v>0.83895202501716115</v>
      </c>
      <c r="L15" s="46">
        <v>0.80210763726862655</v>
      </c>
      <c r="M15" s="33">
        <v>3.6844387748534602E-2</v>
      </c>
    </row>
    <row r="16" spans="1:15" ht="18" customHeight="1" x14ac:dyDescent="0.2">
      <c r="A16" s="10"/>
      <c r="B16" s="34" t="s">
        <v>177</v>
      </c>
      <c r="C16" s="35">
        <v>16784</v>
      </c>
      <c r="D16" s="36">
        <v>14204</v>
      </c>
      <c r="E16" s="37">
        <v>1.1816389749366376</v>
      </c>
      <c r="F16" s="38">
        <v>2580</v>
      </c>
      <c r="G16" s="35">
        <v>25575</v>
      </c>
      <c r="H16" s="36">
        <v>25575</v>
      </c>
      <c r="I16" s="37">
        <v>1</v>
      </c>
      <c r="J16" s="38">
        <v>0</v>
      </c>
      <c r="K16" s="39">
        <v>0.65626588465298141</v>
      </c>
      <c r="L16" s="40">
        <v>0.55538611925708703</v>
      </c>
      <c r="M16" s="41">
        <v>0.10087976539589438</v>
      </c>
    </row>
    <row r="17" spans="1:13" ht="18" customHeight="1" x14ac:dyDescent="0.2">
      <c r="A17" s="10"/>
      <c r="B17" s="34" t="s">
        <v>188</v>
      </c>
      <c r="C17" s="35">
        <v>58918</v>
      </c>
      <c r="D17" s="36">
        <v>51817</v>
      </c>
      <c r="E17" s="37">
        <v>1.1370399675782079</v>
      </c>
      <c r="F17" s="38">
        <v>7101</v>
      </c>
      <c r="G17" s="35">
        <v>79614</v>
      </c>
      <c r="H17" s="36">
        <v>76160</v>
      </c>
      <c r="I17" s="37">
        <v>1.0453518907563024</v>
      </c>
      <c r="J17" s="38">
        <v>3454</v>
      </c>
      <c r="K17" s="39">
        <v>0.74004572060190421</v>
      </c>
      <c r="L17" s="40">
        <v>0.6803702731092437</v>
      </c>
      <c r="M17" s="41">
        <v>5.9675447492660516E-2</v>
      </c>
    </row>
    <row r="18" spans="1:13" ht="18" customHeight="1" x14ac:dyDescent="0.2">
      <c r="A18" s="10"/>
      <c r="B18" s="34" t="s">
        <v>180</v>
      </c>
      <c r="C18" s="35">
        <v>3807</v>
      </c>
      <c r="D18" s="36">
        <v>3110</v>
      </c>
      <c r="E18" s="37">
        <v>1.2241157556270097</v>
      </c>
      <c r="F18" s="38">
        <v>697</v>
      </c>
      <c r="G18" s="35">
        <v>4690</v>
      </c>
      <c r="H18" s="36">
        <v>4687</v>
      </c>
      <c r="I18" s="37">
        <v>1.0006400682739491</v>
      </c>
      <c r="J18" s="38">
        <v>3</v>
      </c>
      <c r="K18" s="39">
        <v>0.81172707889125795</v>
      </c>
      <c r="L18" s="40">
        <v>0.66353744399402603</v>
      </c>
      <c r="M18" s="41">
        <v>0.14818963489723191</v>
      </c>
    </row>
    <row r="19" spans="1:13" ht="18" customHeight="1" x14ac:dyDescent="0.2">
      <c r="A19" s="12"/>
      <c r="B19" s="60" t="s">
        <v>178</v>
      </c>
      <c r="C19" s="61">
        <v>18380</v>
      </c>
      <c r="D19" s="62">
        <v>20244</v>
      </c>
      <c r="E19" s="50">
        <v>0.90792333530922742</v>
      </c>
      <c r="F19" s="58">
        <v>-1864</v>
      </c>
      <c r="G19" s="61">
        <v>27435</v>
      </c>
      <c r="H19" s="62">
        <v>27435</v>
      </c>
      <c r="I19" s="50">
        <v>1</v>
      </c>
      <c r="J19" s="58">
        <v>0</v>
      </c>
      <c r="K19" s="51">
        <v>0.66994714780390008</v>
      </c>
      <c r="L19" s="63">
        <v>0.73788955713504645</v>
      </c>
      <c r="M19" s="59">
        <v>-6.7942409331146369E-2</v>
      </c>
    </row>
    <row r="20" spans="1:13" ht="18" customHeight="1" x14ac:dyDescent="0.2">
      <c r="A20" s="16" t="s">
        <v>181</v>
      </c>
      <c r="B20" s="17"/>
      <c r="C20" s="18">
        <v>74948</v>
      </c>
      <c r="D20" s="19">
        <v>68125</v>
      </c>
      <c r="E20" s="20">
        <v>1.1001541284403669</v>
      </c>
      <c r="F20" s="21">
        <v>6823</v>
      </c>
      <c r="G20" s="18">
        <v>97373</v>
      </c>
      <c r="H20" s="22">
        <v>97630</v>
      </c>
      <c r="I20" s="20">
        <v>0.9973676124142169</v>
      </c>
      <c r="J20" s="21">
        <v>-257</v>
      </c>
      <c r="K20" s="42">
        <v>0.76970001951259592</v>
      </c>
      <c r="L20" s="43">
        <v>0.69778756529755204</v>
      </c>
      <c r="M20" s="25">
        <v>7.1912454215043886E-2</v>
      </c>
    </row>
    <row r="21" spans="1:13" ht="18" customHeight="1" x14ac:dyDescent="0.2">
      <c r="A21" s="10"/>
      <c r="B21" s="26" t="s">
        <v>176</v>
      </c>
      <c r="C21" s="27">
        <v>0</v>
      </c>
      <c r="D21" s="28">
        <v>0</v>
      </c>
      <c r="E21" s="29" t="e">
        <v>#DIV/0!</v>
      </c>
      <c r="F21" s="30">
        <v>0</v>
      </c>
      <c r="G21" s="27">
        <v>0</v>
      </c>
      <c r="H21" s="28">
        <v>0</v>
      </c>
      <c r="I21" s="29" t="e">
        <v>#DIV/0!</v>
      </c>
      <c r="J21" s="30">
        <v>0</v>
      </c>
      <c r="K21" s="45" t="s">
        <v>32</v>
      </c>
      <c r="L21" s="46" t="s">
        <v>32</v>
      </c>
      <c r="M21" s="33" t="e">
        <v>#VALUE!</v>
      </c>
    </row>
    <row r="22" spans="1:13" ht="18" customHeight="1" x14ac:dyDescent="0.2">
      <c r="A22" s="10"/>
      <c r="B22" s="34" t="s">
        <v>177</v>
      </c>
      <c r="C22" s="35">
        <v>25631</v>
      </c>
      <c r="D22" s="36">
        <v>23357</v>
      </c>
      <c r="E22" s="37">
        <v>1.0973583936293188</v>
      </c>
      <c r="F22" s="38">
        <v>2274</v>
      </c>
      <c r="G22" s="35">
        <v>30690</v>
      </c>
      <c r="H22" s="36">
        <v>30690</v>
      </c>
      <c r="I22" s="37">
        <v>1</v>
      </c>
      <c r="J22" s="38">
        <v>0</v>
      </c>
      <c r="K22" s="39">
        <v>0.83515803193222549</v>
      </c>
      <c r="L22" s="40">
        <v>0.76106223525578365</v>
      </c>
      <c r="M22" s="41">
        <v>7.4095796676441839E-2</v>
      </c>
    </row>
    <row r="23" spans="1:13" ht="18" customHeight="1" x14ac:dyDescent="0.2">
      <c r="A23" s="10"/>
      <c r="B23" s="34" t="s">
        <v>188</v>
      </c>
      <c r="C23" s="35">
        <v>37524</v>
      </c>
      <c r="D23" s="36">
        <v>33879</v>
      </c>
      <c r="E23" s="37">
        <v>1.1075887718055433</v>
      </c>
      <c r="F23" s="38">
        <v>3645</v>
      </c>
      <c r="G23" s="35">
        <v>50997</v>
      </c>
      <c r="H23" s="36">
        <v>51099</v>
      </c>
      <c r="I23" s="37">
        <v>0.99800387483121</v>
      </c>
      <c r="J23" s="38">
        <v>-102</v>
      </c>
      <c r="K23" s="39">
        <v>0.73580798870521791</v>
      </c>
      <c r="L23" s="40">
        <v>0.66300710385721839</v>
      </c>
      <c r="M23" s="41">
        <v>7.2800884847999514E-2</v>
      </c>
    </row>
    <row r="24" spans="1:13" ht="18" customHeight="1" x14ac:dyDescent="0.2">
      <c r="A24" s="10"/>
      <c r="B24" s="34" t="s">
        <v>187</v>
      </c>
      <c r="C24" s="35">
        <v>3287</v>
      </c>
      <c r="D24" s="36">
        <v>2443</v>
      </c>
      <c r="E24" s="37">
        <v>1.345476872697503</v>
      </c>
      <c r="F24" s="38">
        <v>844</v>
      </c>
      <c r="G24" s="35">
        <v>4712</v>
      </c>
      <c r="H24" s="36">
        <v>4867</v>
      </c>
      <c r="I24" s="37">
        <v>0.96815286624203822</v>
      </c>
      <c r="J24" s="38">
        <v>-155</v>
      </c>
      <c r="K24" s="39">
        <v>0.69758064516129037</v>
      </c>
      <c r="L24" s="40">
        <v>0.50195192110129438</v>
      </c>
      <c r="M24" s="41">
        <v>0.19562872405999598</v>
      </c>
    </row>
    <row r="25" spans="1:13" ht="18" customHeight="1" x14ac:dyDescent="0.2">
      <c r="A25" s="10"/>
      <c r="B25" s="34" t="s">
        <v>178</v>
      </c>
      <c r="C25" s="47">
        <v>8506</v>
      </c>
      <c r="D25" s="64">
        <v>8446</v>
      </c>
      <c r="E25" s="49">
        <v>1.0071039545346909</v>
      </c>
      <c r="F25" s="57">
        <v>60</v>
      </c>
      <c r="G25" s="47">
        <v>10974</v>
      </c>
      <c r="H25" s="64">
        <v>10974</v>
      </c>
      <c r="I25" s="49">
        <v>1</v>
      </c>
      <c r="J25" s="57">
        <v>0</v>
      </c>
      <c r="K25" s="39">
        <v>0.77510479314743941</v>
      </c>
      <c r="L25" s="40">
        <v>0.76963732458538359</v>
      </c>
      <c r="M25" s="41">
        <v>5.4674685620558217E-3</v>
      </c>
    </row>
    <row r="26" spans="1:13" ht="18" customHeight="1" x14ac:dyDescent="0.2">
      <c r="A26" s="65"/>
      <c r="B26" s="66" t="s">
        <v>189</v>
      </c>
      <c r="C26" s="61">
        <v>0</v>
      </c>
      <c r="D26" s="67">
        <v>0</v>
      </c>
      <c r="E26" s="49" t="e">
        <v>#DIV/0!</v>
      </c>
      <c r="F26" s="57">
        <v>0</v>
      </c>
      <c r="G26" s="61">
        <v>0</v>
      </c>
      <c r="H26" s="62">
        <v>0</v>
      </c>
      <c r="I26" s="49" t="e">
        <v>#DIV/0!</v>
      </c>
      <c r="J26" s="57">
        <v>0</v>
      </c>
      <c r="K26" s="39" t="s">
        <v>32</v>
      </c>
      <c r="L26" s="63" t="s">
        <v>190</v>
      </c>
      <c r="M26" s="41" t="e">
        <v>#VALUE!</v>
      </c>
    </row>
    <row r="27" spans="1:13" ht="18" customHeight="1" x14ac:dyDescent="0.2">
      <c r="A27" s="16" t="s">
        <v>182</v>
      </c>
      <c r="B27" s="17"/>
      <c r="C27" s="18">
        <v>54638</v>
      </c>
      <c r="D27" s="19">
        <v>47774</v>
      </c>
      <c r="E27" s="20">
        <v>1.1436764767446728</v>
      </c>
      <c r="F27" s="21">
        <v>6864</v>
      </c>
      <c r="G27" s="18">
        <v>71567</v>
      </c>
      <c r="H27" s="22">
        <v>66203</v>
      </c>
      <c r="I27" s="20">
        <v>1.0810235185716659</v>
      </c>
      <c r="J27" s="21">
        <v>5364</v>
      </c>
      <c r="K27" s="42">
        <v>0.76345242919222545</v>
      </c>
      <c r="L27" s="43">
        <v>0.72162892920260413</v>
      </c>
      <c r="M27" s="44">
        <v>4.1823499989621316E-2</v>
      </c>
    </row>
    <row r="28" spans="1:13" ht="18" customHeight="1" x14ac:dyDescent="0.2">
      <c r="A28" s="10"/>
      <c r="B28" s="68" t="s">
        <v>176</v>
      </c>
      <c r="C28" s="27">
        <v>0</v>
      </c>
      <c r="D28" s="28">
        <v>0</v>
      </c>
      <c r="E28" s="29" t="e">
        <v>#DIV/0!</v>
      </c>
      <c r="F28" s="30">
        <v>0</v>
      </c>
      <c r="G28" s="27">
        <v>0</v>
      </c>
      <c r="H28" s="28">
        <v>0</v>
      </c>
      <c r="I28" s="29" t="e">
        <v>#DIV/0!</v>
      </c>
      <c r="J28" s="30">
        <v>0</v>
      </c>
      <c r="K28" s="45" t="s">
        <v>32</v>
      </c>
      <c r="L28" s="46" t="s">
        <v>32</v>
      </c>
      <c r="M28" s="33" t="e">
        <v>#VALUE!</v>
      </c>
    </row>
    <row r="29" spans="1:13" ht="18" customHeight="1" x14ac:dyDescent="0.2">
      <c r="A29" s="10"/>
      <c r="B29" s="34" t="s">
        <v>177</v>
      </c>
      <c r="C29" s="35">
        <v>17598</v>
      </c>
      <c r="D29" s="36">
        <v>15647</v>
      </c>
      <c r="E29" s="37">
        <v>1.1246884386783409</v>
      </c>
      <c r="F29" s="38">
        <v>1951</v>
      </c>
      <c r="G29" s="35">
        <v>22275</v>
      </c>
      <c r="H29" s="36">
        <v>23760</v>
      </c>
      <c r="I29" s="37">
        <v>0.9375</v>
      </c>
      <c r="J29" s="38">
        <v>-1485</v>
      </c>
      <c r="K29" s="39">
        <v>0.79003367003367009</v>
      </c>
      <c r="L29" s="40">
        <v>0.65854377104377104</v>
      </c>
      <c r="M29" s="41">
        <v>0.13148989898989905</v>
      </c>
    </row>
    <row r="30" spans="1:13" ht="18" customHeight="1" x14ac:dyDescent="0.2">
      <c r="A30" s="10"/>
      <c r="B30" s="34" t="s">
        <v>188</v>
      </c>
      <c r="C30" s="35">
        <v>24324</v>
      </c>
      <c r="D30" s="36">
        <v>19062</v>
      </c>
      <c r="E30" s="37">
        <v>1.2760465848284546</v>
      </c>
      <c r="F30" s="38">
        <v>5262</v>
      </c>
      <c r="G30" s="35">
        <v>31685</v>
      </c>
      <c r="H30" s="36">
        <v>24911</v>
      </c>
      <c r="I30" s="37">
        <v>1.2719280639075108</v>
      </c>
      <c r="J30" s="38">
        <v>6774</v>
      </c>
      <c r="K30" s="39">
        <v>0.7676818683919836</v>
      </c>
      <c r="L30" s="40">
        <v>0.76520412669102</v>
      </c>
      <c r="M30" s="41">
        <v>2.4777417009635982E-3</v>
      </c>
    </row>
    <row r="31" spans="1:13" ht="18" customHeight="1" x14ac:dyDescent="0.2">
      <c r="A31" s="69"/>
      <c r="B31" s="34" t="s">
        <v>178</v>
      </c>
      <c r="C31" s="47">
        <v>11646</v>
      </c>
      <c r="D31" s="64">
        <v>12232</v>
      </c>
      <c r="E31" s="49">
        <v>0.95209287115761931</v>
      </c>
      <c r="F31" s="57">
        <v>-586</v>
      </c>
      <c r="G31" s="47">
        <v>16461</v>
      </c>
      <c r="H31" s="64">
        <v>16461</v>
      </c>
      <c r="I31" s="49">
        <v>1</v>
      </c>
      <c r="J31" s="57">
        <v>0</v>
      </c>
      <c r="K31" s="39">
        <v>0.70749043193001637</v>
      </c>
      <c r="L31" s="70">
        <v>0.74308972723406841</v>
      </c>
      <c r="M31" s="41">
        <v>-3.5599295304052037E-2</v>
      </c>
    </row>
    <row r="32" spans="1:13" ht="18" customHeight="1" x14ac:dyDescent="0.2">
      <c r="A32" s="10"/>
      <c r="B32" s="60" t="s">
        <v>180</v>
      </c>
      <c r="C32" s="61">
        <v>1070</v>
      </c>
      <c r="D32" s="62">
        <v>833</v>
      </c>
      <c r="E32" s="49">
        <v>1.284513805522209</v>
      </c>
      <c r="F32" s="58">
        <v>237</v>
      </c>
      <c r="G32" s="61">
        <v>1146</v>
      </c>
      <c r="H32" s="48">
        <v>1071</v>
      </c>
      <c r="I32" s="49">
        <v>1.0700280112044818</v>
      </c>
      <c r="J32" s="58">
        <v>75</v>
      </c>
      <c r="K32" s="51">
        <v>0.93368237347294936</v>
      </c>
      <c r="L32" s="40">
        <v>0.77777777777777779</v>
      </c>
      <c r="M32" s="59">
        <v>0.15590459569517157</v>
      </c>
    </row>
    <row r="33" spans="1:13" ht="18" customHeight="1" x14ac:dyDescent="0.2">
      <c r="A33" s="16" t="s">
        <v>183</v>
      </c>
      <c r="B33" s="17"/>
      <c r="C33" s="18">
        <v>62972</v>
      </c>
      <c r="D33" s="19">
        <v>51115</v>
      </c>
      <c r="E33" s="20">
        <v>1.2319671329355375</v>
      </c>
      <c r="F33" s="21">
        <v>11857</v>
      </c>
      <c r="G33" s="18">
        <v>86473</v>
      </c>
      <c r="H33" s="19">
        <v>75513</v>
      </c>
      <c r="I33" s="20">
        <v>1.1451405718220704</v>
      </c>
      <c r="J33" s="21">
        <v>10960</v>
      </c>
      <c r="K33" s="42">
        <v>0.72822730794583279</v>
      </c>
      <c r="L33" s="43">
        <v>0.67690331466105169</v>
      </c>
      <c r="M33" s="25">
        <v>5.13239932847811E-2</v>
      </c>
    </row>
    <row r="34" spans="1:13" ht="18" customHeight="1" x14ac:dyDescent="0.2">
      <c r="A34" s="10"/>
      <c r="B34" s="26" t="s">
        <v>176</v>
      </c>
      <c r="C34" s="27">
        <v>0</v>
      </c>
      <c r="D34" s="28">
        <v>0</v>
      </c>
      <c r="E34" s="29" t="e">
        <v>#DIV/0!</v>
      </c>
      <c r="F34" s="30">
        <v>0</v>
      </c>
      <c r="G34" s="27">
        <v>0</v>
      </c>
      <c r="H34" s="28">
        <v>0</v>
      </c>
      <c r="I34" s="29" t="e">
        <v>#DIV/0!</v>
      </c>
      <c r="J34" s="30">
        <v>0</v>
      </c>
      <c r="K34" s="45" t="s">
        <v>32</v>
      </c>
      <c r="L34" s="46" t="s">
        <v>32</v>
      </c>
      <c r="M34" s="33" t="e">
        <v>#VALUE!</v>
      </c>
    </row>
    <row r="35" spans="1:13" ht="18" customHeight="1" x14ac:dyDescent="0.2">
      <c r="A35" s="10"/>
      <c r="B35" s="34" t="s">
        <v>177</v>
      </c>
      <c r="C35" s="35">
        <v>7398</v>
      </c>
      <c r="D35" s="36">
        <v>6691</v>
      </c>
      <c r="E35" s="37">
        <v>1.1056643252129728</v>
      </c>
      <c r="F35" s="38">
        <v>707</v>
      </c>
      <c r="G35" s="35">
        <v>10230</v>
      </c>
      <c r="H35" s="36">
        <v>10065</v>
      </c>
      <c r="I35" s="37">
        <v>1.0163934426229508</v>
      </c>
      <c r="J35" s="38">
        <v>165</v>
      </c>
      <c r="K35" s="39">
        <v>0.72316715542521992</v>
      </c>
      <c r="L35" s="40">
        <v>0.66477893691008449</v>
      </c>
      <c r="M35" s="41">
        <v>5.8388218515135426E-2</v>
      </c>
    </row>
    <row r="36" spans="1:13" ht="18" customHeight="1" x14ac:dyDescent="0.2">
      <c r="A36" s="10"/>
      <c r="B36" s="34" t="s">
        <v>184</v>
      </c>
      <c r="C36" s="35">
        <v>1757</v>
      </c>
      <c r="D36" s="36">
        <v>642</v>
      </c>
      <c r="E36" s="37">
        <v>2.7367601246105919</v>
      </c>
      <c r="F36" s="38">
        <v>1115</v>
      </c>
      <c r="G36" s="35">
        <v>3100</v>
      </c>
      <c r="H36" s="36">
        <v>1500</v>
      </c>
      <c r="I36" s="37">
        <v>2.0666666666666669</v>
      </c>
      <c r="J36" s="38">
        <v>1600</v>
      </c>
      <c r="K36" s="39">
        <v>0.5667741935483871</v>
      </c>
      <c r="L36" s="40">
        <v>0.42799999999999999</v>
      </c>
      <c r="M36" s="41">
        <v>0.1387741935483871</v>
      </c>
    </row>
    <row r="37" spans="1:13" ht="18" customHeight="1" x14ac:dyDescent="0.2">
      <c r="A37" s="10"/>
      <c r="B37" s="52" t="s">
        <v>185</v>
      </c>
      <c r="C37" s="35">
        <v>2341</v>
      </c>
      <c r="D37" s="36">
        <v>2280</v>
      </c>
      <c r="E37" s="37">
        <v>1.0267543859649122</v>
      </c>
      <c r="F37" s="38">
        <v>61</v>
      </c>
      <c r="G37" s="35">
        <v>2976</v>
      </c>
      <c r="H37" s="36">
        <v>2976</v>
      </c>
      <c r="I37" s="37">
        <v>1</v>
      </c>
      <c r="J37" s="38">
        <v>0</v>
      </c>
      <c r="K37" s="39">
        <v>0.7866263440860215</v>
      </c>
      <c r="L37" s="40">
        <v>0.7661290322580645</v>
      </c>
      <c r="M37" s="41">
        <v>2.0497311827956999E-2</v>
      </c>
    </row>
    <row r="38" spans="1:13" ht="18" customHeight="1" x14ac:dyDescent="0.2">
      <c r="A38" s="10"/>
      <c r="B38" s="34" t="s">
        <v>188</v>
      </c>
      <c r="C38" s="35">
        <v>43299</v>
      </c>
      <c r="D38" s="36">
        <v>34325</v>
      </c>
      <c r="E38" s="37">
        <v>1.2614420975965039</v>
      </c>
      <c r="F38" s="38">
        <v>8974</v>
      </c>
      <c r="G38" s="35">
        <v>59856</v>
      </c>
      <c r="H38" s="36">
        <v>50452</v>
      </c>
      <c r="I38" s="37">
        <v>1.1863949892967574</v>
      </c>
      <c r="J38" s="38">
        <v>9404</v>
      </c>
      <c r="K38" s="39">
        <v>0.72338612670408986</v>
      </c>
      <c r="L38" s="40">
        <v>0.68034963926107983</v>
      </c>
      <c r="M38" s="41">
        <v>4.303648744301003E-2</v>
      </c>
    </row>
    <row r="39" spans="1:13" ht="18" customHeight="1" x14ac:dyDescent="0.2">
      <c r="A39" s="10"/>
      <c r="B39" s="34" t="s">
        <v>180</v>
      </c>
      <c r="C39" s="35">
        <v>3758</v>
      </c>
      <c r="D39" s="36">
        <v>3520</v>
      </c>
      <c r="E39" s="37">
        <v>1.0676136363636364</v>
      </c>
      <c r="F39" s="38">
        <v>238</v>
      </c>
      <c r="G39" s="35">
        <v>4824</v>
      </c>
      <c r="H39" s="36">
        <v>5033</v>
      </c>
      <c r="I39" s="37">
        <v>0.9584740711305384</v>
      </c>
      <c r="J39" s="38">
        <v>-209</v>
      </c>
      <c r="K39" s="39">
        <v>0.77902155887230518</v>
      </c>
      <c r="L39" s="40">
        <v>0.69938406516987883</v>
      </c>
      <c r="M39" s="41">
        <v>7.9637493702426343E-2</v>
      </c>
    </row>
    <row r="40" spans="1:13" ht="18" customHeight="1" x14ac:dyDescent="0.2">
      <c r="A40" s="10"/>
      <c r="B40" s="34" t="s">
        <v>178</v>
      </c>
      <c r="C40" s="47">
        <v>4419</v>
      </c>
      <c r="D40" s="64">
        <v>3657</v>
      </c>
      <c r="E40" s="49">
        <v>1.2083675143560295</v>
      </c>
      <c r="F40" s="57">
        <v>762</v>
      </c>
      <c r="G40" s="47">
        <v>5487</v>
      </c>
      <c r="H40" s="64">
        <v>5487</v>
      </c>
      <c r="I40" s="49">
        <v>1</v>
      </c>
      <c r="J40" s="57">
        <v>0</v>
      </c>
      <c r="K40" s="39">
        <v>0.80535811919081468</v>
      </c>
      <c r="L40" s="40">
        <v>0.6664844177145981</v>
      </c>
      <c r="M40" s="41">
        <v>0.13887370147621658</v>
      </c>
    </row>
    <row r="41" spans="1:13" ht="18" customHeight="1" thickBot="1" x14ac:dyDescent="0.25">
      <c r="A41" s="12"/>
      <c r="B41" s="60" t="s">
        <v>186</v>
      </c>
      <c r="C41" s="61">
        <v>0</v>
      </c>
      <c r="D41" s="62">
        <v>0</v>
      </c>
      <c r="E41" s="50" t="e">
        <v>#DIV/0!</v>
      </c>
      <c r="F41" s="58">
        <v>0</v>
      </c>
      <c r="G41" s="61">
        <v>0</v>
      </c>
      <c r="H41" s="62">
        <v>0</v>
      </c>
      <c r="I41" s="50" t="e">
        <v>#DIV/0!</v>
      </c>
      <c r="J41" s="58">
        <v>0</v>
      </c>
      <c r="K41" s="71" t="s">
        <v>32</v>
      </c>
      <c r="L41" s="72" t="s">
        <v>32</v>
      </c>
      <c r="M41" s="73" t="e">
        <v>#VALUE!</v>
      </c>
    </row>
    <row r="42" spans="1:13" x14ac:dyDescent="0.2">
      <c r="C42" s="54"/>
      <c r="G42" s="54"/>
    </row>
    <row r="43" spans="1:13" x14ac:dyDescent="0.2">
      <c r="C43" s="54"/>
      <c r="G43" s="54"/>
    </row>
    <row r="44" spans="1:13" x14ac:dyDescent="0.2">
      <c r="C44" s="54"/>
      <c r="G44" s="56"/>
    </row>
    <row r="45" spans="1:13" x14ac:dyDescent="0.2">
      <c r="C45" s="54"/>
      <c r="G45" s="54"/>
    </row>
    <row r="46" spans="1:13" x14ac:dyDescent="0.2">
      <c r="C46" s="54"/>
      <c r="G46" s="54"/>
    </row>
    <row r="47" spans="1:13" x14ac:dyDescent="0.2">
      <c r="C47" s="54"/>
      <c r="G47" s="54"/>
    </row>
    <row r="48" spans="1:13" x14ac:dyDescent="0.2">
      <c r="C48" s="54"/>
      <c r="G48" s="54"/>
    </row>
    <row r="49" spans="3:7" x14ac:dyDescent="0.2">
      <c r="C49" s="54"/>
      <c r="G49" s="54"/>
    </row>
    <row r="50" spans="3:7" x14ac:dyDescent="0.2">
      <c r="C50" s="54"/>
      <c r="G50" s="54"/>
    </row>
    <row r="51" spans="3:7" x14ac:dyDescent="0.2">
      <c r="C51" s="54"/>
      <c r="G51" s="54"/>
    </row>
    <row r="52" spans="3:7" x14ac:dyDescent="0.2">
      <c r="C52" s="54"/>
      <c r="G52" s="54"/>
    </row>
    <row r="53" spans="3:7" x14ac:dyDescent="0.2">
      <c r="C53" s="54"/>
      <c r="G53" s="54"/>
    </row>
    <row r="54" spans="3:7" x14ac:dyDescent="0.2">
      <c r="C54" s="54"/>
      <c r="G54" s="54"/>
    </row>
    <row r="55" spans="3:7" x14ac:dyDescent="0.2">
      <c r="C55" s="54"/>
      <c r="G55" s="54"/>
    </row>
    <row r="56" spans="3:7" x14ac:dyDescent="0.2">
      <c r="C56" s="54"/>
      <c r="G56" s="54"/>
    </row>
    <row r="57" spans="3:7" x14ac:dyDescent="0.2">
      <c r="C57" s="54"/>
      <c r="G57" s="54"/>
    </row>
    <row r="58" spans="3:7" x14ac:dyDescent="0.2">
      <c r="C58" s="54"/>
      <c r="G58" s="54"/>
    </row>
    <row r="59" spans="3:7" x14ac:dyDescent="0.2">
      <c r="C59" s="54"/>
      <c r="G59" s="54"/>
    </row>
    <row r="60" spans="3:7" x14ac:dyDescent="0.2">
      <c r="C60" s="54"/>
      <c r="G60" s="54"/>
    </row>
    <row r="61" spans="3:7" x14ac:dyDescent="0.2">
      <c r="C61" s="54"/>
      <c r="G61" s="54"/>
    </row>
    <row r="62" spans="3:7" x14ac:dyDescent="0.2">
      <c r="C62" s="54"/>
      <c r="G62" s="54"/>
    </row>
    <row r="63" spans="3:7" x14ac:dyDescent="0.2">
      <c r="C63" s="54"/>
      <c r="G63" s="54"/>
    </row>
    <row r="64" spans="3:7" x14ac:dyDescent="0.2">
      <c r="C64" s="54"/>
      <c r="G64" s="54"/>
    </row>
    <row r="65" spans="3:7" x14ac:dyDescent="0.2">
      <c r="C65" s="54"/>
      <c r="G65" s="54"/>
    </row>
    <row r="66" spans="3:7" x14ac:dyDescent="0.2">
      <c r="C66" s="54"/>
      <c r="G66" s="54"/>
    </row>
    <row r="67" spans="3:7" x14ac:dyDescent="0.2">
      <c r="C67" s="54"/>
      <c r="G67" s="54"/>
    </row>
    <row r="68" spans="3:7" x14ac:dyDescent="0.2">
      <c r="C68" s="54"/>
      <c r="G68" s="54"/>
    </row>
    <row r="69" spans="3:7" x14ac:dyDescent="0.2">
      <c r="C69" s="54"/>
      <c r="G69" s="54"/>
    </row>
    <row r="70" spans="3:7" x14ac:dyDescent="0.2">
      <c r="C70" s="54"/>
      <c r="G70" s="54"/>
    </row>
    <row r="71" spans="3:7" x14ac:dyDescent="0.2">
      <c r="C71" s="54"/>
      <c r="G71" s="54"/>
    </row>
    <row r="72" spans="3:7" x14ac:dyDescent="0.2">
      <c r="C72" s="54"/>
      <c r="G72" s="54"/>
    </row>
    <row r="73" spans="3:7" x14ac:dyDescent="0.2">
      <c r="C73" s="54"/>
      <c r="G73" s="54"/>
    </row>
    <row r="74" spans="3:7" x14ac:dyDescent="0.2">
      <c r="C74" s="54"/>
      <c r="G74" s="54"/>
    </row>
    <row r="75" spans="3:7" x14ac:dyDescent="0.2">
      <c r="C75" s="54"/>
      <c r="G75" s="54"/>
    </row>
    <row r="76" spans="3:7" x14ac:dyDescent="0.2">
      <c r="C76" s="54"/>
      <c r="G76" s="54"/>
    </row>
    <row r="77" spans="3:7" x14ac:dyDescent="0.2">
      <c r="C77" s="54"/>
      <c r="G77" s="54"/>
    </row>
  </sheetData>
  <mergeCells count="26">
    <mergeCell ref="H6:H7"/>
    <mergeCell ref="C4:C5"/>
    <mergeCell ref="D4:D5"/>
    <mergeCell ref="E4:F4"/>
    <mergeCell ref="G4:G5"/>
    <mergeCell ref="C6:C7"/>
    <mergeCell ref="D6:D7"/>
    <mergeCell ref="E6:E7"/>
    <mergeCell ref="F6:F7"/>
    <mergeCell ref="G6:G7"/>
    <mergeCell ref="A1:D1"/>
    <mergeCell ref="I6:I7"/>
    <mergeCell ref="J6:J7"/>
    <mergeCell ref="K6:K7"/>
    <mergeCell ref="L6:L7"/>
    <mergeCell ref="C3:F3"/>
    <mergeCell ref="G3:J3"/>
    <mergeCell ref="K3:M3"/>
    <mergeCell ref="H4:H5"/>
    <mergeCell ref="I4:J4"/>
    <mergeCell ref="M6:M7"/>
    <mergeCell ref="A7:B7"/>
    <mergeCell ref="K4:K5"/>
    <mergeCell ref="L4:L5"/>
    <mergeCell ref="M4:M5"/>
    <mergeCell ref="A6:B6"/>
  </mergeCells>
  <phoneticPr fontId="3"/>
  <hyperlinks>
    <hyperlink ref="A1:D1" location="'R６'!A1" display="'R６'!A1" xr:uid="{40259A49-580C-44AA-A7E2-86E4D94E948C}"/>
  </hyperlinks>
  <printOptions horizontalCentered="1"/>
  <pageMargins left="0.59055118110236227" right="0.59055118110236227" top="0.59055118110236227" bottom="0.59055118110236227" header="0.39370078740157483" footer="0.3937007874015748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123"/>
  <sheetViews>
    <sheetView showGridLines="0" zoomScale="80" zoomScaleNormal="80" zoomScaleSheetLayoutView="90" workbookViewId="0">
      <pane xSplit="6" ySplit="5" topLeftCell="G75" activePane="bottomRight" state="frozen"/>
      <selection sqref="A1:XFD1048576"/>
      <selection pane="topRight" sqref="A1:XFD1048576"/>
      <selection pane="bottomLeft" sqref="A1:XFD1048576"/>
      <selection pane="bottomRight" sqref="A1:D1"/>
    </sheetView>
  </sheetViews>
  <sheetFormatPr defaultColWidth="9" defaultRowHeight="13" x14ac:dyDescent="0.55000000000000004"/>
  <cols>
    <col min="1" max="1" width="2.08203125" style="1" customWidth="1"/>
    <col min="2" max="2" width="1.08203125" style="1" customWidth="1"/>
    <col min="3" max="3" width="7" style="1" customWidth="1"/>
    <col min="4" max="4" width="2.58203125" style="1" bestFit="1" customWidth="1"/>
    <col min="5" max="5" width="7.08203125" style="1" bestFit="1" customWidth="1"/>
    <col min="6" max="6" width="6.33203125" style="1" customWidth="1"/>
    <col min="7" max="8" width="12.75" style="1" bestFit="1" customWidth="1"/>
    <col min="9" max="9" width="7.58203125" style="1" customWidth="1"/>
    <col min="10" max="10" width="9.58203125" style="1" customWidth="1"/>
    <col min="11" max="12" width="12.75" style="1" bestFit="1" customWidth="1"/>
    <col min="13" max="13" width="7.58203125" style="1" customWidth="1"/>
    <col min="14" max="15" width="9.58203125" style="1" customWidth="1"/>
    <col min="16" max="16" width="10.58203125" style="1" customWidth="1"/>
    <col min="17" max="17" width="8.58203125" style="1" customWidth="1"/>
    <col min="18" max="16384" width="9" style="1"/>
  </cols>
  <sheetData>
    <row r="1" spans="1:19" ht="17.25" customHeight="1" thickBot="1" x14ac:dyDescent="0.6">
      <c r="A1" s="246" t="str">
        <f>'R６'!A1</f>
        <v>令和６年度</v>
      </c>
      <c r="B1" s="246"/>
      <c r="C1" s="246"/>
      <c r="D1" s="246"/>
      <c r="E1" s="74"/>
      <c r="F1" s="74"/>
      <c r="G1" s="74"/>
      <c r="H1" s="74"/>
      <c r="I1" s="74"/>
      <c r="J1" s="77" t="s">
        <v>302</v>
      </c>
      <c r="K1" s="78" t="s">
        <v>222</v>
      </c>
      <c r="L1" s="74"/>
      <c r="M1" s="74"/>
      <c r="N1" s="74"/>
      <c r="O1" s="74"/>
      <c r="P1" s="74"/>
      <c r="Q1" s="74"/>
    </row>
    <row r="2" spans="1:19" x14ac:dyDescent="0.55000000000000004">
      <c r="A2" s="307">
        <v>6</v>
      </c>
      <c r="B2" s="308"/>
      <c r="C2" s="115">
        <v>2024</v>
      </c>
      <c r="D2" s="116" t="s">
        <v>0</v>
      </c>
      <c r="E2" s="232">
        <v>4</v>
      </c>
      <c r="F2" s="116" t="s">
        <v>1</v>
      </c>
      <c r="G2" s="254" t="s">
        <v>2</v>
      </c>
      <c r="H2" s="251"/>
      <c r="I2" s="251"/>
      <c r="J2" s="264"/>
      <c r="K2" s="251" t="s">
        <v>3</v>
      </c>
      <c r="L2" s="251"/>
      <c r="M2" s="251"/>
      <c r="N2" s="251"/>
      <c r="O2" s="254" t="s">
        <v>4</v>
      </c>
      <c r="P2" s="251"/>
      <c r="Q2" s="255"/>
    </row>
    <row r="3" spans="1:19" ht="13.5" customHeight="1" x14ac:dyDescent="0.55000000000000004">
      <c r="A3" s="247" t="s">
        <v>5</v>
      </c>
      <c r="B3" s="248"/>
      <c r="C3" s="248"/>
      <c r="D3" s="248"/>
      <c r="E3" s="248"/>
      <c r="F3" s="248"/>
      <c r="G3" s="258" t="s">
        <v>304</v>
      </c>
      <c r="H3" s="260" t="s">
        <v>305</v>
      </c>
      <c r="I3" s="262" t="s">
        <v>6</v>
      </c>
      <c r="J3" s="263"/>
      <c r="K3" s="258" t="s">
        <v>304</v>
      </c>
      <c r="L3" s="260" t="s">
        <v>305</v>
      </c>
      <c r="M3" s="262" t="s">
        <v>6</v>
      </c>
      <c r="N3" s="263"/>
      <c r="O3" s="256" t="s">
        <v>304</v>
      </c>
      <c r="P3" s="305" t="s">
        <v>305</v>
      </c>
      <c r="Q3" s="252" t="s">
        <v>7</v>
      </c>
    </row>
    <row r="4" spans="1:19" ht="18.5" thickBot="1" x14ac:dyDescent="0.6">
      <c r="A4" s="249"/>
      <c r="B4" s="250"/>
      <c r="C4" s="250"/>
      <c r="D4" s="250"/>
      <c r="E4" s="250"/>
      <c r="F4" s="250"/>
      <c r="G4" s="259"/>
      <c r="H4" s="265"/>
      <c r="I4" s="117" t="s">
        <v>8</v>
      </c>
      <c r="J4" s="118" t="s">
        <v>7</v>
      </c>
      <c r="K4" s="259"/>
      <c r="L4" s="261"/>
      <c r="M4" s="117" t="s">
        <v>8</v>
      </c>
      <c r="N4" s="118" t="s">
        <v>7</v>
      </c>
      <c r="O4" s="257"/>
      <c r="P4" s="306"/>
      <c r="Q4" s="253"/>
    </row>
    <row r="5" spans="1:19" x14ac:dyDescent="0.55000000000000004">
      <c r="A5" s="119" t="s">
        <v>101</v>
      </c>
      <c r="B5" s="120"/>
      <c r="C5" s="120"/>
      <c r="D5" s="120"/>
      <c r="E5" s="120"/>
      <c r="F5" s="120"/>
      <c r="G5" s="121">
        <v>600018</v>
      </c>
      <c r="H5" s="122">
        <v>597612</v>
      </c>
      <c r="I5" s="123">
        <v>1.0040260235738239</v>
      </c>
      <c r="J5" s="124">
        <v>2406</v>
      </c>
      <c r="K5" s="121">
        <v>776689</v>
      </c>
      <c r="L5" s="122">
        <v>792159</v>
      </c>
      <c r="M5" s="123">
        <v>0.98047109229334006</v>
      </c>
      <c r="N5" s="124">
        <v>-15470</v>
      </c>
      <c r="O5" s="125">
        <v>0.7725331503343037</v>
      </c>
      <c r="P5" s="126">
        <v>0.75440915270797904</v>
      </c>
      <c r="Q5" s="127">
        <v>1.8123997626324662E-2</v>
      </c>
      <c r="R5" s="2"/>
      <c r="S5" s="2"/>
    </row>
    <row r="6" spans="1:19" x14ac:dyDescent="0.55000000000000004">
      <c r="A6" s="128" t="s">
        <v>9</v>
      </c>
      <c r="B6" s="129" t="s">
        <v>10</v>
      </c>
      <c r="C6" s="129"/>
      <c r="D6" s="129"/>
      <c r="E6" s="129"/>
      <c r="F6" s="129"/>
      <c r="G6" s="130">
        <v>202606</v>
      </c>
      <c r="H6" s="131">
        <v>197027</v>
      </c>
      <c r="I6" s="132">
        <v>1.0283159160927182</v>
      </c>
      <c r="J6" s="133">
        <v>5579</v>
      </c>
      <c r="K6" s="134">
        <v>257081</v>
      </c>
      <c r="L6" s="131">
        <v>258430</v>
      </c>
      <c r="M6" s="132">
        <v>0.99478001779979108</v>
      </c>
      <c r="N6" s="133">
        <v>-1349</v>
      </c>
      <c r="O6" s="135">
        <v>0.78810180448963552</v>
      </c>
      <c r="P6" s="136">
        <v>0.76239987617536664</v>
      </c>
      <c r="Q6" s="137">
        <v>2.5701928314268874E-2</v>
      </c>
      <c r="R6" s="2"/>
      <c r="S6" s="2"/>
    </row>
    <row r="7" spans="1:19" ht="18" x14ac:dyDescent="0.55000000000000004">
      <c r="A7" s="138"/>
      <c r="B7" s="128" t="s">
        <v>11</v>
      </c>
      <c r="C7" s="129"/>
      <c r="D7" s="129"/>
      <c r="E7" s="129"/>
      <c r="F7" s="129"/>
      <c r="G7" s="130">
        <v>126268</v>
      </c>
      <c r="H7" s="131">
        <v>129675</v>
      </c>
      <c r="I7" s="132">
        <v>0.97372662425293999</v>
      </c>
      <c r="J7" s="133">
        <v>-3407</v>
      </c>
      <c r="K7" s="130">
        <v>157594</v>
      </c>
      <c r="L7" s="131">
        <v>156251</v>
      </c>
      <c r="M7" s="132">
        <v>1.0085951449910722</v>
      </c>
      <c r="N7" s="133">
        <v>1343</v>
      </c>
      <c r="O7" s="135">
        <v>0.80122339682982857</v>
      </c>
      <c r="P7" s="136">
        <v>0.82991468854599326</v>
      </c>
      <c r="Q7" s="137">
        <v>-2.8691291716164691E-2</v>
      </c>
      <c r="R7" s="2"/>
      <c r="S7" s="2"/>
    </row>
    <row r="8" spans="1:19" ht="18" x14ac:dyDescent="0.55000000000000004">
      <c r="A8" s="138"/>
      <c r="B8" s="139" t="s">
        <v>12</v>
      </c>
      <c r="C8" s="140" t="s">
        <v>13</v>
      </c>
      <c r="D8" s="141"/>
      <c r="E8" s="142"/>
      <c r="F8" s="143" t="s">
        <v>14</v>
      </c>
      <c r="G8" s="144">
        <v>99853</v>
      </c>
      <c r="H8" s="145">
        <v>106348</v>
      </c>
      <c r="I8" s="146">
        <v>0.93892691917102344</v>
      </c>
      <c r="J8" s="147">
        <v>-6495</v>
      </c>
      <c r="K8" s="148">
        <v>124679</v>
      </c>
      <c r="L8" s="149">
        <v>128119</v>
      </c>
      <c r="M8" s="146">
        <v>0.97314996214456873</v>
      </c>
      <c r="N8" s="147">
        <v>-3440</v>
      </c>
      <c r="O8" s="150">
        <v>0.80088066153883175</v>
      </c>
      <c r="P8" s="151">
        <v>0.83007204239808308</v>
      </c>
      <c r="Q8" s="152">
        <v>-2.9191380859251326E-2</v>
      </c>
      <c r="R8" s="2"/>
      <c r="S8" s="2"/>
    </row>
    <row r="9" spans="1:19" ht="18" x14ac:dyDescent="0.55000000000000004">
      <c r="A9" s="138"/>
      <c r="B9" s="139" t="s">
        <v>15</v>
      </c>
      <c r="C9" s="140" t="s">
        <v>16</v>
      </c>
      <c r="D9" s="142"/>
      <c r="E9" s="142"/>
      <c r="F9" s="143" t="s">
        <v>14</v>
      </c>
      <c r="G9" s="144">
        <v>18534</v>
      </c>
      <c r="H9" s="145">
        <v>19267</v>
      </c>
      <c r="I9" s="146">
        <v>0.96195567550734418</v>
      </c>
      <c r="J9" s="147">
        <v>-733</v>
      </c>
      <c r="K9" s="148">
        <v>23069</v>
      </c>
      <c r="L9" s="149">
        <v>23284</v>
      </c>
      <c r="M9" s="146">
        <v>0.99076619137605226</v>
      </c>
      <c r="N9" s="147">
        <v>-215</v>
      </c>
      <c r="O9" s="150">
        <v>0.80341583943820716</v>
      </c>
      <c r="P9" s="151">
        <v>0.82747809654698501</v>
      </c>
      <c r="Q9" s="152">
        <v>-2.4062257108777851E-2</v>
      </c>
      <c r="R9" s="2"/>
      <c r="S9" s="2"/>
    </row>
    <row r="10" spans="1:19" ht="18" x14ac:dyDescent="0.55000000000000004">
      <c r="A10" s="138"/>
      <c r="B10" s="139" t="s">
        <v>17</v>
      </c>
      <c r="C10" s="140" t="s">
        <v>18</v>
      </c>
      <c r="D10" s="142"/>
      <c r="E10" s="142"/>
      <c r="F10" s="153"/>
      <c r="G10" s="144">
        <v>0</v>
      </c>
      <c r="H10" s="145">
        <v>0</v>
      </c>
      <c r="I10" s="146" t="e">
        <v>#DIV/0!</v>
      </c>
      <c r="J10" s="147">
        <v>0</v>
      </c>
      <c r="K10" s="148">
        <v>0</v>
      </c>
      <c r="L10" s="149">
        <v>0</v>
      </c>
      <c r="M10" s="146" t="e">
        <v>#DIV/0!</v>
      </c>
      <c r="N10" s="147">
        <v>0</v>
      </c>
      <c r="O10" s="150" t="e">
        <v>#DIV/0!</v>
      </c>
      <c r="P10" s="151" t="e">
        <v>#DIV/0!</v>
      </c>
      <c r="Q10" s="152" t="e">
        <v>#DIV/0!</v>
      </c>
      <c r="R10" s="2"/>
      <c r="S10" s="2"/>
    </row>
    <row r="11" spans="1:19" ht="18" x14ac:dyDescent="0.55000000000000004">
      <c r="A11" s="138"/>
      <c r="B11" s="139" t="s">
        <v>19</v>
      </c>
      <c r="C11" s="140" t="s">
        <v>20</v>
      </c>
      <c r="D11" s="142"/>
      <c r="E11" s="142"/>
      <c r="F11" s="153"/>
      <c r="G11" s="144">
        <v>0</v>
      </c>
      <c r="H11" s="145">
        <v>0</v>
      </c>
      <c r="I11" s="146" t="e">
        <v>#DIV/0!</v>
      </c>
      <c r="J11" s="147">
        <v>0</v>
      </c>
      <c r="K11" s="148">
        <v>0</v>
      </c>
      <c r="L11" s="149">
        <v>0</v>
      </c>
      <c r="M11" s="146" t="e">
        <v>#DIV/0!</v>
      </c>
      <c r="N11" s="147">
        <v>0</v>
      </c>
      <c r="O11" s="150" t="e">
        <v>#DIV/0!</v>
      </c>
      <c r="P11" s="151" t="e">
        <v>#DIV/0!</v>
      </c>
      <c r="Q11" s="152" t="e">
        <v>#DIV/0!</v>
      </c>
      <c r="R11" s="2"/>
      <c r="S11" s="2"/>
    </row>
    <row r="12" spans="1:19" ht="18" x14ac:dyDescent="0.55000000000000004">
      <c r="A12" s="138"/>
      <c r="B12" s="139" t="s">
        <v>21</v>
      </c>
      <c r="C12" s="140" t="s">
        <v>22</v>
      </c>
      <c r="D12" s="142"/>
      <c r="E12" s="142"/>
      <c r="F12" s="153"/>
      <c r="G12" s="144">
        <v>0</v>
      </c>
      <c r="H12" s="145">
        <v>0</v>
      </c>
      <c r="I12" s="146" t="e">
        <v>#DIV/0!</v>
      </c>
      <c r="J12" s="147">
        <v>0</v>
      </c>
      <c r="K12" s="148">
        <v>0</v>
      </c>
      <c r="L12" s="149">
        <v>0</v>
      </c>
      <c r="M12" s="146" t="e">
        <v>#DIV/0!</v>
      </c>
      <c r="N12" s="147">
        <v>0</v>
      </c>
      <c r="O12" s="150" t="e">
        <v>#DIV/0!</v>
      </c>
      <c r="P12" s="151" t="e">
        <v>#DIV/0!</v>
      </c>
      <c r="Q12" s="152" t="e">
        <v>#DIV/0!</v>
      </c>
      <c r="R12" s="2"/>
      <c r="S12" s="2"/>
    </row>
    <row r="13" spans="1:19" ht="18" x14ac:dyDescent="0.55000000000000004">
      <c r="A13" s="138"/>
      <c r="B13" s="139" t="s">
        <v>23</v>
      </c>
      <c r="C13" s="140" t="s">
        <v>24</v>
      </c>
      <c r="D13" s="142"/>
      <c r="E13" s="142"/>
      <c r="F13" s="143"/>
      <c r="G13" s="144">
        <v>0</v>
      </c>
      <c r="H13" s="145">
        <v>0</v>
      </c>
      <c r="I13" s="146" t="e">
        <v>#DIV/0!</v>
      </c>
      <c r="J13" s="147">
        <v>0</v>
      </c>
      <c r="K13" s="148">
        <v>0</v>
      </c>
      <c r="L13" s="149">
        <v>0</v>
      </c>
      <c r="M13" s="146" t="e">
        <v>#DIV/0!</v>
      </c>
      <c r="N13" s="147">
        <v>0</v>
      </c>
      <c r="O13" s="150" t="e">
        <v>#DIV/0!</v>
      </c>
      <c r="P13" s="151" t="e">
        <v>#DIV/0!</v>
      </c>
      <c r="Q13" s="152" t="e">
        <v>#DIV/0!</v>
      </c>
      <c r="R13" s="2"/>
      <c r="S13" s="2"/>
    </row>
    <row r="14" spans="1:19" ht="18" x14ac:dyDescent="0.55000000000000004">
      <c r="A14" s="138"/>
      <c r="B14" s="139" t="s">
        <v>25</v>
      </c>
      <c r="C14" s="140" t="s">
        <v>26</v>
      </c>
      <c r="D14" s="142"/>
      <c r="E14" s="142"/>
      <c r="F14" s="153"/>
      <c r="G14" s="144">
        <v>0</v>
      </c>
      <c r="H14" s="145">
        <v>0</v>
      </c>
      <c r="I14" s="146" t="e">
        <v>#DIV/0!</v>
      </c>
      <c r="J14" s="147">
        <v>0</v>
      </c>
      <c r="K14" s="148">
        <v>0</v>
      </c>
      <c r="L14" s="149">
        <v>0</v>
      </c>
      <c r="M14" s="146" t="e">
        <v>#DIV/0!</v>
      </c>
      <c r="N14" s="147">
        <v>0</v>
      </c>
      <c r="O14" s="150" t="e">
        <v>#DIV/0!</v>
      </c>
      <c r="P14" s="151" t="e">
        <v>#DIV/0!</v>
      </c>
      <c r="Q14" s="152" t="e">
        <v>#DIV/0!</v>
      </c>
      <c r="R14" s="2"/>
      <c r="S14" s="2"/>
    </row>
    <row r="15" spans="1:19" ht="18" x14ac:dyDescent="0.55000000000000004">
      <c r="A15" s="138"/>
      <c r="B15" s="139" t="s">
        <v>27</v>
      </c>
      <c r="C15" s="140" t="s">
        <v>28</v>
      </c>
      <c r="D15" s="142"/>
      <c r="E15" s="142"/>
      <c r="F15" s="153"/>
      <c r="G15" s="144">
        <v>0</v>
      </c>
      <c r="H15" s="145">
        <v>0</v>
      </c>
      <c r="I15" s="146" t="e">
        <v>#DIV/0!</v>
      </c>
      <c r="J15" s="147">
        <v>0</v>
      </c>
      <c r="K15" s="148">
        <v>0</v>
      </c>
      <c r="L15" s="149">
        <v>0</v>
      </c>
      <c r="M15" s="146" t="e">
        <v>#DIV/0!</v>
      </c>
      <c r="N15" s="147">
        <v>0</v>
      </c>
      <c r="O15" s="150" t="e">
        <v>#DIV/0!</v>
      </c>
      <c r="P15" s="151" t="e">
        <v>#DIV/0!</v>
      </c>
      <c r="Q15" s="152" t="e">
        <v>#DIV/0!</v>
      </c>
      <c r="R15" s="2"/>
      <c r="S15" s="2"/>
    </row>
    <row r="16" spans="1:19" ht="18" x14ac:dyDescent="0.55000000000000004">
      <c r="A16" s="138"/>
      <c r="B16" s="139" t="s">
        <v>29</v>
      </c>
      <c r="C16" s="154" t="s">
        <v>30</v>
      </c>
      <c r="D16" s="155"/>
      <c r="E16" s="155"/>
      <c r="F16" s="156"/>
      <c r="G16" s="157">
        <v>0</v>
      </c>
      <c r="H16" s="145">
        <v>0</v>
      </c>
      <c r="I16" s="146" t="e">
        <v>#DIV/0!</v>
      </c>
      <c r="J16" s="147">
        <v>0</v>
      </c>
      <c r="K16" s="148">
        <v>0</v>
      </c>
      <c r="L16" s="149">
        <v>0</v>
      </c>
      <c r="M16" s="146" t="e">
        <v>#DIV/0!</v>
      </c>
      <c r="N16" s="147">
        <v>0</v>
      </c>
      <c r="O16" s="150" t="e">
        <v>#DIV/0!</v>
      </c>
      <c r="P16" s="151" t="e">
        <v>#DIV/0!</v>
      </c>
      <c r="Q16" s="152" t="e">
        <v>#DIV/0!</v>
      </c>
      <c r="R16" s="2"/>
      <c r="S16" s="2"/>
    </row>
    <row r="17" spans="1:19" ht="18" x14ac:dyDescent="0.55000000000000004">
      <c r="A17" s="138"/>
      <c r="B17" s="139" t="s">
        <v>31</v>
      </c>
      <c r="C17" s="154" t="s">
        <v>13</v>
      </c>
      <c r="D17" s="155" t="s">
        <v>32</v>
      </c>
      <c r="E17" s="155" t="s">
        <v>33</v>
      </c>
      <c r="F17" s="156"/>
      <c r="G17" s="157">
        <v>5202</v>
      </c>
      <c r="H17" s="145">
        <v>2744</v>
      </c>
      <c r="I17" s="158">
        <v>1.8957725947521866</v>
      </c>
      <c r="J17" s="159">
        <v>2458</v>
      </c>
      <c r="K17" s="160">
        <v>6768</v>
      </c>
      <c r="L17" s="149">
        <v>3282</v>
      </c>
      <c r="M17" s="158">
        <v>2.0621572212065815</v>
      </c>
      <c r="N17" s="159">
        <v>3486</v>
      </c>
      <c r="O17" s="161">
        <v>0.7686170212765957</v>
      </c>
      <c r="P17" s="162">
        <v>0.83607556368068248</v>
      </c>
      <c r="Q17" s="163">
        <v>-6.7458542404086774E-2</v>
      </c>
      <c r="R17" s="2"/>
      <c r="S17" s="2"/>
    </row>
    <row r="18" spans="1:19" ht="18" x14ac:dyDescent="0.55000000000000004">
      <c r="A18" s="138"/>
      <c r="B18" s="139" t="s">
        <v>34</v>
      </c>
      <c r="C18" s="154" t="s">
        <v>13</v>
      </c>
      <c r="D18" s="155" t="s">
        <v>32</v>
      </c>
      <c r="E18" s="142" t="s">
        <v>35</v>
      </c>
      <c r="F18" s="156"/>
      <c r="G18" s="157">
        <v>2679</v>
      </c>
      <c r="H18" s="145">
        <v>1316</v>
      </c>
      <c r="I18" s="158">
        <v>2.0357142857142856</v>
      </c>
      <c r="J18" s="159">
        <v>1363</v>
      </c>
      <c r="K18" s="160">
        <v>3078</v>
      </c>
      <c r="L18" s="149">
        <v>1566</v>
      </c>
      <c r="M18" s="158">
        <v>1.9655172413793103</v>
      </c>
      <c r="N18" s="159">
        <v>1512</v>
      </c>
      <c r="O18" s="161">
        <v>0.87037037037037035</v>
      </c>
      <c r="P18" s="162">
        <v>0.84035759897828866</v>
      </c>
      <c r="Q18" s="163">
        <v>3.0012771392081694E-2</v>
      </c>
      <c r="R18" s="2"/>
      <c r="S18" s="2"/>
    </row>
    <row r="19" spans="1:19" ht="18" x14ac:dyDescent="0.55000000000000004">
      <c r="A19" s="138"/>
      <c r="B19" s="139" t="s">
        <v>224</v>
      </c>
      <c r="C19" s="154" t="s">
        <v>13</v>
      </c>
      <c r="D19" s="155" t="s">
        <v>32</v>
      </c>
      <c r="E19" s="142" t="s">
        <v>223</v>
      </c>
      <c r="F19" s="156"/>
      <c r="G19" s="157">
        <v>0</v>
      </c>
      <c r="H19" s="145">
        <v>0</v>
      </c>
      <c r="I19" s="158" t="e">
        <v>#DIV/0!</v>
      </c>
      <c r="J19" s="159">
        <v>0</v>
      </c>
      <c r="K19" s="160">
        <v>0</v>
      </c>
      <c r="L19" s="149">
        <v>0</v>
      </c>
      <c r="M19" s="158" t="e">
        <v>#DIV/0!</v>
      </c>
      <c r="N19" s="159">
        <v>0</v>
      </c>
      <c r="O19" s="161" t="e">
        <v>#DIV/0!</v>
      </c>
      <c r="P19" s="162" t="e">
        <v>#DIV/0!</v>
      </c>
      <c r="Q19" s="163" t="e">
        <v>#DIV/0!</v>
      </c>
      <c r="R19" s="2"/>
      <c r="S19" s="2"/>
    </row>
    <row r="20" spans="1:19" ht="18" x14ac:dyDescent="0.55000000000000004">
      <c r="A20" s="138"/>
      <c r="B20" s="139" t="s">
        <v>36</v>
      </c>
      <c r="C20" s="164" t="s">
        <v>37</v>
      </c>
      <c r="D20" s="165"/>
      <c r="E20" s="165"/>
      <c r="F20" s="166"/>
      <c r="G20" s="167">
        <v>0</v>
      </c>
      <c r="H20" s="145">
        <v>0</v>
      </c>
      <c r="I20" s="168" t="e">
        <v>#DIV/0!</v>
      </c>
      <c r="J20" s="169">
        <v>0</v>
      </c>
      <c r="K20" s="170">
        <v>0</v>
      </c>
      <c r="L20" s="149">
        <v>0</v>
      </c>
      <c r="M20" s="168" t="e">
        <v>#DIV/0!</v>
      </c>
      <c r="N20" s="169">
        <v>0</v>
      </c>
      <c r="O20" s="171" t="e">
        <v>#DIV/0!</v>
      </c>
      <c r="P20" s="172" t="e">
        <v>#DIV/0!</v>
      </c>
      <c r="Q20" s="173" t="e">
        <v>#DIV/0!</v>
      </c>
      <c r="R20" s="2"/>
      <c r="S20" s="2"/>
    </row>
    <row r="21" spans="1:19" ht="18" x14ac:dyDescent="0.55000000000000004">
      <c r="A21" s="138"/>
      <c r="B21" s="128" t="s">
        <v>38</v>
      </c>
      <c r="C21" s="129"/>
      <c r="D21" s="129"/>
      <c r="E21" s="129"/>
      <c r="F21" s="174"/>
      <c r="G21" s="130">
        <v>73029</v>
      </c>
      <c r="H21" s="131">
        <v>64391</v>
      </c>
      <c r="I21" s="132">
        <v>1.1341491823391467</v>
      </c>
      <c r="J21" s="133">
        <v>8638</v>
      </c>
      <c r="K21" s="175">
        <v>95205</v>
      </c>
      <c r="L21" s="149">
        <v>97845</v>
      </c>
      <c r="M21" s="132">
        <v>0.97301854974704893</v>
      </c>
      <c r="N21" s="133">
        <v>-2640</v>
      </c>
      <c r="O21" s="135">
        <v>0.76707105719237434</v>
      </c>
      <c r="P21" s="136">
        <v>0.65809188001430829</v>
      </c>
      <c r="Q21" s="137">
        <v>0.10897917717806604</v>
      </c>
      <c r="R21" s="2"/>
      <c r="S21" s="2"/>
    </row>
    <row r="22" spans="1:19" ht="18" x14ac:dyDescent="0.55000000000000004">
      <c r="A22" s="138"/>
      <c r="B22" s="139" t="s">
        <v>39</v>
      </c>
      <c r="C22" s="140" t="s">
        <v>13</v>
      </c>
      <c r="D22" s="142"/>
      <c r="E22" s="142"/>
      <c r="F22" s="153"/>
      <c r="G22" s="148">
        <v>0</v>
      </c>
      <c r="H22" s="149">
        <v>0</v>
      </c>
      <c r="I22" s="146" t="e">
        <v>#DIV/0!</v>
      </c>
      <c r="J22" s="147">
        <v>0</v>
      </c>
      <c r="K22" s="148">
        <v>0</v>
      </c>
      <c r="L22" s="149">
        <v>0</v>
      </c>
      <c r="M22" s="146" t="e">
        <v>#DIV/0!</v>
      </c>
      <c r="N22" s="147">
        <v>0</v>
      </c>
      <c r="O22" s="150" t="e">
        <v>#DIV/0!</v>
      </c>
      <c r="P22" s="151" t="e">
        <v>#DIV/0!</v>
      </c>
      <c r="Q22" s="152" t="e">
        <v>#DIV/0!</v>
      </c>
      <c r="R22" s="2"/>
      <c r="S22" s="2"/>
    </row>
    <row r="23" spans="1:19" ht="18" x14ac:dyDescent="0.55000000000000004">
      <c r="A23" s="138"/>
      <c r="B23" s="139" t="s">
        <v>40</v>
      </c>
      <c r="C23" s="140" t="s">
        <v>18</v>
      </c>
      <c r="D23" s="142"/>
      <c r="E23" s="142"/>
      <c r="F23" s="143" t="s">
        <v>14</v>
      </c>
      <c r="G23" s="148">
        <v>10199</v>
      </c>
      <c r="H23" s="149">
        <v>8995</v>
      </c>
      <c r="I23" s="146">
        <v>1.133852140077821</v>
      </c>
      <c r="J23" s="147">
        <v>1204</v>
      </c>
      <c r="K23" s="148">
        <v>14685</v>
      </c>
      <c r="L23" s="149">
        <v>14850</v>
      </c>
      <c r="M23" s="146">
        <v>0.98888888888888893</v>
      </c>
      <c r="N23" s="147">
        <v>-165</v>
      </c>
      <c r="O23" s="150">
        <v>0.69451821586653051</v>
      </c>
      <c r="P23" s="151">
        <v>0.60572390572390578</v>
      </c>
      <c r="Q23" s="152">
        <v>8.8794310142624733E-2</v>
      </c>
      <c r="R23" s="2"/>
      <c r="S23" s="2"/>
    </row>
    <row r="24" spans="1:19" ht="18" x14ac:dyDescent="0.55000000000000004">
      <c r="A24" s="138"/>
      <c r="B24" s="139" t="s">
        <v>41</v>
      </c>
      <c r="C24" s="140" t="s">
        <v>20</v>
      </c>
      <c r="D24" s="142"/>
      <c r="E24" s="142"/>
      <c r="F24" s="143" t="s">
        <v>14</v>
      </c>
      <c r="G24" s="148">
        <v>20255</v>
      </c>
      <c r="H24" s="149">
        <v>19590</v>
      </c>
      <c r="I24" s="146">
        <v>1.0339458907605921</v>
      </c>
      <c r="J24" s="147">
        <v>665</v>
      </c>
      <c r="K24" s="148">
        <v>29040</v>
      </c>
      <c r="L24" s="149">
        <v>29700</v>
      </c>
      <c r="M24" s="146">
        <v>0.97777777777777775</v>
      </c>
      <c r="N24" s="147">
        <v>-660</v>
      </c>
      <c r="O24" s="150">
        <v>0.69748622589531684</v>
      </c>
      <c r="P24" s="151">
        <v>0.65959595959595962</v>
      </c>
      <c r="Q24" s="152">
        <v>3.7890266299357211E-2</v>
      </c>
      <c r="R24" s="2"/>
      <c r="S24" s="2"/>
    </row>
    <row r="25" spans="1:19" ht="18" x14ac:dyDescent="0.55000000000000004">
      <c r="A25" s="138"/>
      <c r="B25" s="139" t="s">
        <v>42</v>
      </c>
      <c r="C25" s="140" t="s">
        <v>13</v>
      </c>
      <c r="D25" s="141" t="s">
        <v>43</v>
      </c>
      <c r="E25" s="142" t="s">
        <v>33</v>
      </c>
      <c r="F25" s="143" t="s">
        <v>14</v>
      </c>
      <c r="G25" s="148">
        <v>5268</v>
      </c>
      <c r="H25" s="149">
        <v>5347</v>
      </c>
      <c r="I25" s="146">
        <v>0.98522536001496164</v>
      </c>
      <c r="J25" s="147">
        <v>-79</v>
      </c>
      <c r="K25" s="148">
        <v>5610</v>
      </c>
      <c r="L25" s="149">
        <v>7920</v>
      </c>
      <c r="M25" s="146">
        <v>0.70833333333333337</v>
      </c>
      <c r="N25" s="147">
        <v>-2310</v>
      </c>
      <c r="O25" s="150">
        <v>0.93903743315508026</v>
      </c>
      <c r="P25" s="151">
        <v>0.67512626262626263</v>
      </c>
      <c r="Q25" s="152">
        <v>0.26391117052881763</v>
      </c>
      <c r="R25" s="2"/>
      <c r="S25" s="2"/>
    </row>
    <row r="26" spans="1:19" ht="18" x14ac:dyDescent="0.55000000000000004">
      <c r="A26" s="138"/>
      <c r="B26" s="139" t="s">
        <v>44</v>
      </c>
      <c r="C26" s="140" t="s">
        <v>13</v>
      </c>
      <c r="D26" s="141" t="s">
        <v>43</v>
      </c>
      <c r="E26" s="142" t="s">
        <v>35</v>
      </c>
      <c r="F26" s="143" t="s">
        <v>14</v>
      </c>
      <c r="G26" s="148">
        <v>2666</v>
      </c>
      <c r="H26" s="149">
        <v>2993</v>
      </c>
      <c r="I26" s="146">
        <v>0.89074507183427998</v>
      </c>
      <c r="J26" s="147">
        <v>-327</v>
      </c>
      <c r="K26" s="148">
        <v>2805</v>
      </c>
      <c r="L26" s="149">
        <v>3960</v>
      </c>
      <c r="M26" s="146">
        <v>0.70833333333333337</v>
      </c>
      <c r="N26" s="147">
        <v>-1155</v>
      </c>
      <c r="O26" s="150">
        <v>0.95044563279857397</v>
      </c>
      <c r="P26" s="151">
        <v>0.75580808080808082</v>
      </c>
      <c r="Q26" s="152">
        <v>0.19463755199049315</v>
      </c>
      <c r="R26" s="2"/>
      <c r="S26" s="2"/>
    </row>
    <row r="27" spans="1:19" ht="18" x14ac:dyDescent="0.55000000000000004">
      <c r="A27" s="138"/>
      <c r="B27" s="139" t="s">
        <v>45</v>
      </c>
      <c r="C27" s="140" t="s">
        <v>13</v>
      </c>
      <c r="D27" s="141" t="s">
        <v>43</v>
      </c>
      <c r="E27" s="142" t="s">
        <v>46</v>
      </c>
      <c r="F27" s="143" t="s">
        <v>47</v>
      </c>
      <c r="G27" s="148">
        <v>0</v>
      </c>
      <c r="H27" s="149">
        <v>0</v>
      </c>
      <c r="I27" s="146" t="e">
        <v>#DIV/0!</v>
      </c>
      <c r="J27" s="147">
        <v>0</v>
      </c>
      <c r="K27" s="148">
        <v>0</v>
      </c>
      <c r="L27" s="149">
        <v>0</v>
      </c>
      <c r="M27" s="146" t="e">
        <v>#DIV/0!</v>
      </c>
      <c r="N27" s="147">
        <v>0</v>
      </c>
      <c r="O27" s="150" t="e">
        <v>#DIV/0!</v>
      </c>
      <c r="P27" s="151" t="e">
        <v>#DIV/0!</v>
      </c>
      <c r="Q27" s="152" t="e">
        <v>#DIV/0!</v>
      </c>
      <c r="R27" s="2"/>
      <c r="S27" s="2"/>
    </row>
    <row r="28" spans="1:19" ht="18" x14ac:dyDescent="0.55000000000000004">
      <c r="A28" s="138"/>
      <c r="B28" s="139" t="s">
        <v>48</v>
      </c>
      <c r="C28" s="140" t="s">
        <v>18</v>
      </c>
      <c r="D28" s="141" t="s">
        <v>43</v>
      </c>
      <c r="E28" s="142" t="s">
        <v>33</v>
      </c>
      <c r="F28" s="143" t="s">
        <v>14</v>
      </c>
      <c r="G28" s="148">
        <v>4089</v>
      </c>
      <c r="H28" s="149">
        <v>2911</v>
      </c>
      <c r="I28" s="146">
        <v>1.4046719340432841</v>
      </c>
      <c r="J28" s="147">
        <v>1178</v>
      </c>
      <c r="K28" s="148">
        <v>4950</v>
      </c>
      <c r="L28" s="149">
        <v>4950</v>
      </c>
      <c r="M28" s="146">
        <v>1</v>
      </c>
      <c r="N28" s="147">
        <v>0</v>
      </c>
      <c r="O28" s="150">
        <v>0.82606060606060605</v>
      </c>
      <c r="P28" s="151">
        <v>0.58808080808080809</v>
      </c>
      <c r="Q28" s="152">
        <v>0.23797979797979796</v>
      </c>
      <c r="R28" s="2"/>
      <c r="S28" s="2"/>
    </row>
    <row r="29" spans="1:19" ht="18" x14ac:dyDescent="0.55000000000000004">
      <c r="A29" s="138"/>
      <c r="B29" s="139" t="s">
        <v>49</v>
      </c>
      <c r="C29" s="140" t="s">
        <v>18</v>
      </c>
      <c r="D29" s="141" t="s">
        <v>43</v>
      </c>
      <c r="E29" s="142" t="s">
        <v>35</v>
      </c>
      <c r="F29" s="153"/>
      <c r="G29" s="148">
        <v>3731</v>
      </c>
      <c r="H29" s="149">
        <v>2618</v>
      </c>
      <c r="I29" s="146">
        <v>1.4251336898395721</v>
      </c>
      <c r="J29" s="147">
        <v>1113</v>
      </c>
      <c r="K29" s="148">
        <v>4950</v>
      </c>
      <c r="L29" s="149">
        <v>4785</v>
      </c>
      <c r="M29" s="146">
        <v>1.0344827586206897</v>
      </c>
      <c r="N29" s="147">
        <v>165</v>
      </c>
      <c r="O29" s="150">
        <v>0.75373737373737371</v>
      </c>
      <c r="P29" s="151">
        <v>0.54712643678160922</v>
      </c>
      <c r="Q29" s="152">
        <v>0.20661093695576449</v>
      </c>
      <c r="R29" s="2"/>
      <c r="S29" s="2"/>
    </row>
    <row r="30" spans="1:19" ht="18" x14ac:dyDescent="0.55000000000000004">
      <c r="A30" s="138"/>
      <c r="B30" s="139" t="s">
        <v>50</v>
      </c>
      <c r="C30" s="140" t="s">
        <v>28</v>
      </c>
      <c r="D30" s="141" t="s">
        <v>43</v>
      </c>
      <c r="E30" s="142" t="s">
        <v>33</v>
      </c>
      <c r="F30" s="153"/>
      <c r="G30" s="148">
        <v>0</v>
      </c>
      <c r="H30" s="149">
        <v>0</v>
      </c>
      <c r="I30" s="146" t="e">
        <v>#DIV/0!</v>
      </c>
      <c r="J30" s="147">
        <v>0</v>
      </c>
      <c r="K30" s="148">
        <v>0</v>
      </c>
      <c r="L30" s="149">
        <v>0</v>
      </c>
      <c r="M30" s="146" t="e">
        <v>#DIV/0!</v>
      </c>
      <c r="N30" s="147">
        <v>0</v>
      </c>
      <c r="O30" s="150" t="e">
        <v>#DIV/0!</v>
      </c>
      <c r="P30" s="151" t="e">
        <v>#DIV/0!</v>
      </c>
      <c r="Q30" s="152" t="e">
        <v>#DIV/0!</v>
      </c>
      <c r="R30" s="2"/>
      <c r="S30" s="2"/>
    </row>
    <row r="31" spans="1:19" ht="18" x14ac:dyDescent="0.55000000000000004">
      <c r="A31" s="138"/>
      <c r="B31" s="139" t="s">
        <v>51</v>
      </c>
      <c r="C31" s="140" t="s">
        <v>22</v>
      </c>
      <c r="D31" s="141" t="s">
        <v>43</v>
      </c>
      <c r="E31" s="142" t="s">
        <v>33</v>
      </c>
      <c r="F31" s="153"/>
      <c r="G31" s="148">
        <v>1373</v>
      </c>
      <c r="H31" s="149">
        <v>704</v>
      </c>
      <c r="I31" s="146">
        <v>1.9502840909090908</v>
      </c>
      <c r="J31" s="147">
        <v>669</v>
      </c>
      <c r="K31" s="148">
        <v>1815</v>
      </c>
      <c r="L31" s="149">
        <v>825</v>
      </c>
      <c r="M31" s="146">
        <v>2.2000000000000002</v>
      </c>
      <c r="N31" s="147">
        <v>990</v>
      </c>
      <c r="O31" s="150">
        <v>0.75647382920110195</v>
      </c>
      <c r="P31" s="151">
        <v>0.85333333333333339</v>
      </c>
      <c r="Q31" s="152">
        <v>-9.6859504132231433E-2</v>
      </c>
      <c r="R31" s="2"/>
      <c r="S31" s="2"/>
    </row>
    <row r="32" spans="1:19" ht="18" x14ac:dyDescent="0.55000000000000004">
      <c r="A32" s="138"/>
      <c r="B32" s="139" t="s">
        <v>52</v>
      </c>
      <c r="C32" s="140" t="s">
        <v>22</v>
      </c>
      <c r="D32" s="141" t="s">
        <v>43</v>
      </c>
      <c r="E32" s="142" t="s">
        <v>35</v>
      </c>
      <c r="F32" s="153"/>
      <c r="G32" s="148">
        <v>1721</v>
      </c>
      <c r="H32" s="149">
        <v>378</v>
      </c>
      <c r="I32" s="146">
        <v>4.552910052910053</v>
      </c>
      <c r="J32" s="147">
        <v>1343</v>
      </c>
      <c r="K32" s="148">
        <v>1980</v>
      </c>
      <c r="L32" s="149">
        <v>825</v>
      </c>
      <c r="M32" s="146">
        <v>2.4</v>
      </c>
      <c r="N32" s="147">
        <v>1155</v>
      </c>
      <c r="O32" s="150">
        <v>0.86919191919191918</v>
      </c>
      <c r="P32" s="151">
        <v>0.45818181818181819</v>
      </c>
      <c r="Q32" s="152">
        <v>0.41101010101010099</v>
      </c>
      <c r="R32" s="2"/>
      <c r="S32" s="2"/>
    </row>
    <row r="33" spans="1:19" ht="18" x14ac:dyDescent="0.55000000000000004">
      <c r="A33" s="138"/>
      <c r="B33" s="139" t="s">
        <v>53</v>
      </c>
      <c r="C33" s="140" t="s">
        <v>26</v>
      </c>
      <c r="D33" s="142"/>
      <c r="E33" s="142"/>
      <c r="F33" s="153"/>
      <c r="G33" s="148">
        <v>0</v>
      </c>
      <c r="H33" s="149">
        <v>0</v>
      </c>
      <c r="I33" s="146" t="e">
        <v>#DIV/0!</v>
      </c>
      <c r="J33" s="147">
        <v>0</v>
      </c>
      <c r="K33" s="148">
        <v>0</v>
      </c>
      <c r="L33" s="149">
        <v>0</v>
      </c>
      <c r="M33" s="146" t="e">
        <v>#DIV/0!</v>
      </c>
      <c r="N33" s="147">
        <v>0</v>
      </c>
      <c r="O33" s="150" t="e">
        <v>#DIV/0!</v>
      </c>
      <c r="P33" s="151" t="e">
        <v>#DIV/0!</v>
      </c>
      <c r="Q33" s="152" t="e">
        <v>#DIV/0!</v>
      </c>
      <c r="R33" s="2"/>
      <c r="S33" s="2"/>
    </row>
    <row r="34" spans="1:19" ht="18" x14ac:dyDescent="0.55000000000000004">
      <c r="A34" s="138"/>
      <c r="B34" s="139" t="s">
        <v>54</v>
      </c>
      <c r="C34" s="140" t="s">
        <v>55</v>
      </c>
      <c r="D34" s="142"/>
      <c r="E34" s="142"/>
      <c r="F34" s="153"/>
      <c r="G34" s="148">
        <v>0</v>
      </c>
      <c r="H34" s="149">
        <v>0</v>
      </c>
      <c r="I34" s="146" t="e">
        <v>#DIV/0!</v>
      </c>
      <c r="J34" s="147">
        <v>0</v>
      </c>
      <c r="K34" s="148">
        <v>0</v>
      </c>
      <c r="L34" s="149">
        <v>0</v>
      </c>
      <c r="M34" s="146" t="e">
        <v>#DIV/0!</v>
      </c>
      <c r="N34" s="147">
        <v>0</v>
      </c>
      <c r="O34" s="150" t="e">
        <v>#DIV/0!</v>
      </c>
      <c r="P34" s="151" t="e">
        <v>#DIV/0!</v>
      </c>
      <c r="Q34" s="152" t="e">
        <v>#DIV/0!</v>
      </c>
      <c r="R34" s="2"/>
      <c r="S34" s="2"/>
    </row>
    <row r="35" spans="1:19" ht="18" x14ac:dyDescent="0.55000000000000004">
      <c r="A35" s="138"/>
      <c r="B35" s="139" t="s">
        <v>56</v>
      </c>
      <c r="C35" s="140" t="s">
        <v>57</v>
      </c>
      <c r="D35" s="142"/>
      <c r="E35" s="142"/>
      <c r="F35" s="153"/>
      <c r="G35" s="148">
        <v>0</v>
      </c>
      <c r="H35" s="149">
        <v>0</v>
      </c>
      <c r="I35" s="146" t="e">
        <v>#DIV/0!</v>
      </c>
      <c r="J35" s="147">
        <v>0</v>
      </c>
      <c r="K35" s="148">
        <v>0</v>
      </c>
      <c r="L35" s="149">
        <v>0</v>
      </c>
      <c r="M35" s="146" t="e">
        <v>#DIV/0!</v>
      </c>
      <c r="N35" s="147">
        <v>0</v>
      </c>
      <c r="O35" s="150" t="e">
        <v>#DIV/0!</v>
      </c>
      <c r="P35" s="151" t="e">
        <v>#DIV/0!</v>
      </c>
      <c r="Q35" s="152" t="e">
        <v>#DIV/0!</v>
      </c>
      <c r="R35" s="2"/>
      <c r="S35" s="2"/>
    </row>
    <row r="36" spans="1:19" ht="18" x14ac:dyDescent="0.55000000000000004">
      <c r="A36" s="138"/>
      <c r="B36" s="139" t="s">
        <v>58</v>
      </c>
      <c r="C36" s="140" t="s">
        <v>59</v>
      </c>
      <c r="D36" s="142"/>
      <c r="E36" s="142"/>
      <c r="F36" s="143" t="s">
        <v>14</v>
      </c>
      <c r="G36" s="148">
        <v>4707</v>
      </c>
      <c r="H36" s="149">
        <v>4704</v>
      </c>
      <c r="I36" s="146">
        <v>1.0006377551020409</v>
      </c>
      <c r="J36" s="147">
        <v>3</v>
      </c>
      <c r="K36" s="148">
        <v>4950</v>
      </c>
      <c r="L36" s="149">
        <v>5280</v>
      </c>
      <c r="M36" s="146">
        <v>0.9375</v>
      </c>
      <c r="N36" s="147">
        <v>-330</v>
      </c>
      <c r="O36" s="150">
        <v>0.95090909090909093</v>
      </c>
      <c r="P36" s="151">
        <v>0.89090909090909087</v>
      </c>
      <c r="Q36" s="152">
        <v>6.0000000000000053E-2</v>
      </c>
      <c r="R36" s="2"/>
      <c r="S36" s="2"/>
    </row>
    <row r="37" spans="1:19" ht="18" x14ac:dyDescent="0.55000000000000004">
      <c r="A37" s="138"/>
      <c r="B37" s="139" t="s">
        <v>60</v>
      </c>
      <c r="C37" s="140" t="s">
        <v>61</v>
      </c>
      <c r="D37" s="142"/>
      <c r="E37" s="142"/>
      <c r="F37" s="153"/>
      <c r="G37" s="148">
        <v>0</v>
      </c>
      <c r="H37" s="149">
        <v>0</v>
      </c>
      <c r="I37" s="146" t="e">
        <v>#DIV/0!</v>
      </c>
      <c r="J37" s="147">
        <v>0</v>
      </c>
      <c r="K37" s="148">
        <v>0</v>
      </c>
      <c r="L37" s="149">
        <v>0</v>
      </c>
      <c r="M37" s="146" t="e">
        <v>#DIV/0!</v>
      </c>
      <c r="N37" s="147">
        <v>0</v>
      </c>
      <c r="O37" s="150" t="e">
        <v>#DIV/0!</v>
      </c>
      <c r="P37" s="151" t="e">
        <v>#DIV/0!</v>
      </c>
      <c r="Q37" s="152" t="e">
        <v>#DIV/0!</v>
      </c>
      <c r="R37" s="2"/>
      <c r="S37" s="2"/>
    </row>
    <row r="38" spans="1:19" ht="18" x14ac:dyDescent="0.55000000000000004">
      <c r="A38" s="138"/>
      <c r="B38" s="139" t="s">
        <v>62</v>
      </c>
      <c r="C38" s="140" t="s">
        <v>63</v>
      </c>
      <c r="D38" s="142"/>
      <c r="E38" s="142"/>
      <c r="F38" s="143" t="s">
        <v>14</v>
      </c>
      <c r="G38" s="148">
        <v>3569</v>
      </c>
      <c r="H38" s="149">
        <v>3106</v>
      </c>
      <c r="I38" s="146">
        <v>1.1490663232453315</v>
      </c>
      <c r="J38" s="147">
        <v>463</v>
      </c>
      <c r="K38" s="148">
        <v>4785</v>
      </c>
      <c r="L38" s="149">
        <v>4950</v>
      </c>
      <c r="M38" s="146">
        <v>0.96666666666666667</v>
      </c>
      <c r="N38" s="147">
        <v>-165</v>
      </c>
      <c r="O38" s="150">
        <v>0.7458725182863114</v>
      </c>
      <c r="P38" s="151">
        <v>0.62747474747474752</v>
      </c>
      <c r="Q38" s="152">
        <v>0.11839777081156388</v>
      </c>
      <c r="R38" s="2"/>
      <c r="S38" s="2"/>
    </row>
    <row r="39" spans="1:19" ht="18" x14ac:dyDescent="0.55000000000000004">
      <c r="A39" s="138"/>
      <c r="B39" s="139" t="s">
        <v>64</v>
      </c>
      <c r="C39" s="140" t="s">
        <v>65</v>
      </c>
      <c r="D39" s="142"/>
      <c r="E39" s="142"/>
      <c r="F39" s="153"/>
      <c r="G39" s="148">
        <v>0</v>
      </c>
      <c r="H39" s="149">
        <v>0</v>
      </c>
      <c r="I39" s="146" t="e">
        <v>#DIV/0!</v>
      </c>
      <c r="J39" s="147">
        <v>0</v>
      </c>
      <c r="K39" s="148">
        <v>0</v>
      </c>
      <c r="L39" s="149">
        <v>0</v>
      </c>
      <c r="M39" s="146" t="e">
        <v>#DIV/0!</v>
      </c>
      <c r="N39" s="147">
        <v>0</v>
      </c>
      <c r="O39" s="150" t="e">
        <v>#DIV/0!</v>
      </c>
      <c r="P39" s="151" t="e">
        <v>#DIV/0!</v>
      </c>
      <c r="Q39" s="152" t="e">
        <v>#DIV/0!</v>
      </c>
      <c r="R39" s="2"/>
      <c r="S39" s="2"/>
    </row>
    <row r="40" spans="1:19" ht="18" x14ac:dyDescent="0.55000000000000004">
      <c r="A40" s="138"/>
      <c r="B40" s="139" t="s">
        <v>66</v>
      </c>
      <c r="C40" s="140" t="s">
        <v>28</v>
      </c>
      <c r="D40" s="142"/>
      <c r="E40" s="142"/>
      <c r="F40" s="153"/>
      <c r="G40" s="148">
        <v>0</v>
      </c>
      <c r="H40" s="149">
        <v>0</v>
      </c>
      <c r="I40" s="146" t="e">
        <v>#DIV/0!</v>
      </c>
      <c r="J40" s="147">
        <v>0</v>
      </c>
      <c r="K40" s="148">
        <v>0</v>
      </c>
      <c r="L40" s="149">
        <v>0</v>
      </c>
      <c r="M40" s="146" t="e">
        <v>#DIV/0!</v>
      </c>
      <c r="N40" s="147">
        <v>0</v>
      </c>
      <c r="O40" s="150" t="e">
        <v>#DIV/0!</v>
      </c>
      <c r="P40" s="151" t="e">
        <v>#DIV/0!</v>
      </c>
      <c r="Q40" s="152" t="e">
        <v>#DIV/0!</v>
      </c>
      <c r="R40" s="2"/>
      <c r="S40" s="2"/>
    </row>
    <row r="41" spans="1:19" ht="18" x14ac:dyDescent="0.55000000000000004">
      <c r="A41" s="138"/>
      <c r="B41" s="176" t="s">
        <v>67</v>
      </c>
      <c r="C41" s="164" t="s">
        <v>22</v>
      </c>
      <c r="D41" s="165"/>
      <c r="E41" s="165"/>
      <c r="F41" s="143" t="s">
        <v>14</v>
      </c>
      <c r="G41" s="170">
        <v>15451</v>
      </c>
      <c r="H41" s="149">
        <v>13045</v>
      </c>
      <c r="I41" s="168">
        <v>1.1844384821770793</v>
      </c>
      <c r="J41" s="169">
        <v>2406</v>
      </c>
      <c r="K41" s="170">
        <v>19635</v>
      </c>
      <c r="L41" s="149">
        <v>19800</v>
      </c>
      <c r="M41" s="168">
        <v>0.9916666666666667</v>
      </c>
      <c r="N41" s="169">
        <v>-165</v>
      </c>
      <c r="O41" s="171">
        <v>0.78691112808759867</v>
      </c>
      <c r="P41" s="172">
        <v>0.65883838383838389</v>
      </c>
      <c r="Q41" s="173">
        <v>0.12807274424921478</v>
      </c>
      <c r="R41" s="2"/>
      <c r="S41" s="2"/>
    </row>
    <row r="42" spans="1:19" ht="18" x14ac:dyDescent="0.55000000000000004">
      <c r="A42" s="138"/>
      <c r="B42" s="128" t="s">
        <v>68</v>
      </c>
      <c r="C42" s="129"/>
      <c r="D42" s="129"/>
      <c r="E42" s="129"/>
      <c r="F42" s="174"/>
      <c r="G42" s="130">
        <v>995</v>
      </c>
      <c r="H42" s="131">
        <v>933</v>
      </c>
      <c r="I42" s="132">
        <v>1.0664523043944265</v>
      </c>
      <c r="J42" s="133">
        <v>62</v>
      </c>
      <c r="K42" s="130">
        <v>1450</v>
      </c>
      <c r="L42" s="149">
        <v>1550</v>
      </c>
      <c r="M42" s="132">
        <v>0.93548387096774188</v>
      </c>
      <c r="N42" s="133">
        <v>-100</v>
      </c>
      <c r="O42" s="135">
        <v>0.68620689655172418</v>
      </c>
      <c r="P42" s="136">
        <v>0.60193548387096774</v>
      </c>
      <c r="Q42" s="137">
        <v>8.4271412680756441E-2</v>
      </c>
      <c r="R42" s="2"/>
      <c r="S42" s="2"/>
    </row>
    <row r="43" spans="1:19" ht="18" x14ac:dyDescent="0.55000000000000004">
      <c r="A43" s="138"/>
      <c r="B43" s="139" t="s">
        <v>69</v>
      </c>
      <c r="C43" s="140" t="s">
        <v>70</v>
      </c>
      <c r="D43" s="142"/>
      <c r="E43" s="142"/>
      <c r="F43" s="143" t="s">
        <v>14</v>
      </c>
      <c r="G43" s="148">
        <v>995</v>
      </c>
      <c r="H43" s="149">
        <v>933</v>
      </c>
      <c r="I43" s="146">
        <v>1.0664523043944265</v>
      </c>
      <c r="J43" s="147">
        <v>62</v>
      </c>
      <c r="K43" s="148">
        <v>1450</v>
      </c>
      <c r="L43" s="149">
        <v>1550</v>
      </c>
      <c r="M43" s="146">
        <v>0.93548387096774188</v>
      </c>
      <c r="N43" s="147">
        <v>-100</v>
      </c>
      <c r="O43" s="150">
        <v>0.68620689655172418</v>
      </c>
      <c r="P43" s="151">
        <v>0.60193548387096774</v>
      </c>
      <c r="Q43" s="152">
        <v>8.4271412680756441E-2</v>
      </c>
      <c r="R43" s="2"/>
      <c r="S43" s="2"/>
    </row>
    <row r="44" spans="1:19" ht="18" x14ac:dyDescent="0.55000000000000004">
      <c r="A44" s="138"/>
      <c r="B44" s="176" t="s">
        <v>71</v>
      </c>
      <c r="C44" s="177" t="s">
        <v>72</v>
      </c>
      <c r="D44" s="178"/>
      <c r="E44" s="178"/>
      <c r="F44" s="143" t="s">
        <v>14</v>
      </c>
      <c r="G44" s="179">
        <v>0</v>
      </c>
      <c r="H44" s="149">
        <v>0</v>
      </c>
      <c r="I44" s="180" t="e">
        <v>#DIV/0!</v>
      </c>
      <c r="J44" s="181">
        <v>0</v>
      </c>
      <c r="K44" s="179">
        <v>0</v>
      </c>
      <c r="L44" s="149">
        <v>0</v>
      </c>
      <c r="M44" s="180" t="e">
        <v>#DIV/0!</v>
      </c>
      <c r="N44" s="181">
        <v>0</v>
      </c>
      <c r="O44" s="182" t="e">
        <v>#DIV/0!</v>
      </c>
      <c r="P44" s="183" t="e">
        <v>#DIV/0!</v>
      </c>
      <c r="Q44" s="184" t="e">
        <v>#DIV/0!</v>
      </c>
      <c r="R44" s="2"/>
      <c r="S44" s="2"/>
    </row>
    <row r="45" spans="1:19" ht="18" x14ac:dyDescent="0.55000000000000004">
      <c r="A45" s="138"/>
      <c r="B45" s="128" t="s">
        <v>73</v>
      </c>
      <c r="C45" s="129"/>
      <c r="D45" s="129"/>
      <c r="E45" s="129"/>
      <c r="F45" s="174"/>
      <c r="G45" s="130">
        <v>2314</v>
      </c>
      <c r="H45" s="131">
        <v>2028</v>
      </c>
      <c r="I45" s="132">
        <v>1.141025641025641</v>
      </c>
      <c r="J45" s="133">
        <v>286</v>
      </c>
      <c r="K45" s="130">
        <v>2832</v>
      </c>
      <c r="L45" s="149">
        <v>2784</v>
      </c>
      <c r="M45" s="132">
        <v>1.0172413793103448</v>
      </c>
      <c r="N45" s="133">
        <v>48</v>
      </c>
      <c r="O45" s="135">
        <v>0.81709039548022599</v>
      </c>
      <c r="P45" s="136">
        <v>0.72844827586206895</v>
      </c>
      <c r="Q45" s="137">
        <v>8.8642119618157045E-2</v>
      </c>
      <c r="R45" s="2"/>
      <c r="S45" s="2"/>
    </row>
    <row r="46" spans="1:19" ht="18" x14ac:dyDescent="0.55000000000000004">
      <c r="A46" s="185"/>
      <c r="B46" s="186" t="s">
        <v>74</v>
      </c>
      <c r="C46" s="140" t="s">
        <v>37</v>
      </c>
      <c r="D46" s="142"/>
      <c r="E46" s="142"/>
      <c r="F46" s="143" t="s">
        <v>14</v>
      </c>
      <c r="G46" s="148">
        <v>997</v>
      </c>
      <c r="H46" s="149">
        <v>827</v>
      </c>
      <c r="I46" s="146">
        <v>1.2055622732769045</v>
      </c>
      <c r="J46" s="147">
        <v>170</v>
      </c>
      <c r="K46" s="148">
        <v>1392</v>
      </c>
      <c r="L46" s="149">
        <v>1392</v>
      </c>
      <c r="M46" s="146">
        <v>1</v>
      </c>
      <c r="N46" s="147">
        <v>0</v>
      </c>
      <c r="O46" s="150">
        <v>0.71623563218390807</v>
      </c>
      <c r="P46" s="151">
        <v>0.5941091954022989</v>
      </c>
      <c r="Q46" s="152">
        <v>0.12212643678160917</v>
      </c>
      <c r="R46" s="2"/>
      <c r="S46" s="2"/>
    </row>
    <row r="47" spans="1:19" ht="18" x14ac:dyDescent="0.55000000000000004">
      <c r="A47" s="185"/>
      <c r="B47" s="186" t="s">
        <v>228</v>
      </c>
      <c r="C47" s="140" t="s">
        <v>70</v>
      </c>
      <c r="D47" s="142"/>
      <c r="E47" s="142"/>
      <c r="F47" s="143" t="s">
        <v>14</v>
      </c>
      <c r="G47" s="148">
        <v>1317</v>
      </c>
      <c r="H47" s="149">
        <v>1201</v>
      </c>
      <c r="I47" s="146">
        <v>1.096586178184846</v>
      </c>
      <c r="J47" s="147">
        <v>116</v>
      </c>
      <c r="K47" s="148">
        <v>1440</v>
      </c>
      <c r="L47" s="149">
        <v>1392</v>
      </c>
      <c r="M47" s="146">
        <v>1.0344827586206897</v>
      </c>
      <c r="N47" s="147">
        <v>48</v>
      </c>
      <c r="O47" s="150">
        <v>0.9145833333333333</v>
      </c>
      <c r="P47" s="151">
        <v>0.86278735632183912</v>
      </c>
      <c r="Q47" s="152">
        <v>5.1795977011494188E-2</v>
      </c>
      <c r="R47" s="2"/>
      <c r="S47" s="2"/>
    </row>
    <row r="48" spans="1:19" ht="18" x14ac:dyDescent="0.55000000000000004">
      <c r="A48" s="187"/>
      <c r="B48" s="186" t="s">
        <v>230</v>
      </c>
      <c r="C48" s="188" t="s">
        <v>72</v>
      </c>
      <c r="D48" s="189"/>
      <c r="E48" s="189"/>
      <c r="F48" s="190"/>
      <c r="G48" s="191">
        <v>0</v>
      </c>
      <c r="H48" s="149">
        <v>0</v>
      </c>
      <c r="I48" s="192" t="e">
        <v>#DIV/0!</v>
      </c>
      <c r="J48" s="193">
        <v>0</v>
      </c>
      <c r="K48" s="191"/>
      <c r="L48" s="149">
        <v>0</v>
      </c>
      <c r="M48" s="195" t="e">
        <v>#DIV/0!</v>
      </c>
      <c r="N48" s="196">
        <v>0</v>
      </c>
      <c r="O48" s="197" t="e">
        <v>#DIV/0!</v>
      </c>
      <c r="P48" s="198" t="e">
        <v>#DIV/0!</v>
      </c>
      <c r="Q48" s="199" t="e">
        <v>#DIV/0!</v>
      </c>
      <c r="R48" s="2"/>
      <c r="S48" s="2"/>
    </row>
    <row r="49" spans="1:19" x14ac:dyDescent="0.55000000000000004">
      <c r="A49" s="128" t="s">
        <v>75</v>
      </c>
      <c r="B49" s="129" t="s">
        <v>102</v>
      </c>
      <c r="C49" s="129"/>
      <c r="D49" s="129"/>
      <c r="E49" s="129"/>
      <c r="F49" s="174"/>
      <c r="G49" s="130">
        <v>315977</v>
      </c>
      <c r="H49" s="131">
        <v>320649</v>
      </c>
      <c r="I49" s="132">
        <v>0.98542955069250182</v>
      </c>
      <c r="J49" s="133">
        <v>-4672</v>
      </c>
      <c r="K49" s="134">
        <v>419249</v>
      </c>
      <c r="L49" s="149">
        <v>432308</v>
      </c>
      <c r="M49" s="132">
        <v>0.96979237025454079</v>
      </c>
      <c r="N49" s="133">
        <v>-13059</v>
      </c>
      <c r="O49" s="135">
        <v>0.75367383106459407</v>
      </c>
      <c r="P49" s="136">
        <v>0.74171424077278236</v>
      </c>
      <c r="Q49" s="137">
        <v>1.1959590291811706E-2</v>
      </c>
      <c r="R49" s="2"/>
      <c r="S49" s="2"/>
    </row>
    <row r="50" spans="1:19" x14ac:dyDescent="0.55000000000000004">
      <c r="A50" s="119"/>
      <c r="B50" s="128" t="s">
        <v>100</v>
      </c>
      <c r="C50" s="129"/>
      <c r="D50" s="129"/>
      <c r="E50" s="129"/>
      <c r="F50" s="174"/>
      <c r="G50" s="130">
        <v>289780</v>
      </c>
      <c r="H50" s="131">
        <v>297195</v>
      </c>
      <c r="I50" s="132">
        <v>0.97505005131311095</v>
      </c>
      <c r="J50" s="133">
        <v>-7415</v>
      </c>
      <c r="K50" s="130">
        <v>385958</v>
      </c>
      <c r="L50" s="149">
        <v>398731</v>
      </c>
      <c r="M50" s="132">
        <v>0.96796587172805726</v>
      </c>
      <c r="N50" s="133">
        <v>-12773</v>
      </c>
      <c r="O50" s="135">
        <v>0.75080708263593443</v>
      </c>
      <c r="P50" s="136">
        <v>0.74535212963125519</v>
      </c>
      <c r="Q50" s="137">
        <v>5.4549530046792416E-3</v>
      </c>
      <c r="R50" s="2"/>
      <c r="S50" s="2"/>
    </row>
    <row r="51" spans="1:19" ht="18" x14ac:dyDescent="0.55000000000000004">
      <c r="A51" s="138"/>
      <c r="B51" s="139" t="s">
        <v>242</v>
      </c>
      <c r="C51" s="140" t="s">
        <v>13</v>
      </c>
      <c r="D51" s="142"/>
      <c r="E51" s="142"/>
      <c r="F51" s="143" t="s">
        <v>14</v>
      </c>
      <c r="G51" s="148">
        <v>112768</v>
      </c>
      <c r="H51" s="149">
        <v>117799</v>
      </c>
      <c r="I51" s="146">
        <v>0.95729165782392045</v>
      </c>
      <c r="J51" s="147">
        <v>-5031</v>
      </c>
      <c r="K51" s="148">
        <v>156289</v>
      </c>
      <c r="L51" s="149">
        <v>158591</v>
      </c>
      <c r="M51" s="146">
        <v>0.98548467441405885</v>
      </c>
      <c r="N51" s="147">
        <v>-2302</v>
      </c>
      <c r="O51" s="150">
        <v>0.72153510483783245</v>
      </c>
      <c r="P51" s="151">
        <v>0.74278489952141047</v>
      </c>
      <c r="Q51" s="152">
        <v>-2.1249794683578016E-2</v>
      </c>
      <c r="R51" s="2"/>
      <c r="S51" s="2"/>
    </row>
    <row r="52" spans="1:19" ht="18" x14ac:dyDescent="0.55000000000000004">
      <c r="A52" s="138"/>
      <c r="B52" s="139" t="s">
        <v>243</v>
      </c>
      <c r="C52" s="140" t="s">
        <v>16</v>
      </c>
      <c r="D52" s="142"/>
      <c r="E52" s="142"/>
      <c r="F52" s="143" t="s">
        <v>14</v>
      </c>
      <c r="G52" s="148">
        <v>28261</v>
      </c>
      <c r="H52" s="149">
        <v>29199</v>
      </c>
      <c r="I52" s="146">
        <v>0.96787561217849927</v>
      </c>
      <c r="J52" s="147">
        <v>-938</v>
      </c>
      <c r="K52" s="148">
        <v>34865</v>
      </c>
      <c r="L52" s="149">
        <v>35611</v>
      </c>
      <c r="M52" s="146">
        <v>0.97905141669708795</v>
      </c>
      <c r="N52" s="147">
        <v>-746</v>
      </c>
      <c r="O52" s="150">
        <v>0.81058367990821745</v>
      </c>
      <c r="P52" s="151">
        <v>0.81994327595405914</v>
      </c>
      <c r="Q52" s="152">
        <v>-9.3595960458416894E-3</v>
      </c>
      <c r="R52" s="2"/>
      <c r="S52" s="2"/>
    </row>
    <row r="53" spans="1:19" ht="18" x14ac:dyDescent="0.55000000000000004">
      <c r="A53" s="138"/>
      <c r="B53" s="139" t="s">
        <v>244</v>
      </c>
      <c r="C53" s="140" t="s">
        <v>18</v>
      </c>
      <c r="D53" s="142"/>
      <c r="E53" s="142"/>
      <c r="F53" s="143" t="s">
        <v>14</v>
      </c>
      <c r="G53" s="148">
        <v>13122</v>
      </c>
      <c r="H53" s="149">
        <v>11344</v>
      </c>
      <c r="I53" s="146">
        <v>1.156734837799718</v>
      </c>
      <c r="J53" s="147">
        <v>1778</v>
      </c>
      <c r="K53" s="148">
        <v>17430</v>
      </c>
      <c r="L53" s="149">
        <v>16434</v>
      </c>
      <c r="M53" s="146">
        <v>1.0606060606060606</v>
      </c>
      <c r="N53" s="147">
        <v>996</v>
      </c>
      <c r="O53" s="150">
        <v>0.75283993115318415</v>
      </c>
      <c r="P53" s="151">
        <v>0.69027625654131675</v>
      </c>
      <c r="Q53" s="152">
        <v>6.2563674611867404E-2</v>
      </c>
      <c r="R53" s="2"/>
      <c r="S53" s="2"/>
    </row>
    <row r="54" spans="1:19" ht="18" x14ac:dyDescent="0.55000000000000004">
      <c r="A54" s="138"/>
      <c r="B54" s="139" t="s">
        <v>245</v>
      </c>
      <c r="C54" s="140" t="s">
        <v>28</v>
      </c>
      <c r="D54" s="142"/>
      <c r="E54" s="142"/>
      <c r="F54" s="143" t="s">
        <v>14</v>
      </c>
      <c r="G54" s="148">
        <v>6396</v>
      </c>
      <c r="H54" s="149">
        <v>6449</v>
      </c>
      <c r="I54" s="146">
        <v>0.99178167157698871</v>
      </c>
      <c r="J54" s="147">
        <v>-53</v>
      </c>
      <c r="K54" s="148">
        <v>9538</v>
      </c>
      <c r="L54" s="149">
        <v>9694</v>
      </c>
      <c r="M54" s="146">
        <v>0.98390757169383125</v>
      </c>
      <c r="N54" s="147">
        <v>-156</v>
      </c>
      <c r="O54" s="150">
        <v>0.67058083455651085</v>
      </c>
      <c r="P54" s="151">
        <v>0.66525685991334849</v>
      </c>
      <c r="Q54" s="152">
        <v>5.3239746431623658E-3</v>
      </c>
      <c r="R54" s="2"/>
      <c r="S54" s="2"/>
    </row>
    <row r="55" spans="1:19" ht="18" x14ac:dyDescent="0.55000000000000004">
      <c r="A55" s="138"/>
      <c r="B55" s="139" t="s">
        <v>246</v>
      </c>
      <c r="C55" s="140" t="s">
        <v>22</v>
      </c>
      <c r="D55" s="142"/>
      <c r="E55" s="142"/>
      <c r="F55" s="143" t="s">
        <v>14</v>
      </c>
      <c r="G55" s="148">
        <v>11454</v>
      </c>
      <c r="H55" s="149">
        <v>12095</v>
      </c>
      <c r="I55" s="146">
        <v>0.94700289375775115</v>
      </c>
      <c r="J55" s="147">
        <v>-641</v>
      </c>
      <c r="K55" s="148">
        <v>13437</v>
      </c>
      <c r="L55" s="149">
        <v>14234</v>
      </c>
      <c r="M55" s="146">
        <v>0.94400730644934661</v>
      </c>
      <c r="N55" s="147">
        <v>-797</v>
      </c>
      <c r="O55" s="150">
        <v>0.8524224157177942</v>
      </c>
      <c r="P55" s="151">
        <v>0.84972600814950117</v>
      </c>
      <c r="Q55" s="152">
        <v>2.6964075682930355E-3</v>
      </c>
      <c r="R55" s="2"/>
      <c r="S55" s="2"/>
    </row>
    <row r="56" spans="1:19" ht="18" x14ac:dyDescent="0.55000000000000004">
      <c r="A56" s="138"/>
      <c r="B56" s="139" t="s">
        <v>247</v>
      </c>
      <c r="C56" s="140" t="s">
        <v>20</v>
      </c>
      <c r="D56" s="142"/>
      <c r="E56" s="142"/>
      <c r="F56" s="143" t="s">
        <v>14</v>
      </c>
      <c r="G56" s="148">
        <v>29986</v>
      </c>
      <c r="H56" s="149">
        <v>29693</v>
      </c>
      <c r="I56" s="146">
        <v>1.0098676455730307</v>
      </c>
      <c r="J56" s="147">
        <v>293</v>
      </c>
      <c r="K56" s="148">
        <v>45190</v>
      </c>
      <c r="L56" s="149">
        <v>49514</v>
      </c>
      <c r="M56" s="146">
        <v>0.91267116371127355</v>
      </c>
      <c r="N56" s="147">
        <v>-4324</v>
      </c>
      <c r="O56" s="150">
        <v>0.66355388360256695</v>
      </c>
      <c r="P56" s="151">
        <v>0.59968897685503086</v>
      </c>
      <c r="Q56" s="152">
        <v>6.3864906747536088E-2</v>
      </c>
      <c r="R56" s="2"/>
      <c r="S56" s="2"/>
    </row>
    <row r="57" spans="1:19" ht="18" x14ac:dyDescent="0.55000000000000004">
      <c r="A57" s="138"/>
      <c r="B57" s="139" t="s">
        <v>248</v>
      </c>
      <c r="C57" s="140" t="s">
        <v>24</v>
      </c>
      <c r="D57" s="142"/>
      <c r="E57" s="142"/>
      <c r="F57" s="200" t="s">
        <v>14</v>
      </c>
      <c r="G57" s="144">
        <v>0</v>
      </c>
      <c r="H57" s="149">
        <v>0</v>
      </c>
      <c r="I57" s="146" t="e">
        <v>#DIV/0!</v>
      </c>
      <c r="J57" s="147">
        <v>0</v>
      </c>
      <c r="K57" s="144">
        <v>0</v>
      </c>
      <c r="L57" s="149">
        <v>0</v>
      </c>
      <c r="M57" s="146" t="e">
        <v>#DIV/0!</v>
      </c>
      <c r="N57" s="147">
        <v>0</v>
      </c>
      <c r="O57" s="150" t="e">
        <v>#DIV/0!</v>
      </c>
      <c r="P57" s="151" t="e">
        <v>#DIV/0!</v>
      </c>
      <c r="Q57" s="152" t="e">
        <v>#DIV/0!</v>
      </c>
      <c r="R57" s="2"/>
      <c r="S57" s="2"/>
    </row>
    <row r="58" spans="1:19" ht="18" x14ac:dyDescent="0.55000000000000004">
      <c r="A58" s="138"/>
      <c r="B58" s="139" t="s">
        <v>249</v>
      </c>
      <c r="C58" s="140" t="s">
        <v>76</v>
      </c>
      <c r="D58" s="142"/>
      <c r="E58" s="142"/>
      <c r="F58" s="200" t="s">
        <v>14</v>
      </c>
      <c r="G58" s="148">
        <v>0</v>
      </c>
      <c r="H58" s="149">
        <v>0</v>
      </c>
      <c r="I58" s="146" t="e">
        <v>#DIV/0!</v>
      </c>
      <c r="J58" s="147">
        <v>0</v>
      </c>
      <c r="K58" s="148">
        <v>0</v>
      </c>
      <c r="L58" s="149">
        <v>0</v>
      </c>
      <c r="M58" s="146" t="e">
        <v>#DIV/0!</v>
      </c>
      <c r="N58" s="147">
        <v>0</v>
      </c>
      <c r="O58" s="150" t="e">
        <v>#DIV/0!</v>
      </c>
      <c r="P58" s="151" t="e">
        <v>#DIV/0!</v>
      </c>
      <c r="Q58" s="152" t="e">
        <v>#DIV/0!</v>
      </c>
      <c r="R58" s="2"/>
      <c r="S58" s="2"/>
    </row>
    <row r="59" spans="1:19" ht="18" x14ac:dyDescent="0.55000000000000004">
      <c r="A59" s="139"/>
      <c r="B59" s="139" t="s">
        <v>250</v>
      </c>
      <c r="C59" s="140" t="s">
        <v>26</v>
      </c>
      <c r="D59" s="142"/>
      <c r="E59" s="142"/>
      <c r="F59" s="143" t="s">
        <v>14</v>
      </c>
      <c r="G59" s="148">
        <v>4508</v>
      </c>
      <c r="H59" s="149">
        <v>4926</v>
      </c>
      <c r="I59" s="146">
        <v>0.9151441331709298</v>
      </c>
      <c r="J59" s="147">
        <v>-418</v>
      </c>
      <c r="K59" s="148">
        <v>6435</v>
      </c>
      <c r="L59" s="149">
        <v>5820</v>
      </c>
      <c r="M59" s="146">
        <v>1.1056701030927836</v>
      </c>
      <c r="N59" s="147">
        <v>615</v>
      </c>
      <c r="O59" s="150">
        <v>0.70054390054390059</v>
      </c>
      <c r="P59" s="151">
        <v>0.84639175257731958</v>
      </c>
      <c r="Q59" s="152">
        <v>-0.14584785203341899</v>
      </c>
      <c r="R59" s="2"/>
      <c r="S59" s="2"/>
    </row>
    <row r="60" spans="1:19" ht="18" x14ac:dyDescent="0.55000000000000004">
      <c r="A60" s="138"/>
      <c r="B60" s="139" t="s">
        <v>251</v>
      </c>
      <c r="C60" s="140" t="s">
        <v>77</v>
      </c>
      <c r="D60" s="142"/>
      <c r="E60" s="142"/>
      <c r="F60" s="143" t="s">
        <v>47</v>
      </c>
      <c r="G60" s="148">
        <v>2385</v>
      </c>
      <c r="H60" s="149">
        <v>3676</v>
      </c>
      <c r="I60" s="146">
        <v>0.64880304678998912</v>
      </c>
      <c r="J60" s="147">
        <v>-1291</v>
      </c>
      <c r="K60" s="148">
        <v>4980</v>
      </c>
      <c r="L60" s="149">
        <v>4980</v>
      </c>
      <c r="M60" s="146">
        <v>1</v>
      </c>
      <c r="N60" s="147">
        <v>0</v>
      </c>
      <c r="O60" s="150">
        <v>0.47891566265060243</v>
      </c>
      <c r="P60" s="151">
        <v>0.73815261044176705</v>
      </c>
      <c r="Q60" s="152">
        <v>-0.25923694779116463</v>
      </c>
      <c r="R60" s="2"/>
      <c r="S60" s="2"/>
    </row>
    <row r="61" spans="1:19" ht="18" x14ac:dyDescent="0.55000000000000004">
      <c r="A61" s="138"/>
      <c r="B61" s="139" t="s">
        <v>252</v>
      </c>
      <c r="C61" s="140" t="s">
        <v>78</v>
      </c>
      <c r="D61" s="142"/>
      <c r="E61" s="142"/>
      <c r="F61" s="143" t="s">
        <v>14</v>
      </c>
      <c r="G61" s="148">
        <v>650</v>
      </c>
      <c r="H61" s="149">
        <v>309</v>
      </c>
      <c r="I61" s="146">
        <v>2.1035598705501619</v>
      </c>
      <c r="J61" s="147">
        <v>341</v>
      </c>
      <c r="K61" s="148">
        <v>830</v>
      </c>
      <c r="L61" s="149">
        <v>498</v>
      </c>
      <c r="M61" s="146">
        <v>1.6666666666666667</v>
      </c>
      <c r="N61" s="147">
        <v>332</v>
      </c>
      <c r="O61" s="150">
        <v>0.7831325301204819</v>
      </c>
      <c r="P61" s="151">
        <v>0.62048192771084343</v>
      </c>
      <c r="Q61" s="152">
        <v>0.16265060240963847</v>
      </c>
      <c r="R61" s="2"/>
      <c r="S61" s="2"/>
    </row>
    <row r="62" spans="1:19" ht="18" x14ac:dyDescent="0.55000000000000004">
      <c r="A62" s="138"/>
      <c r="B62" s="139" t="s">
        <v>253</v>
      </c>
      <c r="C62" s="140" t="s">
        <v>79</v>
      </c>
      <c r="D62" s="142"/>
      <c r="E62" s="142"/>
      <c r="F62" s="143" t="s">
        <v>14</v>
      </c>
      <c r="G62" s="148">
        <v>5006</v>
      </c>
      <c r="H62" s="149">
        <v>5432</v>
      </c>
      <c r="I62" s="146">
        <v>0.92157584683357874</v>
      </c>
      <c r="J62" s="147">
        <v>-426</v>
      </c>
      <c r="K62" s="148">
        <v>5616</v>
      </c>
      <c r="L62" s="149">
        <v>5792</v>
      </c>
      <c r="M62" s="146">
        <v>0.96961325966850831</v>
      </c>
      <c r="N62" s="147">
        <v>-176</v>
      </c>
      <c r="O62" s="150">
        <v>0.89138176638176636</v>
      </c>
      <c r="P62" s="151">
        <v>0.93784530386740328</v>
      </c>
      <c r="Q62" s="152">
        <v>-4.6463537485636919E-2</v>
      </c>
      <c r="R62" s="2"/>
      <c r="S62" s="2"/>
    </row>
    <row r="63" spans="1:19" ht="18" x14ac:dyDescent="0.55000000000000004">
      <c r="A63" s="138"/>
      <c r="B63" s="139" t="s">
        <v>254</v>
      </c>
      <c r="C63" s="140" t="s">
        <v>80</v>
      </c>
      <c r="D63" s="142"/>
      <c r="E63" s="142"/>
      <c r="F63" s="143" t="s">
        <v>47</v>
      </c>
      <c r="G63" s="148">
        <v>4039</v>
      </c>
      <c r="H63" s="149">
        <v>3930</v>
      </c>
      <c r="I63" s="146">
        <v>1.027735368956743</v>
      </c>
      <c r="J63" s="147">
        <v>109</v>
      </c>
      <c r="K63" s="148">
        <v>4980</v>
      </c>
      <c r="L63" s="149">
        <v>4842</v>
      </c>
      <c r="M63" s="146">
        <v>1.0285006195786865</v>
      </c>
      <c r="N63" s="147">
        <v>138</v>
      </c>
      <c r="O63" s="150">
        <v>0.81104417670682727</v>
      </c>
      <c r="P63" s="151">
        <v>0.81164807930607186</v>
      </c>
      <c r="Q63" s="152">
        <v>-6.0390259924458789E-4</v>
      </c>
      <c r="R63" s="2"/>
      <c r="S63" s="2"/>
    </row>
    <row r="64" spans="1:19" ht="18" x14ac:dyDescent="0.55000000000000004">
      <c r="A64" s="138"/>
      <c r="B64" s="139" t="s">
        <v>255</v>
      </c>
      <c r="C64" s="140" t="s">
        <v>81</v>
      </c>
      <c r="D64" s="142"/>
      <c r="E64" s="142"/>
      <c r="F64" s="143" t="s">
        <v>14</v>
      </c>
      <c r="G64" s="148">
        <v>6826</v>
      </c>
      <c r="H64" s="149">
        <v>6307</v>
      </c>
      <c r="I64" s="146">
        <v>1.0822895195814175</v>
      </c>
      <c r="J64" s="147">
        <v>519</v>
      </c>
      <c r="K64" s="148">
        <v>9200</v>
      </c>
      <c r="L64" s="149">
        <v>7177</v>
      </c>
      <c r="M64" s="146">
        <v>1.2818726487390275</v>
      </c>
      <c r="N64" s="147">
        <v>2023</v>
      </c>
      <c r="O64" s="150">
        <v>0.7419565217391304</v>
      </c>
      <c r="P64" s="151">
        <v>0.87877943430402672</v>
      </c>
      <c r="Q64" s="152">
        <v>-0.13682291256489632</v>
      </c>
      <c r="R64" s="2"/>
      <c r="S64" s="2"/>
    </row>
    <row r="65" spans="1:19" ht="18" x14ac:dyDescent="0.55000000000000004">
      <c r="A65" s="138"/>
      <c r="B65" s="139" t="s">
        <v>256</v>
      </c>
      <c r="C65" s="140" t="s">
        <v>55</v>
      </c>
      <c r="D65" s="142"/>
      <c r="E65" s="142"/>
      <c r="F65" s="143" t="s">
        <v>14</v>
      </c>
      <c r="G65" s="148">
        <v>3836</v>
      </c>
      <c r="H65" s="149">
        <v>4102</v>
      </c>
      <c r="I65" s="146">
        <v>0.93515358361774747</v>
      </c>
      <c r="J65" s="147">
        <v>-266</v>
      </c>
      <c r="K65" s="148">
        <v>4980</v>
      </c>
      <c r="L65" s="149">
        <v>4980</v>
      </c>
      <c r="M65" s="146">
        <v>1</v>
      </c>
      <c r="N65" s="147">
        <v>0</v>
      </c>
      <c r="O65" s="150">
        <v>0.77028112449799202</v>
      </c>
      <c r="P65" s="151">
        <v>0.82369477911646583</v>
      </c>
      <c r="Q65" s="152">
        <v>-5.3413654618473805E-2</v>
      </c>
      <c r="R65" s="2"/>
      <c r="S65" s="2"/>
    </row>
    <row r="66" spans="1:19" ht="18" x14ac:dyDescent="0.55000000000000004">
      <c r="A66" s="138"/>
      <c r="B66" s="139" t="s">
        <v>257</v>
      </c>
      <c r="C66" s="140" t="s">
        <v>65</v>
      </c>
      <c r="D66" s="202"/>
      <c r="E66" s="142"/>
      <c r="F66" s="143" t="s">
        <v>47</v>
      </c>
      <c r="G66" s="148">
        <v>0</v>
      </c>
      <c r="H66" s="149">
        <v>0</v>
      </c>
      <c r="I66" s="146" t="e">
        <v>#DIV/0!</v>
      </c>
      <c r="J66" s="147">
        <v>0</v>
      </c>
      <c r="K66" s="148">
        <v>0</v>
      </c>
      <c r="L66" s="149">
        <v>0</v>
      </c>
      <c r="M66" s="146" t="e">
        <v>#DIV/0!</v>
      </c>
      <c r="N66" s="147">
        <v>0</v>
      </c>
      <c r="O66" s="150" t="e">
        <v>#DIV/0!</v>
      </c>
      <c r="P66" s="151" t="e">
        <v>#DIV/0!</v>
      </c>
      <c r="Q66" s="152" t="e">
        <v>#DIV/0!</v>
      </c>
      <c r="R66" s="2"/>
      <c r="S66" s="2"/>
    </row>
    <row r="67" spans="1:19" ht="18" x14ac:dyDescent="0.55000000000000004">
      <c r="A67" s="138"/>
      <c r="B67" s="139" t="s">
        <v>258</v>
      </c>
      <c r="C67" s="140" t="s">
        <v>82</v>
      </c>
      <c r="D67" s="142"/>
      <c r="E67" s="142"/>
      <c r="F67" s="143" t="s">
        <v>14</v>
      </c>
      <c r="G67" s="148">
        <v>3943</v>
      </c>
      <c r="H67" s="149">
        <v>4208</v>
      </c>
      <c r="I67" s="146">
        <v>0.93702471482889738</v>
      </c>
      <c r="J67" s="147">
        <v>-265</v>
      </c>
      <c r="K67" s="148">
        <v>4980</v>
      </c>
      <c r="L67" s="149">
        <v>4980</v>
      </c>
      <c r="M67" s="146">
        <v>1</v>
      </c>
      <c r="N67" s="147">
        <v>0</v>
      </c>
      <c r="O67" s="150">
        <v>0.7917670682730924</v>
      </c>
      <c r="P67" s="151">
        <v>0.84497991967871489</v>
      </c>
      <c r="Q67" s="152">
        <v>-5.3212851405622486E-2</v>
      </c>
      <c r="R67" s="2"/>
      <c r="S67" s="2"/>
    </row>
    <row r="68" spans="1:19" ht="18" x14ac:dyDescent="0.55000000000000004">
      <c r="A68" s="138"/>
      <c r="B68" s="139" t="s">
        <v>259</v>
      </c>
      <c r="C68" s="140" t="s">
        <v>83</v>
      </c>
      <c r="D68" s="142"/>
      <c r="E68" s="142"/>
      <c r="F68" s="143" t="s">
        <v>14</v>
      </c>
      <c r="G68" s="148">
        <v>0</v>
      </c>
      <c r="H68" s="149">
        <v>0</v>
      </c>
      <c r="I68" s="146" t="e">
        <v>#DIV/0!</v>
      </c>
      <c r="J68" s="147">
        <v>0</v>
      </c>
      <c r="K68" s="148">
        <v>0</v>
      </c>
      <c r="L68" s="149">
        <v>0</v>
      </c>
      <c r="M68" s="146" t="e">
        <v>#DIV/0!</v>
      </c>
      <c r="N68" s="147">
        <v>0</v>
      </c>
      <c r="O68" s="150" t="e">
        <v>#DIV/0!</v>
      </c>
      <c r="P68" s="151" t="e">
        <v>#DIV/0!</v>
      </c>
      <c r="Q68" s="152" t="e">
        <v>#DIV/0!</v>
      </c>
      <c r="R68" s="2"/>
      <c r="S68" s="2"/>
    </row>
    <row r="69" spans="1:19" ht="18" x14ac:dyDescent="0.55000000000000004">
      <c r="A69" s="138"/>
      <c r="B69" s="139" t="s">
        <v>260</v>
      </c>
      <c r="C69" s="140" t="s">
        <v>84</v>
      </c>
      <c r="D69" s="142"/>
      <c r="E69" s="142"/>
      <c r="F69" s="143" t="s">
        <v>14</v>
      </c>
      <c r="G69" s="148">
        <v>1984</v>
      </c>
      <c r="H69" s="149">
        <v>2109</v>
      </c>
      <c r="I69" s="146">
        <v>0.94073020388809858</v>
      </c>
      <c r="J69" s="147">
        <v>-125</v>
      </c>
      <c r="K69" s="148">
        <v>3041</v>
      </c>
      <c r="L69" s="149">
        <v>3150</v>
      </c>
      <c r="M69" s="146">
        <v>0.96539682539682536</v>
      </c>
      <c r="N69" s="147">
        <v>-109</v>
      </c>
      <c r="O69" s="150">
        <v>0.65241696810259786</v>
      </c>
      <c r="P69" s="151">
        <v>0.66952380952380952</v>
      </c>
      <c r="Q69" s="152">
        <v>-1.710684142121166E-2</v>
      </c>
      <c r="R69" s="2"/>
      <c r="S69" s="2"/>
    </row>
    <row r="70" spans="1:19" ht="18" x14ac:dyDescent="0.55000000000000004">
      <c r="A70" s="138"/>
      <c r="B70" s="139" t="s">
        <v>261</v>
      </c>
      <c r="C70" s="140" t="s">
        <v>85</v>
      </c>
      <c r="D70" s="142"/>
      <c r="E70" s="142"/>
      <c r="F70" s="143" t="s">
        <v>14</v>
      </c>
      <c r="G70" s="148">
        <v>4171</v>
      </c>
      <c r="H70" s="149">
        <v>4597</v>
      </c>
      <c r="I70" s="146">
        <v>0.90733086795736351</v>
      </c>
      <c r="J70" s="147">
        <v>-426</v>
      </c>
      <c r="K70" s="148">
        <v>6300</v>
      </c>
      <c r="L70" s="149">
        <v>6300</v>
      </c>
      <c r="M70" s="146">
        <v>1</v>
      </c>
      <c r="N70" s="147">
        <v>0</v>
      </c>
      <c r="O70" s="150">
        <v>0.66206349206349202</v>
      </c>
      <c r="P70" s="151">
        <v>0.72968253968253971</v>
      </c>
      <c r="Q70" s="152">
        <v>-6.761904761904769E-2</v>
      </c>
      <c r="R70" s="2"/>
      <c r="S70" s="2"/>
    </row>
    <row r="71" spans="1:19" ht="18" x14ac:dyDescent="0.55000000000000004">
      <c r="A71" s="138"/>
      <c r="B71" s="139" t="s">
        <v>262</v>
      </c>
      <c r="C71" s="140" t="s">
        <v>13</v>
      </c>
      <c r="D71" s="141" t="s">
        <v>43</v>
      </c>
      <c r="E71" s="142" t="s">
        <v>33</v>
      </c>
      <c r="F71" s="143" t="s">
        <v>14</v>
      </c>
      <c r="G71" s="148">
        <v>16798</v>
      </c>
      <c r="H71" s="149">
        <v>16761</v>
      </c>
      <c r="I71" s="146">
        <v>1.0022075055187638</v>
      </c>
      <c r="J71" s="147">
        <v>37</v>
      </c>
      <c r="K71" s="148">
        <v>18556</v>
      </c>
      <c r="L71" s="149">
        <v>20414</v>
      </c>
      <c r="M71" s="146">
        <v>0.90898403056725774</v>
      </c>
      <c r="N71" s="147">
        <v>-1858</v>
      </c>
      <c r="O71" s="150">
        <v>0.90525975425738303</v>
      </c>
      <c r="P71" s="151">
        <v>0.82105417850494755</v>
      </c>
      <c r="Q71" s="152">
        <v>8.420557575243548E-2</v>
      </c>
      <c r="R71" s="2"/>
      <c r="S71" s="2"/>
    </row>
    <row r="72" spans="1:19" ht="18" x14ac:dyDescent="0.55000000000000004">
      <c r="A72" s="138"/>
      <c r="B72" s="139" t="s">
        <v>263</v>
      </c>
      <c r="C72" s="140" t="s">
        <v>13</v>
      </c>
      <c r="D72" s="141" t="s">
        <v>43</v>
      </c>
      <c r="E72" s="142" t="s">
        <v>35</v>
      </c>
      <c r="F72" s="143" t="s">
        <v>14</v>
      </c>
      <c r="G72" s="148">
        <v>14998</v>
      </c>
      <c r="H72" s="149">
        <v>18167</v>
      </c>
      <c r="I72" s="146">
        <v>0.82556283370947325</v>
      </c>
      <c r="J72" s="147">
        <v>-3169</v>
      </c>
      <c r="K72" s="148">
        <v>16961</v>
      </c>
      <c r="L72" s="149">
        <v>25384</v>
      </c>
      <c r="M72" s="146">
        <v>0.66817680428616455</v>
      </c>
      <c r="N72" s="147">
        <v>-8423</v>
      </c>
      <c r="O72" s="150">
        <v>0.88426389953422557</v>
      </c>
      <c r="P72" s="151">
        <v>0.7156870469587141</v>
      </c>
      <c r="Q72" s="152">
        <v>0.16857685257551147</v>
      </c>
      <c r="R72" s="2"/>
      <c r="S72" s="2"/>
    </row>
    <row r="73" spans="1:19" ht="18" x14ac:dyDescent="0.55000000000000004">
      <c r="A73" s="138"/>
      <c r="B73" s="139" t="s">
        <v>264</v>
      </c>
      <c r="C73" s="140" t="s">
        <v>18</v>
      </c>
      <c r="D73" s="141" t="s">
        <v>43</v>
      </c>
      <c r="E73" s="142" t="s">
        <v>33</v>
      </c>
      <c r="F73" s="143" t="s">
        <v>14</v>
      </c>
      <c r="G73" s="148">
        <v>3706</v>
      </c>
      <c r="H73" s="149">
        <v>3903</v>
      </c>
      <c r="I73" s="146">
        <v>0.94952600563668976</v>
      </c>
      <c r="J73" s="147">
        <v>-197</v>
      </c>
      <c r="K73" s="148">
        <v>4508</v>
      </c>
      <c r="L73" s="149">
        <v>5008</v>
      </c>
      <c r="M73" s="146">
        <v>0.90015974440894564</v>
      </c>
      <c r="N73" s="147">
        <v>-500</v>
      </c>
      <c r="O73" s="150">
        <v>0.82209405501330968</v>
      </c>
      <c r="P73" s="151">
        <v>0.77935303514376997</v>
      </c>
      <c r="Q73" s="152">
        <v>4.2741019869539709E-2</v>
      </c>
      <c r="R73" s="2"/>
      <c r="S73" s="2"/>
    </row>
    <row r="74" spans="1:19" ht="18" x14ac:dyDescent="0.55000000000000004">
      <c r="A74" s="138"/>
      <c r="B74" s="139" t="s">
        <v>265</v>
      </c>
      <c r="C74" s="140" t="s">
        <v>18</v>
      </c>
      <c r="D74" s="141" t="s">
        <v>43</v>
      </c>
      <c r="E74" s="142" t="s">
        <v>35</v>
      </c>
      <c r="F74" s="143" t="s">
        <v>14</v>
      </c>
      <c r="G74" s="148">
        <v>5846</v>
      </c>
      <c r="H74" s="149">
        <v>4516</v>
      </c>
      <c r="I74" s="146">
        <v>1.2945084145261294</v>
      </c>
      <c r="J74" s="147">
        <v>1330</v>
      </c>
      <c r="K74" s="148">
        <v>7882</v>
      </c>
      <c r="L74" s="149">
        <v>5368</v>
      </c>
      <c r="M74" s="146">
        <v>1.4683308494783904</v>
      </c>
      <c r="N74" s="147">
        <v>2514</v>
      </c>
      <c r="O74" s="150">
        <v>0.74168992641461562</v>
      </c>
      <c r="P74" s="151">
        <v>0.8412816691505216</v>
      </c>
      <c r="Q74" s="152">
        <v>-9.9591742735905986E-2</v>
      </c>
      <c r="R74" s="2"/>
      <c r="S74" s="2"/>
    </row>
    <row r="75" spans="1:19" ht="18" x14ac:dyDescent="0.55000000000000004">
      <c r="A75" s="138"/>
      <c r="B75" s="139" t="s">
        <v>266</v>
      </c>
      <c r="C75" s="140" t="s">
        <v>16</v>
      </c>
      <c r="D75" s="142" t="s">
        <v>43</v>
      </c>
      <c r="E75" s="142" t="s">
        <v>33</v>
      </c>
      <c r="F75" s="143" t="s">
        <v>47</v>
      </c>
      <c r="G75" s="148">
        <v>0</v>
      </c>
      <c r="H75" s="149">
        <v>0</v>
      </c>
      <c r="I75" s="146" t="e">
        <v>#DIV/0!</v>
      </c>
      <c r="J75" s="147">
        <v>0</v>
      </c>
      <c r="K75" s="148">
        <v>0</v>
      </c>
      <c r="L75" s="149">
        <v>0</v>
      </c>
      <c r="M75" s="146" t="e">
        <v>#DIV/0!</v>
      </c>
      <c r="N75" s="147">
        <v>0</v>
      </c>
      <c r="O75" s="150" t="e">
        <v>#DIV/0!</v>
      </c>
      <c r="P75" s="151" t="e">
        <v>#DIV/0!</v>
      </c>
      <c r="Q75" s="152" t="e">
        <v>#DIV/0!</v>
      </c>
      <c r="R75" s="2"/>
      <c r="S75" s="2"/>
    </row>
    <row r="76" spans="1:19" ht="18" x14ac:dyDescent="0.55000000000000004">
      <c r="A76" s="138"/>
      <c r="B76" s="139" t="s">
        <v>267</v>
      </c>
      <c r="C76" s="140" t="s">
        <v>16</v>
      </c>
      <c r="D76" s="142" t="s">
        <v>43</v>
      </c>
      <c r="E76" s="142" t="s">
        <v>35</v>
      </c>
      <c r="F76" s="143" t="s">
        <v>47</v>
      </c>
      <c r="G76" s="148">
        <v>0</v>
      </c>
      <c r="H76" s="149">
        <v>0</v>
      </c>
      <c r="I76" s="146" t="e">
        <v>#DIV/0!</v>
      </c>
      <c r="J76" s="147">
        <v>0</v>
      </c>
      <c r="K76" s="148">
        <v>0</v>
      </c>
      <c r="L76" s="149">
        <v>0</v>
      </c>
      <c r="M76" s="146" t="e">
        <v>#DIV/0!</v>
      </c>
      <c r="N76" s="147">
        <v>0</v>
      </c>
      <c r="O76" s="150" t="e">
        <v>#DIV/0!</v>
      </c>
      <c r="P76" s="151" t="e">
        <v>#DIV/0!</v>
      </c>
      <c r="Q76" s="152" t="e">
        <v>#DIV/0!</v>
      </c>
      <c r="R76" s="2"/>
      <c r="S76" s="2"/>
    </row>
    <row r="77" spans="1:19" ht="18" x14ac:dyDescent="0.55000000000000004">
      <c r="A77" s="138"/>
      <c r="B77" s="139" t="s">
        <v>268</v>
      </c>
      <c r="C77" s="140" t="s">
        <v>22</v>
      </c>
      <c r="D77" s="141" t="s">
        <v>43</v>
      </c>
      <c r="E77" s="142" t="s">
        <v>33</v>
      </c>
      <c r="F77" s="143" t="s">
        <v>14</v>
      </c>
      <c r="G77" s="148">
        <v>4559</v>
      </c>
      <c r="H77" s="149">
        <v>3828</v>
      </c>
      <c r="I77" s="146">
        <v>1.1909613375130617</v>
      </c>
      <c r="J77" s="147">
        <v>731</v>
      </c>
      <c r="K77" s="148">
        <v>4980</v>
      </c>
      <c r="L77" s="149">
        <v>4980</v>
      </c>
      <c r="M77" s="146">
        <v>1</v>
      </c>
      <c r="N77" s="147">
        <v>0</v>
      </c>
      <c r="O77" s="150">
        <v>0.91546184738955827</v>
      </c>
      <c r="P77" s="151">
        <v>0.76867469879518069</v>
      </c>
      <c r="Q77" s="152">
        <v>0.14678714859437758</v>
      </c>
      <c r="R77" s="2"/>
      <c r="S77" s="2"/>
    </row>
    <row r="78" spans="1:19" ht="18" x14ac:dyDescent="0.55000000000000004">
      <c r="A78" s="138"/>
      <c r="B78" s="139" t="s">
        <v>269</v>
      </c>
      <c r="C78" s="140" t="s">
        <v>22</v>
      </c>
      <c r="D78" s="141" t="s">
        <v>43</v>
      </c>
      <c r="E78" s="142" t="s">
        <v>35</v>
      </c>
      <c r="F78" s="143" t="s">
        <v>14</v>
      </c>
      <c r="G78" s="148">
        <v>4538</v>
      </c>
      <c r="H78" s="149">
        <v>3845</v>
      </c>
      <c r="I78" s="146">
        <v>1.1802340702210663</v>
      </c>
      <c r="J78" s="147">
        <v>693</v>
      </c>
      <c r="K78" s="148">
        <v>4980</v>
      </c>
      <c r="L78" s="149">
        <v>4980</v>
      </c>
      <c r="M78" s="146">
        <v>1</v>
      </c>
      <c r="N78" s="147">
        <v>0</v>
      </c>
      <c r="O78" s="150">
        <v>0.91124497991967868</v>
      </c>
      <c r="P78" s="151">
        <v>0.77208835341365467</v>
      </c>
      <c r="Q78" s="152">
        <v>0.13915662650602401</v>
      </c>
      <c r="R78" s="2"/>
      <c r="S78" s="2"/>
    </row>
    <row r="79" spans="1:19" ht="18" x14ac:dyDescent="0.55000000000000004">
      <c r="A79" s="138"/>
      <c r="B79" s="139" t="s">
        <v>270</v>
      </c>
      <c r="C79" s="140" t="s">
        <v>20</v>
      </c>
      <c r="D79" s="141" t="s">
        <v>43</v>
      </c>
      <c r="E79" s="142" t="s">
        <v>33</v>
      </c>
      <c r="F79" s="143" t="s">
        <v>14</v>
      </c>
      <c r="G79" s="148">
        <v>0</v>
      </c>
      <c r="H79" s="149">
        <v>0</v>
      </c>
      <c r="I79" s="146" t="e">
        <v>#DIV/0!</v>
      </c>
      <c r="J79" s="147">
        <v>0</v>
      </c>
      <c r="K79" s="148">
        <v>0</v>
      </c>
      <c r="L79" s="149">
        <v>0</v>
      </c>
      <c r="M79" s="146" t="e">
        <v>#DIV/0!</v>
      </c>
      <c r="N79" s="147">
        <v>0</v>
      </c>
      <c r="O79" s="150" t="e">
        <v>#DIV/0!</v>
      </c>
      <c r="P79" s="151" t="e">
        <v>#DIV/0!</v>
      </c>
      <c r="Q79" s="152" t="e">
        <v>#DIV/0!</v>
      </c>
      <c r="R79" s="2"/>
      <c r="S79" s="2"/>
    </row>
    <row r="80" spans="1:19" ht="18" x14ac:dyDescent="0.55000000000000004">
      <c r="A80" s="138"/>
      <c r="B80" s="139" t="s">
        <v>271</v>
      </c>
      <c r="C80" s="140" t="s">
        <v>20</v>
      </c>
      <c r="D80" s="141" t="s">
        <v>43</v>
      </c>
      <c r="E80" s="142" t="s">
        <v>35</v>
      </c>
      <c r="F80" s="143" t="s">
        <v>47</v>
      </c>
      <c r="G80" s="148">
        <v>0</v>
      </c>
      <c r="H80" s="149">
        <v>0</v>
      </c>
      <c r="I80" s="146" t="e">
        <v>#DIV/0!</v>
      </c>
      <c r="J80" s="147">
        <v>0</v>
      </c>
      <c r="K80" s="148">
        <v>0</v>
      </c>
      <c r="L80" s="149">
        <v>0</v>
      </c>
      <c r="M80" s="146" t="e">
        <v>#DIV/0!</v>
      </c>
      <c r="N80" s="147">
        <v>0</v>
      </c>
      <c r="O80" s="150" t="e">
        <v>#DIV/0!</v>
      </c>
      <c r="P80" s="151" t="e">
        <v>#DIV/0!</v>
      </c>
      <c r="Q80" s="152" t="e">
        <v>#DIV/0!</v>
      </c>
      <c r="R80" s="2"/>
      <c r="S80" s="2"/>
    </row>
    <row r="81" spans="1:19" ht="18" x14ac:dyDescent="0.55000000000000004">
      <c r="A81" s="138"/>
      <c r="B81" s="139" t="s">
        <v>272</v>
      </c>
      <c r="C81" s="203" t="s">
        <v>37</v>
      </c>
      <c r="D81" s="141" t="s">
        <v>32</v>
      </c>
      <c r="E81" s="142" t="s">
        <v>229</v>
      </c>
      <c r="F81" s="204"/>
      <c r="G81" s="236">
        <v>0</v>
      </c>
      <c r="H81" s="149">
        <v>0</v>
      </c>
      <c r="I81" s="146" t="e">
        <v>#DIV/0!</v>
      </c>
      <c r="J81" s="147">
        <v>0</v>
      </c>
      <c r="K81" s="236">
        <v>0</v>
      </c>
      <c r="L81" s="149">
        <v>0</v>
      </c>
      <c r="M81" s="146" t="e">
        <v>#DIV/0!</v>
      </c>
      <c r="N81" s="147">
        <v>0</v>
      </c>
      <c r="O81" s="150" t="e">
        <v>#DIV/0!</v>
      </c>
      <c r="P81" s="151" t="e">
        <v>#DIV/0!</v>
      </c>
      <c r="Q81" s="152" t="e">
        <v>#DIV/0!</v>
      </c>
      <c r="R81" s="2"/>
      <c r="S81" s="2"/>
    </row>
    <row r="82" spans="1:19" ht="18" x14ac:dyDescent="0.55000000000000004">
      <c r="A82" s="138"/>
      <c r="B82" s="139" t="s">
        <v>273</v>
      </c>
      <c r="C82" s="177" t="s">
        <v>72</v>
      </c>
      <c r="D82" s="205" t="s">
        <v>32</v>
      </c>
      <c r="E82" s="178" t="s">
        <v>229</v>
      </c>
      <c r="F82" s="206"/>
      <c r="G82" s="237">
        <v>0</v>
      </c>
      <c r="H82" s="149">
        <v>0</v>
      </c>
      <c r="I82" s="180" t="e">
        <v>#DIV/0!</v>
      </c>
      <c r="J82" s="181">
        <v>0</v>
      </c>
      <c r="K82" s="237">
        <v>0</v>
      </c>
      <c r="L82" s="149">
        <v>0</v>
      </c>
      <c r="M82" s="207" t="e">
        <v>#DIV/0!</v>
      </c>
      <c r="N82" s="208">
        <v>0</v>
      </c>
      <c r="O82" s="209" t="e">
        <v>#DIV/0!</v>
      </c>
      <c r="P82" s="210" t="e">
        <v>#DIV/0!</v>
      </c>
      <c r="Q82" s="211" t="e">
        <v>#DIV/0!</v>
      </c>
      <c r="R82" s="2"/>
      <c r="S82" s="2"/>
    </row>
    <row r="83" spans="1:19" ht="18" x14ac:dyDescent="0.55000000000000004">
      <c r="A83" s="138"/>
      <c r="B83" s="212" t="s">
        <v>99</v>
      </c>
      <c r="C83" s="129"/>
      <c r="D83" s="213"/>
      <c r="E83" s="129"/>
      <c r="F83" s="174"/>
      <c r="G83" s="130">
        <v>26197</v>
      </c>
      <c r="H83" s="131">
        <v>23454</v>
      </c>
      <c r="I83" s="132">
        <v>1.1169523322247805</v>
      </c>
      <c r="J83" s="133">
        <v>2743</v>
      </c>
      <c r="K83" s="130">
        <v>33291</v>
      </c>
      <c r="L83" s="149">
        <v>33577</v>
      </c>
      <c r="M83" s="132">
        <v>0.99148226464544187</v>
      </c>
      <c r="N83" s="133">
        <v>-286</v>
      </c>
      <c r="O83" s="135">
        <v>0.78690937490613078</v>
      </c>
      <c r="P83" s="136">
        <v>0.69851386365666979</v>
      </c>
      <c r="Q83" s="137">
        <v>8.839551124946099E-2</v>
      </c>
      <c r="R83" s="2"/>
      <c r="S83" s="2"/>
    </row>
    <row r="84" spans="1:19" ht="18" x14ac:dyDescent="0.55000000000000004">
      <c r="A84" s="138"/>
      <c r="B84" s="139" t="s">
        <v>280</v>
      </c>
      <c r="C84" s="140" t="s">
        <v>13</v>
      </c>
      <c r="D84" s="142"/>
      <c r="E84" s="142"/>
      <c r="F84" s="214"/>
      <c r="G84" s="145">
        <v>13035</v>
      </c>
      <c r="H84" s="149">
        <v>11146</v>
      </c>
      <c r="I84" s="146">
        <v>1.1694778395837071</v>
      </c>
      <c r="J84" s="147">
        <v>1889</v>
      </c>
      <c r="K84" s="149">
        <v>14448</v>
      </c>
      <c r="L84" s="149">
        <v>14441</v>
      </c>
      <c r="M84" s="146">
        <v>1.0004847309743092</v>
      </c>
      <c r="N84" s="147">
        <v>7</v>
      </c>
      <c r="O84" s="150">
        <v>0.9022009966777409</v>
      </c>
      <c r="P84" s="151">
        <v>0.77183020566442773</v>
      </c>
      <c r="Q84" s="152">
        <v>0.13037079101331317</v>
      </c>
      <c r="R84" s="2"/>
      <c r="S84" s="2"/>
    </row>
    <row r="85" spans="1:19" ht="18" x14ac:dyDescent="0.55000000000000004">
      <c r="A85" s="138"/>
      <c r="B85" s="139" t="s">
        <v>274</v>
      </c>
      <c r="C85" s="140" t="s">
        <v>84</v>
      </c>
      <c r="D85" s="142"/>
      <c r="E85" s="142"/>
      <c r="F85" s="215"/>
      <c r="G85" s="145">
        <v>1333</v>
      </c>
      <c r="H85" s="149">
        <v>1306</v>
      </c>
      <c r="I85" s="146">
        <v>1.0206738131699846</v>
      </c>
      <c r="J85" s="147">
        <v>27</v>
      </c>
      <c r="K85" s="149">
        <v>2011</v>
      </c>
      <c r="L85" s="149">
        <v>2074</v>
      </c>
      <c r="M85" s="146">
        <v>0.96962391513982638</v>
      </c>
      <c r="N85" s="147">
        <v>-63</v>
      </c>
      <c r="O85" s="150">
        <v>0.66285430134261558</v>
      </c>
      <c r="P85" s="151">
        <v>0.62970106075216969</v>
      </c>
      <c r="Q85" s="152">
        <v>3.3153240590445887E-2</v>
      </c>
      <c r="R85" s="2"/>
      <c r="S85" s="2"/>
    </row>
    <row r="86" spans="1:19" ht="18" x14ac:dyDescent="0.55000000000000004">
      <c r="A86" s="138"/>
      <c r="B86" s="139" t="s">
        <v>278</v>
      </c>
      <c r="C86" s="140" t="s">
        <v>85</v>
      </c>
      <c r="D86" s="142"/>
      <c r="E86" s="142"/>
      <c r="F86" s="215"/>
      <c r="G86" s="145">
        <v>2865</v>
      </c>
      <c r="H86" s="149">
        <v>2676</v>
      </c>
      <c r="I86" s="146">
        <v>1.0706278026905829</v>
      </c>
      <c r="J86" s="147">
        <v>189</v>
      </c>
      <c r="K86" s="149">
        <v>4150</v>
      </c>
      <c r="L86" s="149">
        <v>4140</v>
      </c>
      <c r="M86" s="146">
        <v>1.0024154589371981</v>
      </c>
      <c r="N86" s="147">
        <v>10</v>
      </c>
      <c r="O86" s="150">
        <v>0.69036144578313252</v>
      </c>
      <c r="P86" s="151">
        <v>0.6463768115942029</v>
      </c>
      <c r="Q86" s="152">
        <v>4.3984634188929617E-2</v>
      </c>
      <c r="R86" s="2"/>
      <c r="S86" s="2"/>
    </row>
    <row r="87" spans="1:19" ht="18" x14ac:dyDescent="0.55000000000000004">
      <c r="A87" s="138"/>
      <c r="B87" s="139" t="s">
        <v>279</v>
      </c>
      <c r="C87" s="140" t="s">
        <v>28</v>
      </c>
      <c r="D87" s="142"/>
      <c r="E87" s="142"/>
      <c r="F87" s="214"/>
      <c r="G87" s="145">
        <v>4917</v>
      </c>
      <c r="H87" s="149">
        <v>4488</v>
      </c>
      <c r="I87" s="146">
        <v>1.0955882352941178</v>
      </c>
      <c r="J87" s="147">
        <v>429</v>
      </c>
      <c r="K87" s="149">
        <v>6235</v>
      </c>
      <c r="L87" s="149">
        <v>6316</v>
      </c>
      <c r="M87" s="146">
        <v>0.98717542748575049</v>
      </c>
      <c r="N87" s="147">
        <v>-81</v>
      </c>
      <c r="O87" s="150">
        <v>0.78861267040898153</v>
      </c>
      <c r="P87" s="151">
        <v>0.7105763141228626</v>
      </c>
      <c r="Q87" s="152">
        <v>7.8036356286118935E-2</v>
      </c>
      <c r="R87" s="2"/>
      <c r="S87" s="2"/>
    </row>
    <row r="88" spans="1:19" ht="18" x14ac:dyDescent="0.55000000000000004">
      <c r="A88" s="138"/>
      <c r="B88" s="139" t="s">
        <v>277</v>
      </c>
      <c r="C88" s="140" t="s">
        <v>22</v>
      </c>
      <c r="D88" s="142"/>
      <c r="E88" s="142"/>
      <c r="F88" s="214"/>
      <c r="G88" s="235">
        <v>1465</v>
      </c>
      <c r="H88" s="149">
        <v>1383</v>
      </c>
      <c r="I88" s="146">
        <v>1.059291395516992</v>
      </c>
      <c r="J88" s="147">
        <v>82</v>
      </c>
      <c r="K88" s="201">
        <v>1923</v>
      </c>
      <c r="L88" s="149">
        <v>1901</v>
      </c>
      <c r="M88" s="146">
        <v>1.0115728563913731</v>
      </c>
      <c r="N88" s="147">
        <v>22</v>
      </c>
      <c r="O88" s="150">
        <v>0.76183047321892872</v>
      </c>
      <c r="P88" s="151">
        <v>0.72751183587585477</v>
      </c>
      <c r="Q88" s="152">
        <v>3.4318637343073943E-2</v>
      </c>
      <c r="R88" s="2"/>
      <c r="S88" s="2"/>
    </row>
    <row r="89" spans="1:19" ht="18" x14ac:dyDescent="0.55000000000000004">
      <c r="A89" s="138"/>
      <c r="B89" s="139" t="s">
        <v>281</v>
      </c>
      <c r="C89" s="140" t="s">
        <v>95</v>
      </c>
      <c r="D89" s="142"/>
      <c r="E89" s="142"/>
      <c r="F89" s="214"/>
      <c r="G89" s="235">
        <v>2582</v>
      </c>
      <c r="H89" s="149">
        <v>2455</v>
      </c>
      <c r="I89" s="146">
        <v>1.0517311608961304</v>
      </c>
      <c r="J89" s="147">
        <v>127</v>
      </c>
      <c r="K89" s="201">
        <v>4524</v>
      </c>
      <c r="L89" s="149">
        <v>4705</v>
      </c>
      <c r="M89" s="146">
        <v>0.96153028692879916</v>
      </c>
      <c r="N89" s="147">
        <v>-181</v>
      </c>
      <c r="O89" s="150">
        <v>0.57073386383731206</v>
      </c>
      <c r="P89" s="151">
        <v>0.52178533475026567</v>
      </c>
      <c r="Q89" s="152">
        <v>4.8948529087046388E-2</v>
      </c>
      <c r="R89" s="2"/>
      <c r="S89" s="2"/>
    </row>
    <row r="90" spans="1:19" ht="18" x14ac:dyDescent="0.55000000000000004">
      <c r="A90" s="185"/>
      <c r="B90" s="186" t="s">
        <v>275</v>
      </c>
      <c r="C90" s="140" t="s">
        <v>82</v>
      </c>
      <c r="D90" s="142"/>
      <c r="E90" s="142"/>
      <c r="F90" s="214"/>
      <c r="G90" s="201"/>
      <c r="H90" s="149">
        <v>0</v>
      </c>
      <c r="I90" s="146" t="e">
        <v>#DIV/0!</v>
      </c>
      <c r="J90" s="147">
        <v>0</v>
      </c>
      <c r="K90" s="201"/>
      <c r="L90" s="149">
        <v>0</v>
      </c>
      <c r="M90" s="146" t="e">
        <v>#DIV/0!</v>
      </c>
      <c r="N90" s="147">
        <v>0</v>
      </c>
      <c r="O90" s="150" t="e">
        <v>#DIV/0!</v>
      </c>
      <c r="P90" s="151" t="e">
        <v>#DIV/0!</v>
      </c>
      <c r="Q90" s="152" t="e">
        <v>#DIV/0!</v>
      </c>
      <c r="R90" s="2"/>
      <c r="S90" s="2"/>
    </row>
    <row r="91" spans="1:19" ht="18" x14ac:dyDescent="0.55000000000000004">
      <c r="A91" s="187"/>
      <c r="B91" s="176" t="s">
        <v>276</v>
      </c>
      <c r="C91" s="177" t="s">
        <v>83</v>
      </c>
      <c r="D91" s="178"/>
      <c r="E91" s="178"/>
      <c r="F91" s="216"/>
      <c r="G91" s="194"/>
      <c r="H91" s="149">
        <v>0</v>
      </c>
      <c r="I91" s="180" t="e">
        <v>#DIV/0!</v>
      </c>
      <c r="J91" s="181">
        <v>0</v>
      </c>
      <c r="K91" s="194"/>
      <c r="L91" s="149">
        <v>0</v>
      </c>
      <c r="M91" s="180" t="e">
        <v>#DIV/0!</v>
      </c>
      <c r="N91" s="181">
        <v>0</v>
      </c>
      <c r="O91" s="182" t="e">
        <v>#DIV/0!</v>
      </c>
      <c r="P91" s="183" t="e">
        <v>#DIV/0!</v>
      </c>
      <c r="Q91" s="184" t="e">
        <v>#DIV/0!</v>
      </c>
      <c r="R91" s="2"/>
      <c r="S91" s="2"/>
    </row>
    <row r="92" spans="1:19" x14ac:dyDescent="0.55000000000000004">
      <c r="A92" s="128" t="s">
        <v>133</v>
      </c>
      <c r="B92" s="129" t="s">
        <v>134</v>
      </c>
      <c r="C92" s="129"/>
      <c r="D92" s="129"/>
      <c r="E92" s="129"/>
      <c r="F92" s="129"/>
      <c r="G92" s="130">
        <v>81435</v>
      </c>
      <c r="H92" s="131">
        <v>79936</v>
      </c>
      <c r="I92" s="132">
        <v>1.0187525020016013</v>
      </c>
      <c r="J92" s="133">
        <v>1499</v>
      </c>
      <c r="K92" s="130">
        <v>100359</v>
      </c>
      <c r="L92" s="149">
        <v>101421</v>
      </c>
      <c r="M92" s="132">
        <v>0.98952879581151831</v>
      </c>
      <c r="N92" s="133">
        <v>-1062</v>
      </c>
      <c r="O92" s="135">
        <v>0.8114369413804442</v>
      </c>
      <c r="P92" s="136">
        <v>0.78816024294771303</v>
      </c>
      <c r="Q92" s="137">
        <v>2.3276698432731169E-2</v>
      </c>
      <c r="R92" s="2"/>
      <c r="S92" s="2"/>
    </row>
    <row r="93" spans="1:19" ht="18" x14ac:dyDescent="0.55000000000000004">
      <c r="A93" s="138"/>
      <c r="B93" s="217" t="s">
        <v>135</v>
      </c>
      <c r="C93" s="142" t="s">
        <v>13</v>
      </c>
      <c r="D93" s="142"/>
      <c r="E93" s="142"/>
      <c r="F93" s="143" t="s">
        <v>14</v>
      </c>
      <c r="G93" s="148">
        <v>27131</v>
      </c>
      <c r="H93" s="149">
        <v>27838</v>
      </c>
      <c r="I93" s="146">
        <v>0.9746030605646957</v>
      </c>
      <c r="J93" s="147">
        <v>-707</v>
      </c>
      <c r="K93" s="148">
        <v>31683</v>
      </c>
      <c r="L93" s="149">
        <v>31860</v>
      </c>
      <c r="M93" s="146">
        <v>0.99444444444444446</v>
      </c>
      <c r="N93" s="147">
        <v>-177</v>
      </c>
      <c r="O93" s="150">
        <v>0.85632673673578896</v>
      </c>
      <c r="P93" s="151">
        <v>0.87376020087884498</v>
      </c>
      <c r="Q93" s="152">
        <v>-1.7433464143056021E-2</v>
      </c>
      <c r="R93" s="2"/>
      <c r="S93" s="2"/>
    </row>
    <row r="94" spans="1:19" ht="18" x14ac:dyDescent="0.55000000000000004">
      <c r="A94" s="138"/>
      <c r="B94" s="217" t="s">
        <v>136</v>
      </c>
      <c r="C94" s="142" t="s">
        <v>24</v>
      </c>
      <c r="D94" s="142"/>
      <c r="E94" s="142"/>
      <c r="F94" s="143"/>
      <c r="G94" s="148">
        <v>0</v>
      </c>
      <c r="H94" s="149">
        <v>0</v>
      </c>
      <c r="I94" s="146" t="e">
        <v>#DIV/0!</v>
      </c>
      <c r="J94" s="147">
        <v>0</v>
      </c>
      <c r="K94" s="148">
        <v>0</v>
      </c>
      <c r="L94" s="149">
        <v>0</v>
      </c>
      <c r="M94" s="146" t="e">
        <v>#DIV/0!</v>
      </c>
      <c r="N94" s="147">
        <v>0</v>
      </c>
      <c r="O94" s="150" t="e">
        <v>#DIV/0!</v>
      </c>
      <c r="P94" s="151" t="e">
        <v>#DIV/0!</v>
      </c>
      <c r="Q94" s="152" t="e">
        <v>#DIV/0!</v>
      </c>
      <c r="R94" s="2"/>
      <c r="S94" s="2"/>
    </row>
    <row r="95" spans="1:19" ht="18" x14ac:dyDescent="0.55000000000000004">
      <c r="A95" s="138"/>
      <c r="B95" s="217" t="s">
        <v>137</v>
      </c>
      <c r="C95" s="142" t="s">
        <v>20</v>
      </c>
      <c r="D95" s="142"/>
      <c r="E95" s="142"/>
      <c r="F95" s="143" t="s">
        <v>14</v>
      </c>
      <c r="G95" s="148">
        <v>11625</v>
      </c>
      <c r="H95" s="149">
        <v>11498</v>
      </c>
      <c r="I95" s="146">
        <v>1.0110453991998609</v>
      </c>
      <c r="J95" s="147">
        <v>127</v>
      </c>
      <c r="K95" s="148">
        <v>15753</v>
      </c>
      <c r="L95" s="149">
        <v>15930</v>
      </c>
      <c r="M95" s="146">
        <v>0.98888888888888893</v>
      </c>
      <c r="N95" s="147">
        <v>-177</v>
      </c>
      <c r="O95" s="150">
        <v>0.73795467529994285</v>
      </c>
      <c r="P95" s="151">
        <v>0.72178279974890147</v>
      </c>
      <c r="Q95" s="152">
        <v>1.6171875551041381E-2</v>
      </c>
      <c r="R95" s="2"/>
      <c r="S95" s="2"/>
    </row>
    <row r="96" spans="1:19" ht="18" x14ac:dyDescent="0.55000000000000004">
      <c r="A96" s="138"/>
      <c r="B96" s="217" t="s">
        <v>138</v>
      </c>
      <c r="C96" s="142" t="s">
        <v>18</v>
      </c>
      <c r="D96" s="142"/>
      <c r="E96" s="142"/>
      <c r="F96" s="143"/>
      <c r="G96" s="148">
        <v>0</v>
      </c>
      <c r="H96" s="149">
        <v>0</v>
      </c>
      <c r="I96" s="146" t="e">
        <v>#DIV/0!</v>
      </c>
      <c r="J96" s="147">
        <v>0</v>
      </c>
      <c r="K96" s="148">
        <v>0</v>
      </c>
      <c r="L96" s="149">
        <v>0</v>
      </c>
      <c r="M96" s="146" t="e">
        <v>#DIV/0!</v>
      </c>
      <c r="N96" s="147">
        <v>0</v>
      </c>
      <c r="O96" s="150" t="e">
        <v>#DIV/0!</v>
      </c>
      <c r="P96" s="151" t="e">
        <v>#DIV/0!</v>
      </c>
      <c r="Q96" s="152" t="e">
        <v>#DIV/0!</v>
      </c>
      <c r="R96" s="2"/>
      <c r="S96" s="2"/>
    </row>
    <row r="97" spans="1:19" ht="18" x14ac:dyDescent="0.55000000000000004">
      <c r="A97" s="138"/>
      <c r="B97" s="217" t="s">
        <v>139</v>
      </c>
      <c r="C97" s="142" t="s">
        <v>28</v>
      </c>
      <c r="D97" s="142"/>
      <c r="E97" s="142"/>
      <c r="F97" s="143" t="s">
        <v>14</v>
      </c>
      <c r="G97" s="148">
        <v>17479</v>
      </c>
      <c r="H97" s="149">
        <v>16247</v>
      </c>
      <c r="I97" s="146">
        <v>1.0758293838862558</v>
      </c>
      <c r="J97" s="147">
        <v>1232</v>
      </c>
      <c r="K97" s="148">
        <v>21771</v>
      </c>
      <c r="L97" s="149">
        <v>21771</v>
      </c>
      <c r="M97" s="146">
        <v>1</v>
      </c>
      <c r="N97" s="147">
        <v>0</v>
      </c>
      <c r="O97" s="150">
        <v>0.80285701162096368</v>
      </c>
      <c r="P97" s="151">
        <v>0.74626797115428778</v>
      </c>
      <c r="Q97" s="152">
        <v>5.6589040466675899E-2</v>
      </c>
      <c r="R97" s="2"/>
      <c r="S97" s="2"/>
    </row>
    <row r="98" spans="1:19" ht="18" x14ac:dyDescent="0.55000000000000004">
      <c r="A98" s="138"/>
      <c r="B98" s="217" t="s">
        <v>140</v>
      </c>
      <c r="C98" s="142" t="s">
        <v>141</v>
      </c>
      <c r="D98" s="142"/>
      <c r="E98" s="142"/>
      <c r="F98" s="143" t="s">
        <v>47</v>
      </c>
      <c r="G98" s="148">
        <v>3790</v>
      </c>
      <c r="H98" s="149">
        <v>4226</v>
      </c>
      <c r="I98" s="146">
        <v>0.89682915286322762</v>
      </c>
      <c r="J98" s="147">
        <v>-436</v>
      </c>
      <c r="K98" s="148">
        <v>5133</v>
      </c>
      <c r="L98" s="149">
        <v>5310</v>
      </c>
      <c r="M98" s="146">
        <v>0.96666666666666667</v>
      </c>
      <c r="N98" s="147">
        <v>-177</v>
      </c>
      <c r="O98" s="150">
        <v>0.73835963374245084</v>
      </c>
      <c r="P98" s="151">
        <v>0.79585687382297554</v>
      </c>
      <c r="Q98" s="152">
        <v>-5.7497240080524703E-2</v>
      </c>
      <c r="R98" s="2"/>
      <c r="S98" s="2"/>
    </row>
    <row r="99" spans="1:19" ht="18" x14ac:dyDescent="0.55000000000000004">
      <c r="A99" s="138"/>
      <c r="B99" s="217" t="s">
        <v>142</v>
      </c>
      <c r="C99" s="142" t="s">
        <v>65</v>
      </c>
      <c r="D99" s="142"/>
      <c r="E99" s="142"/>
      <c r="F99" s="143"/>
      <c r="G99" s="148">
        <v>0</v>
      </c>
      <c r="H99" s="149">
        <v>0</v>
      </c>
      <c r="I99" s="146" t="e">
        <v>#DIV/0!</v>
      </c>
      <c r="J99" s="147">
        <v>0</v>
      </c>
      <c r="K99" s="148">
        <v>0</v>
      </c>
      <c r="L99" s="149">
        <v>0</v>
      </c>
      <c r="M99" s="146" t="e">
        <v>#DIV/0!</v>
      </c>
      <c r="N99" s="147">
        <v>0</v>
      </c>
      <c r="O99" s="150" t="e">
        <v>#DIV/0!</v>
      </c>
      <c r="P99" s="151" t="e">
        <v>#DIV/0!</v>
      </c>
      <c r="Q99" s="152" t="e">
        <v>#DIV/0!</v>
      </c>
      <c r="R99" s="2"/>
      <c r="S99" s="2"/>
    </row>
    <row r="100" spans="1:19" ht="18" x14ac:dyDescent="0.55000000000000004">
      <c r="A100" s="138"/>
      <c r="B100" s="217" t="s">
        <v>143</v>
      </c>
      <c r="C100" s="142" t="s">
        <v>22</v>
      </c>
      <c r="D100" s="142"/>
      <c r="E100" s="142"/>
      <c r="F100" s="143" t="s">
        <v>14</v>
      </c>
      <c r="G100" s="148">
        <v>12602</v>
      </c>
      <c r="H100" s="149">
        <v>11949</v>
      </c>
      <c r="I100" s="146">
        <v>1.0546489245962005</v>
      </c>
      <c r="J100" s="147">
        <v>653</v>
      </c>
      <c r="K100" s="148">
        <v>15753</v>
      </c>
      <c r="L100" s="149">
        <v>15930</v>
      </c>
      <c r="M100" s="146">
        <v>0.98888888888888893</v>
      </c>
      <c r="N100" s="147">
        <v>-177</v>
      </c>
      <c r="O100" s="150">
        <v>0.79997460801117248</v>
      </c>
      <c r="P100" s="151">
        <v>0.75009416195856871</v>
      </c>
      <c r="Q100" s="152">
        <v>4.9880446052603777E-2</v>
      </c>
      <c r="R100" s="2"/>
      <c r="S100" s="2"/>
    </row>
    <row r="101" spans="1:19" ht="18" x14ac:dyDescent="0.55000000000000004">
      <c r="A101" s="138"/>
      <c r="B101" s="217" t="s">
        <v>144</v>
      </c>
      <c r="C101" s="142" t="s">
        <v>145</v>
      </c>
      <c r="D101" s="142"/>
      <c r="E101" s="142"/>
      <c r="F101" s="143" t="s">
        <v>47</v>
      </c>
      <c r="G101" s="148">
        <v>0</v>
      </c>
      <c r="H101" s="149">
        <v>0</v>
      </c>
      <c r="I101" s="146" t="e">
        <v>#DIV/0!</v>
      </c>
      <c r="J101" s="147">
        <v>0</v>
      </c>
      <c r="K101" s="148">
        <v>0</v>
      </c>
      <c r="L101" s="149">
        <v>0</v>
      </c>
      <c r="M101" s="146" t="e">
        <v>#DIV/0!</v>
      </c>
      <c r="N101" s="147">
        <v>0</v>
      </c>
      <c r="O101" s="150" t="e">
        <v>#DIV/0!</v>
      </c>
      <c r="P101" s="151" t="e">
        <v>#DIV/0!</v>
      </c>
      <c r="Q101" s="152" t="e">
        <v>#DIV/0!</v>
      </c>
      <c r="R101" s="2"/>
      <c r="S101" s="2"/>
    </row>
    <row r="102" spans="1:19" ht="18" x14ac:dyDescent="0.55000000000000004">
      <c r="A102" s="138"/>
      <c r="B102" s="217" t="s">
        <v>146</v>
      </c>
      <c r="C102" s="142" t="s">
        <v>147</v>
      </c>
      <c r="D102" s="142"/>
      <c r="E102" s="142"/>
      <c r="F102" s="143"/>
      <c r="G102" s="148">
        <v>0</v>
      </c>
      <c r="H102" s="149">
        <v>0</v>
      </c>
      <c r="I102" s="146" t="e">
        <v>#DIV/0!</v>
      </c>
      <c r="J102" s="147">
        <v>0</v>
      </c>
      <c r="K102" s="148">
        <v>0</v>
      </c>
      <c r="L102" s="149">
        <v>0</v>
      </c>
      <c r="M102" s="146" t="e">
        <v>#DIV/0!</v>
      </c>
      <c r="N102" s="147">
        <v>0</v>
      </c>
      <c r="O102" s="150" t="e">
        <v>#DIV/0!</v>
      </c>
      <c r="P102" s="151" t="e">
        <v>#DIV/0!</v>
      </c>
      <c r="Q102" s="152" t="e">
        <v>#DIV/0!</v>
      </c>
      <c r="R102" s="2"/>
      <c r="S102" s="2"/>
    </row>
    <row r="103" spans="1:19" ht="18" x14ac:dyDescent="0.55000000000000004">
      <c r="A103" s="138"/>
      <c r="B103" s="218" t="s">
        <v>148</v>
      </c>
      <c r="C103" s="219" t="s">
        <v>149</v>
      </c>
      <c r="D103" s="219"/>
      <c r="E103" s="219"/>
      <c r="F103" s="143"/>
      <c r="G103" s="148">
        <v>0</v>
      </c>
      <c r="H103" s="149">
        <v>0</v>
      </c>
      <c r="I103" s="146" t="e">
        <v>#DIV/0!</v>
      </c>
      <c r="J103" s="147">
        <v>0</v>
      </c>
      <c r="K103" s="148">
        <v>0</v>
      </c>
      <c r="L103" s="149">
        <v>0</v>
      </c>
      <c r="M103" s="146" t="e">
        <v>#DIV/0!</v>
      </c>
      <c r="N103" s="147">
        <v>0</v>
      </c>
      <c r="O103" s="150" t="e">
        <v>#DIV/0!</v>
      </c>
      <c r="P103" s="151" t="e">
        <v>#DIV/0!</v>
      </c>
      <c r="Q103" s="152" t="e">
        <v>#DIV/0!</v>
      </c>
      <c r="R103" s="2"/>
      <c r="S103" s="2"/>
    </row>
    <row r="104" spans="1:19" ht="18" x14ac:dyDescent="0.55000000000000004">
      <c r="A104" s="138"/>
      <c r="B104" s="218" t="s">
        <v>150</v>
      </c>
      <c r="C104" s="219" t="s">
        <v>13</v>
      </c>
      <c r="D104" s="219" t="s">
        <v>43</v>
      </c>
      <c r="E104" s="219" t="s">
        <v>151</v>
      </c>
      <c r="F104" s="143"/>
      <c r="G104" s="148">
        <v>4574</v>
      </c>
      <c r="H104" s="149">
        <v>4137</v>
      </c>
      <c r="I104" s="146">
        <v>1.1056321005559584</v>
      </c>
      <c r="J104" s="147">
        <v>437</v>
      </c>
      <c r="K104" s="148">
        <v>5133</v>
      </c>
      <c r="L104" s="149">
        <v>5310</v>
      </c>
      <c r="M104" s="146">
        <v>0.96666666666666667</v>
      </c>
      <c r="N104" s="147">
        <v>-177</v>
      </c>
      <c r="O104" s="150">
        <v>0.89109682446912142</v>
      </c>
      <c r="P104" s="151">
        <v>0.77909604519774012</v>
      </c>
      <c r="Q104" s="152">
        <v>0.1120007792713813</v>
      </c>
      <c r="R104" s="2"/>
      <c r="S104" s="2"/>
    </row>
    <row r="105" spans="1:19" ht="18" x14ac:dyDescent="0.55000000000000004">
      <c r="A105" s="138"/>
      <c r="B105" s="218" t="s">
        <v>152</v>
      </c>
      <c r="C105" s="219" t="s">
        <v>28</v>
      </c>
      <c r="D105" s="219" t="s">
        <v>43</v>
      </c>
      <c r="E105" s="219" t="s">
        <v>151</v>
      </c>
      <c r="F105" s="143"/>
      <c r="G105" s="148">
        <v>4234</v>
      </c>
      <c r="H105" s="149">
        <v>4041</v>
      </c>
      <c r="I105" s="146">
        <v>1.0477604553328383</v>
      </c>
      <c r="J105" s="147">
        <v>193</v>
      </c>
      <c r="K105" s="148">
        <v>5133</v>
      </c>
      <c r="L105" s="149">
        <v>5310</v>
      </c>
      <c r="M105" s="146">
        <v>0.96666666666666667</v>
      </c>
      <c r="N105" s="147">
        <v>-177</v>
      </c>
      <c r="O105" s="150">
        <v>0.82485875706214684</v>
      </c>
      <c r="P105" s="151">
        <v>0.76101694915254237</v>
      </c>
      <c r="Q105" s="152">
        <v>6.3841807909604475E-2</v>
      </c>
      <c r="R105" s="2"/>
      <c r="S105" s="2"/>
    </row>
    <row r="106" spans="1:19" ht="18" x14ac:dyDescent="0.55000000000000004">
      <c r="A106" s="138"/>
      <c r="B106" s="218" t="s">
        <v>237</v>
      </c>
      <c r="C106" s="219" t="s">
        <v>95</v>
      </c>
      <c r="D106" s="219" t="s">
        <v>43</v>
      </c>
      <c r="E106" s="219" t="s">
        <v>151</v>
      </c>
      <c r="F106" s="143"/>
      <c r="G106" s="148"/>
      <c r="H106" s="149">
        <v>0</v>
      </c>
      <c r="I106" s="146" t="e">
        <v>#DIV/0!</v>
      </c>
      <c r="J106" s="147">
        <v>0</v>
      </c>
      <c r="K106" s="148"/>
      <c r="L106" s="149">
        <v>0</v>
      </c>
      <c r="M106" s="146" t="e">
        <v>#DIV/0!</v>
      </c>
      <c r="N106" s="147">
        <v>0</v>
      </c>
      <c r="O106" s="150" t="e">
        <v>#DIV/0!</v>
      </c>
      <c r="P106" s="151" t="e">
        <v>#DIV/0!</v>
      </c>
      <c r="Q106" s="152" t="e">
        <v>#DIV/0!</v>
      </c>
      <c r="R106" s="2"/>
      <c r="S106" s="2"/>
    </row>
    <row r="107" spans="1:19" ht="18" x14ac:dyDescent="0.55000000000000004">
      <c r="A107" s="138"/>
      <c r="B107" s="217" t="s">
        <v>153</v>
      </c>
      <c r="C107" s="142" t="s">
        <v>24</v>
      </c>
      <c r="D107" s="141" t="s">
        <v>43</v>
      </c>
      <c r="E107" s="142" t="s">
        <v>33</v>
      </c>
      <c r="F107" s="143"/>
      <c r="G107" s="148">
        <v>0</v>
      </c>
      <c r="H107" s="149">
        <v>0</v>
      </c>
      <c r="I107" s="146" t="e">
        <v>#DIV/0!</v>
      </c>
      <c r="J107" s="147">
        <v>0</v>
      </c>
      <c r="K107" s="148">
        <v>0</v>
      </c>
      <c r="L107" s="149">
        <v>0</v>
      </c>
      <c r="M107" s="146" t="e">
        <v>#DIV/0!</v>
      </c>
      <c r="N107" s="147">
        <v>0</v>
      </c>
      <c r="O107" s="150" t="e">
        <v>#DIV/0!</v>
      </c>
      <c r="P107" s="151" t="e">
        <v>#DIV/0!</v>
      </c>
      <c r="Q107" s="152" t="e">
        <v>#DIV/0!</v>
      </c>
      <c r="R107" s="2"/>
      <c r="S107" s="2"/>
    </row>
    <row r="108" spans="1:19" ht="18" x14ac:dyDescent="0.55000000000000004">
      <c r="A108" s="187"/>
      <c r="B108" s="220" t="s">
        <v>154</v>
      </c>
      <c r="C108" s="165" t="s">
        <v>28</v>
      </c>
      <c r="D108" s="221" t="s">
        <v>43</v>
      </c>
      <c r="E108" s="165" t="s">
        <v>33</v>
      </c>
      <c r="F108" s="143"/>
      <c r="G108" s="170">
        <v>0</v>
      </c>
      <c r="H108" s="149">
        <v>0</v>
      </c>
      <c r="I108" s="168" t="e">
        <v>#DIV/0!</v>
      </c>
      <c r="J108" s="169">
        <v>0</v>
      </c>
      <c r="K108" s="170">
        <v>0</v>
      </c>
      <c r="L108" s="149">
        <v>0</v>
      </c>
      <c r="M108" s="168" t="e">
        <v>#DIV/0!</v>
      </c>
      <c r="N108" s="169">
        <v>0</v>
      </c>
      <c r="O108" s="171" t="e">
        <v>#DIV/0!</v>
      </c>
      <c r="P108" s="172" t="e">
        <v>#DIV/0!</v>
      </c>
      <c r="Q108" s="173" t="e">
        <v>#DIV/0!</v>
      </c>
    </row>
    <row r="109" spans="1:19" x14ac:dyDescent="0.55000000000000004">
      <c r="A109" s="128" t="s">
        <v>155</v>
      </c>
      <c r="B109" s="129" t="s">
        <v>156</v>
      </c>
      <c r="C109" s="129"/>
      <c r="D109" s="129"/>
      <c r="E109" s="129"/>
      <c r="F109" s="129"/>
      <c r="G109" s="130">
        <v>0</v>
      </c>
      <c r="H109" s="131">
        <v>0</v>
      </c>
      <c r="I109" s="132" t="e">
        <v>#DIV/0!</v>
      </c>
      <c r="J109" s="133">
        <v>0</v>
      </c>
      <c r="K109" s="130">
        <v>0</v>
      </c>
      <c r="L109" s="149">
        <v>0</v>
      </c>
      <c r="M109" s="132" t="e">
        <v>#DIV/0!</v>
      </c>
      <c r="N109" s="133">
        <v>0</v>
      </c>
      <c r="O109" s="135" t="e">
        <v>#DIV/0!</v>
      </c>
      <c r="P109" s="136" t="e">
        <v>#DIV/0!</v>
      </c>
      <c r="Q109" s="137" t="e">
        <v>#DIV/0!</v>
      </c>
    </row>
    <row r="110" spans="1:19" ht="18" x14ac:dyDescent="0.55000000000000004">
      <c r="A110" s="187"/>
      <c r="B110" s="220" t="s">
        <v>157</v>
      </c>
      <c r="C110" s="223" t="s">
        <v>158</v>
      </c>
      <c r="D110" s="165"/>
      <c r="E110" s="165"/>
      <c r="F110" s="224"/>
      <c r="G110" s="170">
        <v>0</v>
      </c>
      <c r="H110" s="222">
        <v>0</v>
      </c>
      <c r="I110" s="168" t="e">
        <v>#DIV/0!</v>
      </c>
      <c r="J110" s="169">
        <v>0</v>
      </c>
      <c r="K110" s="170">
        <v>0</v>
      </c>
      <c r="L110" s="149">
        <v>0</v>
      </c>
      <c r="M110" s="168" t="e">
        <v>#DIV/0!</v>
      </c>
      <c r="N110" s="169">
        <v>0</v>
      </c>
      <c r="O110" s="171" t="e">
        <v>#DIV/0!</v>
      </c>
      <c r="P110" s="172" t="e">
        <v>#DIV/0!</v>
      </c>
      <c r="Q110" s="173" t="e">
        <v>#DIV/0!</v>
      </c>
    </row>
    <row r="111" spans="1:19" x14ac:dyDescent="0.55000000000000004">
      <c r="A111" s="128" t="s">
        <v>159</v>
      </c>
      <c r="B111" s="129" t="s">
        <v>160</v>
      </c>
      <c r="C111" s="129"/>
      <c r="D111" s="129"/>
      <c r="E111" s="129"/>
      <c r="F111" s="129"/>
      <c r="G111" s="130">
        <v>0</v>
      </c>
      <c r="H111" s="131">
        <v>0</v>
      </c>
      <c r="I111" s="132" t="e">
        <v>#DIV/0!</v>
      </c>
      <c r="J111" s="133">
        <v>0</v>
      </c>
      <c r="K111" s="130">
        <v>0</v>
      </c>
      <c r="L111" s="149">
        <v>0</v>
      </c>
      <c r="M111" s="132" t="e">
        <v>#DIV/0!</v>
      </c>
      <c r="N111" s="133">
        <v>0</v>
      </c>
      <c r="O111" s="135" t="e">
        <v>#DIV/0!</v>
      </c>
      <c r="P111" s="136" t="e">
        <v>#DIV/0!</v>
      </c>
      <c r="Q111" s="137" t="e">
        <v>#DIV/0!</v>
      </c>
    </row>
    <row r="112" spans="1:19" ht="18" x14ac:dyDescent="0.55000000000000004">
      <c r="A112" s="187"/>
      <c r="B112" s="220" t="s">
        <v>161</v>
      </c>
      <c r="C112" s="223" t="s">
        <v>65</v>
      </c>
      <c r="D112" s="225"/>
      <c r="E112" s="165"/>
      <c r="F112" s="224" t="s">
        <v>47</v>
      </c>
      <c r="G112" s="170">
        <v>0</v>
      </c>
      <c r="H112" s="222">
        <v>0</v>
      </c>
      <c r="I112" s="168" t="e">
        <v>#DIV/0!</v>
      </c>
      <c r="J112" s="169">
        <v>0</v>
      </c>
      <c r="K112" s="170">
        <v>0</v>
      </c>
      <c r="L112" s="149">
        <v>0</v>
      </c>
      <c r="M112" s="168" t="e">
        <v>#DIV/0!</v>
      </c>
      <c r="N112" s="169">
        <v>0</v>
      </c>
      <c r="O112" s="171" t="e">
        <v>#DIV/0!</v>
      </c>
      <c r="P112" s="172" t="e">
        <v>#DIV/0!</v>
      </c>
      <c r="Q112" s="173" t="e">
        <v>#DIV/0!</v>
      </c>
    </row>
    <row r="113" spans="1:17" ht="18" x14ac:dyDescent="0.55000000000000004">
      <c r="A113" s="226"/>
      <c r="B113" s="227" t="s">
        <v>161</v>
      </c>
      <c r="C113" s="226"/>
      <c r="D113" s="226"/>
      <c r="E113" s="226"/>
      <c r="F113" s="226"/>
      <c r="G113" s="228"/>
      <c r="H113" s="228"/>
      <c r="I113" s="228"/>
      <c r="J113" s="228"/>
      <c r="K113" s="228"/>
      <c r="L113" s="228"/>
      <c r="M113" s="228"/>
      <c r="N113" s="228"/>
      <c r="O113" s="229"/>
      <c r="P113" s="229"/>
      <c r="Q113" s="229"/>
    </row>
    <row r="114" spans="1:17" ht="18" x14ac:dyDescent="0.55000000000000004">
      <c r="A114" s="226"/>
      <c r="B114" s="227" t="s">
        <v>162</v>
      </c>
      <c r="C114" s="230" t="s">
        <v>96</v>
      </c>
      <c r="D114" s="226"/>
      <c r="E114" s="226"/>
      <c r="F114" s="226"/>
      <c r="G114" s="226"/>
      <c r="H114" s="226"/>
      <c r="I114" s="226"/>
      <c r="J114" s="226"/>
      <c r="K114" s="226"/>
      <c r="L114" s="226"/>
      <c r="M114" s="226"/>
      <c r="N114" s="226"/>
      <c r="O114" s="226"/>
      <c r="P114" s="226"/>
      <c r="Q114" s="226"/>
    </row>
    <row r="115" spans="1:17" ht="18" x14ac:dyDescent="0.55000000000000004">
      <c r="A115" s="226"/>
      <c r="B115" s="227" t="s">
        <v>163</v>
      </c>
      <c r="C115" s="231" t="s">
        <v>97</v>
      </c>
      <c r="D115" s="226"/>
      <c r="E115" s="226"/>
      <c r="F115" s="226"/>
      <c r="G115" s="226"/>
      <c r="H115" s="226"/>
      <c r="I115" s="226"/>
      <c r="J115" s="226"/>
      <c r="K115" s="226"/>
      <c r="L115" s="226"/>
      <c r="M115" s="226"/>
      <c r="N115" s="226"/>
      <c r="O115" s="226"/>
      <c r="P115" s="226"/>
      <c r="Q115" s="226"/>
    </row>
    <row r="116" spans="1:17" ht="18" x14ac:dyDescent="0.55000000000000004">
      <c r="A116" s="226"/>
      <c r="B116" s="227" t="s">
        <v>235</v>
      </c>
      <c r="C116" s="230" t="s">
        <v>231</v>
      </c>
      <c r="D116" s="226"/>
      <c r="E116" s="226"/>
      <c r="F116" s="226"/>
      <c r="G116" s="226"/>
      <c r="H116" s="226"/>
      <c r="I116" s="226"/>
      <c r="J116" s="226"/>
      <c r="K116" s="226"/>
      <c r="L116" s="226"/>
      <c r="M116" s="226"/>
      <c r="N116" s="226"/>
      <c r="O116" s="226"/>
      <c r="P116" s="226"/>
      <c r="Q116" s="226"/>
    </row>
    <row r="117" spans="1:17" ht="18" x14ac:dyDescent="0.55000000000000004">
      <c r="A117" s="226"/>
      <c r="B117" s="227" t="s">
        <v>164</v>
      </c>
      <c r="C117" s="230" t="s">
        <v>98</v>
      </c>
      <c r="D117" s="226"/>
      <c r="E117" s="226"/>
      <c r="F117" s="226"/>
      <c r="G117" s="226"/>
      <c r="H117" s="226"/>
      <c r="I117" s="226"/>
      <c r="J117" s="226"/>
      <c r="K117" s="226"/>
      <c r="L117" s="226"/>
      <c r="M117" s="226"/>
      <c r="N117" s="226"/>
      <c r="O117" s="226"/>
      <c r="P117" s="226"/>
      <c r="Q117" s="226"/>
    </row>
    <row r="118" spans="1:17" ht="18" x14ac:dyDescent="0.55000000000000004">
      <c r="A118" s="226"/>
      <c r="B118" s="227" t="s">
        <v>236</v>
      </c>
      <c r="C118" s="230" t="s">
        <v>232</v>
      </c>
      <c r="D118" s="226"/>
      <c r="E118" s="226"/>
      <c r="F118" s="226"/>
      <c r="G118" s="226"/>
      <c r="H118" s="226"/>
      <c r="I118" s="226"/>
      <c r="J118" s="226"/>
      <c r="K118" s="226"/>
      <c r="L118" s="226"/>
      <c r="M118" s="226"/>
      <c r="N118" s="226"/>
      <c r="O118" s="226"/>
      <c r="P118" s="226"/>
      <c r="Q118" s="226"/>
    </row>
    <row r="119" spans="1:17" x14ac:dyDescent="0.55000000000000004">
      <c r="B119" s="3"/>
    </row>
    <row r="120" spans="1:17" x14ac:dyDescent="0.55000000000000004">
      <c r="B120" s="3" t="s">
        <v>165</v>
      </c>
    </row>
    <row r="121" spans="1:17" x14ac:dyDescent="0.55000000000000004">
      <c r="B121" s="3" t="s">
        <v>165</v>
      </c>
    </row>
    <row r="122" spans="1:17" x14ac:dyDescent="0.55000000000000004">
      <c r="B122" s="3" t="s">
        <v>165</v>
      </c>
    </row>
    <row r="123" spans="1:17" x14ac:dyDescent="0.55000000000000004">
      <c r="B123" s="3" t="s">
        <v>165</v>
      </c>
    </row>
  </sheetData>
  <mergeCells count="15">
    <mergeCell ref="A1:D1"/>
    <mergeCell ref="A3:F4"/>
    <mergeCell ref="A2:B2"/>
    <mergeCell ref="Q3:Q4"/>
    <mergeCell ref="O2:Q2"/>
    <mergeCell ref="O3:O4"/>
    <mergeCell ref="P3:P4"/>
    <mergeCell ref="K2:N2"/>
    <mergeCell ref="K3:K4"/>
    <mergeCell ref="L3:L4"/>
    <mergeCell ref="M3:N3"/>
    <mergeCell ref="G2:J2"/>
    <mergeCell ref="I3:J3"/>
    <mergeCell ref="G3:G4"/>
    <mergeCell ref="H3:H4"/>
  </mergeCells>
  <phoneticPr fontId="3"/>
  <hyperlinks>
    <hyperlink ref="A1:D1" location="'R６'!A1" display="'R６'!A1" xr:uid="{931CB8C0-1623-4CAA-8322-FF508792FAA0}"/>
  </hyperlinks>
  <printOptions horizontalCentered="1"/>
  <pageMargins left="0.78740157480314965" right="0.39370078740157483" top="0.39370078740157483" bottom="0.39370078740157483" header="0.39370078740157483" footer="0.39370078740157483"/>
  <headerFooter alignWithMargins="0">
    <oddFooter>&amp;L&amp;D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900-000000000000}">
  <sheetPr>
    <pageSetUpPr fitToPage="1"/>
  </sheetPr>
  <dimension ref="A1:T127"/>
  <sheetViews>
    <sheetView showGridLines="0" zoomScale="80" zoomScaleNormal="80" zoomScaleSheetLayoutView="90" workbookViewId="0">
      <pane xSplit="6" ySplit="5" topLeftCell="G6" activePane="bottomRight" state="frozen"/>
      <selection sqref="A1:B1"/>
      <selection pane="topRight" sqref="A1:B1"/>
      <selection pane="bottomLeft" sqref="A1:B1"/>
      <selection pane="bottomRight" sqref="A1:D1"/>
    </sheetView>
  </sheetViews>
  <sheetFormatPr defaultColWidth="9" defaultRowHeight="13" x14ac:dyDescent="0.55000000000000004"/>
  <cols>
    <col min="1" max="1" width="2.08203125" style="1" customWidth="1"/>
    <col min="2" max="2" width="1.33203125" style="1" customWidth="1"/>
    <col min="3" max="3" width="7" style="1" customWidth="1"/>
    <col min="4" max="4" width="2.58203125" style="1" bestFit="1" customWidth="1"/>
    <col min="5" max="5" width="7.08203125" style="1" bestFit="1" customWidth="1"/>
    <col min="6" max="6" width="6.33203125" style="1" customWidth="1"/>
    <col min="7" max="8" width="12.75" style="1" bestFit="1" customWidth="1"/>
    <col min="9" max="9" width="7.58203125" style="1" customWidth="1"/>
    <col min="10" max="10" width="9.58203125" style="1" customWidth="1"/>
    <col min="11" max="12" width="12.75" style="1" bestFit="1" customWidth="1"/>
    <col min="13" max="13" width="7.58203125" style="1" customWidth="1"/>
    <col min="14" max="15" width="9.58203125" style="1" customWidth="1"/>
    <col min="16" max="16" width="10.58203125" style="1" customWidth="1"/>
    <col min="17" max="17" width="8.58203125" style="1" customWidth="1"/>
    <col min="18" max="16384" width="9" style="1"/>
  </cols>
  <sheetData>
    <row r="1" spans="1:19" ht="17.25" customHeight="1" thickBot="1" x14ac:dyDescent="0.6">
      <c r="A1" s="246" t="str">
        <f>'R６'!A1</f>
        <v>令和６年度</v>
      </c>
      <c r="B1" s="246"/>
      <c r="C1" s="246"/>
      <c r="D1" s="246"/>
      <c r="E1" s="74"/>
      <c r="F1" s="74"/>
      <c r="G1" s="74"/>
      <c r="H1" s="74"/>
      <c r="I1" s="74"/>
      <c r="J1" s="77" t="s">
        <v>290</v>
      </c>
      <c r="K1" s="78" t="s">
        <v>222</v>
      </c>
      <c r="L1" s="74"/>
      <c r="M1" s="74"/>
      <c r="N1" s="74"/>
      <c r="O1" s="74"/>
      <c r="P1" s="74"/>
      <c r="Q1" s="74"/>
    </row>
    <row r="2" spans="1:19" x14ac:dyDescent="0.55000000000000004">
      <c r="A2" s="307">
        <v>7</v>
      </c>
      <c r="B2" s="308"/>
      <c r="C2" s="115">
        <v>2025</v>
      </c>
      <c r="D2" s="116" t="s">
        <v>0</v>
      </c>
      <c r="E2" s="232">
        <v>1</v>
      </c>
      <c r="F2" s="116" t="s">
        <v>1</v>
      </c>
      <c r="G2" s="254" t="s">
        <v>2</v>
      </c>
      <c r="H2" s="251"/>
      <c r="I2" s="251"/>
      <c r="J2" s="264"/>
      <c r="K2" s="251" t="s">
        <v>3</v>
      </c>
      <c r="L2" s="251"/>
      <c r="M2" s="251"/>
      <c r="N2" s="251"/>
      <c r="O2" s="254" t="s">
        <v>4</v>
      </c>
      <c r="P2" s="251"/>
      <c r="Q2" s="255"/>
    </row>
    <row r="3" spans="1:19" ht="13.5" customHeight="1" x14ac:dyDescent="0.55000000000000004">
      <c r="A3" s="247" t="s">
        <v>5</v>
      </c>
      <c r="B3" s="248"/>
      <c r="C3" s="248"/>
      <c r="D3" s="248"/>
      <c r="E3" s="248"/>
      <c r="F3" s="248"/>
      <c r="G3" s="258" t="s">
        <v>339</v>
      </c>
      <c r="H3" s="260" t="s">
        <v>340</v>
      </c>
      <c r="I3" s="262" t="s">
        <v>6</v>
      </c>
      <c r="J3" s="263"/>
      <c r="K3" s="258" t="s">
        <v>339</v>
      </c>
      <c r="L3" s="260" t="s">
        <v>340</v>
      </c>
      <c r="M3" s="262" t="s">
        <v>6</v>
      </c>
      <c r="N3" s="263"/>
      <c r="O3" s="256" t="s">
        <v>339</v>
      </c>
      <c r="P3" s="305" t="s">
        <v>340</v>
      </c>
      <c r="Q3" s="252" t="s">
        <v>7</v>
      </c>
    </row>
    <row r="4" spans="1:19" ht="18.5" thickBot="1" x14ac:dyDescent="0.6">
      <c r="A4" s="249"/>
      <c r="B4" s="250"/>
      <c r="C4" s="250"/>
      <c r="D4" s="250"/>
      <c r="E4" s="250"/>
      <c r="F4" s="250"/>
      <c r="G4" s="259"/>
      <c r="H4" s="265"/>
      <c r="I4" s="117" t="s">
        <v>8</v>
      </c>
      <c r="J4" s="118" t="s">
        <v>7</v>
      </c>
      <c r="K4" s="259"/>
      <c r="L4" s="261"/>
      <c r="M4" s="117" t="s">
        <v>8</v>
      </c>
      <c r="N4" s="118" t="s">
        <v>7</v>
      </c>
      <c r="O4" s="257"/>
      <c r="P4" s="306"/>
      <c r="Q4" s="253"/>
    </row>
    <row r="5" spans="1:19" x14ac:dyDescent="0.55000000000000004">
      <c r="A5" s="119" t="s">
        <v>101</v>
      </c>
      <c r="B5" s="120"/>
      <c r="C5" s="120"/>
      <c r="D5" s="120"/>
      <c r="E5" s="120"/>
      <c r="F5" s="120"/>
      <c r="G5" s="121">
        <v>581902</v>
      </c>
      <c r="H5" s="122">
        <v>513669</v>
      </c>
      <c r="I5" s="123">
        <v>1.1328345685645815</v>
      </c>
      <c r="J5" s="124">
        <v>68233</v>
      </c>
      <c r="K5" s="121">
        <v>802041</v>
      </c>
      <c r="L5" s="122">
        <v>761492</v>
      </c>
      <c r="M5" s="123">
        <v>1.053249410368067</v>
      </c>
      <c r="N5" s="124">
        <v>40549</v>
      </c>
      <c r="O5" s="125">
        <v>0.72552650051555967</v>
      </c>
      <c r="P5" s="126">
        <v>0.67455600321474163</v>
      </c>
      <c r="Q5" s="127">
        <v>5.0970497300818041E-2</v>
      </c>
      <c r="R5" s="2"/>
      <c r="S5" s="2"/>
    </row>
    <row r="6" spans="1:19" x14ac:dyDescent="0.55000000000000004">
      <c r="A6" s="128" t="s">
        <v>9</v>
      </c>
      <c r="B6" s="129" t="s">
        <v>10</v>
      </c>
      <c r="C6" s="129"/>
      <c r="D6" s="129"/>
      <c r="E6" s="129"/>
      <c r="F6" s="129"/>
      <c r="G6" s="130">
        <v>209273</v>
      </c>
      <c r="H6" s="131">
        <v>195288</v>
      </c>
      <c r="I6" s="132">
        <v>1.0716121830322396</v>
      </c>
      <c r="J6" s="133">
        <v>13985</v>
      </c>
      <c r="K6" s="134">
        <v>261879</v>
      </c>
      <c r="L6" s="131">
        <v>271564</v>
      </c>
      <c r="M6" s="132">
        <v>0.96433621540410364</v>
      </c>
      <c r="N6" s="133">
        <v>-9685</v>
      </c>
      <c r="O6" s="135">
        <v>0.79912096808067845</v>
      </c>
      <c r="P6" s="136">
        <v>0.71912330058476082</v>
      </c>
      <c r="Q6" s="137">
        <v>7.9997667495917635E-2</v>
      </c>
      <c r="R6" s="2"/>
      <c r="S6" s="2"/>
    </row>
    <row r="7" spans="1:19" ht="18" x14ac:dyDescent="0.55000000000000004">
      <c r="A7" s="138"/>
      <c r="B7" s="128" t="s">
        <v>11</v>
      </c>
      <c r="C7" s="129"/>
      <c r="D7" s="129"/>
      <c r="E7" s="129"/>
      <c r="F7" s="129"/>
      <c r="G7" s="130">
        <v>132141</v>
      </c>
      <c r="H7" s="131">
        <v>126972</v>
      </c>
      <c r="I7" s="132">
        <v>1.0407097627823456</v>
      </c>
      <c r="J7" s="133">
        <v>5169</v>
      </c>
      <c r="K7" s="130">
        <v>154213</v>
      </c>
      <c r="L7" s="131">
        <v>165728</v>
      </c>
      <c r="M7" s="132">
        <v>0.93051868121258929</v>
      </c>
      <c r="N7" s="133">
        <v>-11515</v>
      </c>
      <c r="O7" s="135">
        <v>0.85687328565036669</v>
      </c>
      <c r="P7" s="136">
        <v>0.76614693956362234</v>
      </c>
      <c r="Q7" s="137">
        <v>9.0726346086744347E-2</v>
      </c>
      <c r="R7" s="2"/>
      <c r="S7" s="2"/>
    </row>
    <row r="8" spans="1:19" ht="18" x14ac:dyDescent="0.55000000000000004">
      <c r="A8" s="138"/>
      <c r="B8" s="139" t="s">
        <v>12</v>
      </c>
      <c r="C8" s="140" t="s">
        <v>13</v>
      </c>
      <c r="D8" s="141"/>
      <c r="E8" s="142"/>
      <c r="F8" s="143" t="s">
        <v>14</v>
      </c>
      <c r="G8" s="144">
        <v>108323</v>
      </c>
      <c r="H8" s="145">
        <v>103362</v>
      </c>
      <c r="I8" s="146">
        <v>1.047996362299491</v>
      </c>
      <c r="J8" s="147">
        <v>4961</v>
      </c>
      <c r="K8" s="144">
        <v>125155</v>
      </c>
      <c r="L8" s="149">
        <v>134430</v>
      </c>
      <c r="M8" s="146">
        <v>0.93100498400654619</v>
      </c>
      <c r="N8" s="147">
        <v>-9275</v>
      </c>
      <c r="O8" s="150">
        <v>0.86551076664935478</v>
      </c>
      <c r="P8" s="151">
        <v>0.76889087257308641</v>
      </c>
      <c r="Q8" s="152">
        <v>9.6619894076268364E-2</v>
      </c>
      <c r="R8" s="2"/>
      <c r="S8" s="2"/>
    </row>
    <row r="9" spans="1:19" ht="18" x14ac:dyDescent="0.55000000000000004">
      <c r="A9" s="138"/>
      <c r="B9" s="139" t="s">
        <v>15</v>
      </c>
      <c r="C9" s="140" t="s">
        <v>16</v>
      </c>
      <c r="D9" s="142"/>
      <c r="E9" s="142"/>
      <c r="F9" s="143" t="s">
        <v>14</v>
      </c>
      <c r="G9" s="144">
        <v>20637</v>
      </c>
      <c r="H9" s="145">
        <v>19380</v>
      </c>
      <c r="I9" s="146">
        <v>1.0648606811145511</v>
      </c>
      <c r="J9" s="147">
        <v>1257</v>
      </c>
      <c r="K9" s="144">
        <v>25188</v>
      </c>
      <c r="L9" s="149">
        <v>25474</v>
      </c>
      <c r="M9" s="146">
        <v>0.98877286645206874</v>
      </c>
      <c r="N9" s="147">
        <v>-286</v>
      </c>
      <c r="O9" s="150">
        <v>0.81931872320152455</v>
      </c>
      <c r="P9" s="151">
        <v>0.76077569286331159</v>
      </c>
      <c r="Q9" s="152">
        <v>5.8543030338212954E-2</v>
      </c>
      <c r="R9" s="2"/>
      <c r="S9" s="2"/>
    </row>
    <row r="10" spans="1:19" ht="18" x14ac:dyDescent="0.55000000000000004">
      <c r="A10" s="138"/>
      <c r="B10" s="139" t="s">
        <v>17</v>
      </c>
      <c r="C10" s="140" t="s">
        <v>18</v>
      </c>
      <c r="D10" s="142"/>
      <c r="E10" s="142"/>
      <c r="F10" s="153"/>
      <c r="G10" s="144">
        <v>0</v>
      </c>
      <c r="H10" s="145">
        <v>0</v>
      </c>
      <c r="I10" s="146" t="e">
        <v>#DIV/0!</v>
      </c>
      <c r="J10" s="147">
        <v>0</v>
      </c>
      <c r="K10" s="144">
        <v>0</v>
      </c>
      <c r="L10" s="149">
        <v>0</v>
      </c>
      <c r="M10" s="146" t="e">
        <v>#DIV/0!</v>
      </c>
      <c r="N10" s="147">
        <v>0</v>
      </c>
      <c r="O10" s="150" t="e">
        <v>#DIV/0!</v>
      </c>
      <c r="P10" s="151" t="e">
        <v>#DIV/0!</v>
      </c>
      <c r="Q10" s="152" t="e">
        <v>#DIV/0!</v>
      </c>
      <c r="R10" s="2"/>
      <c r="S10" s="2"/>
    </row>
    <row r="11" spans="1:19" ht="18" x14ac:dyDescent="0.55000000000000004">
      <c r="A11" s="138"/>
      <c r="B11" s="139" t="s">
        <v>19</v>
      </c>
      <c r="C11" s="140" t="s">
        <v>20</v>
      </c>
      <c r="D11" s="142"/>
      <c r="E11" s="142"/>
      <c r="F11" s="153"/>
      <c r="G11" s="144">
        <v>0</v>
      </c>
      <c r="H11" s="145">
        <v>0</v>
      </c>
      <c r="I11" s="146" t="e">
        <v>#DIV/0!</v>
      </c>
      <c r="J11" s="147">
        <v>0</v>
      </c>
      <c r="K11" s="144">
        <v>0</v>
      </c>
      <c r="L11" s="149">
        <v>0</v>
      </c>
      <c r="M11" s="146" t="e">
        <v>#DIV/0!</v>
      </c>
      <c r="N11" s="147">
        <v>0</v>
      </c>
      <c r="O11" s="150" t="e">
        <v>#DIV/0!</v>
      </c>
      <c r="P11" s="151" t="e">
        <v>#DIV/0!</v>
      </c>
      <c r="Q11" s="152" t="e">
        <v>#DIV/0!</v>
      </c>
      <c r="R11" s="2"/>
      <c r="S11" s="2"/>
    </row>
    <row r="12" spans="1:19" ht="18" x14ac:dyDescent="0.55000000000000004">
      <c r="A12" s="138"/>
      <c r="B12" s="139" t="s">
        <v>21</v>
      </c>
      <c r="C12" s="140" t="s">
        <v>22</v>
      </c>
      <c r="D12" s="142"/>
      <c r="E12" s="142"/>
      <c r="F12" s="153"/>
      <c r="G12" s="144">
        <v>0</v>
      </c>
      <c r="H12" s="145">
        <v>0</v>
      </c>
      <c r="I12" s="146" t="e">
        <v>#DIV/0!</v>
      </c>
      <c r="J12" s="147">
        <v>0</v>
      </c>
      <c r="K12" s="144">
        <v>0</v>
      </c>
      <c r="L12" s="149">
        <v>0</v>
      </c>
      <c r="M12" s="146" t="e">
        <v>#DIV/0!</v>
      </c>
      <c r="N12" s="147">
        <v>0</v>
      </c>
      <c r="O12" s="150" t="e">
        <v>#DIV/0!</v>
      </c>
      <c r="P12" s="151" t="e">
        <v>#DIV/0!</v>
      </c>
      <c r="Q12" s="152" t="e">
        <v>#DIV/0!</v>
      </c>
      <c r="R12" s="2"/>
      <c r="S12" s="2"/>
    </row>
    <row r="13" spans="1:19" ht="18" x14ac:dyDescent="0.55000000000000004">
      <c r="A13" s="138"/>
      <c r="B13" s="139" t="s">
        <v>23</v>
      </c>
      <c r="C13" s="140" t="s">
        <v>24</v>
      </c>
      <c r="D13" s="142"/>
      <c r="E13" s="142"/>
      <c r="F13" s="143"/>
      <c r="G13" s="144">
        <v>0</v>
      </c>
      <c r="H13" s="145">
        <v>0</v>
      </c>
      <c r="I13" s="146" t="e">
        <v>#DIV/0!</v>
      </c>
      <c r="J13" s="147">
        <v>0</v>
      </c>
      <c r="K13" s="144">
        <v>0</v>
      </c>
      <c r="L13" s="149">
        <v>0</v>
      </c>
      <c r="M13" s="146" t="e">
        <v>#DIV/0!</v>
      </c>
      <c r="N13" s="147">
        <v>0</v>
      </c>
      <c r="O13" s="150" t="e">
        <v>#DIV/0!</v>
      </c>
      <c r="P13" s="151" t="e">
        <v>#DIV/0!</v>
      </c>
      <c r="Q13" s="152" t="e">
        <v>#DIV/0!</v>
      </c>
      <c r="R13" s="2"/>
      <c r="S13" s="2"/>
    </row>
    <row r="14" spans="1:19" ht="18" x14ac:dyDescent="0.55000000000000004">
      <c r="A14" s="138"/>
      <c r="B14" s="139" t="s">
        <v>25</v>
      </c>
      <c r="C14" s="140" t="s">
        <v>26</v>
      </c>
      <c r="D14" s="142"/>
      <c r="E14" s="142"/>
      <c r="F14" s="153"/>
      <c r="G14" s="144">
        <v>0</v>
      </c>
      <c r="H14" s="145">
        <v>0</v>
      </c>
      <c r="I14" s="146" t="e">
        <v>#DIV/0!</v>
      </c>
      <c r="J14" s="147">
        <v>0</v>
      </c>
      <c r="K14" s="144">
        <v>0</v>
      </c>
      <c r="L14" s="149">
        <v>0</v>
      </c>
      <c r="M14" s="146" t="e">
        <v>#DIV/0!</v>
      </c>
      <c r="N14" s="147">
        <v>0</v>
      </c>
      <c r="O14" s="150" t="e">
        <v>#DIV/0!</v>
      </c>
      <c r="P14" s="151" t="e">
        <v>#DIV/0!</v>
      </c>
      <c r="Q14" s="152" t="e">
        <v>#DIV/0!</v>
      </c>
      <c r="R14" s="2"/>
      <c r="S14" s="2"/>
    </row>
    <row r="15" spans="1:19" ht="18" x14ac:dyDescent="0.55000000000000004">
      <c r="A15" s="138"/>
      <c r="B15" s="139" t="s">
        <v>27</v>
      </c>
      <c r="C15" s="140" t="s">
        <v>28</v>
      </c>
      <c r="D15" s="142"/>
      <c r="E15" s="142"/>
      <c r="F15" s="153"/>
      <c r="G15" s="144">
        <v>0</v>
      </c>
      <c r="H15" s="145">
        <v>0</v>
      </c>
      <c r="I15" s="146" t="e">
        <v>#DIV/0!</v>
      </c>
      <c r="J15" s="147">
        <v>0</v>
      </c>
      <c r="K15" s="144">
        <v>0</v>
      </c>
      <c r="L15" s="149">
        <v>0</v>
      </c>
      <c r="M15" s="146" t="e">
        <v>#DIV/0!</v>
      </c>
      <c r="N15" s="147">
        <v>0</v>
      </c>
      <c r="O15" s="150" t="e">
        <v>#DIV/0!</v>
      </c>
      <c r="P15" s="151" t="e">
        <v>#DIV/0!</v>
      </c>
      <c r="Q15" s="152" t="e">
        <v>#DIV/0!</v>
      </c>
      <c r="R15" s="2"/>
      <c r="S15" s="2"/>
    </row>
    <row r="16" spans="1:19" ht="18" x14ac:dyDescent="0.55000000000000004">
      <c r="A16" s="138"/>
      <c r="B16" s="139" t="s">
        <v>29</v>
      </c>
      <c r="C16" s="154" t="s">
        <v>30</v>
      </c>
      <c r="D16" s="155"/>
      <c r="E16" s="155"/>
      <c r="F16" s="156"/>
      <c r="G16" s="157">
        <v>0</v>
      </c>
      <c r="H16" s="145">
        <v>0</v>
      </c>
      <c r="I16" s="146" t="e">
        <v>#DIV/0!</v>
      </c>
      <c r="J16" s="147">
        <v>0</v>
      </c>
      <c r="K16" s="157">
        <v>0</v>
      </c>
      <c r="L16" s="149">
        <v>0</v>
      </c>
      <c r="M16" s="146" t="e">
        <v>#DIV/0!</v>
      </c>
      <c r="N16" s="147">
        <v>0</v>
      </c>
      <c r="O16" s="150" t="e">
        <v>#DIV/0!</v>
      </c>
      <c r="P16" s="151" t="e">
        <v>#DIV/0!</v>
      </c>
      <c r="Q16" s="152" t="e">
        <v>#DIV/0!</v>
      </c>
      <c r="R16" s="2"/>
      <c r="S16" s="2"/>
    </row>
    <row r="17" spans="1:19" ht="18" x14ac:dyDescent="0.55000000000000004">
      <c r="A17" s="138"/>
      <c r="B17" s="139" t="s">
        <v>31</v>
      </c>
      <c r="C17" s="154" t="s">
        <v>13</v>
      </c>
      <c r="D17" s="155" t="s">
        <v>32</v>
      </c>
      <c r="E17" s="155" t="s">
        <v>33</v>
      </c>
      <c r="F17" s="156"/>
      <c r="G17" s="157">
        <v>2123</v>
      </c>
      <c r="H17" s="145">
        <v>2642</v>
      </c>
      <c r="I17" s="158">
        <v>0.80355791067373206</v>
      </c>
      <c r="J17" s="159">
        <v>-519</v>
      </c>
      <c r="K17" s="157">
        <v>2610</v>
      </c>
      <c r="L17" s="149">
        <v>3745</v>
      </c>
      <c r="M17" s="158">
        <v>0.69692923898531378</v>
      </c>
      <c r="N17" s="159">
        <v>-1135</v>
      </c>
      <c r="O17" s="161">
        <v>0.8134099616858238</v>
      </c>
      <c r="P17" s="162">
        <v>0.70547396528704942</v>
      </c>
      <c r="Q17" s="163">
        <v>0.10793599639877438</v>
      </c>
      <c r="R17" s="2"/>
      <c r="S17" s="2"/>
    </row>
    <row r="18" spans="1:19" ht="18" x14ac:dyDescent="0.55000000000000004">
      <c r="A18" s="138"/>
      <c r="B18" s="139" t="s">
        <v>34</v>
      </c>
      <c r="C18" s="154" t="s">
        <v>13</v>
      </c>
      <c r="D18" s="155" t="s">
        <v>32</v>
      </c>
      <c r="E18" s="142" t="s">
        <v>35</v>
      </c>
      <c r="F18" s="156"/>
      <c r="G18" s="157">
        <v>1058</v>
      </c>
      <c r="H18" s="145">
        <v>1588</v>
      </c>
      <c r="I18" s="158">
        <v>0.66624685138539042</v>
      </c>
      <c r="J18" s="159">
        <v>-530</v>
      </c>
      <c r="K18" s="157">
        <v>1260</v>
      </c>
      <c r="L18" s="149">
        <v>2079</v>
      </c>
      <c r="M18" s="158">
        <v>0.60606060606060608</v>
      </c>
      <c r="N18" s="159">
        <v>-819</v>
      </c>
      <c r="O18" s="161">
        <v>0.8396825396825397</v>
      </c>
      <c r="P18" s="162">
        <v>0.76382876382876386</v>
      </c>
      <c r="Q18" s="163">
        <v>7.585377585377584E-2</v>
      </c>
      <c r="R18" s="2"/>
      <c r="S18" s="2"/>
    </row>
    <row r="19" spans="1:19" ht="18" x14ac:dyDescent="0.55000000000000004">
      <c r="A19" s="138"/>
      <c r="B19" s="139" t="s">
        <v>224</v>
      </c>
      <c r="C19" s="154" t="s">
        <v>13</v>
      </c>
      <c r="D19" s="155" t="s">
        <v>32</v>
      </c>
      <c r="E19" s="142" t="s">
        <v>223</v>
      </c>
      <c r="F19" s="156"/>
      <c r="G19" s="157">
        <v>0</v>
      </c>
      <c r="H19" s="145">
        <v>0</v>
      </c>
      <c r="I19" s="158" t="e">
        <v>#DIV/0!</v>
      </c>
      <c r="J19" s="159">
        <v>0</v>
      </c>
      <c r="K19" s="157">
        <v>0</v>
      </c>
      <c r="L19" s="149">
        <v>0</v>
      </c>
      <c r="M19" s="158" t="e">
        <v>#DIV/0!</v>
      </c>
      <c r="N19" s="159">
        <v>0</v>
      </c>
      <c r="O19" s="161" t="e">
        <v>#DIV/0!</v>
      </c>
      <c r="P19" s="162" t="e">
        <v>#DIV/0!</v>
      </c>
      <c r="Q19" s="163" t="e">
        <v>#DIV/0!</v>
      </c>
      <c r="R19" s="2"/>
      <c r="S19" s="2"/>
    </row>
    <row r="20" spans="1:19" ht="18" x14ac:dyDescent="0.55000000000000004">
      <c r="A20" s="138"/>
      <c r="B20" s="139" t="s">
        <v>36</v>
      </c>
      <c r="C20" s="164" t="s">
        <v>37</v>
      </c>
      <c r="D20" s="165"/>
      <c r="E20" s="165"/>
      <c r="F20" s="166"/>
      <c r="G20" s="167">
        <v>0</v>
      </c>
      <c r="H20" s="145">
        <v>0</v>
      </c>
      <c r="I20" s="168" t="e">
        <v>#DIV/0!</v>
      </c>
      <c r="J20" s="169">
        <v>0</v>
      </c>
      <c r="K20" s="167">
        <v>0</v>
      </c>
      <c r="L20" s="149">
        <v>0</v>
      </c>
      <c r="M20" s="168" t="e">
        <v>#DIV/0!</v>
      </c>
      <c r="N20" s="169">
        <v>0</v>
      </c>
      <c r="O20" s="171" t="e">
        <v>#DIV/0!</v>
      </c>
      <c r="P20" s="172" t="e">
        <v>#DIV/0!</v>
      </c>
      <c r="Q20" s="173" t="e">
        <v>#DIV/0!</v>
      </c>
      <c r="R20" s="2"/>
      <c r="S20" s="2"/>
    </row>
    <row r="21" spans="1:19" ht="18" x14ac:dyDescent="0.55000000000000004">
      <c r="A21" s="138"/>
      <c r="B21" s="128" t="s">
        <v>38</v>
      </c>
      <c r="C21" s="129"/>
      <c r="D21" s="129"/>
      <c r="E21" s="129"/>
      <c r="F21" s="174"/>
      <c r="G21" s="130">
        <v>72809</v>
      </c>
      <c r="H21" s="131">
        <v>65176</v>
      </c>
      <c r="I21" s="132">
        <v>1.11711366147048</v>
      </c>
      <c r="J21" s="133">
        <v>7633</v>
      </c>
      <c r="K21" s="175">
        <v>101640</v>
      </c>
      <c r="L21" s="314">
        <v>101310</v>
      </c>
      <c r="M21" s="132">
        <v>1.003257328990228</v>
      </c>
      <c r="N21" s="133">
        <v>330</v>
      </c>
      <c r="O21" s="135">
        <v>0.71634199134199139</v>
      </c>
      <c r="P21" s="136">
        <v>0.64333234626394231</v>
      </c>
      <c r="Q21" s="137">
        <v>7.3009645078049079E-2</v>
      </c>
      <c r="R21" s="2"/>
      <c r="S21" s="2"/>
    </row>
    <row r="22" spans="1:19" ht="18" x14ac:dyDescent="0.55000000000000004">
      <c r="A22" s="138"/>
      <c r="B22" s="139" t="s">
        <v>39</v>
      </c>
      <c r="C22" s="140" t="s">
        <v>13</v>
      </c>
      <c r="D22" s="142"/>
      <c r="E22" s="142"/>
      <c r="F22" s="153"/>
      <c r="G22" s="148">
        <v>0</v>
      </c>
      <c r="H22" s="149">
        <v>312</v>
      </c>
      <c r="I22" s="146">
        <v>0</v>
      </c>
      <c r="J22" s="147">
        <v>-312</v>
      </c>
      <c r="K22" s="148">
        <v>0</v>
      </c>
      <c r="L22" s="149">
        <v>495</v>
      </c>
      <c r="M22" s="146">
        <v>0</v>
      </c>
      <c r="N22" s="147">
        <v>-495</v>
      </c>
      <c r="O22" s="150" t="e">
        <v>#DIV/0!</v>
      </c>
      <c r="P22" s="151">
        <v>0.63030303030303025</v>
      </c>
      <c r="Q22" s="152" t="e">
        <v>#DIV/0!</v>
      </c>
      <c r="R22" s="2"/>
      <c r="S22" s="2"/>
    </row>
    <row r="23" spans="1:19" ht="18" x14ac:dyDescent="0.55000000000000004">
      <c r="A23" s="138"/>
      <c r="B23" s="139" t="s">
        <v>40</v>
      </c>
      <c r="C23" s="140" t="s">
        <v>18</v>
      </c>
      <c r="D23" s="142"/>
      <c r="E23" s="142"/>
      <c r="F23" s="143" t="s">
        <v>14</v>
      </c>
      <c r="G23" s="148">
        <v>9522</v>
      </c>
      <c r="H23" s="149">
        <v>8281</v>
      </c>
      <c r="I23" s="146">
        <v>1.1498611278831059</v>
      </c>
      <c r="J23" s="147">
        <v>1241</v>
      </c>
      <c r="K23" s="148">
        <v>15345</v>
      </c>
      <c r="L23" s="149">
        <v>15345</v>
      </c>
      <c r="M23" s="146">
        <v>1</v>
      </c>
      <c r="N23" s="147">
        <v>0</v>
      </c>
      <c r="O23" s="150">
        <v>0.62052785923753662</v>
      </c>
      <c r="P23" s="151">
        <v>0.53965461062235254</v>
      </c>
      <c r="Q23" s="152">
        <v>8.0873248615184079E-2</v>
      </c>
      <c r="R23" s="2"/>
      <c r="S23" s="2"/>
    </row>
    <row r="24" spans="1:19" ht="18" x14ac:dyDescent="0.55000000000000004">
      <c r="A24" s="138"/>
      <c r="B24" s="139" t="s">
        <v>41</v>
      </c>
      <c r="C24" s="140" t="s">
        <v>20</v>
      </c>
      <c r="D24" s="142"/>
      <c r="E24" s="142"/>
      <c r="F24" s="143" t="s">
        <v>14</v>
      </c>
      <c r="G24" s="148">
        <v>23462</v>
      </c>
      <c r="H24" s="149">
        <v>21234</v>
      </c>
      <c r="I24" s="146">
        <v>1.1049260619760761</v>
      </c>
      <c r="J24" s="147">
        <v>2228</v>
      </c>
      <c r="K24" s="148">
        <v>30690</v>
      </c>
      <c r="L24" s="149">
        <v>30690</v>
      </c>
      <c r="M24" s="146">
        <v>1</v>
      </c>
      <c r="N24" s="147">
        <v>0</v>
      </c>
      <c r="O24" s="150">
        <v>0.76448354512870642</v>
      </c>
      <c r="P24" s="151">
        <v>0.69188660801564028</v>
      </c>
      <c r="Q24" s="152">
        <v>7.259693711306614E-2</v>
      </c>
      <c r="R24" s="2"/>
      <c r="S24" s="2"/>
    </row>
    <row r="25" spans="1:19" ht="18" x14ac:dyDescent="0.55000000000000004">
      <c r="A25" s="138"/>
      <c r="B25" s="139" t="s">
        <v>42</v>
      </c>
      <c r="C25" s="140" t="s">
        <v>13</v>
      </c>
      <c r="D25" s="141" t="s">
        <v>43</v>
      </c>
      <c r="E25" s="142" t="s">
        <v>33</v>
      </c>
      <c r="F25" s="143" t="s">
        <v>14</v>
      </c>
      <c r="G25" s="148">
        <v>7358</v>
      </c>
      <c r="H25" s="149">
        <v>5753</v>
      </c>
      <c r="I25" s="146">
        <v>1.2789848774552408</v>
      </c>
      <c r="J25" s="147">
        <v>1605</v>
      </c>
      <c r="K25" s="148">
        <v>8580</v>
      </c>
      <c r="L25" s="149">
        <v>7590</v>
      </c>
      <c r="M25" s="146">
        <v>1.1304347826086956</v>
      </c>
      <c r="N25" s="147">
        <v>990</v>
      </c>
      <c r="O25" s="150">
        <v>0.85757575757575755</v>
      </c>
      <c r="P25" s="151">
        <v>0.75797101449275361</v>
      </c>
      <c r="Q25" s="152">
        <v>9.9604743083003933E-2</v>
      </c>
      <c r="R25" s="2"/>
      <c r="S25" s="2"/>
    </row>
    <row r="26" spans="1:19" ht="18" x14ac:dyDescent="0.55000000000000004">
      <c r="A26" s="138"/>
      <c r="B26" s="139" t="s">
        <v>44</v>
      </c>
      <c r="C26" s="140" t="s">
        <v>13</v>
      </c>
      <c r="D26" s="141" t="s">
        <v>43</v>
      </c>
      <c r="E26" s="142" t="s">
        <v>35</v>
      </c>
      <c r="F26" s="143" t="s">
        <v>14</v>
      </c>
      <c r="G26" s="148">
        <v>3798</v>
      </c>
      <c r="H26" s="149">
        <v>2878</v>
      </c>
      <c r="I26" s="146">
        <v>1.3196664350243223</v>
      </c>
      <c r="J26" s="147">
        <v>920</v>
      </c>
      <c r="K26" s="148">
        <v>4125</v>
      </c>
      <c r="L26" s="149">
        <v>3630</v>
      </c>
      <c r="M26" s="146">
        <v>1.1363636363636365</v>
      </c>
      <c r="N26" s="147">
        <v>495</v>
      </c>
      <c r="O26" s="150">
        <v>0.92072727272727273</v>
      </c>
      <c r="P26" s="151">
        <v>0.79283746556473833</v>
      </c>
      <c r="Q26" s="152">
        <v>0.1278898071625344</v>
      </c>
      <c r="R26" s="2"/>
      <c r="S26" s="2"/>
    </row>
    <row r="27" spans="1:19" ht="18" x14ac:dyDescent="0.55000000000000004">
      <c r="A27" s="138"/>
      <c r="B27" s="139" t="s">
        <v>45</v>
      </c>
      <c r="C27" s="140" t="s">
        <v>13</v>
      </c>
      <c r="D27" s="141" t="s">
        <v>43</v>
      </c>
      <c r="E27" s="142" t="s">
        <v>46</v>
      </c>
      <c r="F27" s="143" t="s">
        <v>47</v>
      </c>
      <c r="G27" s="148">
        <v>0</v>
      </c>
      <c r="H27" s="149">
        <v>0</v>
      </c>
      <c r="I27" s="146" t="e">
        <v>#DIV/0!</v>
      </c>
      <c r="J27" s="147">
        <v>0</v>
      </c>
      <c r="K27" s="148">
        <v>0</v>
      </c>
      <c r="L27" s="149">
        <v>0</v>
      </c>
      <c r="M27" s="146" t="e">
        <v>#DIV/0!</v>
      </c>
      <c r="N27" s="147">
        <v>0</v>
      </c>
      <c r="O27" s="150" t="e">
        <v>#DIV/0!</v>
      </c>
      <c r="P27" s="151" t="e">
        <v>#DIV/0!</v>
      </c>
      <c r="Q27" s="152" t="e">
        <v>#DIV/0!</v>
      </c>
      <c r="R27" s="2"/>
      <c r="S27" s="2"/>
    </row>
    <row r="28" spans="1:19" ht="18" x14ac:dyDescent="0.55000000000000004">
      <c r="A28" s="138"/>
      <c r="B28" s="139" t="s">
        <v>48</v>
      </c>
      <c r="C28" s="140" t="s">
        <v>18</v>
      </c>
      <c r="D28" s="141" t="s">
        <v>43</v>
      </c>
      <c r="E28" s="142" t="s">
        <v>33</v>
      </c>
      <c r="F28" s="143" t="s">
        <v>14</v>
      </c>
      <c r="G28" s="148">
        <v>3135</v>
      </c>
      <c r="H28" s="149">
        <v>2636</v>
      </c>
      <c r="I28" s="146">
        <v>1.1893019726858878</v>
      </c>
      <c r="J28" s="147">
        <v>499</v>
      </c>
      <c r="K28" s="148">
        <v>5115</v>
      </c>
      <c r="L28" s="149">
        <v>5115</v>
      </c>
      <c r="M28" s="146">
        <v>1</v>
      </c>
      <c r="N28" s="147">
        <v>0</v>
      </c>
      <c r="O28" s="150">
        <v>0.61290322580645162</v>
      </c>
      <c r="P28" s="151">
        <v>0.51534701857282506</v>
      </c>
      <c r="Q28" s="152">
        <v>9.7556207233626568E-2</v>
      </c>
      <c r="R28" s="2"/>
      <c r="S28" s="2"/>
    </row>
    <row r="29" spans="1:19" ht="18" x14ac:dyDescent="0.55000000000000004">
      <c r="A29" s="138"/>
      <c r="B29" s="139" t="s">
        <v>49</v>
      </c>
      <c r="C29" s="140" t="s">
        <v>18</v>
      </c>
      <c r="D29" s="141" t="s">
        <v>43</v>
      </c>
      <c r="E29" s="142" t="s">
        <v>35</v>
      </c>
      <c r="F29" s="153"/>
      <c r="G29" s="148">
        <v>2621</v>
      </c>
      <c r="H29" s="149">
        <v>2306</v>
      </c>
      <c r="I29" s="146">
        <v>1.1366001734605378</v>
      </c>
      <c r="J29" s="147">
        <v>315</v>
      </c>
      <c r="K29" s="148">
        <v>5115</v>
      </c>
      <c r="L29" s="149">
        <v>5115</v>
      </c>
      <c r="M29" s="146">
        <v>1</v>
      </c>
      <c r="N29" s="147">
        <v>0</v>
      </c>
      <c r="O29" s="150">
        <v>0.51241446725317696</v>
      </c>
      <c r="P29" s="151">
        <v>0.45083088954056694</v>
      </c>
      <c r="Q29" s="152">
        <v>6.1583577712610027E-2</v>
      </c>
      <c r="R29" s="2"/>
      <c r="S29" s="2"/>
    </row>
    <row r="30" spans="1:19" ht="18" x14ac:dyDescent="0.55000000000000004">
      <c r="A30" s="138"/>
      <c r="B30" s="139" t="s">
        <v>50</v>
      </c>
      <c r="C30" s="140" t="s">
        <v>28</v>
      </c>
      <c r="D30" s="141" t="s">
        <v>43</v>
      </c>
      <c r="E30" s="142" t="s">
        <v>33</v>
      </c>
      <c r="F30" s="153"/>
      <c r="G30" s="148">
        <v>0</v>
      </c>
      <c r="H30" s="149">
        <v>0</v>
      </c>
      <c r="I30" s="146" t="e">
        <v>#DIV/0!</v>
      </c>
      <c r="J30" s="147">
        <v>0</v>
      </c>
      <c r="K30" s="148">
        <v>0</v>
      </c>
      <c r="L30" s="149">
        <v>0</v>
      </c>
      <c r="M30" s="146" t="e">
        <v>#DIV/0!</v>
      </c>
      <c r="N30" s="147">
        <v>0</v>
      </c>
      <c r="O30" s="150" t="e">
        <v>#DIV/0!</v>
      </c>
      <c r="P30" s="151" t="e">
        <v>#DIV/0!</v>
      </c>
      <c r="Q30" s="152" t="e">
        <v>#DIV/0!</v>
      </c>
      <c r="R30" s="2"/>
      <c r="S30" s="2"/>
    </row>
    <row r="31" spans="1:19" ht="18" x14ac:dyDescent="0.55000000000000004">
      <c r="A31" s="138"/>
      <c r="B31" s="139" t="s">
        <v>51</v>
      </c>
      <c r="C31" s="140" t="s">
        <v>22</v>
      </c>
      <c r="D31" s="141" t="s">
        <v>43</v>
      </c>
      <c r="E31" s="142" t="s">
        <v>33</v>
      </c>
      <c r="F31" s="153"/>
      <c r="G31" s="148">
        <v>517</v>
      </c>
      <c r="H31" s="149">
        <v>821</v>
      </c>
      <c r="I31" s="146">
        <v>0.62971985383678442</v>
      </c>
      <c r="J31" s="147">
        <v>-304</v>
      </c>
      <c r="K31" s="148">
        <v>825</v>
      </c>
      <c r="L31" s="149">
        <v>1320</v>
      </c>
      <c r="M31" s="146">
        <v>0.625</v>
      </c>
      <c r="N31" s="147">
        <v>-495</v>
      </c>
      <c r="O31" s="150">
        <v>0.62666666666666671</v>
      </c>
      <c r="P31" s="151">
        <v>0.62196969696969695</v>
      </c>
      <c r="Q31" s="152">
        <v>4.696969696969755E-3</v>
      </c>
      <c r="R31" s="2"/>
      <c r="S31" s="2"/>
    </row>
    <row r="32" spans="1:19" ht="18" x14ac:dyDescent="0.55000000000000004">
      <c r="A32" s="138"/>
      <c r="B32" s="139" t="s">
        <v>52</v>
      </c>
      <c r="C32" s="140" t="s">
        <v>22</v>
      </c>
      <c r="D32" s="141" t="s">
        <v>43</v>
      </c>
      <c r="E32" s="142" t="s">
        <v>35</v>
      </c>
      <c r="F32" s="153"/>
      <c r="G32" s="148">
        <v>545</v>
      </c>
      <c r="H32" s="149">
        <v>932</v>
      </c>
      <c r="I32" s="146">
        <v>0.58476394849785407</v>
      </c>
      <c r="J32" s="147">
        <v>-387</v>
      </c>
      <c r="K32" s="148">
        <v>825</v>
      </c>
      <c r="L32" s="149">
        <v>1320</v>
      </c>
      <c r="M32" s="146">
        <v>0.625</v>
      </c>
      <c r="N32" s="147">
        <v>-495</v>
      </c>
      <c r="O32" s="150">
        <v>0.66060606060606064</v>
      </c>
      <c r="P32" s="151">
        <v>0.70606060606060606</v>
      </c>
      <c r="Q32" s="152">
        <v>-4.5454545454545414E-2</v>
      </c>
      <c r="R32" s="2"/>
      <c r="S32" s="2"/>
    </row>
    <row r="33" spans="1:19" ht="18" x14ac:dyDescent="0.55000000000000004">
      <c r="A33" s="138"/>
      <c r="B33" s="139" t="s">
        <v>53</v>
      </c>
      <c r="C33" s="140" t="s">
        <v>26</v>
      </c>
      <c r="D33" s="142"/>
      <c r="E33" s="142"/>
      <c r="F33" s="153"/>
      <c r="G33" s="148">
        <v>0</v>
      </c>
      <c r="H33" s="149">
        <v>0</v>
      </c>
      <c r="I33" s="146" t="e">
        <v>#DIV/0!</v>
      </c>
      <c r="J33" s="147">
        <v>0</v>
      </c>
      <c r="K33" s="148">
        <v>0</v>
      </c>
      <c r="L33" s="149">
        <v>0</v>
      </c>
      <c r="M33" s="146" t="e">
        <v>#DIV/0!</v>
      </c>
      <c r="N33" s="147">
        <v>0</v>
      </c>
      <c r="O33" s="150" t="e">
        <v>#DIV/0!</v>
      </c>
      <c r="P33" s="151" t="e">
        <v>#DIV/0!</v>
      </c>
      <c r="Q33" s="152" t="e">
        <v>#DIV/0!</v>
      </c>
      <c r="R33" s="2"/>
      <c r="S33" s="2"/>
    </row>
    <row r="34" spans="1:19" ht="18" x14ac:dyDescent="0.55000000000000004">
      <c r="A34" s="138"/>
      <c r="B34" s="139" t="s">
        <v>54</v>
      </c>
      <c r="C34" s="140" t="s">
        <v>55</v>
      </c>
      <c r="D34" s="142"/>
      <c r="E34" s="142"/>
      <c r="F34" s="153"/>
      <c r="G34" s="148">
        <v>0</v>
      </c>
      <c r="H34" s="149">
        <v>0</v>
      </c>
      <c r="I34" s="146" t="e">
        <v>#DIV/0!</v>
      </c>
      <c r="J34" s="147">
        <v>0</v>
      </c>
      <c r="K34" s="148">
        <v>0</v>
      </c>
      <c r="L34" s="149">
        <v>0</v>
      </c>
      <c r="M34" s="146" t="e">
        <v>#DIV/0!</v>
      </c>
      <c r="N34" s="147">
        <v>0</v>
      </c>
      <c r="O34" s="150" t="e">
        <v>#DIV/0!</v>
      </c>
      <c r="P34" s="151" t="e">
        <v>#DIV/0!</v>
      </c>
      <c r="Q34" s="152" t="e">
        <v>#DIV/0!</v>
      </c>
      <c r="R34" s="2"/>
      <c r="S34" s="2"/>
    </row>
    <row r="35" spans="1:19" ht="18" x14ac:dyDescent="0.55000000000000004">
      <c r="A35" s="138"/>
      <c r="B35" s="139" t="s">
        <v>56</v>
      </c>
      <c r="C35" s="140" t="s">
        <v>57</v>
      </c>
      <c r="D35" s="142"/>
      <c r="E35" s="142"/>
      <c r="F35" s="153"/>
      <c r="G35" s="148">
        <v>0</v>
      </c>
      <c r="H35" s="149">
        <v>0</v>
      </c>
      <c r="I35" s="146" t="e">
        <v>#DIV/0!</v>
      </c>
      <c r="J35" s="147">
        <v>0</v>
      </c>
      <c r="K35" s="148">
        <v>0</v>
      </c>
      <c r="L35" s="149">
        <v>0</v>
      </c>
      <c r="M35" s="146" t="e">
        <v>#DIV/0!</v>
      </c>
      <c r="N35" s="147">
        <v>0</v>
      </c>
      <c r="O35" s="150" t="e">
        <v>#DIV/0!</v>
      </c>
      <c r="P35" s="151" t="e">
        <v>#DIV/0!</v>
      </c>
      <c r="Q35" s="152" t="e">
        <v>#DIV/0!</v>
      </c>
      <c r="R35" s="2"/>
      <c r="S35" s="2"/>
    </row>
    <row r="36" spans="1:19" ht="18" x14ac:dyDescent="0.55000000000000004">
      <c r="A36" s="138"/>
      <c r="B36" s="139" t="s">
        <v>58</v>
      </c>
      <c r="C36" s="140" t="s">
        <v>59</v>
      </c>
      <c r="D36" s="142"/>
      <c r="E36" s="142"/>
      <c r="F36" s="143" t="s">
        <v>14</v>
      </c>
      <c r="G36" s="148">
        <v>3790</v>
      </c>
      <c r="H36" s="149">
        <v>3818</v>
      </c>
      <c r="I36" s="146">
        <v>0.99266631744368783</v>
      </c>
      <c r="J36" s="147">
        <v>-28</v>
      </c>
      <c r="K36" s="148">
        <v>5115</v>
      </c>
      <c r="L36" s="149">
        <v>5115</v>
      </c>
      <c r="M36" s="146">
        <v>1</v>
      </c>
      <c r="N36" s="147">
        <v>0</v>
      </c>
      <c r="O36" s="150">
        <v>0.74095796676441839</v>
      </c>
      <c r="P36" s="151">
        <v>0.74643206256109484</v>
      </c>
      <c r="Q36" s="152">
        <v>-5.4740957966764592E-3</v>
      </c>
      <c r="R36" s="2"/>
      <c r="S36" s="2"/>
    </row>
    <row r="37" spans="1:19" ht="18" x14ac:dyDescent="0.55000000000000004">
      <c r="A37" s="138"/>
      <c r="B37" s="139" t="s">
        <v>60</v>
      </c>
      <c r="C37" s="140" t="s">
        <v>61</v>
      </c>
      <c r="D37" s="142"/>
      <c r="E37" s="142"/>
      <c r="F37" s="153"/>
      <c r="G37" s="148">
        <v>0</v>
      </c>
      <c r="H37" s="149">
        <v>0</v>
      </c>
      <c r="I37" s="146" t="e">
        <v>#DIV/0!</v>
      </c>
      <c r="J37" s="147">
        <v>0</v>
      </c>
      <c r="K37" s="148">
        <v>0</v>
      </c>
      <c r="L37" s="149">
        <v>0</v>
      </c>
      <c r="M37" s="146" t="e">
        <v>#DIV/0!</v>
      </c>
      <c r="N37" s="147">
        <v>0</v>
      </c>
      <c r="O37" s="150" t="e">
        <v>#DIV/0!</v>
      </c>
      <c r="P37" s="151" t="e">
        <v>#DIV/0!</v>
      </c>
      <c r="Q37" s="152" t="e">
        <v>#DIV/0!</v>
      </c>
      <c r="R37" s="2"/>
      <c r="S37" s="2"/>
    </row>
    <row r="38" spans="1:19" ht="18" x14ac:dyDescent="0.55000000000000004">
      <c r="A38" s="138"/>
      <c r="B38" s="139" t="s">
        <v>62</v>
      </c>
      <c r="C38" s="140" t="s">
        <v>63</v>
      </c>
      <c r="D38" s="142"/>
      <c r="E38" s="142"/>
      <c r="F38" s="143" t="s">
        <v>14</v>
      </c>
      <c r="G38" s="148">
        <v>3196</v>
      </c>
      <c r="H38" s="149">
        <v>2966</v>
      </c>
      <c r="I38" s="146">
        <v>1.0775455158462577</v>
      </c>
      <c r="J38" s="147">
        <v>230</v>
      </c>
      <c r="K38" s="148">
        <v>5115</v>
      </c>
      <c r="L38" s="149">
        <v>5115</v>
      </c>
      <c r="M38" s="146">
        <v>1</v>
      </c>
      <c r="N38" s="147">
        <v>0</v>
      </c>
      <c r="O38" s="150">
        <v>0.62482893450635391</v>
      </c>
      <c r="P38" s="151">
        <v>0.57986314760508306</v>
      </c>
      <c r="Q38" s="152">
        <v>4.4965786901270843E-2</v>
      </c>
      <c r="R38" s="2"/>
      <c r="S38" s="2"/>
    </row>
    <row r="39" spans="1:19" ht="18" x14ac:dyDescent="0.55000000000000004">
      <c r="A39" s="138"/>
      <c r="B39" s="139" t="s">
        <v>64</v>
      </c>
      <c r="C39" s="140" t="s">
        <v>65</v>
      </c>
      <c r="D39" s="142"/>
      <c r="E39" s="142"/>
      <c r="F39" s="153"/>
      <c r="G39" s="148">
        <v>0</v>
      </c>
      <c r="H39" s="149">
        <v>0</v>
      </c>
      <c r="I39" s="146" t="e">
        <v>#DIV/0!</v>
      </c>
      <c r="J39" s="147">
        <v>0</v>
      </c>
      <c r="K39" s="148">
        <v>0</v>
      </c>
      <c r="L39" s="149">
        <v>0</v>
      </c>
      <c r="M39" s="146" t="e">
        <v>#DIV/0!</v>
      </c>
      <c r="N39" s="147">
        <v>0</v>
      </c>
      <c r="O39" s="150" t="e">
        <v>#DIV/0!</v>
      </c>
      <c r="P39" s="151" t="e">
        <v>#DIV/0!</v>
      </c>
      <c r="Q39" s="152" t="e">
        <v>#DIV/0!</v>
      </c>
      <c r="R39" s="2"/>
      <c r="S39" s="2"/>
    </row>
    <row r="40" spans="1:19" ht="18" x14ac:dyDescent="0.55000000000000004">
      <c r="A40" s="138"/>
      <c r="B40" s="139" t="s">
        <v>66</v>
      </c>
      <c r="C40" s="140" t="s">
        <v>28</v>
      </c>
      <c r="D40" s="142"/>
      <c r="E40" s="142"/>
      <c r="F40" s="153"/>
      <c r="G40" s="148">
        <v>0</v>
      </c>
      <c r="H40" s="149">
        <v>0</v>
      </c>
      <c r="I40" s="146" t="e">
        <v>#DIV/0!</v>
      </c>
      <c r="J40" s="147">
        <v>0</v>
      </c>
      <c r="K40" s="148">
        <v>0</v>
      </c>
      <c r="L40" s="149">
        <v>0</v>
      </c>
      <c r="M40" s="146" t="e">
        <v>#DIV/0!</v>
      </c>
      <c r="N40" s="147">
        <v>0</v>
      </c>
      <c r="O40" s="150" t="e">
        <v>#DIV/0!</v>
      </c>
      <c r="P40" s="151" t="e">
        <v>#DIV/0!</v>
      </c>
      <c r="Q40" s="152" t="e">
        <v>#DIV/0!</v>
      </c>
      <c r="R40" s="2"/>
      <c r="S40" s="2"/>
    </row>
    <row r="41" spans="1:19" ht="18" x14ac:dyDescent="0.55000000000000004">
      <c r="A41" s="138"/>
      <c r="B41" s="176" t="s">
        <v>67</v>
      </c>
      <c r="C41" s="164" t="s">
        <v>22</v>
      </c>
      <c r="D41" s="165"/>
      <c r="E41" s="165"/>
      <c r="F41" s="143" t="s">
        <v>14</v>
      </c>
      <c r="G41" s="170">
        <v>14865</v>
      </c>
      <c r="H41" s="149">
        <v>13239</v>
      </c>
      <c r="I41" s="168">
        <v>1.1228189440290053</v>
      </c>
      <c r="J41" s="169">
        <v>1626</v>
      </c>
      <c r="K41" s="170">
        <v>20790</v>
      </c>
      <c r="L41" s="149">
        <v>20460</v>
      </c>
      <c r="M41" s="168">
        <v>1.0161290322580645</v>
      </c>
      <c r="N41" s="169">
        <v>330</v>
      </c>
      <c r="O41" s="171">
        <v>0.71500721500721498</v>
      </c>
      <c r="P41" s="172">
        <v>0.64706744868035193</v>
      </c>
      <c r="Q41" s="173">
        <v>6.7939766326863049E-2</v>
      </c>
      <c r="R41" s="2"/>
      <c r="S41" s="2"/>
    </row>
    <row r="42" spans="1:19" ht="18" x14ac:dyDescent="0.55000000000000004">
      <c r="A42" s="138"/>
      <c r="B42" s="128" t="s">
        <v>68</v>
      </c>
      <c r="C42" s="129"/>
      <c r="D42" s="129"/>
      <c r="E42" s="129"/>
      <c r="F42" s="174"/>
      <c r="G42" s="130">
        <v>1957</v>
      </c>
      <c r="H42" s="131">
        <v>751</v>
      </c>
      <c r="I42" s="132">
        <v>2.6058588548601862</v>
      </c>
      <c r="J42" s="133">
        <v>1206</v>
      </c>
      <c r="K42" s="130">
        <v>3050</v>
      </c>
      <c r="L42" s="315">
        <v>1550</v>
      </c>
      <c r="M42" s="132">
        <v>1.967741935483871</v>
      </c>
      <c r="N42" s="133">
        <v>1500</v>
      </c>
      <c r="O42" s="135">
        <v>0.64163934426229507</v>
      </c>
      <c r="P42" s="136">
        <v>0.48451612903225805</v>
      </c>
      <c r="Q42" s="137">
        <v>0.15712321523003703</v>
      </c>
      <c r="R42" s="2"/>
      <c r="S42" s="2"/>
    </row>
    <row r="43" spans="1:19" ht="18" x14ac:dyDescent="0.55000000000000004">
      <c r="A43" s="138"/>
      <c r="B43" s="139" t="s">
        <v>69</v>
      </c>
      <c r="C43" s="140" t="s">
        <v>70</v>
      </c>
      <c r="D43" s="142"/>
      <c r="E43" s="142"/>
      <c r="F43" s="143" t="s">
        <v>14</v>
      </c>
      <c r="G43" s="148">
        <v>1957</v>
      </c>
      <c r="H43" s="149">
        <v>751</v>
      </c>
      <c r="I43" s="146">
        <v>2.6058588548601862</v>
      </c>
      <c r="J43" s="147">
        <v>1206</v>
      </c>
      <c r="K43" s="148">
        <v>3050</v>
      </c>
      <c r="L43" s="149">
        <v>1550</v>
      </c>
      <c r="M43" s="146">
        <v>1.967741935483871</v>
      </c>
      <c r="N43" s="147">
        <v>1500</v>
      </c>
      <c r="O43" s="150">
        <v>0.64163934426229507</v>
      </c>
      <c r="P43" s="151">
        <v>0.48451612903225805</v>
      </c>
      <c r="Q43" s="152">
        <v>0.15712321523003703</v>
      </c>
      <c r="R43" s="2"/>
      <c r="S43" s="2"/>
    </row>
    <row r="44" spans="1:19" ht="18" x14ac:dyDescent="0.55000000000000004">
      <c r="A44" s="138"/>
      <c r="B44" s="176" t="s">
        <v>71</v>
      </c>
      <c r="C44" s="177" t="s">
        <v>72</v>
      </c>
      <c r="D44" s="178"/>
      <c r="E44" s="178"/>
      <c r="F44" s="143" t="s">
        <v>14</v>
      </c>
      <c r="G44" s="179">
        <v>0</v>
      </c>
      <c r="H44" s="149">
        <v>0</v>
      </c>
      <c r="I44" s="180" t="e">
        <v>#DIV/0!</v>
      </c>
      <c r="J44" s="181">
        <v>0</v>
      </c>
      <c r="K44" s="179">
        <v>0</v>
      </c>
      <c r="L44" s="149">
        <v>0</v>
      </c>
      <c r="M44" s="180" t="e">
        <v>#DIV/0!</v>
      </c>
      <c r="N44" s="181">
        <v>0</v>
      </c>
      <c r="O44" s="182" t="e">
        <v>#DIV/0!</v>
      </c>
      <c r="P44" s="183" t="e">
        <v>#DIV/0!</v>
      </c>
      <c r="Q44" s="184" t="e">
        <v>#DIV/0!</v>
      </c>
      <c r="R44" s="2"/>
      <c r="S44" s="2"/>
    </row>
    <row r="45" spans="1:19" ht="18" x14ac:dyDescent="0.55000000000000004">
      <c r="A45" s="138"/>
      <c r="B45" s="128" t="s">
        <v>73</v>
      </c>
      <c r="C45" s="129"/>
      <c r="D45" s="129"/>
      <c r="E45" s="129"/>
      <c r="F45" s="174"/>
      <c r="G45" s="130">
        <v>2366</v>
      </c>
      <c r="H45" s="131">
        <v>2389</v>
      </c>
      <c r="I45" s="132">
        <v>0.99037254081205528</v>
      </c>
      <c r="J45" s="133">
        <v>-23</v>
      </c>
      <c r="K45" s="233">
        <v>2976</v>
      </c>
      <c r="L45" s="234">
        <v>2976</v>
      </c>
      <c r="M45" s="132">
        <v>1</v>
      </c>
      <c r="N45" s="133">
        <v>0</v>
      </c>
      <c r="O45" s="135">
        <v>0.79502688172043012</v>
      </c>
      <c r="P45" s="136">
        <v>0.802755376344086</v>
      </c>
      <c r="Q45" s="137">
        <v>-7.7284946236558794E-3</v>
      </c>
      <c r="R45" s="2"/>
      <c r="S45" s="2"/>
    </row>
    <row r="46" spans="1:19" ht="18" x14ac:dyDescent="0.55000000000000004">
      <c r="A46" s="185"/>
      <c r="B46" s="186" t="s">
        <v>74</v>
      </c>
      <c r="C46" s="140" t="s">
        <v>37</v>
      </c>
      <c r="D46" s="142"/>
      <c r="E46" s="142"/>
      <c r="F46" s="143" t="s">
        <v>14</v>
      </c>
      <c r="G46" s="148">
        <v>1103</v>
      </c>
      <c r="H46" s="149">
        <v>1164</v>
      </c>
      <c r="I46" s="146">
        <v>0.94759450171821302</v>
      </c>
      <c r="J46" s="147">
        <v>-61</v>
      </c>
      <c r="K46" s="148">
        <v>1488</v>
      </c>
      <c r="L46" s="149">
        <v>1488</v>
      </c>
      <c r="M46" s="146">
        <v>1</v>
      </c>
      <c r="N46" s="147">
        <v>0</v>
      </c>
      <c r="O46" s="150">
        <v>0.74126344086021501</v>
      </c>
      <c r="P46" s="151">
        <v>0.782258064516129</v>
      </c>
      <c r="Q46" s="152">
        <v>-4.0994623655913998E-2</v>
      </c>
      <c r="R46" s="2"/>
      <c r="S46" s="2"/>
    </row>
    <row r="47" spans="1:19" ht="18" x14ac:dyDescent="0.55000000000000004">
      <c r="A47" s="185"/>
      <c r="B47" s="186" t="s">
        <v>228</v>
      </c>
      <c r="C47" s="140" t="s">
        <v>70</v>
      </c>
      <c r="D47" s="142"/>
      <c r="E47" s="142"/>
      <c r="F47" s="143" t="s">
        <v>14</v>
      </c>
      <c r="G47" s="148">
        <v>1263</v>
      </c>
      <c r="H47" s="149">
        <v>1225</v>
      </c>
      <c r="I47" s="146">
        <v>1.0310204081632652</v>
      </c>
      <c r="J47" s="147">
        <v>38</v>
      </c>
      <c r="K47" s="148">
        <v>1488</v>
      </c>
      <c r="L47" s="149">
        <v>1488</v>
      </c>
      <c r="M47" s="146">
        <v>1</v>
      </c>
      <c r="N47" s="147">
        <v>0</v>
      </c>
      <c r="O47" s="150">
        <v>0.84879032258064513</v>
      </c>
      <c r="P47" s="151">
        <v>0.823252688172043</v>
      </c>
      <c r="Q47" s="152">
        <v>2.5537634408602128E-2</v>
      </c>
      <c r="R47" s="2"/>
      <c r="S47" s="2"/>
    </row>
    <row r="48" spans="1:19" ht="18" x14ac:dyDescent="0.55000000000000004">
      <c r="A48" s="187"/>
      <c r="B48" s="186" t="s">
        <v>230</v>
      </c>
      <c r="C48" s="188" t="s">
        <v>72</v>
      </c>
      <c r="D48" s="189"/>
      <c r="E48" s="189"/>
      <c r="F48" s="190"/>
      <c r="G48" s="179">
        <v>0</v>
      </c>
      <c r="H48" s="149">
        <v>0</v>
      </c>
      <c r="I48" s="192" t="e">
        <v>#DIV/0!</v>
      </c>
      <c r="J48" s="193">
        <v>0</v>
      </c>
      <c r="K48" s="179">
        <v>0</v>
      </c>
      <c r="L48" s="149">
        <v>0</v>
      </c>
      <c r="M48" s="195" t="e">
        <v>#DIV/0!</v>
      </c>
      <c r="N48" s="196">
        <v>0</v>
      </c>
      <c r="O48" s="197" t="e">
        <v>#DIV/0!</v>
      </c>
      <c r="P48" s="198" t="e">
        <v>#DIV/0!</v>
      </c>
      <c r="Q48" s="199" t="e">
        <v>#DIV/0!</v>
      </c>
      <c r="R48" s="108"/>
      <c r="S48" s="2"/>
    </row>
    <row r="49" spans="1:19" x14ac:dyDescent="0.55000000000000004">
      <c r="A49" s="128" t="s">
        <v>75</v>
      </c>
      <c r="B49" s="129" t="s">
        <v>102</v>
      </c>
      <c r="C49" s="129"/>
      <c r="D49" s="129"/>
      <c r="E49" s="129"/>
      <c r="F49" s="174"/>
      <c r="G49" s="130">
        <v>304124</v>
      </c>
      <c r="H49" s="131">
        <v>246155</v>
      </c>
      <c r="I49" s="132">
        <v>1.235497958603319</v>
      </c>
      <c r="J49" s="133">
        <v>57969</v>
      </c>
      <c r="K49" s="130">
        <v>441396</v>
      </c>
      <c r="L49" s="316">
        <v>391339</v>
      </c>
      <c r="M49" s="132">
        <v>1.127912117115851</v>
      </c>
      <c r="N49" s="133">
        <v>50057</v>
      </c>
      <c r="O49" s="135">
        <v>0.68900488450280473</v>
      </c>
      <c r="P49" s="136">
        <v>0.62900707570674019</v>
      </c>
      <c r="Q49" s="137">
        <v>5.9997808796064533E-2</v>
      </c>
      <c r="R49" s="2"/>
      <c r="S49" s="2"/>
    </row>
    <row r="50" spans="1:19" x14ac:dyDescent="0.55000000000000004">
      <c r="A50" s="119"/>
      <c r="B50" s="128" t="s">
        <v>313</v>
      </c>
      <c r="C50" s="129"/>
      <c r="D50" s="129"/>
      <c r="E50" s="129"/>
      <c r="F50" s="174"/>
      <c r="G50" s="130">
        <v>281457</v>
      </c>
      <c r="H50" s="131">
        <v>229702</v>
      </c>
      <c r="I50" s="132">
        <v>1.2253136672732496</v>
      </c>
      <c r="J50" s="133">
        <v>51755</v>
      </c>
      <c r="K50" s="130">
        <v>410340</v>
      </c>
      <c r="L50" s="315">
        <v>361228</v>
      </c>
      <c r="M50" s="132">
        <v>1.1359584528331137</v>
      </c>
      <c r="N50" s="133">
        <v>49112</v>
      </c>
      <c r="O50" s="135">
        <v>0.68591168299458982</v>
      </c>
      <c r="P50" s="136">
        <v>0.63589201280077956</v>
      </c>
      <c r="Q50" s="137">
        <v>5.0019670193810262E-2</v>
      </c>
      <c r="R50" s="2"/>
      <c r="S50" s="2"/>
    </row>
    <row r="51" spans="1:19" ht="18" x14ac:dyDescent="0.55000000000000004">
      <c r="A51" s="138"/>
      <c r="B51" s="139" t="s">
        <v>103</v>
      </c>
      <c r="C51" s="140" t="s">
        <v>13</v>
      </c>
      <c r="D51" s="142"/>
      <c r="E51" s="142"/>
      <c r="F51" s="143" t="s">
        <v>14</v>
      </c>
      <c r="G51" s="148">
        <v>110370</v>
      </c>
      <c r="H51" s="149">
        <v>88971</v>
      </c>
      <c r="I51" s="146">
        <v>1.2405165728158614</v>
      </c>
      <c r="J51" s="147">
        <v>21399</v>
      </c>
      <c r="K51" s="148">
        <v>152600</v>
      </c>
      <c r="L51" s="149">
        <v>137064</v>
      </c>
      <c r="M51" s="146">
        <v>1.1133485087258508</v>
      </c>
      <c r="N51" s="147">
        <v>15536</v>
      </c>
      <c r="O51" s="150">
        <v>0.72326343381389258</v>
      </c>
      <c r="P51" s="151">
        <v>0.64912011906846434</v>
      </c>
      <c r="Q51" s="152">
        <v>7.4143314745428235E-2</v>
      </c>
      <c r="R51" s="2"/>
      <c r="S51" s="2"/>
    </row>
    <row r="52" spans="1:19" ht="18" x14ac:dyDescent="0.55000000000000004">
      <c r="A52" s="138"/>
      <c r="B52" s="139" t="s">
        <v>104</v>
      </c>
      <c r="C52" s="140" t="s">
        <v>16</v>
      </c>
      <c r="D52" s="142"/>
      <c r="E52" s="142"/>
      <c r="F52" s="143" t="s">
        <v>14</v>
      </c>
      <c r="G52" s="148">
        <v>25516</v>
      </c>
      <c r="H52" s="149">
        <v>23226</v>
      </c>
      <c r="I52" s="146">
        <v>1.0985964005855506</v>
      </c>
      <c r="J52" s="147">
        <v>2290</v>
      </c>
      <c r="K52" s="148">
        <v>36348</v>
      </c>
      <c r="L52" s="149">
        <v>32840</v>
      </c>
      <c r="M52" s="146">
        <v>1.1068209500609014</v>
      </c>
      <c r="N52" s="147">
        <v>3508</v>
      </c>
      <c r="O52" s="150">
        <v>0.70199185649829432</v>
      </c>
      <c r="P52" s="151">
        <v>0.70724725943970768</v>
      </c>
      <c r="Q52" s="152">
        <v>-5.2554029414133563E-3</v>
      </c>
      <c r="R52" s="2"/>
      <c r="S52" s="2"/>
    </row>
    <row r="53" spans="1:19" ht="18" x14ac:dyDescent="0.55000000000000004">
      <c r="A53" s="138"/>
      <c r="B53" s="139" t="s">
        <v>105</v>
      </c>
      <c r="C53" s="140" t="s">
        <v>18</v>
      </c>
      <c r="D53" s="142"/>
      <c r="E53" s="142"/>
      <c r="F53" s="143" t="s">
        <v>14</v>
      </c>
      <c r="G53" s="148">
        <v>12485</v>
      </c>
      <c r="H53" s="149">
        <v>8923</v>
      </c>
      <c r="I53" s="146">
        <v>1.3991930964922112</v>
      </c>
      <c r="J53" s="147">
        <v>3562</v>
      </c>
      <c r="K53" s="148">
        <v>20576</v>
      </c>
      <c r="L53" s="149">
        <v>17761</v>
      </c>
      <c r="M53" s="146">
        <v>1.158493328078374</v>
      </c>
      <c r="N53" s="147">
        <v>2815</v>
      </c>
      <c r="O53" s="150">
        <v>0.60677488335925345</v>
      </c>
      <c r="P53" s="151">
        <v>0.50239288328359888</v>
      </c>
      <c r="Q53" s="152">
        <v>0.10438200007565457</v>
      </c>
      <c r="R53" s="2"/>
      <c r="S53" s="2"/>
    </row>
    <row r="54" spans="1:19" ht="18" x14ac:dyDescent="0.55000000000000004">
      <c r="A54" s="138"/>
      <c r="B54" s="139" t="s">
        <v>106</v>
      </c>
      <c r="C54" s="140" t="s">
        <v>28</v>
      </c>
      <c r="D54" s="142"/>
      <c r="E54" s="142"/>
      <c r="F54" s="143" t="s">
        <v>14</v>
      </c>
      <c r="G54" s="148">
        <v>6929</v>
      </c>
      <c r="H54" s="149">
        <v>6091</v>
      </c>
      <c r="I54" s="146">
        <v>1.1375800361188639</v>
      </c>
      <c r="J54" s="147">
        <v>838</v>
      </c>
      <c r="K54" s="148">
        <v>11449</v>
      </c>
      <c r="L54" s="149">
        <v>11110</v>
      </c>
      <c r="M54" s="146">
        <v>1.0305130513051306</v>
      </c>
      <c r="N54" s="147">
        <v>339</v>
      </c>
      <c r="O54" s="150">
        <v>0.60520569482050834</v>
      </c>
      <c r="P54" s="151">
        <v>0.54824482448244827</v>
      </c>
      <c r="Q54" s="152">
        <v>5.6960870338060077E-2</v>
      </c>
      <c r="R54" s="2"/>
      <c r="S54" s="2"/>
    </row>
    <row r="55" spans="1:19" ht="18" x14ac:dyDescent="0.55000000000000004">
      <c r="A55" s="138"/>
      <c r="B55" s="139" t="s">
        <v>107</v>
      </c>
      <c r="C55" s="140" t="s">
        <v>22</v>
      </c>
      <c r="D55" s="142"/>
      <c r="E55" s="142"/>
      <c r="F55" s="143" t="s">
        <v>14</v>
      </c>
      <c r="G55" s="148">
        <v>14475</v>
      </c>
      <c r="H55" s="149">
        <v>11867</v>
      </c>
      <c r="I55" s="146">
        <v>1.2197691076093369</v>
      </c>
      <c r="J55" s="147">
        <v>2608</v>
      </c>
      <c r="K55" s="148">
        <v>21016</v>
      </c>
      <c r="L55" s="149">
        <v>14617</v>
      </c>
      <c r="M55" s="146">
        <v>1.437777929807758</v>
      </c>
      <c r="N55" s="147">
        <v>6399</v>
      </c>
      <c r="O55" s="150">
        <v>0.68876094404263422</v>
      </c>
      <c r="P55" s="151">
        <v>0.81186289936375455</v>
      </c>
      <c r="Q55" s="152">
        <v>-0.12310195532112034</v>
      </c>
      <c r="R55" s="2"/>
      <c r="S55" s="2"/>
    </row>
    <row r="56" spans="1:19" ht="18" x14ac:dyDescent="0.55000000000000004">
      <c r="A56" s="138"/>
      <c r="B56" s="139" t="s">
        <v>108</v>
      </c>
      <c r="C56" s="140" t="s">
        <v>20</v>
      </c>
      <c r="D56" s="142"/>
      <c r="E56" s="142"/>
      <c r="F56" s="143" t="s">
        <v>14</v>
      </c>
      <c r="G56" s="148">
        <v>32306</v>
      </c>
      <c r="H56" s="149">
        <v>26936</v>
      </c>
      <c r="I56" s="146">
        <v>1.1993614493614493</v>
      </c>
      <c r="J56" s="147">
        <v>5370</v>
      </c>
      <c r="K56" s="148">
        <v>51005</v>
      </c>
      <c r="L56" s="149">
        <v>46829</v>
      </c>
      <c r="M56" s="146">
        <v>1.0891755109013646</v>
      </c>
      <c r="N56" s="147">
        <v>4176</v>
      </c>
      <c r="O56" s="150">
        <v>0.63338888344279975</v>
      </c>
      <c r="P56" s="151">
        <v>0.57519912874500845</v>
      </c>
      <c r="Q56" s="152">
        <v>5.8189754697791307E-2</v>
      </c>
      <c r="R56" s="2"/>
      <c r="S56" s="2"/>
    </row>
    <row r="57" spans="1:19" ht="18" x14ac:dyDescent="0.55000000000000004">
      <c r="A57" s="138"/>
      <c r="B57" s="139" t="s">
        <v>109</v>
      </c>
      <c r="C57" s="140" t="s">
        <v>24</v>
      </c>
      <c r="D57" s="142"/>
      <c r="E57" s="142"/>
      <c r="F57" s="200" t="s">
        <v>14</v>
      </c>
      <c r="G57" s="144">
        <v>0</v>
      </c>
      <c r="H57" s="149">
        <v>0</v>
      </c>
      <c r="I57" s="146" t="e">
        <v>#DIV/0!</v>
      </c>
      <c r="J57" s="147">
        <v>0</v>
      </c>
      <c r="K57" s="144">
        <v>0</v>
      </c>
      <c r="L57" s="149">
        <v>0</v>
      </c>
      <c r="M57" s="146" t="e">
        <v>#DIV/0!</v>
      </c>
      <c r="N57" s="147">
        <v>0</v>
      </c>
      <c r="O57" s="150" t="e">
        <v>#DIV/0!</v>
      </c>
      <c r="P57" s="151" t="e">
        <v>#DIV/0!</v>
      </c>
      <c r="Q57" s="152" t="e">
        <v>#DIV/0!</v>
      </c>
      <c r="R57" s="2"/>
      <c r="S57" s="2"/>
    </row>
    <row r="58" spans="1:19" ht="18" x14ac:dyDescent="0.55000000000000004">
      <c r="A58" s="138"/>
      <c r="B58" s="139" t="s">
        <v>110</v>
      </c>
      <c r="C58" s="140" t="s">
        <v>76</v>
      </c>
      <c r="D58" s="142"/>
      <c r="E58" s="142"/>
      <c r="F58" s="200" t="s">
        <v>14</v>
      </c>
      <c r="G58" s="148">
        <v>0</v>
      </c>
      <c r="H58" s="149">
        <v>0</v>
      </c>
      <c r="I58" s="146" t="e">
        <v>#DIV/0!</v>
      </c>
      <c r="J58" s="147">
        <v>0</v>
      </c>
      <c r="K58" s="148">
        <v>0</v>
      </c>
      <c r="L58" s="149">
        <v>0</v>
      </c>
      <c r="M58" s="146" t="e">
        <v>#DIV/0!</v>
      </c>
      <c r="N58" s="147">
        <v>0</v>
      </c>
      <c r="O58" s="150" t="e">
        <v>#DIV/0!</v>
      </c>
      <c r="P58" s="151" t="e">
        <v>#DIV/0!</v>
      </c>
      <c r="Q58" s="152" t="e">
        <v>#DIV/0!</v>
      </c>
      <c r="R58" s="2"/>
      <c r="S58" s="2"/>
    </row>
    <row r="59" spans="1:19" ht="18" x14ac:dyDescent="0.55000000000000004">
      <c r="A59" s="139"/>
      <c r="B59" s="139" t="s">
        <v>111</v>
      </c>
      <c r="C59" s="140" t="s">
        <v>26</v>
      </c>
      <c r="D59" s="142"/>
      <c r="E59" s="142"/>
      <c r="F59" s="143" t="s">
        <v>14</v>
      </c>
      <c r="G59" s="148">
        <v>6290</v>
      </c>
      <c r="H59" s="149">
        <v>4792</v>
      </c>
      <c r="I59" s="146">
        <v>1.3126043405676127</v>
      </c>
      <c r="J59" s="147">
        <v>1498</v>
      </c>
      <c r="K59" s="148">
        <v>8370</v>
      </c>
      <c r="L59" s="149">
        <v>6014</v>
      </c>
      <c r="M59" s="146">
        <v>1.3917525773195876</v>
      </c>
      <c r="N59" s="147">
        <v>2356</v>
      </c>
      <c r="O59" s="150">
        <v>0.7514934289127837</v>
      </c>
      <c r="P59" s="151">
        <v>0.79680744928500169</v>
      </c>
      <c r="Q59" s="152">
        <v>-4.5314020372217989E-2</v>
      </c>
      <c r="R59" s="2"/>
      <c r="S59" s="2"/>
    </row>
    <row r="60" spans="1:19" ht="18" x14ac:dyDescent="0.55000000000000004">
      <c r="A60" s="138"/>
      <c r="B60" s="139" t="s">
        <v>112</v>
      </c>
      <c r="C60" s="140" t="s">
        <v>77</v>
      </c>
      <c r="D60" s="142"/>
      <c r="E60" s="142"/>
      <c r="F60" s="143" t="s">
        <v>47</v>
      </c>
      <c r="G60" s="148">
        <v>2307</v>
      </c>
      <c r="H60" s="149">
        <v>1782</v>
      </c>
      <c r="I60" s="146">
        <v>1.2946127946127945</v>
      </c>
      <c r="J60" s="147">
        <v>525</v>
      </c>
      <c r="K60" s="148">
        <v>4980</v>
      </c>
      <c r="L60" s="149">
        <v>5146</v>
      </c>
      <c r="M60" s="146">
        <v>0.967741935483871</v>
      </c>
      <c r="N60" s="147">
        <v>-166</v>
      </c>
      <c r="O60" s="150">
        <v>0.46325301204819275</v>
      </c>
      <c r="P60" s="151">
        <v>0.34628837932374662</v>
      </c>
      <c r="Q60" s="152">
        <v>0.11696463272444613</v>
      </c>
      <c r="R60" s="2"/>
      <c r="S60" s="2"/>
    </row>
    <row r="61" spans="1:19" ht="18" x14ac:dyDescent="0.55000000000000004">
      <c r="A61" s="138"/>
      <c r="B61" s="139" t="s">
        <v>113</v>
      </c>
      <c r="C61" s="140" t="s">
        <v>78</v>
      </c>
      <c r="D61" s="142"/>
      <c r="E61" s="142"/>
      <c r="F61" s="143" t="s">
        <v>14</v>
      </c>
      <c r="G61" s="148">
        <v>2489</v>
      </c>
      <c r="H61" s="149">
        <v>426</v>
      </c>
      <c r="I61" s="146">
        <v>5.842723004694836</v>
      </c>
      <c r="J61" s="147">
        <v>2063</v>
      </c>
      <c r="K61" s="148">
        <v>5146</v>
      </c>
      <c r="L61" s="149">
        <v>664</v>
      </c>
      <c r="M61" s="146">
        <v>7.75</v>
      </c>
      <c r="N61" s="147">
        <v>4482</v>
      </c>
      <c r="O61" s="150">
        <v>0.48367664205207928</v>
      </c>
      <c r="P61" s="151">
        <v>0.64156626506024095</v>
      </c>
      <c r="Q61" s="152">
        <v>-0.15788962300816167</v>
      </c>
      <c r="R61" s="2"/>
      <c r="S61" s="2"/>
    </row>
    <row r="62" spans="1:19" ht="18" x14ac:dyDescent="0.55000000000000004">
      <c r="A62" s="138"/>
      <c r="B62" s="139" t="s">
        <v>114</v>
      </c>
      <c r="C62" s="140" t="s">
        <v>79</v>
      </c>
      <c r="D62" s="142"/>
      <c r="E62" s="142"/>
      <c r="F62" s="143" t="s">
        <v>14</v>
      </c>
      <c r="G62" s="148">
        <v>5277</v>
      </c>
      <c r="H62" s="149">
        <v>4129</v>
      </c>
      <c r="I62" s="146">
        <v>1.2780334221361105</v>
      </c>
      <c r="J62" s="147">
        <v>1148</v>
      </c>
      <c r="K62" s="148">
        <v>8370</v>
      </c>
      <c r="L62" s="149">
        <v>6230</v>
      </c>
      <c r="M62" s="146">
        <v>1.3434991974317818</v>
      </c>
      <c r="N62" s="147">
        <v>2140</v>
      </c>
      <c r="O62" s="150">
        <v>0.63046594982078852</v>
      </c>
      <c r="P62" s="151">
        <v>0.66276083467094704</v>
      </c>
      <c r="Q62" s="152">
        <v>-3.2294884850158523E-2</v>
      </c>
      <c r="R62" s="2"/>
      <c r="S62" s="2"/>
    </row>
    <row r="63" spans="1:19" ht="18" x14ac:dyDescent="0.55000000000000004">
      <c r="A63" s="138"/>
      <c r="B63" s="139" t="s">
        <v>115</v>
      </c>
      <c r="C63" s="140" t="s">
        <v>80</v>
      </c>
      <c r="D63" s="142"/>
      <c r="E63" s="142"/>
      <c r="F63" s="143" t="s">
        <v>47</v>
      </c>
      <c r="G63" s="148">
        <v>3097</v>
      </c>
      <c r="H63" s="149">
        <v>2679</v>
      </c>
      <c r="I63" s="146">
        <v>1.1560283687943262</v>
      </c>
      <c r="J63" s="147">
        <v>418</v>
      </c>
      <c r="K63" s="148">
        <v>5145</v>
      </c>
      <c r="L63" s="149">
        <v>5146</v>
      </c>
      <c r="M63" s="146">
        <v>0.99980567431014378</v>
      </c>
      <c r="N63" s="147">
        <v>-1</v>
      </c>
      <c r="O63" s="150">
        <v>0.60194363459669586</v>
      </c>
      <c r="P63" s="151">
        <v>0.52059852312475707</v>
      </c>
      <c r="Q63" s="152">
        <v>8.1345111471938791E-2</v>
      </c>
      <c r="R63" s="2"/>
      <c r="S63" s="2"/>
    </row>
    <row r="64" spans="1:19" ht="18" x14ac:dyDescent="0.55000000000000004">
      <c r="A64" s="138"/>
      <c r="B64" s="139" t="s">
        <v>116</v>
      </c>
      <c r="C64" s="140" t="s">
        <v>81</v>
      </c>
      <c r="D64" s="142"/>
      <c r="E64" s="142"/>
      <c r="F64" s="143" t="s">
        <v>14</v>
      </c>
      <c r="G64" s="148">
        <v>4203</v>
      </c>
      <c r="H64" s="149">
        <v>3242</v>
      </c>
      <c r="I64" s="146">
        <v>1.296421961752005</v>
      </c>
      <c r="J64" s="147">
        <v>961</v>
      </c>
      <c r="K64" s="148">
        <v>6009</v>
      </c>
      <c r="L64" s="149">
        <v>5820</v>
      </c>
      <c r="M64" s="146">
        <v>1.0324742268041238</v>
      </c>
      <c r="N64" s="147">
        <v>189</v>
      </c>
      <c r="O64" s="150">
        <v>0.69945082376435352</v>
      </c>
      <c r="P64" s="151">
        <v>0.55704467353951892</v>
      </c>
      <c r="Q64" s="152">
        <v>0.1424061502248346</v>
      </c>
      <c r="R64" s="2"/>
      <c r="S64" s="2"/>
    </row>
    <row r="65" spans="1:19" ht="18" x14ac:dyDescent="0.55000000000000004">
      <c r="A65" s="138"/>
      <c r="B65" s="139" t="s">
        <v>117</v>
      </c>
      <c r="C65" s="140" t="s">
        <v>55</v>
      </c>
      <c r="D65" s="142"/>
      <c r="E65" s="142"/>
      <c r="F65" s="143" t="s">
        <v>14</v>
      </c>
      <c r="G65" s="148">
        <v>3416</v>
      </c>
      <c r="H65" s="149">
        <v>3034</v>
      </c>
      <c r="I65" s="146">
        <v>1.1259063941990772</v>
      </c>
      <c r="J65" s="147">
        <v>382</v>
      </c>
      <c r="K65" s="148">
        <v>5146</v>
      </c>
      <c r="L65" s="149">
        <v>5146</v>
      </c>
      <c r="M65" s="146">
        <v>1</v>
      </c>
      <c r="N65" s="147">
        <v>0</v>
      </c>
      <c r="O65" s="150">
        <v>0.66381655654877569</v>
      </c>
      <c r="P65" s="151">
        <v>0.58958414302370776</v>
      </c>
      <c r="Q65" s="152">
        <v>7.4232413525067931E-2</v>
      </c>
      <c r="R65" s="2"/>
      <c r="S65" s="2"/>
    </row>
    <row r="66" spans="1:19" ht="18" x14ac:dyDescent="0.55000000000000004">
      <c r="A66" s="138"/>
      <c r="B66" s="139" t="s">
        <v>118</v>
      </c>
      <c r="C66" s="140" t="s">
        <v>65</v>
      </c>
      <c r="D66" s="202"/>
      <c r="E66" s="142"/>
      <c r="F66" s="143" t="s">
        <v>47</v>
      </c>
      <c r="G66" s="148">
        <v>0</v>
      </c>
      <c r="H66" s="149">
        <v>0</v>
      </c>
      <c r="I66" s="146" t="e">
        <v>#DIV/0!</v>
      </c>
      <c r="J66" s="147">
        <v>0</v>
      </c>
      <c r="K66" s="148">
        <v>0</v>
      </c>
      <c r="L66" s="149">
        <v>0</v>
      </c>
      <c r="M66" s="146" t="e">
        <v>#DIV/0!</v>
      </c>
      <c r="N66" s="147">
        <v>0</v>
      </c>
      <c r="O66" s="150" t="e">
        <v>#DIV/0!</v>
      </c>
      <c r="P66" s="151" t="e">
        <v>#DIV/0!</v>
      </c>
      <c r="Q66" s="152" t="e">
        <v>#DIV/0!</v>
      </c>
      <c r="R66" s="2"/>
      <c r="S66" s="2"/>
    </row>
    <row r="67" spans="1:19" ht="18" x14ac:dyDescent="0.55000000000000004">
      <c r="A67" s="138"/>
      <c r="B67" s="139" t="s">
        <v>119</v>
      </c>
      <c r="C67" s="140" t="s">
        <v>82</v>
      </c>
      <c r="D67" s="142"/>
      <c r="E67" s="142"/>
      <c r="F67" s="143" t="s">
        <v>14</v>
      </c>
      <c r="G67" s="148">
        <v>4112</v>
      </c>
      <c r="H67" s="149">
        <v>3806</v>
      </c>
      <c r="I67" s="146">
        <v>1.0803993694167104</v>
      </c>
      <c r="J67" s="147">
        <v>306</v>
      </c>
      <c r="K67" s="148">
        <v>5146</v>
      </c>
      <c r="L67" s="149">
        <v>5144</v>
      </c>
      <c r="M67" s="146">
        <v>1.0003888024883358</v>
      </c>
      <c r="N67" s="147">
        <v>2</v>
      </c>
      <c r="O67" s="150">
        <v>0.79906723668869029</v>
      </c>
      <c r="P67" s="151">
        <v>0.73989113530326589</v>
      </c>
      <c r="Q67" s="152">
        <v>5.9176101385424396E-2</v>
      </c>
      <c r="R67" s="2"/>
      <c r="S67" s="2"/>
    </row>
    <row r="68" spans="1:19" ht="18" x14ac:dyDescent="0.55000000000000004">
      <c r="A68" s="138"/>
      <c r="B68" s="139" t="s">
        <v>120</v>
      </c>
      <c r="C68" s="140" t="s">
        <v>83</v>
      </c>
      <c r="D68" s="142"/>
      <c r="E68" s="142"/>
      <c r="F68" s="143" t="s">
        <v>14</v>
      </c>
      <c r="G68" s="148">
        <v>0</v>
      </c>
      <c r="H68" s="149">
        <v>0</v>
      </c>
      <c r="I68" s="146" t="e">
        <v>#DIV/0!</v>
      </c>
      <c r="J68" s="147">
        <v>0</v>
      </c>
      <c r="K68" s="148">
        <v>0</v>
      </c>
      <c r="L68" s="149">
        <v>0</v>
      </c>
      <c r="M68" s="146" t="e">
        <v>#DIV/0!</v>
      </c>
      <c r="N68" s="147">
        <v>0</v>
      </c>
      <c r="O68" s="150" t="e">
        <v>#DIV/0!</v>
      </c>
      <c r="P68" s="151" t="e">
        <v>#DIV/0!</v>
      </c>
      <c r="Q68" s="152" t="e">
        <v>#DIV/0!</v>
      </c>
      <c r="R68" s="2"/>
      <c r="S68" s="2"/>
    </row>
    <row r="69" spans="1:19" ht="18" x14ac:dyDescent="0.55000000000000004">
      <c r="A69" s="138"/>
      <c r="B69" s="139" t="s">
        <v>121</v>
      </c>
      <c r="C69" s="140" t="s">
        <v>84</v>
      </c>
      <c r="D69" s="142"/>
      <c r="E69" s="142"/>
      <c r="F69" s="143" t="s">
        <v>14</v>
      </c>
      <c r="G69" s="148">
        <v>2613</v>
      </c>
      <c r="H69" s="149">
        <v>2130</v>
      </c>
      <c r="I69" s="146">
        <v>1.2267605633802816</v>
      </c>
      <c r="J69" s="147">
        <v>483</v>
      </c>
      <c r="K69" s="148">
        <v>3783</v>
      </c>
      <c r="L69" s="149">
        <v>3600</v>
      </c>
      <c r="M69" s="146">
        <v>1.0508333333333333</v>
      </c>
      <c r="N69" s="147">
        <v>183</v>
      </c>
      <c r="O69" s="150">
        <v>0.69072164948453607</v>
      </c>
      <c r="P69" s="151">
        <v>0.59166666666666667</v>
      </c>
      <c r="Q69" s="152">
        <v>9.9054982817869397E-2</v>
      </c>
      <c r="R69" s="2"/>
      <c r="S69" s="2"/>
    </row>
    <row r="70" spans="1:19" ht="18" x14ac:dyDescent="0.55000000000000004">
      <c r="A70" s="138"/>
      <c r="B70" s="139" t="s">
        <v>122</v>
      </c>
      <c r="C70" s="140" t="s">
        <v>85</v>
      </c>
      <c r="D70" s="142"/>
      <c r="E70" s="142"/>
      <c r="F70" s="143" t="s">
        <v>14</v>
      </c>
      <c r="G70" s="148">
        <v>4864</v>
      </c>
      <c r="H70" s="149">
        <v>4157</v>
      </c>
      <c r="I70" s="146">
        <v>1.1700745730093818</v>
      </c>
      <c r="J70" s="147">
        <v>707</v>
      </c>
      <c r="K70" s="148">
        <v>7565</v>
      </c>
      <c r="L70" s="149">
        <v>7437</v>
      </c>
      <c r="M70" s="146">
        <v>1.0172112410918381</v>
      </c>
      <c r="N70" s="147">
        <v>128</v>
      </c>
      <c r="O70" s="150">
        <v>0.64296100462656969</v>
      </c>
      <c r="P70" s="151">
        <v>0.55896194702164848</v>
      </c>
      <c r="Q70" s="152">
        <v>8.3999057604921212E-2</v>
      </c>
      <c r="R70" s="2"/>
      <c r="S70" s="2"/>
    </row>
    <row r="71" spans="1:19" ht="18" x14ac:dyDescent="0.55000000000000004">
      <c r="A71" s="138"/>
      <c r="B71" s="139" t="s">
        <v>123</v>
      </c>
      <c r="C71" s="140" t="s">
        <v>13</v>
      </c>
      <c r="D71" s="141" t="s">
        <v>43</v>
      </c>
      <c r="E71" s="142" t="s">
        <v>33</v>
      </c>
      <c r="F71" s="143" t="s">
        <v>14</v>
      </c>
      <c r="G71" s="148">
        <v>14957</v>
      </c>
      <c r="H71" s="149">
        <v>14396</v>
      </c>
      <c r="I71" s="146">
        <v>1.038969158099472</v>
      </c>
      <c r="J71" s="147">
        <v>561</v>
      </c>
      <c r="K71" s="148">
        <v>19641</v>
      </c>
      <c r="L71" s="149">
        <v>20668</v>
      </c>
      <c r="M71" s="146">
        <v>0.95030965744145535</v>
      </c>
      <c r="N71" s="147">
        <v>-1027</v>
      </c>
      <c r="O71" s="150">
        <v>0.76151927091288629</v>
      </c>
      <c r="P71" s="151">
        <v>0.69653570737371784</v>
      </c>
      <c r="Q71" s="152">
        <v>6.4983563539168454E-2</v>
      </c>
      <c r="R71" s="2"/>
      <c r="S71" s="2"/>
    </row>
    <row r="72" spans="1:19" ht="18" x14ac:dyDescent="0.55000000000000004">
      <c r="A72" s="138"/>
      <c r="B72" s="139" t="s">
        <v>124</v>
      </c>
      <c r="C72" s="140" t="s">
        <v>13</v>
      </c>
      <c r="D72" s="141" t="s">
        <v>43</v>
      </c>
      <c r="E72" s="142" t="s">
        <v>35</v>
      </c>
      <c r="F72" s="143" t="s">
        <v>14</v>
      </c>
      <c r="G72" s="148">
        <v>12241</v>
      </c>
      <c r="H72" s="149">
        <v>6817</v>
      </c>
      <c r="I72" s="146">
        <v>1.7956579140384332</v>
      </c>
      <c r="J72" s="147">
        <v>5424</v>
      </c>
      <c r="K72" s="148">
        <v>18897</v>
      </c>
      <c r="L72" s="149">
        <v>10409</v>
      </c>
      <c r="M72" s="146">
        <v>1.8154481698530118</v>
      </c>
      <c r="N72" s="147">
        <v>8488</v>
      </c>
      <c r="O72" s="150">
        <v>0.6477747790654601</v>
      </c>
      <c r="P72" s="151">
        <v>0.65491401671630323</v>
      </c>
      <c r="Q72" s="152">
        <v>-7.1392376508431221E-3</v>
      </c>
      <c r="R72" s="2"/>
      <c r="S72" s="2"/>
    </row>
    <row r="73" spans="1:19" ht="18" x14ac:dyDescent="0.55000000000000004">
      <c r="A73" s="138"/>
      <c r="B73" s="139" t="s">
        <v>125</v>
      </c>
      <c r="C73" s="140" t="s">
        <v>18</v>
      </c>
      <c r="D73" s="141" t="s">
        <v>43</v>
      </c>
      <c r="E73" s="142" t="s">
        <v>33</v>
      </c>
      <c r="F73" s="143" t="s">
        <v>14</v>
      </c>
      <c r="G73" s="148">
        <v>2928</v>
      </c>
      <c r="H73" s="149">
        <v>3109</v>
      </c>
      <c r="I73" s="146">
        <v>0.941781923448054</v>
      </c>
      <c r="J73" s="147">
        <v>-181</v>
      </c>
      <c r="K73" s="148">
        <v>4622</v>
      </c>
      <c r="L73" s="149">
        <v>4670</v>
      </c>
      <c r="M73" s="146">
        <v>0.98972162740899361</v>
      </c>
      <c r="N73" s="147">
        <v>-48</v>
      </c>
      <c r="O73" s="150">
        <v>0.63349199480744267</v>
      </c>
      <c r="P73" s="151">
        <v>0.66573875802997862</v>
      </c>
      <c r="Q73" s="152">
        <v>-3.2246763222535946E-2</v>
      </c>
      <c r="R73" s="2"/>
      <c r="S73" s="2"/>
    </row>
    <row r="74" spans="1:19" ht="18" x14ac:dyDescent="0.55000000000000004">
      <c r="A74" s="138"/>
      <c r="B74" s="139" t="s">
        <v>126</v>
      </c>
      <c r="C74" s="140" t="s">
        <v>18</v>
      </c>
      <c r="D74" s="141" t="s">
        <v>43</v>
      </c>
      <c r="E74" s="142" t="s">
        <v>35</v>
      </c>
      <c r="F74" s="143" t="s">
        <v>14</v>
      </c>
      <c r="G74" s="148">
        <v>3085</v>
      </c>
      <c r="H74" s="149">
        <v>3115</v>
      </c>
      <c r="I74" s="146">
        <v>0.9903691813804173</v>
      </c>
      <c r="J74" s="147">
        <v>-30</v>
      </c>
      <c r="K74" s="148">
        <v>4234</v>
      </c>
      <c r="L74" s="149">
        <v>4622</v>
      </c>
      <c r="M74" s="146">
        <v>0.91605365642578973</v>
      </c>
      <c r="N74" s="147">
        <v>-388</v>
      </c>
      <c r="O74" s="150">
        <v>0.72862541332073694</v>
      </c>
      <c r="P74" s="151">
        <v>0.67395067070532233</v>
      </c>
      <c r="Q74" s="152">
        <v>5.4674742615414607E-2</v>
      </c>
      <c r="R74" s="2"/>
      <c r="S74" s="2"/>
    </row>
    <row r="75" spans="1:19" ht="18" x14ac:dyDescent="0.55000000000000004">
      <c r="A75" s="138"/>
      <c r="B75" s="139" t="s">
        <v>127</v>
      </c>
      <c r="C75" s="140" t="s">
        <v>16</v>
      </c>
      <c r="D75" s="142" t="s">
        <v>43</v>
      </c>
      <c r="E75" s="142" t="s">
        <v>33</v>
      </c>
      <c r="F75" s="143" t="s">
        <v>47</v>
      </c>
      <c r="G75" s="148">
        <v>0</v>
      </c>
      <c r="H75" s="149">
        <v>0</v>
      </c>
      <c r="I75" s="146" t="e">
        <v>#DIV/0!</v>
      </c>
      <c r="J75" s="147">
        <v>0</v>
      </c>
      <c r="K75" s="148">
        <v>0</v>
      </c>
      <c r="L75" s="149">
        <v>0</v>
      </c>
      <c r="M75" s="146" t="e">
        <v>#DIV/0!</v>
      </c>
      <c r="N75" s="147">
        <v>0</v>
      </c>
      <c r="O75" s="150" t="e">
        <v>#DIV/0!</v>
      </c>
      <c r="P75" s="151" t="e">
        <v>#DIV/0!</v>
      </c>
      <c r="Q75" s="152" t="e">
        <v>#DIV/0!</v>
      </c>
      <c r="R75" s="2"/>
      <c r="S75" s="2"/>
    </row>
    <row r="76" spans="1:19" ht="18" x14ac:dyDescent="0.55000000000000004">
      <c r="A76" s="138"/>
      <c r="B76" s="139" t="s">
        <v>128</v>
      </c>
      <c r="C76" s="140" t="s">
        <v>16</v>
      </c>
      <c r="D76" s="142" t="s">
        <v>43</v>
      </c>
      <c r="E76" s="142" t="s">
        <v>35</v>
      </c>
      <c r="F76" s="143" t="s">
        <v>47</v>
      </c>
      <c r="G76" s="148">
        <v>0</v>
      </c>
      <c r="H76" s="149">
        <v>0</v>
      </c>
      <c r="I76" s="146" t="e">
        <v>#DIV/0!</v>
      </c>
      <c r="J76" s="147">
        <v>0</v>
      </c>
      <c r="K76" s="148">
        <v>0</v>
      </c>
      <c r="L76" s="149">
        <v>0</v>
      </c>
      <c r="M76" s="146" t="e">
        <v>#DIV/0!</v>
      </c>
      <c r="N76" s="147">
        <v>0</v>
      </c>
      <c r="O76" s="150" t="e">
        <v>#DIV/0!</v>
      </c>
      <c r="P76" s="151" t="e">
        <v>#DIV/0!</v>
      </c>
      <c r="Q76" s="152" t="e">
        <v>#DIV/0!</v>
      </c>
      <c r="R76" s="2"/>
      <c r="S76" s="2"/>
    </row>
    <row r="77" spans="1:19" ht="18" x14ac:dyDescent="0.55000000000000004">
      <c r="A77" s="138"/>
      <c r="B77" s="139" t="s">
        <v>129</v>
      </c>
      <c r="C77" s="140" t="s">
        <v>22</v>
      </c>
      <c r="D77" s="141" t="s">
        <v>43</v>
      </c>
      <c r="E77" s="142" t="s">
        <v>33</v>
      </c>
      <c r="F77" s="143" t="s">
        <v>14</v>
      </c>
      <c r="G77" s="148">
        <v>3717</v>
      </c>
      <c r="H77" s="149">
        <v>3246</v>
      </c>
      <c r="I77" s="146">
        <v>1.1451016635859519</v>
      </c>
      <c r="J77" s="147">
        <v>471</v>
      </c>
      <c r="K77" s="148">
        <v>5146</v>
      </c>
      <c r="L77" s="149">
        <v>5146</v>
      </c>
      <c r="M77" s="146">
        <v>1</v>
      </c>
      <c r="N77" s="147">
        <v>0</v>
      </c>
      <c r="O77" s="150">
        <v>0.72230858919549168</v>
      </c>
      <c r="P77" s="151">
        <v>0.63078118927322191</v>
      </c>
      <c r="Q77" s="152">
        <v>9.152739992226977E-2</v>
      </c>
      <c r="R77" s="2"/>
      <c r="S77" s="2"/>
    </row>
    <row r="78" spans="1:19" ht="18" x14ac:dyDescent="0.55000000000000004">
      <c r="A78" s="138"/>
      <c r="B78" s="139" t="s">
        <v>130</v>
      </c>
      <c r="C78" s="140" t="s">
        <v>22</v>
      </c>
      <c r="D78" s="141" t="s">
        <v>43</v>
      </c>
      <c r="E78" s="142" t="s">
        <v>35</v>
      </c>
      <c r="F78" s="143" t="s">
        <v>14</v>
      </c>
      <c r="G78" s="148">
        <v>3780</v>
      </c>
      <c r="H78" s="149">
        <v>2828</v>
      </c>
      <c r="I78" s="146">
        <v>1.3366336633663367</v>
      </c>
      <c r="J78" s="147">
        <v>952</v>
      </c>
      <c r="K78" s="148">
        <v>5146</v>
      </c>
      <c r="L78" s="149">
        <v>5145</v>
      </c>
      <c r="M78" s="146">
        <v>1.0001943634596695</v>
      </c>
      <c r="N78" s="147">
        <v>1</v>
      </c>
      <c r="O78" s="150">
        <v>0.73455110765643217</v>
      </c>
      <c r="P78" s="151">
        <v>0.5496598639455782</v>
      </c>
      <c r="Q78" s="152">
        <v>0.18489124371085397</v>
      </c>
      <c r="R78" s="2"/>
      <c r="S78" s="2"/>
    </row>
    <row r="79" spans="1:19" ht="18" x14ac:dyDescent="0.55000000000000004">
      <c r="A79" s="138"/>
      <c r="B79" s="139" t="s">
        <v>131</v>
      </c>
      <c r="C79" s="140" t="s">
        <v>20</v>
      </c>
      <c r="D79" s="141" t="s">
        <v>43</v>
      </c>
      <c r="E79" s="142" t="s">
        <v>33</v>
      </c>
      <c r="F79" s="143" t="s">
        <v>14</v>
      </c>
      <c r="G79" s="148">
        <v>0</v>
      </c>
      <c r="H79" s="149">
        <v>0</v>
      </c>
      <c r="I79" s="146" t="e">
        <v>#DIV/0!</v>
      </c>
      <c r="J79" s="147">
        <v>0</v>
      </c>
      <c r="K79" s="148">
        <v>0</v>
      </c>
      <c r="L79" s="149">
        <v>0</v>
      </c>
      <c r="M79" s="146" t="e">
        <v>#DIV/0!</v>
      </c>
      <c r="N79" s="147">
        <v>0</v>
      </c>
      <c r="O79" s="150" t="e">
        <v>#DIV/0!</v>
      </c>
      <c r="P79" s="151" t="e">
        <v>#DIV/0!</v>
      </c>
      <c r="Q79" s="152" t="e">
        <v>#DIV/0!</v>
      </c>
      <c r="R79" s="2"/>
      <c r="S79" s="2"/>
    </row>
    <row r="80" spans="1:19" ht="18" x14ac:dyDescent="0.55000000000000004">
      <c r="A80" s="138"/>
      <c r="B80" s="139" t="s">
        <v>132</v>
      </c>
      <c r="C80" s="140" t="s">
        <v>20</v>
      </c>
      <c r="D80" s="141" t="s">
        <v>43</v>
      </c>
      <c r="E80" s="142" t="s">
        <v>35</v>
      </c>
      <c r="F80" s="143" t="s">
        <v>47</v>
      </c>
      <c r="G80" s="148">
        <v>0</v>
      </c>
      <c r="H80" s="149">
        <v>0</v>
      </c>
      <c r="I80" s="146" t="e">
        <v>#DIV/0!</v>
      </c>
      <c r="J80" s="147">
        <v>0</v>
      </c>
      <c r="K80" s="148">
        <v>0</v>
      </c>
      <c r="L80" s="149">
        <v>0</v>
      </c>
      <c r="M80" s="146" t="e">
        <v>#DIV/0!</v>
      </c>
      <c r="N80" s="147">
        <v>0</v>
      </c>
      <c r="O80" s="150" t="e">
        <v>#DIV/0!</v>
      </c>
      <c r="P80" s="151" t="e">
        <v>#DIV/0!</v>
      </c>
      <c r="Q80" s="152" t="e">
        <v>#DIV/0!</v>
      </c>
      <c r="R80" s="2"/>
      <c r="S80" s="2"/>
    </row>
    <row r="81" spans="1:20" ht="18" x14ac:dyDescent="0.55000000000000004">
      <c r="A81" s="138"/>
      <c r="B81" s="139" t="s">
        <v>233</v>
      </c>
      <c r="C81" s="203" t="s">
        <v>37</v>
      </c>
      <c r="D81" s="141" t="s">
        <v>32</v>
      </c>
      <c r="E81" s="142" t="s">
        <v>229</v>
      </c>
      <c r="F81" s="204"/>
      <c r="G81" s="318" t="s">
        <v>43</v>
      </c>
      <c r="H81" s="319" t="s">
        <v>43</v>
      </c>
      <c r="I81" s="319" t="s">
        <v>43</v>
      </c>
      <c r="J81" s="319" t="s">
        <v>43</v>
      </c>
      <c r="K81" s="320" t="s">
        <v>43</v>
      </c>
      <c r="L81" s="321" t="s">
        <v>43</v>
      </c>
      <c r="M81" s="321" t="s">
        <v>43</v>
      </c>
      <c r="N81" s="321" t="s">
        <v>43</v>
      </c>
      <c r="O81" s="321" t="s">
        <v>43</v>
      </c>
      <c r="P81" s="321" t="s">
        <v>43</v>
      </c>
      <c r="Q81" s="321" t="s">
        <v>43</v>
      </c>
      <c r="R81" s="2"/>
      <c r="S81" s="2"/>
    </row>
    <row r="82" spans="1:20" ht="18" x14ac:dyDescent="0.55000000000000004">
      <c r="A82" s="138"/>
      <c r="B82" s="139" t="s">
        <v>234</v>
      </c>
      <c r="C82" s="177" t="s">
        <v>72</v>
      </c>
      <c r="D82" s="205" t="s">
        <v>32</v>
      </c>
      <c r="E82" s="178" t="s">
        <v>229</v>
      </c>
      <c r="F82" s="206"/>
      <c r="G82" s="322" t="s">
        <v>43</v>
      </c>
      <c r="H82" s="323" t="s">
        <v>43</v>
      </c>
      <c r="I82" s="323" t="s">
        <v>43</v>
      </c>
      <c r="J82" s="323" t="s">
        <v>43</v>
      </c>
      <c r="K82" s="322" t="s">
        <v>43</v>
      </c>
      <c r="L82" s="323" t="s">
        <v>43</v>
      </c>
      <c r="M82" s="323" t="s">
        <v>43</v>
      </c>
      <c r="N82" s="323" t="s">
        <v>43</v>
      </c>
      <c r="O82" s="323" t="s">
        <v>43</v>
      </c>
      <c r="P82" s="323" t="s">
        <v>43</v>
      </c>
      <c r="Q82" s="323" t="s">
        <v>43</v>
      </c>
      <c r="R82" s="2"/>
      <c r="S82" s="2"/>
    </row>
    <row r="83" spans="1:20" ht="18" x14ac:dyDescent="0.55000000000000004">
      <c r="A83" s="138"/>
      <c r="B83" s="212" t="s">
        <v>86</v>
      </c>
      <c r="C83" s="129"/>
      <c r="D83" s="213"/>
      <c r="E83" s="129"/>
      <c r="F83" s="174"/>
      <c r="G83" s="130">
        <v>22667</v>
      </c>
      <c r="H83" s="131">
        <v>16453</v>
      </c>
      <c r="I83" s="132">
        <v>1.3776818817236978</v>
      </c>
      <c r="J83" s="133">
        <v>6214</v>
      </c>
      <c r="K83" s="130">
        <v>31056</v>
      </c>
      <c r="L83" s="315">
        <v>30111</v>
      </c>
      <c r="M83" s="132">
        <v>1.0313838796453123</v>
      </c>
      <c r="N83" s="133">
        <v>945</v>
      </c>
      <c r="O83" s="135">
        <v>0.72987506439979388</v>
      </c>
      <c r="P83" s="136">
        <v>0.54641161037494601</v>
      </c>
      <c r="Q83" s="137">
        <v>0.18346345402484787</v>
      </c>
      <c r="R83" s="2"/>
      <c r="S83" s="106"/>
      <c r="T83" s="107"/>
    </row>
    <row r="84" spans="1:20" ht="18" x14ac:dyDescent="0.55000000000000004">
      <c r="A84" s="138"/>
      <c r="B84" s="139" t="s">
        <v>93</v>
      </c>
      <c r="C84" s="140" t="s">
        <v>13</v>
      </c>
      <c r="D84" s="142"/>
      <c r="E84" s="142"/>
      <c r="F84" s="214"/>
      <c r="G84" s="145">
        <v>11689</v>
      </c>
      <c r="H84" s="149">
        <v>6995</v>
      </c>
      <c r="I84" s="146">
        <v>1.6710507505360972</v>
      </c>
      <c r="J84" s="147">
        <v>4694</v>
      </c>
      <c r="K84" s="149">
        <v>15446</v>
      </c>
      <c r="L84" s="149">
        <v>14296</v>
      </c>
      <c r="M84" s="146">
        <v>1.0804420817011751</v>
      </c>
      <c r="N84" s="147">
        <v>1150</v>
      </c>
      <c r="O84" s="150">
        <v>0.7567655056325262</v>
      </c>
      <c r="P84" s="151">
        <v>0.48929770565193059</v>
      </c>
      <c r="Q84" s="152">
        <v>0.26746779998059561</v>
      </c>
      <c r="R84" s="2"/>
      <c r="S84" s="106"/>
      <c r="T84" s="107"/>
    </row>
    <row r="85" spans="1:20" ht="18" x14ac:dyDescent="0.55000000000000004">
      <c r="A85" s="138"/>
      <c r="B85" s="139" t="s">
        <v>87</v>
      </c>
      <c r="C85" s="140" t="s">
        <v>84</v>
      </c>
      <c r="D85" s="142"/>
      <c r="E85" s="142"/>
      <c r="F85" s="215"/>
      <c r="G85" s="145">
        <v>1229</v>
      </c>
      <c r="H85" s="149">
        <v>1090</v>
      </c>
      <c r="I85" s="146">
        <v>1.1275229357798164</v>
      </c>
      <c r="J85" s="147">
        <v>139</v>
      </c>
      <c r="K85" s="149">
        <v>1619</v>
      </c>
      <c r="L85" s="149">
        <v>1622</v>
      </c>
      <c r="M85" s="146">
        <v>0.99815043156596794</v>
      </c>
      <c r="N85" s="147">
        <v>-3</v>
      </c>
      <c r="O85" s="150">
        <v>0.75911056207535521</v>
      </c>
      <c r="P85" s="151">
        <v>0.67200986436498156</v>
      </c>
      <c r="Q85" s="152">
        <v>8.7100697710373653E-2</v>
      </c>
      <c r="R85" s="2"/>
      <c r="S85" s="106"/>
      <c r="T85" s="107"/>
    </row>
    <row r="86" spans="1:20" ht="18" x14ac:dyDescent="0.55000000000000004">
      <c r="A86" s="138"/>
      <c r="B86" s="139" t="s">
        <v>91</v>
      </c>
      <c r="C86" s="140" t="s">
        <v>85</v>
      </c>
      <c r="D86" s="142"/>
      <c r="E86" s="142"/>
      <c r="F86" s="215"/>
      <c r="G86" s="145">
        <v>2353</v>
      </c>
      <c r="H86" s="149">
        <v>2409</v>
      </c>
      <c r="I86" s="146">
        <v>0.97675383976753838</v>
      </c>
      <c r="J86" s="147">
        <v>-56</v>
      </c>
      <c r="K86" s="149">
        <v>3231</v>
      </c>
      <c r="L86" s="149">
        <v>3364</v>
      </c>
      <c r="M86" s="146">
        <v>0.96046373365041615</v>
      </c>
      <c r="N86" s="147">
        <v>-133</v>
      </c>
      <c r="O86" s="150">
        <v>0.72825750541627976</v>
      </c>
      <c r="P86" s="151">
        <v>0.71611177170035667</v>
      </c>
      <c r="Q86" s="152">
        <v>1.214573371592309E-2</v>
      </c>
      <c r="R86" s="2"/>
      <c r="S86" s="106"/>
      <c r="T86" s="107"/>
    </row>
    <row r="87" spans="1:20" ht="18" x14ac:dyDescent="0.55000000000000004">
      <c r="A87" s="138"/>
      <c r="B87" s="139" t="s">
        <v>92</v>
      </c>
      <c r="C87" s="140" t="s">
        <v>28</v>
      </c>
      <c r="D87" s="142"/>
      <c r="E87" s="142"/>
      <c r="F87" s="214"/>
      <c r="G87" s="145">
        <v>3613</v>
      </c>
      <c r="H87" s="149">
        <v>3078</v>
      </c>
      <c r="I87" s="146">
        <v>1.1738141650422351</v>
      </c>
      <c r="J87" s="147">
        <v>535</v>
      </c>
      <c r="K87" s="149">
        <v>4741</v>
      </c>
      <c r="L87" s="149">
        <v>4908</v>
      </c>
      <c r="M87" s="146">
        <v>0.9659739201303994</v>
      </c>
      <c r="N87" s="147">
        <v>-167</v>
      </c>
      <c r="O87" s="150">
        <v>0.76207551149546504</v>
      </c>
      <c r="P87" s="151">
        <v>0.62713936430317851</v>
      </c>
      <c r="Q87" s="152">
        <v>0.13493614719228653</v>
      </c>
      <c r="R87" s="2"/>
      <c r="S87" s="106"/>
      <c r="T87" s="107"/>
    </row>
    <row r="88" spans="1:20" ht="18" x14ac:dyDescent="0.55000000000000004">
      <c r="A88" s="138"/>
      <c r="B88" s="139" t="s">
        <v>90</v>
      </c>
      <c r="C88" s="140" t="s">
        <v>22</v>
      </c>
      <c r="D88" s="142"/>
      <c r="E88" s="142"/>
      <c r="F88" s="214"/>
      <c r="G88" s="145">
        <v>1028</v>
      </c>
      <c r="H88" s="149">
        <v>861</v>
      </c>
      <c r="I88" s="146">
        <v>1.1939605110336817</v>
      </c>
      <c r="J88" s="147">
        <v>167</v>
      </c>
      <c r="K88" s="149">
        <v>1152</v>
      </c>
      <c r="L88" s="149">
        <v>1069</v>
      </c>
      <c r="M88" s="146">
        <v>1.077642656688494</v>
      </c>
      <c r="N88" s="147">
        <v>83</v>
      </c>
      <c r="O88" s="150">
        <v>0.89236111111111116</v>
      </c>
      <c r="P88" s="151">
        <v>0.80542563143124413</v>
      </c>
      <c r="Q88" s="152">
        <v>8.6935479679867034E-2</v>
      </c>
      <c r="R88" s="2"/>
      <c r="S88" s="106"/>
      <c r="T88" s="106"/>
    </row>
    <row r="89" spans="1:20" ht="18" x14ac:dyDescent="0.55000000000000004">
      <c r="A89" s="138"/>
      <c r="B89" s="139" t="s">
        <v>94</v>
      </c>
      <c r="C89" s="140" t="s">
        <v>95</v>
      </c>
      <c r="D89" s="142"/>
      <c r="E89" s="142"/>
      <c r="F89" s="214"/>
      <c r="G89" s="145">
        <v>2755</v>
      </c>
      <c r="H89" s="149">
        <v>2020</v>
      </c>
      <c r="I89" s="146">
        <v>1.363861386138614</v>
      </c>
      <c r="J89" s="147">
        <v>735</v>
      </c>
      <c r="K89" s="149">
        <v>4867</v>
      </c>
      <c r="L89" s="149">
        <v>4852</v>
      </c>
      <c r="M89" s="146">
        <v>1.0030915086562242</v>
      </c>
      <c r="N89" s="147">
        <v>15</v>
      </c>
      <c r="O89" s="150">
        <v>0.56605711937538528</v>
      </c>
      <c r="P89" s="151">
        <v>0.416323165704864</v>
      </c>
      <c r="Q89" s="152">
        <v>0.14973395367052128</v>
      </c>
      <c r="R89" s="2"/>
      <c r="S89" s="106"/>
      <c r="T89" s="106"/>
    </row>
    <row r="90" spans="1:20" ht="18" x14ac:dyDescent="0.55000000000000004">
      <c r="A90" s="185"/>
      <c r="B90" s="186" t="s">
        <v>88</v>
      </c>
      <c r="C90" s="140" t="s">
        <v>82</v>
      </c>
      <c r="D90" s="142"/>
      <c r="E90" s="142"/>
      <c r="F90" s="214"/>
      <c r="G90" s="149">
        <v>0</v>
      </c>
      <c r="H90" s="149">
        <v>0</v>
      </c>
      <c r="I90" s="146" t="e">
        <v>#DIV/0!</v>
      </c>
      <c r="J90" s="147">
        <v>0</v>
      </c>
      <c r="K90" s="149">
        <v>0</v>
      </c>
      <c r="L90" s="149">
        <v>0</v>
      </c>
      <c r="M90" s="146" t="e">
        <v>#DIV/0!</v>
      </c>
      <c r="N90" s="147">
        <v>0</v>
      </c>
      <c r="O90" s="150" t="e">
        <v>#DIV/0!</v>
      </c>
      <c r="P90" s="151" t="e">
        <v>#DIV/0!</v>
      </c>
      <c r="Q90" s="152" t="e">
        <v>#DIV/0!</v>
      </c>
      <c r="R90" s="2"/>
      <c r="S90" s="106"/>
      <c r="T90" s="106"/>
    </row>
    <row r="91" spans="1:20" ht="18" x14ac:dyDescent="0.55000000000000004">
      <c r="A91" s="187"/>
      <c r="B91" s="176" t="s">
        <v>89</v>
      </c>
      <c r="C91" s="177" t="s">
        <v>83</v>
      </c>
      <c r="D91" s="178"/>
      <c r="E91" s="178"/>
      <c r="F91" s="216"/>
      <c r="G91" s="310">
        <v>0</v>
      </c>
      <c r="H91" s="149">
        <v>0</v>
      </c>
      <c r="I91" s="180" t="e">
        <v>#DIV/0!</v>
      </c>
      <c r="J91" s="181">
        <v>0</v>
      </c>
      <c r="K91" s="310">
        <v>0</v>
      </c>
      <c r="L91" s="149">
        <v>0</v>
      </c>
      <c r="M91" s="180" t="e">
        <v>#DIV/0!</v>
      </c>
      <c r="N91" s="181">
        <v>0</v>
      </c>
      <c r="O91" s="182" t="e">
        <v>#DIV/0!</v>
      </c>
      <c r="P91" s="183" t="e">
        <v>#DIV/0!</v>
      </c>
      <c r="Q91" s="184" t="e">
        <v>#DIV/0!</v>
      </c>
      <c r="R91" s="2"/>
      <c r="S91" s="106"/>
      <c r="T91" s="106"/>
    </row>
    <row r="92" spans="1:20" x14ac:dyDescent="0.55000000000000004">
      <c r="A92" s="128" t="s">
        <v>133</v>
      </c>
      <c r="B92" s="129" t="s">
        <v>134</v>
      </c>
      <c r="C92" s="129"/>
      <c r="D92" s="129"/>
      <c r="E92" s="129"/>
      <c r="F92" s="129"/>
      <c r="G92" s="130">
        <v>68505</v>
      </c>
      <c r="H92" s="131">
        <v>72226</v>
      </c>
      <c r="I92" s="132">
        <v>0.94848115637028219</v>
      </c>
      <c r="J92" s="133">
        <v>-3721</v>
      </c>
      <c r="K92" s="130">
        <v>98766</v>
      </c>
      <c r="L92" s="315">
        <v>98589</v>
      </c>
      <c r="M92" s="132">
        <v>1.0017953321364452</v>
      </c>
      <c r="N92" s="133">
        <v>177</v>
      </c>
      <c r="O92" s="135">
        <v>0.69360913674746372</v>
      </c>
      <c r="P92" s="136">
        <v>0.73259694286380839</v>
      </c>
      <c r="Q92" s="137">
        <v>-3.898780611634467E-2</v>
      </c>
    </row>
    <row r="93" spans="1:20" ht="18" x14ac:dyDescent="0.55000000000000004">
      <c r="A93" s="138"/>
      <c r="B93" s="217" t="s">
        <v>135</v>
      </c>
      <c r="C93" s="142" t="s">
        <v>13</v>
      </c>
      <c r="D93" s="142"/>
      <c r="E93" s="142"/>
      <c r="F93" s="143" t="s">
        <v>14</v>
      </c>
      <c r="G93" s="148">
        <v>23684</v>
      </c>
      <c r="H93" s="149">
        <v>25089</v>
      </c>
      <c r="I93" s="146">
        <v>0.94399936227031767</v>
      </c>
      <c r="J93" s="147">
        <v>-1405</v>
      </c>
      <c r="K93" s="148">
        <v>32922</v>
      </c>
      <c r="L93" s="149">
        <v>32745</v>
      </c>
      <c r="M93" s="146">
        <v>1.0054054054054054</v>
      </c>
      <c r="N93" s="147">
        <v>177</v>
      </c>
      <c r="O93" s="150">
        <v>0.71939736346516003</v>
      </c>
      <c r="P93" s="151">
        <v>0.7661933119560238</v>
      </c>
      <c r="Q93" s="152">
        <v>-4.679594849086377E-2</v>
      </c>
      <c r="R93" s="2"/>
      <c r="S93" s="2"/>
    </row>
    <row r="94" spans="1:20" ht="18" x14ac:dyDescent="0.55000000000000004">
      <c r="A94" s="138"/>
      <c r="B94" s="217" t="s">
        <v>136</v>
      </c>
      <c r="C94" s="142" t="s">
        <v>24</v>
      </c>
      <c r="D94" s="142"/>
      <c r="E94" s="142"/>
      <c r="F94" s="143"/>
      <c r="G94" s="148">
        <v>0</v>
      </c>
      <c r="H94" s="149">
        <v>0</v>
      </c>
      <c r="I94" s="146" t="e">
        <v>#DIV/0!</v>
      </c>
      <c r="J94" s="147">
        <v>0</v>
      </c>
      <c r="K94" s="148">
        <v>0</v>
      </c>
      <c r="L94" s="149">
        <v>0</v>
      </c>
      <c r="M94" s="146" t="e">
        <v>#DIV/0!</v>
      </c>
      <c r="N94" s="147">
        <v>0</v>
      </c>
      <c r="O94" s="150" t="e">
        <v>#DIV/0!</v>
      </c>
      <c r="P94" s="151" t="e">
        <v>#DIV/0!</v>
      </c>
      <c r="Q94" s="152" t="e">
        <v>#DIV/0!</v>
      </c>
      <c r="R94" s="2"/>
      <c r="S94" s="2"/>
    </row>
    <row r="95" spans="1:20" ht="18" x14ac:dyDescent="0.55000000000000004">
      <c r="A95" s="138"/>
      <c r="B95" s="217" t="s">
        <v>137</v>
      </c>
      <c r="C95" s="142" t="s">
        <v>20</v>
      </c>
      <c r="D95" s="142"/>
      <c r="E95" s="142"/>
      <c r="F95" s="143" t="s">
        <v>14</v>
      </c>
      <c r="G95" s="148">
        <v>7611</v>
      </c>
      <c r="H95" s="149">
        <v>7671</v>
      </c>
      <c r="I95" s="146">
        <v>0.99217833398513888</v>
      </c>
      <c r="J95" s="147">
        <v>-60</v>
      </c>
      <c r="K95" s="148">
        <v>10974</v>
      </c>
      <c r="L95" s="149">
        <v>10974</v>
      </c>
      <c r="M95" s="146">
        <v>1</v>
      </c>
      <c r="N95" s="147">
        <v>0</v>
      </c>
      <c r="O95" s="150">
        <v>0.69354838709677424</v>
      </c>
      <c r="P95" s="151">
        <v>0.69901585565882995</v>
      </c>
      <c r="Q95" s="152">
        <v>-5.4674685620557106E-3</v>
      </c>
      <c r="R95" s="2"/>
      <c r="S95" s="2"/>
    </row>
    <row r="96" spans="1:20" ht="18" x14ac:dyDescent="0.55000000000000004">
      <c r="A96" s="138"/>
      <c r="B96" s="217" t="s">
        <v>138</v>
      </c>
      <c r="C96" s="142" t="s">
        <v>18</v>
      </c>
      <c r="D96" s="142"/>
      <c r="E96" s="142"/>
      <c r="F96" s="143"/>
      <c r="G96" s="148">
        <v>0</v>
      </c>
      <c r="H96" s="149">
        <v>0</v>
      </c>
      <c r="I96" s="146" t="e">
        <v>#DIV/0!</v>
      </c>
      <c r="J96" s="147">
        <v>0</v>
      </c>
      <c r="K96" s="148">
        <v>0</v>
      </c>
      <c r="L96" s="149">
        <v>0</v>
      </c>
      <c r="M96" s="146" t="e">
        <v>#DIV/0!</v>
      </c>
      <c r="N96" s="147">
        <v>0</v>
      </c>
      <c r="O96" s="150" t="e">
        <v>#DIV/0!</v>
      </c>
      <c r="P96" s="151" t="e">
        <v>#DIV/0!</v>
      </c>
      <c r="Q96" s="152" t="e">
        <v>#DIV/0!</v>
      </c>
      <c r="R96" s="2"/>
      <c r="S96" s="2"/>
    </row>
    <row r="97" spans="1:19" ht="18" x14ac:dyDescent="0.55000000000000004">
      <c r="A97" s="138"/>
      <c r="B97" s="217" t="s">
        <v>139</v>
      </c>
      <c r="C97" s="142" t="s">
        <v>28</v>
      </c>
      <c r="D97" s="142"/>
      <c r="E97" s="142"/>
      <c r="F97" s="143" t="s">
        <v>14</v>
      </c>
      <c r="G97" s="148">
        <v>14437</v>
      </c>
      <c r="H97" s="149">
        <v>15995</v>
      </c>
      <c r="I97" s="146">
        <v>0.90259456080025002</v>
      </c>
      <c r="J97" s="147">
        <v>-1558</v>
      </c>
      <c r="K97" s="148">
        <v>21948</v>
      </c>
      <c r="L97" s="149">
        <v>21948</v>
      </c>
      <c r="M97" s="146">
        <v>1</v>
      </c>
      <c r="N97" s="147">
        <v>0</v>
      </c>
      <c r="O97" s="150">
        <v>0.65778203025332604</v>
      </c>
      <c r="P97" s="151">
        <v>0.72876799708401674</v>
      </c>
      <c r="Q97" s="152">
        <v>-7.0985966830690694E-2</v>
      </c>
      <c r="R97" s="2"/>
      <c r="S97" s="2"/>
    </row>
    <row r="98" spans="1:19" ht="18" x14ac:dyDescent="0.55000000000000004">
      <c r="A98" s="138"/>
      <c r="B98" s="217" t="s">
        <v>140</v>
      </c>
      <c r="C98" s="142" t="s">
        <v>141</v>
      </c>
      <c r="D98" s="142"/>
      <c r="E98" s="142"/>
      <c r="F98" s="143" t="s">
        <v>47</v>
      </c>
      <c r="G98" s="148">
        <v>4036</v>
      </c>
      <c r="H98" s="149">
        <v>3962</v>
      </c>
      <c r="I98" s="146">
        <v>1.0186774356385664</v>
      </c>
      <c r="J98" s="147">
        <v>74</v>
      </c>
      <c r="K98" s="148">
        <v>5487</v>
      </c>
      <c r="L98" s="149">
        <v>5487</v>
      </c>
      <c r="M98" s="146">
        <v>1</v>
      </c>
      <c r="N98" s="147">
        <v>0</v>
      </c>
      <c r="O98" s="150">
        <v>0.73555677054856938</v>
      </c>
      <c r="P98" s="151">
        <v>0.72207034809549842</v>
      </c>
      <c r="Q98" s="152">
        <v>1.3486422453070968E-2</v>
      </c>
      <c r="R98" s="2"/>
      <c r="S98" s="2"/>
    </row>
    <row r="99" spans="1:19" ht="18" x14ac:dyDescent="0.55000000000000004">
      <c r="A99" s="138"/>
      <c r="B99" s="217" t="s">
        <v>142</v>
      </c>
      <c r="C99" s="142" t="s">
        <v>65</v>
      </c>
      <c r="D99" s="142"/>
      <c r="E99" s="142"/>
      <c r="F99" s="143"/>
      <c r="G99" s="148">
        <v>0</v>
      </c>
      <c r="H99" s="149">
        <v>0</v>
      </c>
      <c r="I99" s="146" t="e">
        <v>#DIV/0!</v>
      </c>
      <c r="J99" s="147">
        <v>0</v>
      </c>
      <c r="K99" s="148">
        <v>0</v>
      </c>
      <c r="L99" s="149">
        <v>0</v>
      </c>
      <c r="M99" s="146" t="e">
        <v>#DIV/0!</v>
      </c>
      <c r="N99" s="147">
        <v>0</v>
      </c>
      <c r="O99" s="150" t="e">
        <v>#DIV/0!</v>
      </c>
      <c r="P99" s="151" t="e">
        <v>#DIV/0!</v>
      </c>
      <c r="Q99" s="152" t="e">
        <v>#DIV/0!</v>
      </c>
      <c r="R99" s="2"/>
      <c r="S99" s="2"/>
    </row>
    <row r="100" spans="1:19" ht="18" x14ac:dyDescent="0.55000000000000004">
      <c r="A100" s="138"/>
      <c r="B100" s="217" t="s">
        <v>143</v>
      </c>
      <c r="C100" s="142" t="s">
        <v>22</v>
      </c>
      <c r="D100" s="142"/>
      <c r="E100" s="142"/>
      <c r="F100" s="143" t="s">
        <v>14</v>
      </c>
      <c r="G100" s="148">
        <v>10982</v>
      </c>
      <c r="H100" s="149">
        <v>11745</v>
      </c>
      <c r="I100" s="146">
        <v>0.9350361856108983</v>
      </c>
      <c r="J100" s="147">
        <v>-763</v>
      </c>
      <c r="K100" s="148">
        <v>16461</v>
      </c>
      <c r="L100" s="149">
        <v>16461</v>
      </c>
      <c r="M100" s="146">
        <v>1</v>
      </c>
      <c r="N100" s="147">
        <v>0</v>
      </c>
      <c r="O100" s="150">
        <v>0.66715266387218275</v>
      </c>
      <c r="P100" s="151">
        <v>0.71350464734827779</v>
      </c>
      <c r="Q100" s="152">
        <v>-4.6351983476095038E-2</v>
      </c>
      <c r="R100" s="2"/>
      <c r="S100" s="2"/>
    </row>
    <row r="101" spans="1:19" ht="18" x14ac:dyDescent="0.55000000000000004">
      <c r="A101" s="138"/>
      <c r="B101" s="217" t="s">
        <v>144</v>
      </c>
      <c r="C101" s="142" t="s">
        <v>145</v>
      </c>
      <c r="D101" s="142"/>
      <c r="E101" s="142"/>
      <c r="F101" s="143" t="s">
        <v>47</v>
      </c>
      <c r="G101" s="148">
        <v>0</v>
      </c>
      <c r="H101" s="149">
        <v>0</v>
      </c>
      <c r="I101" s="146" t="e">
        <v>#DIV/0!</v>
      </c>
      <c r="J101" s="147">
        <v>0</v>
      </c>
      <c r="K101" s="148">
        <v>0</v>
      </c>
      <c r="L101" s="149">
        <v>0</v>
      </c>
      <c r="M101" s="146" t="e">
        <v>#DIV/0!</v>
      </c>
      <c r="N101" s="147">
        <v>0</v>
      </c>
      <c r="O101" s="150" t="e">
        <v>#DIV/0!</v>
      </c>
      <c r="P101" s="151" t="e">
        <v>#DIV/0!</v>
      </c>
      <c r="Q101" s="152" t="e">
        <v>#DIV/0!</v>
      </c>
      <c r="R101" s="2"/>
      <c r="S101" s="2"/>
    </row>
    <row r="102" spans="1:19" ht="18" x14ac:dyDescent="0.55000000000000004">
      <c r="A102" s="138"/>
      <c r="B102" s="217" t="s">
        <v>146</v>
      </c>
      <c r="C102" s="142" t="s">
        <v>147</v>
      </c>
      <c r="D102" s="142"/>
      <c r="E102" s="142"/>
      <c r="F102" s="143"/>
      <c r="G102" s="148">
        <v>0</v>
      </c>
      <c r="H102" s="149">
        <v>0</v>
      </c>
      <c r="I102" s="146" t="e">
        <v>#DIV/0!</v>
      </c>
      <c r="J102" s="147">
        <v>0</v>
      </c>
      <c r="K102" s="148">
        <v>0</v>
      </c>
      <c r="L102" s="149">
        <v>0</v>
      </c>
      <c r="M102" s="146" t="e">
        <v>#DIV/0!</v>
      </c>
      <c r="N102" s="147">
        <v>0</v>
      </c>
      <c r="O102" s="150" t="e">
        <v>#DIV/0!</v>
      </c>
      <c r="P102" s="151" t="e">
        <v>#DIV/0!</v>
      </c>
      <c r="Q102" s="152" t="e">
        <v>#DIV/0!</v>
      </c>
      <c r="R102" s="2"/>
      <c r="S102" s="2"/>
    </row>
    <row r="103" spans="1:19" ht="18" x14ac:dyDescent="0.55000000000000004">
      <c r="A103" s="138"/>
      <c r="B103" s="218" t="s">
        <v>148</v>
      </c>
      <c r="C103" s="219" t="s">
        <v>149</v>
      </c>
      <c r="D103" s="219"/>
      <c r="E103" s="219"/>
      <c r="F103" s="143"/>
      <c r="G103" s="148">
        <v>0</v>
      </c>
      <c r="H103" s="149">
        <v>0</v>
      </c>
      <c r="I103" s="146" t="e">
        <v>#DIV/0!</v>
      </c>
      <c r="J103" s="147">
        <v>0</v>
      </c>
      <c r="K103" s="148">
        <v>0</v>
      </c>
      <c r="L103" s="149">
        <v>0</v>
      </c>
      <c r="M103" s="146" t="e">
        <v>#DIV/0!</v>
      </c>
      <c r="N103" s="147">
        <v>0</v>
      </c>
      <c r="O103" s="150" t="e">
        <v>#DIV/0!</v>
      </c>
      <c r="P103" s="151" t="e">
        <v>#DIV/0!</v>
      </c>
      <c r="Q103" s="152" t="e">
        <v>#DIV/0!</v>
      </c>
      <c r="R103" s="2"/>
      <c r="S103" s="2"/>
    </row>
    <row r="104" spans="1:19" ht="18" x14ac:dyDescent="0.55000000000000004">
      <c r="A104" s="138"/>
      <c r="B104" s="218" t="s">
        <v>150</v>
      </c>
      <c r="C104" s="219" t="s">
        <v>13</v>
      </c>
      <c r="D104" s="219" t="s">
        <v>43</v>
      </c>
      <c r="E104" s="219" t="s">
        <v>151</v>
      </c>
      <c r="F104" s="143"/>
      <c r="G104" s="148">
        <v>4083</v>
      </c>
      <c r="H104" s="149">
        <v>4171</v>
      </c>
      <c r="I104" s="146">
        <v>0.97890194198034042</v>
      </c>
      <c r="J104" s="147">
        <v>-88</v>
      </c>
      <c r="K104" s="148">
        <v>5487</v>
      </c>
      <c r="L104" s="149">
        <v>5487</v>
      </c>
      <c r="M104" s="146">
        <v>1</v>
      </c>
      <c r="N104" s="147">
        <v>0</v>
      </c>
      <c r="O104" s="150">
        <v>0.74412247129579001</v>
      </c>
      <c r="P104" s="151">
        <v>0.7601603790778203</v>
      </c>
      <c r="Q104" s="152">
        <v>-1.6037907782030292E-2</v>
      </c>
      <c r="R104" s="2"/>
      <c r="S104" s="2"/>
    </row>
    <row r="105" spans="1:19" ht="18" x14ac:dyDescent="0.55000000000000004">
      <c r="A105" s="138"/>
      <c r="B105" s="218" t="s">
        <v>152</v>
      </c>
      <c r="C105" s="219" t="s">
        <v>28</v>
      </c>
      <c r="D105" s="219" t="s">
        <v>43</v>
      </c>
      <c r="E105" s="219" t="s">
        <v>151</v>
      </c>
      <c r="F105" s="143"/>
      <c r="G105" s="148">
        <v>3672</v>
      </c>
      <c r="H105" s="149">
        <v>3593</v>
      </c>
      <c r="I105" s="146">
        <v>1.021987197328138</v>
      </c>
      <c r="J105" s="147">
        <v>79</v>
      </c>
      <c r="K105" s="148">
        <v>5487</v>
      </c>
      <c r="L105" s="149">
        <v>5487</v>
      </c>
      <c r="M105" s="146">
        <v>1</v>
      </c>
      <c r="N105" s="147">
        <v>0</v>
      </c>
      <c r="O105" s="150">
        <v>0.66921815199562606</v>
      </c>
      <c r="P105" s="151">
        <v>0.65482048478221255</v>
      </c>
      <c r="Q105" s="152">
        <v>1.4397667213413512E-2</v>
      </c>
      <c r="R105" s="2"/>
      <c r="S105" s="2"/>
    </row>
    <row r="106" spans="1:19" ht="18" x14ac:dyDescent="0.55000000000000004">
      <c r="A106" s="138"/>
      <c r="B106" s="218" t="s">
        <v>237</v>
      </c>
      <c r="C106" s="219" t="s">
        <v>95</v>
      </c>
      <c r="D106" s="219" t="s">
        <v>43</v>
      </c>
      <c r="E106" s="219" t="s">
        <v>151</v>
      </c>
      <c r="F106" s="143"/>
      <c r="G106" s="148">
        <v>0</v>
      </c>
      <c r="H106" s="149">
        <v>0</v>
      </c>
      <c r="I106" s="146" t="e">
        <v>#DIV/0!</v>
      </c>
      <c r="J106" s="147">
        <v>0</v>
      </c>
      <c r="K106" s="148">
        <v>0</v>
      </c>
      <c r="L106" s="149">
        <v>0</v>
      </c>
      <c r="M106" s="146" t="e">
        <v>#DIV/0!</v>
      </c>
      <c r="N106" s="147">
        <v>0</v>
      </c>
      <c r="O106" s="150" t="e">
        <v>#DIV/0!</v>
      </c>
      <c r="P106" s="151" t="e">
        <v>#DIV/0!</v>
      </c>
      <c r="Q106" s="152" t="e">
        <v>#DIV/0!</v>
      </c>
      <c r="R106" s="2"/>
      <c r="S106" s="2"/>
    </row>
    <row r="107" spans="1:19" ht="18" x14ac:dyDescent="0.55000000000000004">
      <c r="A107" s="138"/>
      <c r="B107" s="217" t="s">
        <v>153</v>
      </c>
      <c r="C107" s="142" t="s">
        <v>24</v>
      </c>
      <c r="D107" s="141" t="s">
        <v>43</v>
      </c>
      <c r="E107" s="142" t="s">
        <v>33</v>
      </c>
      <c r="F107" s="143"/>
      <c r="G107" s="148">
        <v>0</v>
      </c>
      <c r="H107" s="149">
        <v>0</v>
      </c>
      <c r="I107" s="146" t="e">
        <v>#DIV/0!</v>
      </c>
      <c r="J107" s="147">
        <v>0</v>
      </c>
      <c r="K107" s="148">
        <v>0</v>
      </c>
      <c r="L107" s="149">
        <v>0</v>
      </c>
      <c r="M107" s="146" t="e">
        <v>#DIV/0!</v>
      </c>
      <c r="N107" s="147">
        <v>0</v>
      </c>
      <c r="O107" s="150" t="e">
        <v>#DIV/0!</v>
      </c>
      <c r="P107" s="151" t="e">
        <v>#DIV/0!</v>
      </c>
      <c r="Q107" s="152" t="e">
        <v>#DIV/0!</v>
      </c>
      <c r="R107" s="2"/>
      <c r="S107" s="2"/>
    </row>
    <row r="108" spans="1:19" ht="18" x14ac:dyDescent="0.55000000000000004">
      <c r="A108" s="187"/>
      <c r="B108" s="220" t="s">
        <v>154</v>
      </c>
      <c r="C108" s="165" t="s">
        <v>28</v>
      </c>
      <c r="D108" s="221" t="s">
        <v>43</v>
      </c>
      <c r="E108" s="165" t="s">
        <v>33</v>
      </c>
      <c r="F108" s="143"/>
      <c r="G108" s="170">
        <v>0</v>
      </c>
      <c r="H108" s="149">
        <v>0</v>
      </c>
      <c r="I108" s="168" t="e">
        <v>#DIV/0!</v>
      </c>
      <c r="J108" s="169">
        <v>0</v>
      </c>
      <c r="K108" s="170">
        <v>0</v>
      </c>
      <c r="L108" s="149">
        <v>0</v>
      </c>
      <c r="M108" s="168" t="e">
        <v>#DIV/0!</v>
      </c>
      <c r="N108" s="169">
        <v>0</v>
      </c>
      <c r="O108" s="171" t="e">
        <v>#DIV/0!</v>
      </c>
      <c r="P108" s="172" t="e">
        <v>#DIV/0!</v>
      </c>
      <c r="Q108" s="173" t="e">
        <v>#DIV/0!</v>
      </c>
      <c r="R108" s="2"/>
      <c r="S108" s="2"/>
    </row>
    <row r="109" spans="1:19" x14ac:dyDescent="0.55000000000000004">
      <c r="A109" s="128" t="s">
        <v>155</v>
      </c>
      <c r="B109" s="129" t="s">
        <v>156</v>
      </c>
      <c r="C109" s="129"/>
      <c r="D109" s="129"/>
      <c r="E109" s="129"/>
      <c r="F109" s="129"/>
      <c r="G109" s="130">
        <v>0</v>
      </c>
      <c r="H109" s="131">
        <v>0</v>
      </c>
      <c r="I109" s="132" t="e">
        <v>#DIV/0!</v>
      </c>
      <c r="J109" s="133">
        <v>0</v>
      </c>
      <c r="K109" s="130">
        <v>0</v>
      </c>
      <c r="L109" s="315">
        <v>0</v>
      </c>
      <c r="M109" s="132" t="e">
        <v>#DIV/0!</v>
      </c>
      <c r="N109" s="133">
        <v>0</v>
      </c>
      <c r="O109" s="135" t="e">
        <v>#DIV/0!</v>
      </c>
      <c r="P109" s="136" t="e">
        <v>#DIV/0!</v>
      </c>
      <c r="Q109" s="137" t="e">
        <v>#DIV/0!</v>
      </c>
      <c r="R109" s="2"/>
      <c r="S109" s="2"/>
    </row>
    <row r="110" spans="1:19" ht="18" x14ac:dyDescent="0.55000000000000004">
      <c r="A110" s="187"/>
      <c r="B110" s="220" t="s">
        <v>157</v>
      </c>
      <c r="C110" s="223" t="s">
        <v>158</v>
      </c>
      <c r="D110" s="165"/>
      <c r="E110" s="165"/>
      <c r="F110" s="224"/>
      <c r="G110" s="170">
        <v>0</v>
      </c>
      <c r="H110" s="222">
        <v>0</v>
      </c>
      <c r="I110" s="168" t="e">
        <v>#DIV/0!</v>
      </c>
      <c r="J110" s="169">
        <v>0</v>
      </c>
      <c r="K110" s="170">
        <v>0</v>
      </c>
      <c r="L110" s="313">
        <v>0</v>
      </c>
      <c r="M110" s="168" t="e">
        <v>#DIV/0!</v>
      </c>
      <c r="N110" s="169">
        <v>0</v>
      </c>
      <c r="O110" s="171" t="e">
        <v>#DIV/0!</v>
      </c>
      <c r="P110" s="172" t="e">
        <v>#DIV/0!</v>
      </c>
      <c r="Q110" s="173" t="e">
        <v>#DIV/0!</v>
      </c>
      <c r="R110" s="2"/>
      <c r="S110" s="2"/>
    </row>
    <row r="111" spans="1:19" x14ac:dyDescent="0.55000000000000004">
      <c r="A111" s="128" t="s">
        <v>159</v>
      </c>
      <c r="B111" s="129" t="s">
        <v>160</v>
      </c>
      <c r="C111" s="129"/>
      <c r="D111" s="129"/>
      <c r="E111" s="129"/>
      <c r="F111" s="129"/>
      <c r="G111" s="130">
        <v>0</v>
      </c>
      <c r="H111" s="131">
        <v>0</v>
      </c>
      <c r="I111" s="132" t="e">
        <v>#DIV/0!</v>
      </c>
      <c r="J111" s="133">
        <v>0</v>
      </c>
      <c r="K111" s="130">
        <v>0</v>
      </c>
      <c r="L111" s="315">
        <v>0</v>
      </c>
      <c r="M111" s="132" t="e">
        <v>#DIV/0!</v>
      </c>
      <c r="N111" s="133">
        <v>0</v>
      </c>
      <c r="O111" s="135" t="e">
        <v>#DIV/0!</v>
      </c>
      <c r="P111" s="136" t="e">
        <v>#DIV/0!</v>
      </c>
      <c r="Q111" s="137" t="e">
        <v>#DIV/0!</v>
      </c>
      <c r="R111" s="2"/>
      <c r="S111" s="2"/>
    </row>
    <row r="112" spans="1:19" ht="18" x14ac:dyDescent="0.55000000000000004">
      <c r="A112" s="187"/>
      <c r="B112" s="220" t="s">
        <v>161</v>
      </c>
      <c r="C112" s="223" t="s">
        <v>65</v>
      </c>
      <c r="D112" s="225"/>
      <c r="E112" s="165"/>
      <c r="F112" s="224" t="s">
        <v>47</v>
      </c>
      <c r="G112" s="170">
        <v>0</v>
      </c>
      <c r="H112" s="222">
        <v>0</v>
      </c>
      <c r="I112" s="168" t="e">
        <v>#DIV/0!</v>
      </c>
      <c r="J112" s="169">
        <v>0</v>
      </c>
      <c r="K112" s="170">
        <v>0</v>
      </c>
      <c r="L112" s="222">
        <v>0</v>
      </c>
      <c r="M112" s="168" t="e">
        <v>#DIV/0!</v>
      </c>
      <c r="N112" s="169">
        <v>0</v>
      </c>
      <c r="O112" s="171" t="e">
        <v>#DIV/0!</v>
      </c>
      <c r="P112" s="172" t="e">
        <v>#DIV/0!</v>
      </c>
      <c r="Q112" s="173" t="e">
        <v>#DIV/0!</v>
      </c>
    </row>
    <row r="113" spans="1:17" ht="18" x14ac:dyDescent="0.55000000000000004">
      <c r="A113" s="226"/>
      <c r="B113" s="227" t="s">
        <v>161</v>
      </c>
      <c r="C113" s="226"/>
      <c r="D113" s="226"/>
      <c r="E113" s="226"/>
      <c r="F113" s="226"/>
      <c r="G113" s="228"/>
      <c r="H113" s="228"/>
      <c r="I113" s="228"/>
      <c r="J113" s="228"/>
      <c r="K113" s="228"/>
      <c r="L113" s="228"/>
      <c r="M113" s="228"/>
      <c r="N113" s="228"/>
      <c r="O113" s="229"/>
      <c r="P113" s="229"/>
      <c r="Q113" s="229"/>
    </row>
    <row r="114" spans="1:17" ht="18" x14ac:dyDescent="0.55000000000000004">
      <c r="A114" s="226"/>
      <c r="B114" s="227" t="s">
        <v>162</v>
      </c>
      <c r="C114" s="230" t="s">
        <v>96</v>
      </c>
      <c r="D114" s="226"/>
      <c r="E114" s="226"/>
      <c r="F114" s="226"/>
      <c r="G114" s="226"/>
      <c r="H114" s="226"/>
      <c r="I114" s="226"/>
      <c r="J114" s="226"/>
      <c r="K114" s="226"/>
      <c r="L114" s="226"/>
      <c r="M114" s="226"/>
      <c r="N114" s="226"/>
      <c r="O114" s="226"/>
      <c r="P114" s="226"/>
      <c r="Q114" s="226"/>
    </row>
    <row r="115" spans="1:17" ht="18" x14ac:dyDescent="0.55000000000000004">
      <c r="A115" s="226"/>
      <c r="B115" s="227" t="s">
        <v>163</v>
      </c>
      <c r="C115" s="231" t="s">
        <v>97</v>
      </c>
      <c r="D115" s="226"/>
      <c r="E115" s="226"/>
      <c r="F115" s="226"/>
      <c r="G115" s="226"/>
      <c r="H115" s="226"/>
      <c r="I115" s="226"/>
      <c r="J115" s="226"/>
      <c r="K115" s="226"/>
      <c r="L115" s="226"/>
      <c r="M115" s="226"/>
      <c r="N115" s="226"/>
      <c r="O115" s="226"/>
      <c r="P115" s="226"/>
      <c r="Q115" s="226"/>
    </row>
    <row r="116" spans="1:17" ht="18" x14ac:dyDescent="0.55000000000000004">
      <c r="A116" s="226"/>
      <c r="B116" s="227" t="s">
        <v>235</v>
      </c>
      <c r="C116" s="230" t="s">
        <v>231</v>
      </c>
      <c r="D116" s="226"/>
      <c r="E116" s="226"/>
      <c r="F116" s="226"/>
      <c r="G116" s="226"/>
      <c r="H116" s="226"/>
      <c r="I116" s="226"/>
      <c r="J116" s="226"/>
      <c r="K116" s="226"/>
      <c r="L116" s="226"/>
      <c r="M116" s="226"/>
      <c r="N116" s="226"/>
      <c r="O116" s="226"/>
      <c r="P116" s="226"/>
      <c r="Q116" s="226"/>
    </row>
    <row r="117" spans="1:17" ht="18" x14ac:dyDescent="0.55000000000000004">
      <c r="A117" s="226"/>
      <c r="B117" s="227" t="s">
        <v>164</v>
      </c>
      <c r="C117" s="230" t="s">
        <v>98</v>
      </c>
      <c r="D117" s="226"/>
      <c r="E117" s="226"/>
      <c r="F117" s="226"/>
      <c r="G117" s="226"/>
      <c r="H117" s="226"/>
      <c r="I117" s="226"/>
      <c r="J117" s="226"/>
      <c r="K117" s="226"/>
      <c r="L117" s="226"/>
      <c r="M117" s="226"/>
      <c r="N117" s="226"/>
      <c r="O117" s="226"/>
      <c r="P117" s="226"/>
      <c r="Q117" s="226"/>
    </row>
    <row r="118" spans="1:17" ht="18" x14ac:dyDescent="0.55000000000000004">
      <c r="A118" s="226"/>
      <c r="B118" s="227" t="s">
        <v>236</v>
      </c>
      <c r="C118" s="230" t="s">
        <v>232</v>
      </c>
      <c r="D118" s="226"/>
      <c r="E118" s="226"/>
      <c r="F118" s="226"/>
      <c r="G118" s="226"/>
      <c r="H118" s="226"/>
      <c r="I118" s="226"/>
      <c r="J118" s="226"/>
      <c r="K118" s="226"/>
      <c r="L118" s="226"/>
      <c r="M118" s="226"/>
      <c r="N118" s="226"/>
      <c r="O118" s="226"/>
      <c r="P118" s="226"/>
      <c r="Q118" s="226"/>
    </row>
    <row r="119" spans="1:17" x14ac:dyDescent="0.55000000000000004">
      <c r="B119" s="3" t="s">
        <v>165</v>
      </c>
    </row>
    <row r="120" spans="1:17" x14ac:dyDescent="0.55000000000000004">
      <c r="B120" s="3" t="s">
        <v>165</v>
      </c>
    </row>
    <row r="121" spans="1:17" x14ac:dyDescent="0.55000000000000004">
      <c r="B121" s="3" t="s">
        <v>165</v>
      </c>
    </row>
    <row r="122" spans="1:17" x14ac:dyDescent="0.55000000000000004">
      <c r="B122" s="3" t="s">
        <v>165</v>
      </c>
    </row>
    <row r="123" spans="1:17" x14ac:dyDescent="0.55000000000000004">
      <c r="B123" s="3" t="s">
        <v>165</v>
      </c>
    </row>
    <row r="124" spans="1:17" x14ac:dyDescent="0.55000000000000004">
      <c r="B124" s="3" t="s">
        <v>165</v>
      </c>
    </row>
    <row r="125" spans="1:17" x14ac:dyDescent="0.55000000000000004">
      <c r="B125" s="3" t="s">
        <v>165</v>
      </c>
    </row>
    <row r="126" spans="1:17" x14ac:dyDescent="0.55000000000000004">
      <c r="B126" s="3" t="s">
        <v>165</v>
      </c>
    </row>
    <row r="127" spans="1:17" x14ac:dyDescent="0.55000000000000004">
      <c r="B127" s="3" t="s">
        <v>165</v>
      </c>
    </row>
  </sheetData>
  <mergeCells count="15">
    <mergeCell ref="A3:F4"/>
    <mergeCell ref="G3:G4"/>
    <mergeCell ref="H3:H4"/>
    <mergeCell ref="I3:J3"/>
    <mergeCell ref="K3:K4"/>
    <mergeCell ref="A1:D1"/>
    <mergeCell ref="A2:B2"/>
    <mergeCell ref="G2:J2"/>
    <mergeCell ref="K2:N2"/>
    <mergeCell ref="O2:Q2"/>
    <mergeCell ref="L3:L4"/>
    <mergeCell ref="M3:N3"/>
    <mergeCell ref="O3:O4"/>
    <mergeCell ref="P3:P4"/>
    <mergeCell ref="Q3:Q4"/>
  </mergeCells>
  <phoneticPr fontId="3"/>
  <hyperlinks>
    <hyperlink ref="A1:D1" location="'R６'!A1" display="'R６'!A1" xr:uid="{AC16A28E-72D8-4082-89C1-A98D22CF0775}"/>
  </hyperlinks>
  <printOptions horizontalCentered="1"/>
  <pageMargins left="0.78740157480314965" right="0.39370078740157483" top="0.39370078740157483" bottom="0.39370078740157483" header="0.39370078740157483" footer="0.39370078740157483"/>
  <headerFooter alignWithMargins="0">
    <oddFooter>&amp;L&amp;D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D00-000000000000}">
  <sheetPr>
    <tabColor theme="3" tint="0.39997558519241921"/>
    <pageSetUpPr fitToPage="1"/>
  </sheetPr>
  <dimension ref="A1:O77"/>
  <sheetViews>
    <sheetView showGridLines="0" zoomScale="90" zoomScaleNormal="90" zoomScaleSheetLayoutView="90" workbookViewId="0">
      <pane xSplit="2" ySplit="5" topLeftCell="C6" activePane="bottomRight" state="frozen"/>
      <selection sqref="A1:B1"/>
      <selection pane="topRight" sqref="A1:B1"/>
      <selection pane="bottomLeft" sqref="A1:B1"/>
      <selection pane="bottomRight" sqref="A1:D1"/>
    </sheetView>
  </sheetViews>
  <sheetFormatPr defaultColWidth="9" defaultRowHeight="13" x14ac:dyDescent="0.2"/>
  <cols>
    <col min="1" max="1" width="3.25" style="53" customWidth="1"/>
    <col min="2" max="2" width="20.75" style="53" customWidth="1"/>
    <col min="3" max="4" width="11.58203125" style="9" customWidth="1"/>
    <col min="5" max="5" width="8.58203125" style="9" customWidth="1"/>
    <col min="6" max="6" width="10.58203125" style="9" customWidth="1"/>
    <col min="7" max="8" width="11.58203125" style="9" customWidth="1"/>
    <col min="9" max="9" width="8.58203125" style="9" customWidth="1"/>
    <col min="10" max="10" width="10.58203125" style="9" customWidth="1"/>
    <col min="11" max="11" width="9.58203125" style="55" customWidth="1"/>
    <col min="12" max="12" width="9.58203125" style="9" customWidth="1"/>
    <col min="13" max="13" width="8.58203125" style="9" customWidth="1"/>
    <col min="14" max="16384" width="9" style="9"/>
  </cols>
  <sheetData>
    <row r="1" spans="1:15" s="4" customFormat="1" ht="18.5" thickBot="1" x14ac:dyDescent="0.6">
      <c r="A1" s="246" t="str">
        <f>'R６'!A1</f>
        <v>令和６年度</v>
      </c>
      <c r="B1" s="246"/>
      <c r="C1" s="246"/>
      <c r="D1" s="246"/>
      <c r="E1" s="75"/>
      <c r="F1" s="80" t="s">
        <v>288</v>
      </c>
      <c r="G1" s="79" t="s">
        <v>221</v>
      </c>
      <c r="H1" s="75"/>
      <c r="I1" s="75"/>
      <c r="J1" s="75"/>
      <c r="K1" s="75"/>
      <c r="L1" s="75"/>
      <c r="M1" s="75"/>
    </row>
    <row r="2" spans="1:15" s="4" customFormat="1" ht="18.5" thickBot="1" x14ac:dyDescent="0.6">
      <c r="A2" s="6" t="s">
        <v>341</v>
      </c>
      <c r="B2" s="309" t="s">
        <v>342</v>
      </c>
      <c r="C2" s="309">
        <v>1</v>
      </c>
      <c r="D2" s="5"/>
      <c r="E2" s="5"/>
      <c r="F2" s="5"/>
      <c r="G2" s="5"/>
      <c r="H2" s="5"/>
      <c r="I2" s="5"/>
      <c r="J2" s="5"/>
      <c r="K2" s="5"/>
      <c r="L2" s="5"/>
      <c r="M2" s="5"/>
    </row>
    <row r="3" spans="1:15" ht="17.149999999999999" customHeight="1" x14ac:dyDescent="0.2">
      <c r="A3" s="7"/>
      <c r="B3" s="8"/>
      <c r="C3" s="276" t="s">
        <v>166</v>
      </c>
      <c r="D3" s="277"/>
      <c r="E3" s="278"/>
      <c r="F3" s="279"/>
      <c r="G3" s="276" t="s">
        <v>167</v>
      </c>
      <c r="H3" s="277"/>
      <c r="I3" s="278"/>
      <c r="J3" s="279"/>
      <c r="K3" s="290" t="s">
        <v>168</v>
      </c>
      <c r="L3" s="291"/>
      <c r="M3" s="292"/>
    </row>
    <row r="4" spans="1:15" ht="17.149999999999999" customHeight="1" x14ac:dyDescent="0.2">
      <c r="A4" s="10"/>
      <c r="B4" s="11"/>
      <c r="C4" s="280" t="s">
        <v>343</v>
      </c>
      <c r="D4" s="266" t="s">
        <v>289</v>
      </c>
      <c r="E4" s="268" t="s">
        <v>169</v>
      </c>
      <c r="F4" s="269"/>
      <c r="G4" s="293" t="s">
        <v>343</v>
      </c>
      <c r="H4" s="299" t="s">
        <v>289</v>
      </c>
      <c r="I4" s="268" t="s">
        <v>169</v>
      </c>
      <c r="J4" s="269"/>
      <c r="K4" s="293" t="s">
        <v>343</v>
      </c>
      <c r="L4" s="294" t="s">
        <v>289</v>
      </c>
      <c r="M4" s="295" t="s">
        <v>170</v>
      </c>
    </row>
    <row r="5" spans="1:15" ht="17.149999999999999" customHeight="1" x14ac:dyDescent="0.2">
      <c r="A5" s="12"/>
      <c r="B5" s="13"/>
      <c r="C5" s="281"/>
      <c r="D5" s="267"/>
      <c r="E5" s="14" t="s">
        <v>171</v>
      </c>
      <c r="F5" s="15" t="s">
        <v>172</v>
      </c>
      <c r="G5" s="281"/>
      <c r="H5" s="300"/>
      <c r="I5" s="14" t="s">
        <v>171</v>
      </c>
      <c r="J5" s="15" t="s">
        <v>172</v>
      </c>
      <c r="K5" s="281"/>
      <c r="L5" s="267"/>
      <c r="M5" s="296"/>
    </row>
    <row r="6" spans="1:15" x14ac:dyDescent="0.2">
      <c r="A6" s="286" t="s">
        <v>173</v>
      </c>
      <c r="B6" s="287"/>
      <c r="C6" s="270">
        <v>581902</v>
      </c>
      <c r="D6" s="272">
        <v>513669</v>
      </c>
      <c r="E6" s="274">
        <v>1.1328345685645815</v>
      </c>
      <c r="F6" s="282">
        <v>68233</v>
      </c>
      <c r="G6" s="270">
        <v>802041</v>
      </c>
      <c r="H6" s="297">
        <v>761492</v>
      </c>
      <c r="I6" s="274">
        <v>1.053249410368067</v>
      </c>
      <c r="J6" s="282">
        <v>40549</v>
      </c>
      <c r="K6" s="301">
        <v>0.72552650051555967</v>
      </c>
      <c r="L6" s="303">
        <v>0.67455600321474163</v>
      </c>
      <c r="M6" s="288">
        <v>5.0970497300818041E-2</v>
      </c>
    </row>
    <row r="7" spans="1:15" x14ac:dyDescent="0.2">
      <c r="A7" s="284" t="s">
        <v>174</v>
      </c>
      <c r="B7" s="285"/>
      <c r="C7" s="271"/>
      <c r="D7" s="273"/>
      <c r="E7" s="275"/>
      <c r="F7" s="283"/>
      <c r="G7" s="271"/>
      <c r="H7" s="298"/>
      <c r="I7" s="275"/>
      <c r="J7" s="283"/>
      <c r="K7" s="302"/>
      <c r="L7" s="304"/>
      <c r="M7" s="289"/>
    </row>
    <row r="8" spans="1:15" ht="18" customHeight="1" x14ac:dyDescent="0.2">
      <c r="A8" s="16" t="s">
        <v>175</v>
      </c>
      <c r="B8" s="17"/>
      <c r="C8" s="18">
        <v>299684</v>
      </c>
      <c r="D8" s="19">
        <v>262974</v>
      </c>
      <c r="E8" s="20">
        <v>1.1395955493698997</v>
      </c>
      <c r="F8" s="21">
        <v>36710</v>
      </c>
      <c r="G8" s="18">
        <v>386723</v>
      </c>
      <c r="H8" s="22">
        <v>372638</v>
      </c>
      <c r="I8" s="20">
        <v>1.0377980774907551</v>
      </c>
      <c r="J8" s="21">
        <v>14085</v>
      </c>
      <c r="K8" s="23">
        <v>0.77493192802083144</v>
      </c>
      <c r="L8" s="24">
        <v>0.70570902591791496</v>
      </c>
      <c r="M8" s="25">
        <v>6.9222902102916484E-2</v>
      </c>
    </row>
    <row r="9" spans="1:15" ht="18" customHeight="1" x14ac:dyDescent="0.2">
      <c r="A9" s="10"/>
      <c r="B9" s="26" t="s">
        <v>176</v>
      </c>
      <c r="C9" s="27">
        <v>111504</v>
      </c>
      <c r="D9" s="28">
        <v>107592</v>
      </c>
      <c r="E9" s="29">
        <v>1.0363595806379657</v>
      </c>
      <c r="F9" s="30">
        <v>3912</v>
      </c>
      <c r="G9" s="27">
        <v>129025</v>
      </c>
      <c r="H9" s="28">
        <v>140254</v>
      </c>
      <c r="I9" s="29">
        <v>0.91993811228200262</v>
      </c>
      <c r="J9" s="30">
        <v>-11229</v>
      </c>
      <c r="K9" s="31">
        <v>0.86420461150939742</v>
      </c>
      <c r="L9" s="32">
        <v>0.76712250630998047</v>
      </c>
      <c r="M9" s="33">
        <v>9.7082105199416957E-2</v>
      </c>
    </row>
    <row r="10" spans="1:15" ht="18" customHeight="1" x14ac:dyDescent="0.2">
      <c r="A10" s="10"/>
      <c r="B10" s="34" t="s">
        <v>177</v>
      </c>
      <c r="C10" s="35">
        <v>11156</v>
      </c>
      <c r="D10" s="36">
        <v>8943</v>
      </c>
      <c r="E10" s="37">
        <v>1.2474561109247455</v>
      </c>
      <c r="F10" s="38">
        <v>2213</v>
      </c>
      <c r="G10" s="35">
        <v>12705</v>
      </c>
      <c r="H10" s="36">
        <v>11715</v>
      </c>
      <c r="I10" s="37">
        <v>1.0845070422535212</v>
      </c>
      <c r="J10" s="38">
        <v>990</v>
      </c>
      <c r="K10" s="39">
        <v>0.87807949626131443</v>
      </c>
      <c r="L10" s="40">
        <v>0.76338028169014083</v>
      </c>
      <c r="M10" s="41">
        <v>0.1146992145711736</v>
      </c>
    </row>
    <row r="11" spans="1:15" ht="18" customHeight="1" x14ac:dyDescent="0.2">
      <c r="A11" s="10"/>
      <c r="B11" s="34" t="s">
        <v>188</v>
      </c>
      <c r="C11" s="35">
        <v>137568</v>
      </c>
      <c r="D11" s="36">
        <v>110184</v>
      </c>
      <c r="E11" s="37">
        <v>1.2485297320845132</v>
      </c>
      <c r="F11" s="38">
        <v>27384</v>
      </c>
      <c r="G11" s="35">
        <v>191138</v>
      </c>
      <c r="H11" s="36">
        <v>168141</v>
      </c>
      <c r="I11" s="37">
        <v>1.1367721138806122</v>
      </c>
      <c r="J11" s="38">
        <v>22997</v>
      </c>
      <c r="K11" s="39">
        <v>0.71973129362031618</v>
      </c>
      <c r="L11" s="40">
        <v>0.65530715292522346</v>
      </c>
      <c r="M11" s="41">
        <v>6.4424140695092724E-2</v>
      </c>
      <c r="O11" s="54"/>
    </row>
    <row r="12" spans="1:15" ht="18" customHeight="1" x14ac:dyDescent="0.2">
      <c r="A12" s="10"/>
      <c r="B12" s="34" t="s">
        <v>187</v>
      </c>
      <c r="C12" s="35">
        <v>11689</v>
      </c>
      <c r="D12" s="36">
        <v>6995</v>
      </c>
      <c r="E12" s="37">
        <v>1.6710507505360972</v>
      </c>
      <c r="F12" s="38">
        <v>4694</v>
      </c>
      <c r="G12" s="35">
        <v>15446</v>
      </c>
      <c r="H12" s="36">
        <v>14296</v>
      </c>
      <c r="I12" s="37">
        <v>1.0804420817011751</v>
      </c>
      <c r="J12" s="38">
        <v>1150</v>
      </c>
      <c r="K12" s="39">
        <v>0.7567655056325262</v>
      </c>
      <c r="L12" s="40">
        <v>0.48929770565193059</v>
      </c>
      <c r="M12" s="41">
        <v>0.26746779998059561</v>
      </c>
    </row>
    <row r="13" spans="1:15" ht="18" customHeight="1" x14ac:dyDescent="0.2">
      <c r="A13" s="10"/>
      <c r="B13" s="60" t="s">
        <v>178</v>
      </c>
      <c r="C13" s="61">
        <v>27767</v>
      </c>
      <c r="D13" s="62">
        <v>29260</v>
      </c>
      <c r="E13" s="50">
        <v>0.94897470950102525</v>
      </c>
      <c r="F13" s="58">
        <v>-1493</v>
      </c>
      <c r="G13" s="61">
        <v>38409</v>
      </c>
      <c r="H13" s="62">
        <v>38232</v>
      </c>
      <c r="I13" s="50">
        <v>1.0046296296296295</v>
      </c>
      <c r="J13" s="58">
        <v>177</v>
      </c>
      <c r="K13" s="51">
        <v>0.72292952172667868</v>
      </c>
      <c r="L13" s="63">
        <v>0.76532747436702242</v>
      </c>
      <c r="M13" s="59">
        <v>-4.2397952640343739E-2</v>
      </c>
    </row>
    <row r="14" spans="1:15" ht="18" customHeight="1" x14ac:dyDescent="0.2">
      <c r="A14" s="16" t="s">
        <v>179</v>
      </c>
      <c r="B14" s="17"/>
      <c r="C14" s="18">
        <v>108580</v>
      </c>
      <c r="D14" s="19">
        <v>99733</v>
      </c>
      <c r="E14" s="20">
        <v>1.0887068472822437</v>
      </c>
      <c r="F14" s="21">
        <v>8847</v>
      </c>
      <c r="G14" s="18">
        <v>160168</v>
      </c>
      <c r="H14" s="19">
        <v>154395</v>
      </c>
      <c r="I14" s="20">
        <v>1.0373911072249749</v>
      </c>
      <c r="J14" s="21">
        <v>5773</v>
      </c>
      <c r="K14" s="42">
        <v>0.67791319114929327</v>
      </c>
      <c r="L14" s="43">
        <v>0.6459600375659833</v>
      </c>
      <c r="M14" s="44">
        <v>3.1953153583309968E-2</v>
      </c>
    </row>
    <row r="15" spans="1:15" ht="18" customHeight="1" x14ac:dyDescent="0.2">
      <c r="A15" s="10"/>
      <c r="B15" s="26" t="s">
        <v>176</v>
      </c>
      <c r="C15" s="27">
        <v>20637</v>
      </c>
      <c r="D15" s="28">
        <v>19380</v>
      </c>
      <c r="E15" s="29">
        <v>1.0648606811145511</v>
      </c>
      <c r="F15" s="30">
        <v>1257</v>
      </c>
      <c r="G15" s="27">
        <v>25188</v>
      </c>
      <c r="H15" s="28">
        <v>25474</v>
      </c>
      <c r="I15" s="29">
        <v>0.98877286645206874</v>
      </c>
      <c r="J15" s="30">
        <v>-286</v>
      </c>
      <c r="K15" s="45">
        <v>0.81931872320152455</v>
      </c>
      <c r="L15" s="46">
        <v>0.76077569286331159</v>
      </c>
      <c r="M15" s="33">
        <v>5.8543030338212954E-2</v>
      </c>
    </row>
    <row r="16" spans="1:15" ht="18" customHeight="1" x14ac:dyDescent="0.2">
      <c r="A16" s="10"/>
      <c r="B16" s="34" t="s">
        <v>177</v>
      </c>
      <c r="C16" s="35">
        <v>15278</v>
      </c>
      <c r="D16" s="36">
        <v>13223</v>
      </c>
      <c r="E16" s="37">
        <v>1.1554110262421537</v>
      </c>
      <c r="F16" s="38">
        <v>2055</v>
      </c>
      <c r="G16" s="35">
        <v>25575</v>
      </c>
      <c r="H16" s="36">
        <v>25575</v>
      </c>
      <c r="I16" s="37">
        <v>1</v>
      </c>
      <c r="J16" s="38">
        <v>0</v>
      </c>
      <c r="K16" s="39">
        <v>0.59738025415444773</v>
      </c>
      <c r="L16" s="40">
        <v>0.51702834799608988</v>
      </c>
      <c r="M16" s="41">
        <v>8.0351906158357855E-2</v>
      </c>
    </row>
    <row r="17" spans="1:13" ht="18" customHeight="1" x14ac:dyDescent="0.2">
      <c r="A17" s="10"/>
      <c r="B17" s="34" t="s">
        <v>188</v>
      </c>
      <c r="C17" s="35">
        <v>50943</v>
      </c>
      <c r="D17" s="36">
        <v>44464</v>
      </c>
      <c r="E17" s="37">
        <v>1.1457133861101116</v>
      </c>
      <c r="F17" s="38">
        <v>6479</v>
      </c>
      <c r="G17" s="35">
        <v>77229</v>
      </c>
      <c r="H17" s="36">
        <v>71003</v>
      </c>
      <c r="I17" s="37">
        <v>1.0876864357844034</v>
      </c>
      <c r="J17" s="38">
        <v>6226</v>
      </c>
      <c r="K17" s="39">
        <v>0.65963562910305718</v>
      </c>
      <c r="L17" s="40">
        <v>0.62622706082841573</v>
      </c>
      <c r="M17" s="41">
        <v>3.3408568274641448E-2</v>
      </c>
    </row>
    <row r="18" spans="1:13" ht="18" customHeight="1" x14ac:dyDescent="0.2">
      <c r="A18" s="10"/>
      <c r="B18" s="34" t="s">
        <v>180</v>
      </c>
      <c r="C18" s="35">
        <v>3613</v>
      </c>
      <c r="D18" s="36">
        <v>3078</v>
      </c>
      <c r="E18" s="37">
        <v>1.1738141650422351</v>
      </c>
      <c r="F18" s="38">
        <v>535</v>
      </c>
      <c r="G18" s="35">
        <v>4741</v>
      </c>
      <c r="H18" s="36">
        <v>4908</v>
      </c>
      <c r="I18" s="37">
        <v>0.9659739201303994</v>
      </c>
      <c r="J18" s="38">
        <v>-167</v>
      </c>
      <c r="K18" s="39">
        <v>0.76207551149546504</v>
      </c>
      <c r="L18" s="40">
        <v>0.62713936430317851</v>
      </c>
      <c r="M18" s="41">
        <v>0.13493614719228653</v>
      </c>
    </row>
    <row r="19" spans="1:13" ht="18" customHeight="1" x14ac:dyDescent="0.2">
      <c r="A19" s="12"/>
      <c r="B19" s="60" t="s">
        <v>178</v>
      </c>
      <c r="C19" s="61">
        <v>18109</v>
      </c>
      <c r="D19" s="62">
        <v>19588</v>
      </c>
      <c r="E19" s="50">
        <v>0.9244945885235859</v>
      </c>
      <c r="F19" s="58">
        <v>-1479</v>
      </c>
      <c r="G19" s="61">
        <v>27435</v>
      </c>
      <c r="H19" s="62">
        <v>27435</v>
      </c>
      <c r="I19" s="50">
        <v>1</v>
      </c>
      <c r="J19" s="58">
        <v>0</v>
      </c>
      <c r="K19" s="51">
        <v>0.660069254601786</v>
      </c>
      <c r="L19" s="63">
        <v>0.71397849462365592</v>
      </c>
      <c r="M19" s="59">
        <v>-5.390924002186992E-2</v>
      </c>
    </row>
    <row r="20" spans="1:13" ht="18" customHeight="1" x14ac:dyDescent="0.2">
      <c r="A20" s="16" t="s">
        <v>181</v>
      </c>
      <c r="B20" s="17"/>
      <c r="C20" s="18">
        <v>66134</v>
      </c>
      <c r="D20" s="19">
        <v>57861</v>
      </c>
      <c r="E20" s="20">
        <v>1.1429805914173623</v>
      </c>
      <c r="F20" s="21">
        <v>8273</v>
      </c>
      <c r="G20" s="18">
        <v>97536</v>
      </c>
      <c r="H20" s="22">
        <v>93345</v>
      </c>
      <c r="I20" s="20">
        <v>1.0448979591836736</v>
      </c>
      <c r="J20" s="21">
        <v>4191</v>
      </c>
      <c r="K20" s="42">
        <v>0.67804708005249348</v>
      </c>
      <c r="L20" s="43">
        <v>0.61986180298891214</v>
      </c>
      <c r="M20" s="25">
        <v>5.8185277063581342E-2</v>
      </c>
    </row>
    <row r="21" spans="1:13" ht="18" customHeight="1" x14ac:dyDescent="0.2">
      <c r="A21" s="10"/>
      <c r="B21" s="26" t="s">
        <v>176</v>
      </c>
      <c r="C21" s="27">
        <v>0</v>
      </c>
      <c r="D21" s="28">
        <v>0</v>
      </c>
      <c r="E21" s="29" t="e">
        <v>#DIV/0!</v>
      </c>
      <c r="F21" s="30">
        <v>0</v>
      </c>
      <c r="G21" s="27">
        <v>0</v>
      </c>
      <c r="H21" s="28">
        <v>0</v>
      </c>
      <c r="I21" s="29" t="e">
        <v>#DIV/0!</v>
      </c>
      <c r="J21" s="30">
        <v>0</v>
      </c>
      <c r="K21" s="45" t="s">
        <v>32</v>
      </c>
      <c r="L21" s="46" t="s">
        <v>32</v>
      </c>
      <c r="M21" s="33" t="e">
        <v>#VALUE!</v>
      </c>
    </row>
    <row r="22" spans="1:13" ht="18" customHeight="1" x14ac:dyDescent="0.2">
      <c r="A22" s="10"/>
      <c r="B22" s="34" t="s">
        <v>177</v>
      </c>
      <c r="C22" s="35">
        <v>23462</v>
      </c>
      <c r="D22" s="36">
        <v>21234</v>
      </c>
      <c r="E22" s="37">
        <v>1.1049260619760761</v>
      </c>
      <c r="F22" s="38">
        <v>2228</v>
      </c>
      <c r="G22" s="35">
        <v>30690</v>
      </c>
      <c r="H22" s="36">
        <v>30690</v>
      </c>
      <c r="I22" s="37">
        <v>1</v>
      </c>
      <c r="J22" s="38">
        <v>0</v>
      </c>
      <c r="K22" s="39">
        <v>0.76448354512870642</v>
      </c>
      <c r="L22" s="40">
        <v>0.69188660801564028</v>
      </c>
      <c r="M22" s="41">
        <v>7.259693711306614E-2</v>
      </c>
    </row>
    <row r="23" spans="1:13" ht="18" customHeight="1" x14ac:dyDescent="0.2">
      <c r="A23" s="10"/>
      <c r="B23" s="34" t="s">
        <v>188</v>
      </c>
      <c r="C23" s="35">
        <v>32306</v>
      </c>
      <c r="D23" s="36">
        <v>26936</v>
      </c>
      <c r="E23" s="37">
        <v>1.1993614493614493</v>
      </c>
      <c r="F23" s="38">
        <v>5370</v>
      </c>
      <c r="G23" s="35">
        <v>51005</v>
      </c>
      <c r="H23" s="36">
        <v>46829</v>
      </c>
      <c r="I23" s="37">
        <v>1.0891755109013646</v>
      </c>
      <c r="J23" s="38">
        <v>4176</v>
      </c>
      <c r="K23" s="39">
        <v>0.63338888344279975</v>
      </c>
      <c r="L23" s="40">
        <v>0.57519912874500845</v>
      </c>
      <c r="M23" s="41">
        <v>5.8189754697791307E-2</v>
      </c>
    </row>
    <row r="24" spans="1:13" ht="18" customHeight="1" x14ac:dyDescent="0.2">
      <c r="A24" s="10"/>
      <c r="B24" s="34" t="s">
        <v>187</v>
      </c>
      <c r="C24" s="35">
        <v>2755</v>
      </c>
      <c r="D24" s="36">
        <v>2020</v>
      </c>
      <c r="E24" s="37">
        <v>1.363861386138614</v>
      </c>
      <c r="F24" s="38">
        <v>735</v>
      </c>
      <c r="G24" s="35">
        <v>4867</v>
      </c>
      <c r="H24" s="36">
        <v>4852</v>
      </c>
      <c r="I24" s="37">
        <v>1.0030915086562242</v>
      </c>
      <c r="J24" s="38">
        <v>15</v>
      </c>
      <c r="K24" s="39">
        <v>0.56605711937538528</v>
      </c>
      <c r="L24" s="40">
        <v>0.416323165704864</v>
      </c>
      <c r="M24" s="41">
        <v>0.14973395367052128</v>
      </c>
    </row>
    <row r="25" spans="1:13" ht="18" customHeight="1" x14ac:dyDescent="0.2">
      <c r="A25" s="10"/>
      <c r="B25" s="34" t="s">
        <v>178</v>
      </c>
      <c r="C25" s="47">
        <v>7611</v>
      </c>
      <c r="D25" s="64">
        <v>7671</v>
      </c>
      <c r="E25" s="49">
        <v>0.99217833398513888</v>
      </c>
      <c r="F25" s="57">
        <v>-60</v>
      </c>
      <c r="G25" s="47">
        <v>10974</v>
      </c>
      <c r="H25" s="64">
        <v>10974</v>
      </c>
      <c r="I25" s="49">
        <v>1</v>
      </c>
      <c r="J25" s="57">
        <v>0</v>
      </c>
      <c r="K25" s="39">
        <v>0.69354838709677424</v>
      </c>
      <c r="L25" s="40">
        <v>0.69901585565882995</v>
      </c>
      <c r="M25" s="41">
        <v>-5.4674685620557106E-3</v>
      </c>
    </row>
    <row r="26" spans="1:13" ht="18" customHeight="1" x14ac:dyDescent="0.2">
      <c r="A26" s="65"/>
      <c r="B26" s="66" t="s">
        <v>189</v>
      </c>
      <c r="C26" s="61">
        <v>0</v>
      </c>
      <c r="D26" s="67">
        <v>0</v>
      </c>
      <c r="E26" s="49" t="e">
        <v>#DIV/0!</v>
      </c>
      <c r="F26" s="57">
        <v>0</v>
      </c>
      <c r="G26" s="61">
        <v>0</v>
      </c>
      <c r="H26" s="62">
        <v>0</v>
      </c>
      <c r="I26" s="49" t="e">
        <v>#DIV/0!</v>
      </c>
      <c r="J26" s="57">
        <v>0</v>
      </c>
      <c r="K26" s="39" t="s">
        <v>32</v>
      </c>
      <c r="L26" s="63" t="s">
        <v>190</v>
      </c>
      <c r="M26" s="41" t="e">
        <v>#VALUE!</v>
      </c>
    </row>
    <row r="27" spans="1:13" ht="18" customHeight="1" x14ac:dyDescent="0.2">
      <c r="A27" s="16" t="s">
        <v>182</v>
      </c>
      <c r="B27" s="17"/>
      <c r="C27" s="18">
        <v>49909</v>
      </c>
      <c r="D27" s="19">
        <v>45539</v>
      </c>
      <c r="E27" s="20">
        <v>1.0959617031555371</v>
      </c>
      <c r="F27" s="21">
        <v>4370</v>
      </c>
      <c r="G27" s="18">
        <v>71361</v>
      </c>
      <c r="H27" s="22">
        <v>65538</v>
      </c>
      <c r="I27" s="20">
        <v>1.0888492172480089</v>
      </c>
      <c r="J27" s="21">
        <v>5823</v>
      </c>
      <c r="K27" s="42">
        <v>0.69938762068917193</v>
      </c>
      <c r="L27" s="43">
        <v>0.69484879001495314</v>
      </c>
      <c r="M27" s="44">
        <v>4.5388306742187856E-3</v>
      </c>
    </row>
    <row r="28" spans="1:13" ht="18" customHeight="1" x14ac:dyDescent="0.2">
      <c r="A28" s="10"/>
      <c r="B28" s="68" t="s">
        <v>176</v>
      </c>
      <c r="C28" s="27">
        <v>0</v>
      </c>
      <c r="D28" s="28">
        <v>0</v>
      </c>
      <c r="E28" s="29" t="e">
        <v>#DIV/0!</v>
      </c>
      <c r="F28" s="30">
        <v>0</v>
      </c>
      <c r="G28" s="27">
        <v>0</v>
      </c>
      <c r="H28" s="28">
        <v>0</v>
      </c>
      <c r="I28" s="29" t="e">
        <v>#DIV/0!</v>
      </c>
      <c r="J28" s="30">
        <v>0</v>
      </c>
      <c r="K28" s="45" t="s">
        <v>32</v>
      </c>
      <c r="L28" s="46" t="s">
        <v>32</v>
      </c>
      <c r="M28" s="33" t="e">
        <v>#VALUE!</v>
      </c>
    </row>
    <row r="29" spans="1:13" ht="18" customHeight="1" x14ac:dyDescent="0.2">
      <c r="A29" s="10"/>
      <c r="B29" s="34" t="s">
        <v>177</v>
      </c>
      <c r="C29" s="35">
        <v>15927</v>
      </c>
      <c r="D29" s="36">
        <v>14992</v>
      </c>
      <c r="E29" s="37">
        <v>1.0623665955176094</v>
      </c>
      <c r="F29" s="38">
        <v>935</v>
      </c>
      <c r="G29" s="35">
        <v>22440</v>
      </c>
      <c r="H29" s="36">
        <v>23100</v>
      </c>
      <c r="I29" s="37">
        <v>0.97142857142857142</v>
      </c>
      <c r="J29" s="38">
        <v>-660</v>
      </c>
      <c r="K29" s="39">
        <v>0.70975935828877001</v>
      </c>
      <c r="L29" s="40">
        <v>0.64900432900432903</v>
      </c>
      <c r="M29" s="41">
        <v>6.0755029284440987E-2</v>
      </c>
    </row>
    <row r="30" spans="1:13" ht="18" customHeight="1" x14ac:dyDescent="0.2">
      <c r="A30" s="10"/>
      <c r="B30" s="34" t="s">
        <v>188</v>
      </c>
      <c r="C30" s="35">
        <v>21972</v>
      </c>
      <c r="D30" s="36">
        <v>17941</v>
      </c>
      <c r="E30" s="37">
        <v>1.224680898500641</v>
      </c>
      <c r="F30" s="38">
        <v>4031</v>
      </c>
      <c r="G30" s="35">
        <v>31308</v>
      </c>
      <c r="H30" s="36">
        <v>24908</v>
      </c>
      <c r="I30" s="37">
        <v>1.2569455596595471</v>
      </c>
      <c r="J30" s="38">
        <v>6400</v>
      </c>
      <c r="K30" s="39">
        <v>0.70180145649674208</v>
      </c>
      <c r="L30" s="40">
        <v>0.72029066966436484</v>
      </c>
      <c r="M30" s="41">
        <v>-1.8489213167622753E-2</v>
      </c>
    </row>
    <row r="31" spans="1:13" ht="18" customHeight="1" x14ac:dyDescent="0.2">
      <c r="A31" s="69"/>
      <c r="B31" s="34" t="s">
        <v>178</v>
      </c>
      <c r="C31" s="47">
        <v>10982</v>
      </c>
      <c r="D31" s="64">
        <v>11745</v>
      </c>
      <c r="E31" s="49">
        <v>0.9350361856108983</v>
      </c>
      <c r="F31" s="57">
        <v>-763</v>
      </c>
      <c r="G31" s="47">
        <v>16461</v>
      </c>
      <c r="H31" s="64">
        <v>16461</v>
      </c>
      <c r="I31" s="49">
        <v>1</v>
      </c>
      <c r="J31" s="57">
        <v>0</v>
      </c>
      <c r="K31" s="39">
        <v>0.66715266387218275</v>
      </c>
      <c r="L31" s="70">
        <v>0.71350464734827779</v>
      </c>
      <c r="M31" s="41">
        <v>-4.6351983476095038E-2</v>
      </c>
    </row>
    <row r="32" spans="1:13" ht="18" customHeight="1" x14ac:dyDescent="0.2">
      <c r="A32" s="10"/>
      <c r="B32" s="60" t="s">
        <v>180</v>
      </c>
      <c r="C32" s="61">
        <v>1028</v>
      </c>
      <c r="D32" s="62">
        <v>861</v>
      </c>
      <c r="E32" s="49">
        <v>1.1939605110336817</v>
      </c>
      <c r="F32" s="58">
        <v>167</v>
      </c>
      <c r="G32" s="61">
        <v>1152</v>
      </c>
      <c r="H32" s="48">
        <v>1069</v>
      </c>
      <c r="I32" s="49">
        <v>1.077642656688494</v>
      </c>
      <c r="J32" s="58">
        <v>83</v>
      </c>
      <c r="K32" s="51">
        <v>0.89236111111111116</v>
      </c>
      <c r="L32" s="40">
        <v>0.80542563143124413</v>
      </c>
      <c r="M32" s="59">
        <v>8.6935479679867034E-2</v>
      </c>
    </row>
    <row r="33" spans="1:13" ht="18" customHeight="1" x14ac:dyDescent="0.2">
      <c r="A33" s="16" t="s">
        <v>183</v>
      </c>
      <c r="B33" s="17"/>
      <c r="C33" s="18">
        <v>57595</v>
      </c>
      <c r="D33" s="19">
        <v>47562</v>
      </c>
      <c r="E33" s="20">
        <v>1.210945712964131</v>
      </c>
      <c r="F33" s="21">
        <v>10033</v>
      </c>
      <c r="G33" s="18">
        <v>86253</v>
      </c>
      <c r="H33" s="19">
        <v>75576</v>
      </c>
      <c r="I33" s="20">
        <v>1.1412750079390284</v>
      </c>
      <c r="J33" s="21">
        <v>10677</v>
      </c>
      <c r="K33" s="42">
        <v>0.66774489003281046</v>
      </c>
      <c r="L33" s="43">
        <v>0.62932677040330265</v>
      </c>
      <c r="M33" s="25">
        <v>3.8418119629507808E-2</v>
      </c>
    </row>
    <row r="34" spans="1:13" ht="18" customHeight="1" x14ac:dyDescent="0.2">
      <c r="A34" s="10"/>
      <c r="B34" s="26" t="s">
        <v>176</v>
      </c>
      <c r="C34" s="27">
        <v>0</v>
      </c>
      <c r="D34" s="28">
        <v>0</v>
      </c>
      <c r="E34" s="29" t="e">
        <v>#DIV/0!</v>
      </c>
      <c r="F34" s="30">
        <v>0</v>
      </c>
      <c r="G34" s="27">
        <v>0</v>
      </c>
      <c r="H34" s="28">
        <v>0</v>
      </c>
      <c r="I34" s="29" t="e">
        <v>#DIV/0!</v>
      </c>
      <c r="J34" s="30">
        <v>0</v>
      </c>
      <c r="K34" s="45" t="s">
        <v>32</v>
      </c>
      <c r="L34" s="46" t="s">
        <v>32</v>
      </c>
      <c r="M34" s="33" t="e">
        <v>#VALUE!</v>
      </c>
    </row>
    <row r="35" spans="1:13" ht="18" customHeight="1" x14ac:dyDescent="0.2">
      <c r="A35" s="10"/>
      <c r="B35" s="34" t="s">
        <v>177</v>
      </c>
      <c r="C35" s="35">
        <v>6986</v>
      </c>
      <c r="D35" s="36">
        <v>6784</v>
      </c>
      <c r="E35" s="37">
        <v>1.0297759433962264</v>
      </c>
      <c r="F35" s="38">
        <v>202</v>
      </c>
      <c r="G35" s="35">
        <v>10230</v>
      </c>
      <c r="H35" s="36">
        <v>10230</v>
      </c>
      <c r="I35" s="37">
        <v>1</v>
      </c>
      <c r="J35" s="38">
        <v>0</v>
      </c>
      <c r="K35" s="39">
        <v>0.68289345063538609</v>
      </c>
      <c r="L35" s="40">
        <v>0.66314760508308901</v>
      </c>
      <c r="M35" s="41">
        <v>1.9745845552297081E-2</v>
      </c>
    </row>
    <row r="36" spans="1:13" ht="18" customHeight="1" x14ac:dyDescent="0.2">
      <c r="A36" s="10"/>
      <c r="B36" s="34" t="s">
        <v>184</v>
      </c>
      <c r="C36" s="35">
        <v>1957</v>
      </c>
      <c r="D36" s="36">
        <v>751</v>
      </c>
      <c r="E36" s="37">
        <v>2.6058588548601862</v>
      </c>
      <c r="F36" s="38">
        <v>1206</v>
      </c>
      <c r="G36" s="35">
        <v>3050</v>
      </c>
      <c r="H36" s="36">
        <v>1550</v>
      </c>
      <c r="I36" s="37">
        <v>1.967741935483871</v>
      </c>
      <c r="J36" s="38">
        <v>1500</v>
      </c>
      <c r="K36" s="39">
        <v>0.64163934426229507</v>
      </c>
      <c r="L36" s="40">
        <v>0.48451612903225805</v>
      </c>
      <c r="M36" s="41">
        <v>0.15712321523003703</v>
      </c>
    </row>
    <row r="37" spans="1:13" ht="18" customHeight="1" x14ac:dyDescent="0.2">
      <c r="A37" s="10"/>
      <c r="B37" s="52" t="s">
        <v>185</v>
      </c>
      <c r="C37" s="35">
        <v>2366</v>
      </c>
      <c r="D37" s="36">
        <v>2389</v>
      </c>
      <c r="E37" s="37">
        <v>0.99037254081205528</v>
      </c>
      <c r="F37" s="38">
        <v>-23</v>
      </c>
      <c r="G37" s="35">
        <v>2976</v>
      </c>
      <c r="H37" s="36">
        <v>2976</v>
      </c>
      <c r="I37" s="37">
        <v>1</v>
      </c>
      <c r="J37" s="38">
        <v>0</v>
      </c>
      <c r="K37" s="39">
        <v>0.79502688172043012</v>
      </c>
      <c r="L37" s="40">
        <v>0.802755376344086</v>
      </c>
      <c r="M37" s="41">
        <v>-7.7284946236558794E-3</v>
      </c>
    </row>
    <row r="38" spans="1:13" ht="18" customHeight="1" x14ac:dyDescent="0.2">
      <c r="A38" s="10"/>
      <c r="B38" s="34" t="s">
        <v>188</v>
      </c>
      <c r="C38" s="35">
        <v>38668</v>
      </c>
      <c r="D38" s="36">
        <v>30177</v>
      </c>
      <c r="E38" s="37">
        <v>1.2813732312688471</v>
      </c>
      <c r="F38" s="38">
        <v>8491</v>
      </c>
      <c r="G38" s="35">
        <v>59660</v>
      </c>
      <c r="H38" s="36">
        <v>50347</v>
      </c>
      <c r="I38" s="37">
        <v>1.1849762647228237</v>
      </c>
      <c r="J38" s="38">
        <v>9313</v>
      </c>
      <c r="K38" s="39">
        <v>0.64813945692256114</v>
      </c>
      <c r="L38" s="40">
        <v>0.59938030071305137</v>
      </c>
      <c r="M38" s="41">
        <v>4.8759156209509769E-2</v>
      </c>
    </row>
    <row r="39" spans="1:13" ht="18" customHeight="1" x14ac:dyDescent="0.2">
      <c r="A39" s="10"/>
      <c r="B39" s="34" t="s">
        <v>180</v>
      </c>
      <c r="C39" s="35">
        <v>3582</v>
      </c>
      <c r="D39" s="36">
        <v>3499</v>
      </c>
      <c r="E39" s="37">
        <v>1.0237210631609031</v>
      </c>
      <c r="F39" s="38">
        <v>83</v>
      </c>
      <c r="G39" s="35">
        <v>4850</v>
      </c>
      <c r="H39" s="36">
        <v>4986</v>
      </c>
      <c r="I39" s="37">
        <v>0.97272362615322905</v>
      </c>
      <c r="J39" s="38">
        <v>-136</v>
      </c>
      <c r="K39" s="39">
        <v>0.73855670103092785</v>
      </c>
      <c r="L39" s="40">
        <v>0.701764941837144</v>
      </c>
      <c r="M39" s="41">
        <v>3.6791759193783857E-2</v>
      </c>
    </row>
    <row r="40" spans="1:13" ht="18" customHeight="1" x14ac:dyDescent="0.2">
      <c r="A40" s="10"/>
      <c r="B40" s="34" t="s">
        <v>178</v>
      </c>
      <c r="C40" s="47">
        <v>4036</v>
      </c>
      <c r="D40" s="64">
        <v>3962</v>
      </c>
      <c r="E40" s="49">
        <v>1.0186774356385664</v>
      </c>
      <c r="F40" s="57">
        <v>74</v>
      </c>
      <c r="G40" s="47">
        <v>5487</v>
      </c>
      <c r="H40" s="64">
        <v>5487</v>
      </c>
      <c r="I40" s="49">
        <v>1</v>
      </c>
      <c r="J40" s="57">
        <v>0</v>
      </c>
      <c r="K40" s="39">
        <v>0.73555677054856938</v>
      </c>
      <c r="L40" s="40">
        <v>0.72207034809549842</v>
      </c>
      <c r="M40" s="41">
        <v>1.3486422453070968E-2</v>
      </c>
    </row>
    <row r="41" spans="1:13" ht="18" customHeight="1" thickBot="1" x14ac:dyDescent="0.25">
      <c r="A41" s="12"/>
      <c r="B41" s="60" t="s">
        <v>186</v>
      </c>
      <c r="C41" s="61">
        <v>0</v>
      </c>
      <c r="D41" s="62">
        <v>0</v>
      </c>
      <c r="E41" s="50" t="e">
        <v>#DIV/0!</v>
      </c>
      <c r="F41" s="58">
        <v>0</v>
      </c>
      <c r="G41" s="61">
        <v>0</v>
      </c>
      <c r="H41" s="62">
        <v>0</v>
      </c>
      <c r="I41" s="50" t="e">
        <v>#DIV/0!</v>
      </c>
      <c r="J41" s="58">
        <v>0</v>
      </c>
      <c r="K41" s="71" t="s">
        <v>32</v>
      </c>
      <c r="L41" s="72" t="s">
        <v>32</v>
      </c>
      <c r="M41" s="73" t="e">
        <v>#VALUE!</v>
      </c>
    </row>
    <row r="42" spans="1:13" x14ac:dyDescent="0.2">
      <c r="C42" s="54"/>
      <c r="G42" s="54"/>
    </row>
    <row r="43" spans="1:13" x14ac:dyDescent="0.2">
      <c r="C43" s="54"/>
      <c r="G43" s="54"/>
    </row>
    <row r="44" spans="1:13" x14ac:dyDescent="0.2">
      <c r="C44" s="54"/>
      <c r="G44" s="56"/>
    </row>
    <row r="45" spans="1:13" x14ac:dyDescent="0.2">
      <c r="C45" s="54"/>
      <c r="G45" s="54"/>
    </row>
    <row r="46" spans="1:13" x14ac:dyDescent="0.2">
      <c r="C46" s="54"/>
      <c r="G46" s="54"/>
    </row>
    <row r="47" spans="1:13" x14ac:dyDescent="0.2">
      <c r="C47" s="54"/>
      <c r="G47" s="54"/>
    </row>
    <row r="48" spans="1:13" x14ac:dyDescent="0.2">
      <c r="C48" s="54"/>
      <c r="G48" s="54"/>
    </row>
    <row r="49" spans="3:7" x14ac:dyDescent="0.2">
      <c r="C49" s="54"/>
      <c r="G49" s="54"/>
    </row>
    <row r="50" spans="3:7" x14ac:dyDescent="0.2">
      <c r="C50" s="54"/>
      <c r="G50" s="54"/>
    </row>
    <row r="51" spans="3:7" x14ac:dyDescent="0.2">
      <c r="C51" s="54"/>
      <c r="G51" s="54"/>
    </row>
    <row r="52" spans="3:7" x14ac:dyDescent="0.2">
      <c r="C52" s="54"/>
      <c r="G52" s="54"/>
    </row>
    <row r="53" spans="3:7" x14ac:dyDescent="0.2">
      <c r="C53" s="54"/>
      <c r="G53" s="54"/>
    </row>
    <row r="54" spans="3:7" x14ac:dyDescent="0.2">
      <c r="C54" s="54"/>
      <c r="G54" s="54"/>
    </row>
    <row r="55" spans="3:7" x14ac:dyDescent="0.2">
      <c r="C55" s="54"/>
      <c r="G55" s="54"/>
    </row>
    <row r="56" spans="3:7" x14ac:dyDescent="0.2">
      <c r="C56" s="54"/>
      <c r="G56" s="54"/>
    </row>
    <row r="57" spans="3:7" x14ac:dyDescent="0.2">
      <c r="C57" s="54"/>
      <c r="G57" s="54"/>
    </row>
    <row r="58" spans="3:7" x14ac:dyDescent="0.2">
      <c r="C58" s="54"/>
      <c r="G58" s="54"/>
    </row>
    <row r="59" spans="3:7" x14ac:dyDescent="0.2">
      <c r="C59" s="54"/>
      <c r="G59" s="54"/>
    </row>
    <row r="60" spans="3:7" x14ac:dyDescent="0.2">
      <c r="C60" s="54"/>
      <c r="G60" s="54"/>
    </row>
    <row r="61" spans="3:7" x14ac:dyDescent="0.2">
      <c r="C61" s="54"/>
      <c r="G61" s="54"/>
    </row>
    <row r="62" spans="3:7" x14ac:dyDescent="0.2">
      <c r="C62" s="54"/>
      <c r="G62" s="54"/>
    </row>
    <row r="63" spans="3:7" x14ac:dyDescent="0.2">
      <c r="C63" s="54"/>
      <c r="G63" s="54"/>
    </row>
    <row r="64" spans="3:7" x14ac:dyDescent="0.2">
      <c r="C64" s="54"/>
      <c r="G64" s="54"/>
    </row>
    <row r="65" spans="3:7" x14ac:dyDescent="0.2">
      <c r="C65" s="54"/>
      <c r="G65" s="54"/>
    </row>
    <row r="66" spans="3:7" x14ac:dyDescent="0.2">
      <c r="C66" s="54"/>
      <c r="G66" s="54"/>
    </row>
    <row r="67" spans="3:7" x14ac:dyDescent="0.2">
      <c r="C67" s="54"/>
      <c r="G67" s="54"/>
    </row>
    <row r="68" spans="3:7" x14ac:dyDescent="0.2">
      <c r="C68" s="54"/>
      <c r="G68" s="54"/>
    </row>
    <row r="69" spans="3:7" x14ac:dyDescent="0.2">
      <c r="C69" s="54"/>
      <c r="G69" s="54"/>
    </row>
    <row r="70" spans="3:7" x14ac:dyDescent="0.2">
      <c r="C70" s="54"/>
      <c r="G70" s="54"/>
    </row>
    <row r="71" spans="3:7" x14ac:dyDescent="0.2">
      <c r="C71" s="54"/>
      <c r="G71" s="54"/>
    </row>
    <row r="72" spans="3:7" x14ac:dyDescent="0.2">
      <c r="C72" s="54"/>
      <c r="G72" s="54"/>
    </row>
    <row r="73" spans="3:7" x14ac:dyDescent="0.2">
      <c r="C73" s="54"/>
      <c r="G73" s="54"/>
    </row>
    <row r="74" spans="3:7" x14ac:dyDescent="0.2">
      <c r="C74" s="54"/>
      <c r="G74" s="54"/>
    </row>
    <row r="75" spans="3:7" x14ac:dyDescent="0.2">
      <c r="C75" s="54"/>
      <c r="G75" s="54"/>
    </row>
    <row r="76" spans="3:7" x14ac:dyDescent="0.2">
      <c r="C76" s="54"/>
      <c r="G76" s="54"/>
    </row>
    <row r="77" spans="3:7" x14ac:dyDescent="0.2">
      <c r="C77" s="54"/>
      <c r="G77" s="54"/>
    </row>
  </sheetData>
  <mergeCells count="26">
    <mergeCell ref="H6:H7"/>
    <mergeCell ref="C4:C5"/>
    <mergeCell ref="D4:D5"/>
    <mergeCell ref="E4:F4"/>
    <mergeCell ref="G4:G5"/>
    <mergeCell ref="C6:C7"/>
    <mergeCell ref="D6:D7"/>
    <mergeCell ref="E6:E7"/>
    <mergeCell ref="F6:F7"/>
    <mergeCell ref="G6:G7"/>
    <mergeCell ref="A1:D1"/>
    <mergeCell ref="I6:I7"/>
    <mergeCell ref="J6:J7"/>
    <mergeCell ref="K6:K7"/>
    <mergeCell ref="L6:L7"/>
    <mergeCell ref="C3:F3"/>
    <mergeCell ref="G3:J3"/>
    <mergeCell ref="K3:M3"/>
    <mergeCell ref="H4:H5"/>
    <mergeCell ref="I4:J4"/>
    <mergeCell ref="M6:M7"/>
    <mergeCell ref="A7:B7"/>
    <mergeCell ref="K4:K5"/>
    <mergeCell ref="L4:L5"/>
    <mergeCell ref="M4:M5"/>
    <mergeCell ref="A6:B6"/>
  </mergeCells>
  <phoneticPr fontId="3"/>
  <hyperlinks>
    <hyperlink ref="A1:D1" location="'R６'!A1" display="'R６'!A1" xr:uid="{16D6EB99-2F41-45A2-89C4-DDEDA8404414}"/>
  </hyperlinks>
  <printOptions horizontalCentered="1"/>
  <pageMargins left="0.59055118110236227" right="0.59055118110236227" top="0.59055118110236227" bottom="0.59055118110236227" header="0.39370078740157483" footer="0.39370078740157483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100-000000000000}">
  <sheetPr>
    <pageSetUpPr fitToPage="1"/>
  </sheetPr>
  <dimension ref="A1:T127"/>
  <sheetViews>
    <sheetView showGridLines="0" zoomScaleNormal="100" zoomScaleSheetLayoutView="90" workbookViewId="0">
      <pane xSplit="6" ySplit="5" topLeftCell="H6" activePane="bottomRight" state="frozen"/>
      <selection sqref="A1:B1"/>
      <selection pane="topRight" sqref="A1:B1"/>
      <selection pane="bottomLeft" sqref="A1:B1"/>
      <selection pane="bottomRight" sqref="A1:D1"/>
    </sheetView>
  </sheetViews>
  <sheetFormatPr defaultColWidth="9" defaultRowHeight="13" x14ac:dyDescent="0.55000000000000004"/>
  <cols>
    <col min="1" max="1" width="2.08203125" style="1" customWidth="1"/>
    <col min="2" max="2" width="1.33203125" style="1" customWidth="1"/>
    <col min="3" max="3" width="7" style="1" customWidth="1"/>
    <col min="4" max="4" width="2.58203125" style="1" bestFit="1" customWidth="1"/>
    <col min="5" max="5" width="7.08203125" style="1" bestFit="1" customWidth="1"/>
    <col min="6" max="6" width="6.33203125" style="1" customWidth="1"/>
    <col min="7" max="8" width="12.75" style="1" bestFit="1" customWidth="1"/>
    <col min="9" max="9" width="7.58203125" style="1" customWidth="1"/>
    <col min="10" max="10" width="9.58203125" style="1" customWidth="1"/>
    <col min="11" max="12" width="12.75" style="1" bestFit="1" customWidth="1"/>
    <col min="13" max="13" width="7.58203125" style="1" customWidth="1"/>
    <col min="14" max="15" width="9.58203125" style="1" customWidth="1"/>
    <col min="16" max="16" width="10.58203125" style="1" customWidth="1"/>
    <col min="17" max="17" width="8.58203125" style="1" customWidth="1"/>
    <col min="18" max="16384" width="9" style="1"/>
  </cols>
  <sheetData>
    <row r="1" spans="1:19" ht="17.25" customHeight="1" thickBot="1" x14ac:dyDescent="0.6">
      <c r="A1" s="246" t="str">
        <f>'R６'!A1</f>
        <v>令和６年度</v>
      </c>
      <c r="B1" s="246"/>
      <c r="C1" s="246"/>
      <c r="D1" s="246"/>
      <c r="E1" s="74"/>
      <c r="F1" s="74"/>
      <c r="G1" s="74"/>
      <c r="H1" s="74"/>
      <c r="I1" s="74"/>
      <c r="J1" s="77" t="s">
        <v>287</v>
      </c>
      <c r="K1" s="78" t="s">
        <v>222</v>
      </c>
      <c r="L1" s="74"/>
      <c r="M1" s="74"/>
      <c r="N1" s="74"/>
      <c r="O1" s="74"/>
      <c r="P1" s="74"/>
      <c r="Q1" s="74"/>
    </row>
    <row r="2" spans="1:19" x14ac:dyDescent="0.55000000000000004">
      <c r="A2" s="307">
        <v>7</v>
      </c>
      <c r="B2" s="308"/>
      <c r="C2" s="115">
        <v>2025</v>
      </c>
      <c r="D2" s="116" t="s">
        <v>0</v>
      </c>
      <c r="E2" s="232">
        <v>2</v>
      </c>
      <c r="F2" s="116" t="s">
        <v>1</v>
      </c>
      <c r="G2" s="254" t="s">
        <v>2</v>
      </c>
      <c r="H2" s="251"/>
      <c r="I2" s="251"/>
      <c r="J2" s="264"/>
      <c r="K2" s="251" t="s">
        <v>3</v>
      </c>
      <c r="L2" s="251"/>
      <c r="M2" s="251"/>
      <c r="N2" s="251"/>
      <c r="O2" s="254" t="s">
        <v>4</v>
      </c>
      <c r="P2" s="251"/>
      <c r="Q2" s="255"/>
    </row>
    <row r="3" spans="1:19" ht="13.5" customHeight="1" x14ac:dyDescent="0.55000000000000004">
      <c r="A3" s="247" t="s">
        <v>5</v>
      </c>
      <c r="B3" s="248"/>
      <c r="C3" s="248"/>
      <c r="D3" s="248"/>
      <c r="E3" s="248"/>
      <c r="F3" s="248"/>
      <c r="G3" s="258" t="s">
        <v>344</v>
      </c>
      <c r="H3" s="260" t="s">
        <v>345</v>
      </c>
      <c r="I3" s="262" t="s">
        <v>6</v>
      </c>
      <c r="J3" s="263"/>
      <c r="K3" s="258" t="s">
        <v>344</v>
      </c>
      <c r="L3" s="260" t="s">
        <v>345</v>
      </c>
      <c r="M3" s="262" t="s">
        <v>6</v>
      </c>
      <c r="N3" s="263"/>
      <c r="O3" s="256" t="s">
        <v>344</v>
      </c>
      <c r="P3" s="305" t="s">
        <v>345</v>
      </c>
      <c r="Q3" s="252" t="s">
        <v>7</v>
      </c>
    </row>
    <row r="4" spans="1:19" ht="18.5" thickBot="1" x14ac:dyDescent="0.6">
      <c r="A4" s="249"/>
      <c r="B4" s="250"/>
      <c r="C4" s="250"/>
      <c r="D4" s="250"/>
      <c r="E4" s="250"/>
      <c r="F4" s="250"/>
      <c r="G4" s="259"/>
      <c r="H4" s="265"/>
      <c r="I4" s="117" t="s">
        <v>8</v>
      </c>
      <c r="J4" s="118" t="s">
        <v>7</v>
      </c>
      <c r="K4" s="259"/>
      <c r="L4" s="261"/>
      <c r="M4" s="117" t="s">
        <v>8</v>
      </c>
      <c r="N4" s="118" t="s">
        <v>7</v>
      </c>
      <c r="O4" s="257"/>
      <c r="P4" s="306"/>
      <c r="Q4" s="253"/>
    </row>
    <row r="5" spans="1:19" x14ac:dyDescent="0.55000000000000004">
      <c r="A5" s="119" t="s">
        <v>101</v>
      </c>
      <c r="B5" s="120"/>
      <c r="C5" s="120"/>
      <c r="D5" s="120"/>
      <c r="E5" s="120"/>
      <c r="F5" s="120"/>
      <c r="G5" s="121">
        <v>628932</v>
      </c>
      <c r="H5" s="122">
        <v>587521</v>
      </c>
      <c r="I5" s="123">
        <v>1.0704842890722204</v>
      </c>
      <c r="J5" s="124">
        <v>41411</v>
      </c>
      <c r="K5" s="121">
        <v>727531</v>
      </c>
      <c r="L5" s="122">
        <v>710445</v>
      </c>
      <c r="M5" s="123">
        <v>1.0240497153192718</v>
      </c>
      <c r="N5" s="124">
        <v>17086</v>
      </c>
      <c r="O5" s="125">
        <v>0.86447450349194743</v>
      </c>
      <c r="P5" s="126">
        <v>0.8269760502220439</v>
      </c>
      <c r="Q5" s="127">
        <v>3.7498453269903531E-2</v>
      </c>
      <c r="R5" s="2"/>
      <c r="S5" s="2"/>
    </row>
    <row r="6" spans="1:19" x14ac:dyDescent="0.55000000000000004">
      <c r="A6" s="128" t="s">
        <v>9</v>
      </c>
      <c r="B6" s="129" t="s">
        <v>10</v>
      </c>
      <c r="C6" s="129"/>
      <c r="D6" s="129"/>
      <c r="E6" s="129"/>
      <c r="F6" s="129"/>
      <c r="G6" s="130">
        <v>216014</v>
      </c>
      <c r="H6" s="131">
        <v>209912</v>
      </c>
      <c r="I6" s="132">
        <v>1.0290693242882731</v>
      </c>
      <c r="J6" s="133">
        <v>6102</v>
      </c>
      <c r="K6" s="134">
        <v>233535</v>
      </c>
      <c r="L6" s="131">
        <v>248787</v>
      </c>
      <c r="M6" s="132">
        <v>0.93869454593688573</v>
      </c>
      <c r="N6" s="133">
        <v>-15252</v>
      </c>
      <c r="O6" s="135">
        <v>0.92497484317125911</v>
      </c>
      <c r="P6" s="136">
        <v>0.84374183538528946</v>
      </c>
      <c r="Q6" s="137">
        <v>8.1233007785969646E-2</v>
      </c>
      <c r="R6" s="2"/>
      <c r="S6" s="2"/>
    </row>
    <row r="7" spans="1:19" ht="18" x14ac:dyDescent="0.55000000000000004">
      <c r="A7" s="138"/>
      <c r="B7" s="128" t="s">
        <v>11</v>
      </c>
      <c r="C7" s="129"/>
      <c r="D7" s="129"/>
      <c r="E7" s="129"/>
      <c r="F7" s="129"/>
      <c r="G7" s="130">
        <v>131407</v>
      </c>
      <c r="H7" s="131">
        <v>134084</v>
      </c>
      <c r="I7" s="132">
        <v>0.98003490349333255</v>
      </c>
      <c r="J7" s="133">
        <v>-2677</v>
      </c>
      <c r="K7" s="130">
        <v>137590</v>
      </c>
      <c r="L7" s="131">
        <v>148736</v>
      </c>
      <c r="M7" s="132">
        <v>0.92506185456110157</v>
      </c>
      <c r="N7" s="133">
        <v>-11146</v>
      </c>
      <c r="O7" s="135">
        <v>0.95506214114397847</v>
      </c>
      <c r="P7" s="136">
        <v>0.90148988812392428</v>
      </c>
      <c r="Q7" s="137">
        <v>5.3572253020054195E-2</v>
      </c>
      <c r="R7" s="2"/>
      <c r="S7" s="2"/>
    </row>
    <row r="8" spans="1:19" ht="18" x14ac:dyDescent="0.55000000000000004">
      <c r="A8" s="138"/>
      <c r="B8" s="139" t="s">
        <v>12</v>
      </c>
      <c r="C8" s="140" t="s">
        <v>13</v>
      </c>
      <c r="D8" s="141"/>
      <c r="E8" s="142"/>
      <c r="F8" s="143" t="s">
        <v>14</v>
      </c>
      <c r="G8" s="144">
        <v>111327</v>
      </c>
      <c r="H8" s="145">
        <v>113926</v>
      </c>
      <c r="I8" s="146">
        <v>0.97718694591225885</v>
      </c>
      <c r="J8" s="147">
        <v>-2599</v>
      </c>
      <c r="K8" s="144">
        <v>115782</v>
      </c>
      <c r="L8" s="149">
        <v>126102</v>
      </c>
      <c r="M8" s="146">
        <v>0.91816148831897992</v>
      </c>
      <c r="N8" s="147">
        <v>-10320</v>
      </c>
      <c r="O8" s="150">
        <v>0.96152251645333475</v>
      </c>
      <c r="P8" s="151">
        <v>0.90344324435774215</v>
      </c>
      <c r="Q8" s="152">
        <v>5.8079272095592605E-2</v>
      </c>
      <c r="R8" s="2"/>
      <c r="S8" s="2"/>
    </row>
    <row r="9" spans="1:19" ht="18" x14ac:dyDescent="0.55000000000000004">
      <c r="A9" s="138"/>
      <c r="B9" s="139" t="s">
        <v>15</v>
      </c>
      <c r="C9" s="140" t="s">
        <v>16</v>
      </c>
      <c r="D9" s="142"/>
      <c r="E9" s="142"/>
      <c r="F9" s="143" t="s">
        <v>14</v>
      </c>
      <c r="G9" s="144">
        <v>20080</v>
      </c>
      <c r="H9" s="145">
        <v>20158</v>
      </c>
      <c r="I9" s="146">
        <v>0.99613056850878068</v>
      </c>
      <c r="J9" s="147">
        <v>-78</v>
      </c>
      <c r="K9" s="144">
        <v>21808</v>
      </c>
      <c r="L9" s="149">
        <v>22634</v>
      </c>
      <c r="M9" s="146">
        <v>0.9635062295661394</v>
      </c>
      <c r="N9" s="147">
        <v>-826</v>
      </c>
      <c r="O9" s="150">
        <v>0.92076302274394717</v>
      </c>
      <c r="P9" s="151">
        <v>0.890607051338694</v>
      </c>
      <c r="Q9" s="152">
        <v>3.0155971405253168E-2</v>
      </c>
      <c r="R9" s="2"/>
      <c r="S9" s="2"/>
    </row>
    <row r="10" spans="1:19" ht="18" x14ac:dyDescent="0.55000000000000004">
      <c r="A10" s="138"/>
      <c r="B10" s="139" t="s">
        <v>17</v>
      </c>
      <c r="C10" s="140" t="s">
        <v>18</v>
      </c>
      <c r="D10" s="142"/>
      <c r="E10" s="142"/>
      <c r="F10" s="153"/>
      <c r="G10" s="144">
        <v>0</v>
      </c>
      <c r="H10" s="145">
        <v>0</v>
      </c>
      <c r="I10" s="146" t="e">
        <v>#DIV/0!</v>
      </c>
      <c r="J10" s="147">
        <v>0</v>
      </c>
      <c r="K10" s="144">
        <v>0</v>
      </c>
      <c r="L10" s="149">
        <v>0</v>
      </c>
      <c r="M10" s="146" t="e">
        <v>#DIV/0!</v>
      </c>
      <c r="N10" s="147">
        <v>0</v>
      </c>
      <c r="O10" s="150" t="e">
        <v>#DIV/0!</v>
      </c>
      <c r="P10" s="151" t="e">
        <v>#DIV/0!</v>
      </c>
      <c r="Q10" s="152" t="e">
        <v>#DIV/0!</v>
      </c>
      <c r="R10" s="2"/>
      <c r="S10" s="2"/>
    </row>
    <row r="11" spans="1:19" ht="18" x14ac:dyDescent="0.55000000000000004">
      <c r="A11" s="138"/>
      <c r="B11" s="139" t="s">
        <v>19</v>
      </c>
      <c r="C11" s="140" t="s">
        <v>20</v>
      </c>
      <c r="D11" s="142"/>
      <c r="E11" s="142"/>
      <c r="F11" s="153"/>
      <c r="G11" s="144">
        <v>0</v>
      </c>
      <c r="H11" s="145">
        <v>0</v>
      </c>
      <c r="I11" s="146" t="e">
        <v>#DIV/0!</v>
      </c>
      <c r="J11" s="147">
        <v>0</v>
      </c>
      <c r="K11" s="144">
        <v>0</v>
      </c>
      <c r="L11" s="149">
        <v>0</v>
      </c>
      <c r="M11" s="146" t="e">
        <v>#DIV/0!</v>
      </c>
      <c r="N11" s="147">
        <v>0</v>
      </c>
      <c r="O11" s="150" t="e">
        <v>#DIV/0!</v>
      </c>
      <c r="P11" s="151" t="e">
        <v>#DIV/0!</v>
      </c>
      <c r="Q11" s="152" t="e">
        <v>#DIV/0!</v>
      </c>
      <c r="R11" s="2"/>
      <c r="S11" s="2"/>
    </row>
    <row r="12" spans="1:19" ht="18" x14ac:dyDescent="0.55000000000000004">
      <c r="A12" s="138"/>
      <c r="B12" s="139" t="s">
        <v>21</v>
      </c>
      <c r="C12" s="140" t="s">
        <v>22</v>
      </c>
      <c r="D12" s="142"/>
      <c r="E12" s="142"/>
      <c r="F12" s="153"/>
      <c r="G12" s="144">
        <v>0</v>
      </c>
      <c r="H12" s="145">
        <v>0</v>
      </c>
      <c r="I12" s="146" t="e">
        <v>#DIV/0!</v>
      </c>
      <c r="J12" s="147">
        <v>0</v>
      </c>
      <c r="K12" s="144">
        <v>0</v>
      </c>
      <c r="L12" s="149">
        <v>0</v>
      </c>
      <c r="M12" s="146" t="e">
        <v>#DIV/0!</v>
      </c>
      <c r="N12" s="147">
        <v>0</v>
      </c>
      <c r="O12" s="150" t="e">
        <v>#DIV/0!</v>
      </c>
      <c r="P12" s="151" t="e">
        <v>#DIV/0!</v>
      </c>
      <c r="Q12" s="152" t="e">
        <v>#DIV/0!</v>
      </c>
      <c r="R12" s="2"/>
      <c r="S12" s="2"/>
    </row>
    <row r="13" spans="1:19" ht="18" x14ac:dyDescent="0.55000000000000004">
      <c r="A13" s="138"/>
      <c r="B13" s="139" t="s">
        <v>23</v>
      </c>
      <c r="C13" s="140" t="s">
        <v>24</v>
      </c>
      <c r="D13" s="142"/>
      <c r="E13" s="142"/>
      <c r="F13" s="143"/>
      <c r="G13" s="144">
        <v>0</v>
      </c>
      <c r="H13" s="145">
        <v>0</v>
      </c>
      <c r="I13" s="146" t="e">
        <v>#DIV/0!</v>
      </c>
      <c r="J13" s="147">
        <v>0</v>
      </c>
      <c r="K13" s="144">
        <v>0</v>
      </c>
      <c r="L13" s="149">
        <v>0</v>
      </c>
      <c r="M13" s="146" t="e">
        <v>#DIV/0!</v>
      </c>
      <c r="N13" s="147">
        <v>0</v>
      </c>
      <c r="O13" s="150" t="e">
        <v>#DIV/0!</v>
      </c>
      <c r="P13" s="151" t="e">
        <v>#DIV/0!</v>
      </c>
      <c r="Q13" s="152" t="e">
        <v>#DIV/0!</v>
      </c>
      <c r="R13" s="2"/>
      <c r="S13" s="2"/>
    </row>
    <row r="14" spans="1:19" ht="18" x14ac:dyDescent="0.55000000000000004">
      <c r="A14" s="138"/>
      <c r="B14" s="139" t="s">
        <v>25</v>
      </c>
      <c r="C14" s="140" t="s">
        <v>26</v>
      </c>
      <c r="D14" s="142"/>
      <c r="E14" s="142"/>
      <c r="F14" s="153"/>
      <c r="G14" s="144">
        <v>0</v>
      </c>
      <c r="H14" s="145">
        <v>0</v>
      </c>
      <c r="I14" s="146" t="e">
        <v>#DIV/0!</v>
      </c>
      <c r="J14" s="147">
        <v>0</v>
      </c>
      <c r="K14" s="144">
        <v>0</v>
      </c>
      <c r="L14" s="149">
        <v>0</v>
      </c>
      <c r="M14" s="146" t="e">
        <v>#DIV/0!</v>
      </c>
      <c r="N14" s="147">
        <v>0</v>
      </c>
      <c r="O14" s="150" t="e">
        <v>#DIV/0!</v>
      </c>
      <c r="P14" s="151" t="e">
        <v>#DIV/0!</v>
      </c>
      <c r="Q14" s="152" t="e">
        <v>#DIV/0!</v>
      </c>
      <c r="R14" s="2"/>
      <c r="S14" s="2"/>
    </row>
    <row r="15" spans="1:19" ht="18" x14ac:dyDescent="0.55000000000000004">
      <c r="A15" s="138"/>
      <c r="B15" s="139" t="s">
        <v>27</v>
      </c>
      <c r="C15" s="140" t="s">
        <v>28</v>
      </c>
      <c r="D15" s="142"/>
      <c r="E15" s="142"/>
      <c r="F15" s="153"/>
      <c r="G15" s="144">
        <v>0</v>
      </c>
      <c r="H15" s="145">
        <v>0</v>
      </c>
      <c r="I15" s="146" t="e">
        <v>#DIV/0!</v>
      </c>
      <c r="J15" s="147">
        <v>0</v>
      </c>
      <c r="K15" s="144">
        <v>0</v>
      </c>
      <c r="L15" s="149">
        <v>0</v>
      </c>
      <c r="M15" s="146" t="e">
        <v>#DIV/0!</v>
      </c>
      <c r="N15" s="147">
        <v>0</v>
      </c>
      <c r="O15" s="150" t="e">
        <v>#DIV/0!</v>
      </c>
      <c r="P15" s="151" t="e">
        <v>#DIV/0!</v>
      </c>
      <c r="Q15" s="152" t="e">
        <v>#DIV/0!</v>
      </c>
      <c r="R15" s="2"/>
      <c r="S15" s="2"/>
    </row>
    <row r="16" spans="1:19" ht="18" x14ac:dyDescent="0.55000000000000004">
      <c r="A16" s="138"/>
      <c r="B16" s="139" t="s">
        <v>29</v>
      </c>
      <c r="C16" s="154" t="s">
        <v>30</v>
      </c>
      <c r="D16" s="155"/>
      <c r="E16" s="155"/>
      <c r="F16" s="156"/>
      <c r="G16" s="157">
        <v>0</v>
      </c>
      <c r="H16" s="145">
        <v>0</v>
      </c>
      <c r="I16" s="146" t="e">
        <v>#DIV/0!</v>
      </c>
      <c r="J16" s="147">
        <v>0</v>
      </c>
      <c r="K16" s="157">
        <v>0</v>
      </c>
      <c r="L16" s="149">
        <v>0</v>
      </c>
      <c r="M16" s="146" t="e">
        <v>#DIV/0!</v>
      </c>
      <c r="N16" s="147">
        <v>0</v>
      </c>
      <c r="O16" s="150" t="e">
        <v>#DIV/0!</v>
      </c>
      <c r="P16" s="151" t="e">
        <v>#DIV/0!</v>
      </c>
      <c r="Q16" s="152" t="e">
        <v>#DIV/0!</v>
      </c>
      <c r="R16" s="2"/>
      <c r="S16" s="2"/>
    </row>
    <row r="17" spans="1:19" ht="18" x14ac:dyDescent="0.55000000000000004">
      <c r="A17" s="138"/>
      <c r="B17" s="139" t="s">
        <v>31</v>
      </c>
      <c r="C17" s="154" t="s">
        <v>13</v>
      </c>
      <c r="D17" s="155" t="s">
        <v>32</v>
      </c>
      <c r="E17" s="155" t="s">
        <v>33</v>
      </c>
      <c r="F17" s="156"/>
      <c r="G17" s="157">
        <v>0</v>
      </c>
      <c r="H17" s="145">
        <v>0</v>
      </c>
      <c r="I17" s="158" t="e">
        <v>#DIV/0!</v>
      </c>
      <c r="J17" s="159">
        <v>0</v>
      </c>
      <c r="K17" s="157">
        <v>0</v>
      </c>
      <c r="L17" s="149">
        <v>0</v>
      </c>
      <c r="M17" s="158" t="e">
        <v>#DIV/0!</v>
      </c>
      <c r="N17" s="159">
        <v>0</v>
      </c>
      <c r="O17" s="161" t="e">
        <v>#DIV/0!</v>
      </c>
      <c r="P17" s="162" t="e">
        <v>#DIV/0!</v>
      </c>
      <c r="Q17" s="163" t="e">
        <v>#DIV/0!</v>
      </c>
      <c r="R17" s="2"/>
      <c r="S17" s="2"/>
    </row>
    <row r="18" spans="1:19" ht="18" x14ac:dyDescent="0.55000000000000004">
      <c r="A18" s="138"/>
      <c r="B18" s="139" t="s">
        <v>34</v>
      </c>
      <c r="C18" s="154" t="s">
        <v>13</v>
      </c>
      <c r="D18" s="155" t="s">
        <v>32</v>
      </c>
      <c r="E18" s="142" t="s">
        <v>35</v>
      </c>
      <c r="F18" s="156"/>
      <c r="G18" s="157">
        <v>0</v>
      </c>
      <c r="H18" s="145">
        <v>0</v>
      </c>
      <c r="I18" s="158" t="e">
        <v>#DIV/0!</v>
      </c>
      <c r="J18" s="159">
        <v>0</v>
      </c>
      <c r="K18" s="157">
        <v>0</v>
      </c>
      <c r="L18" s="149">
        <v>0</v>
      </c>
      <c r="M18" s="158" t="e">
        <v>#DIV/0!</v>
      </c>
      <c r="N18" s="159">
        <v>0</v>
      </c>
      <c r="O18" s="161" t="e">
        <v>#DIV/0!</v>
      </c>
      <c r="P18" s="162" t="e">
        <v>#DIV/0!</v>
      </c>
      <c r="Q18" s="163" t="e">
        <v>#DIV/0!</v>
      </c>
      <c r="R18" s="2"/>
      <c r="S18" s="2"/>
    </row>
    <row r="19" spans="1:19" ht="18" x14ac:dyDescent="0.55000000000000004">
      <c r="A19" s="138"/>
      <c r="B19" s="139" t="s">
        <v>224</v>
      </c>
      <c r="C19" s="154" t="s">
        <v>13</v>
      </c>
      <c r="D19" s="155" t="s">
        <v>32</v>
      </c>
      <c r="E19" s="142" t="s">
        <v>223</v>
      </c>
      <c r="F19" s="156"/>
      <c r="G19" s="157">
        <v>0</v>
      </c>
      <c r="H19" s="145">
        <v>0</v>
      </c>
      <c r="I19" s="158" t="e">
        <v>#DIV/0!</v>
      </c>
      <c r="J19" s="159">
        <v>0</v>
      </c>
      <c r="K19" s="157">
        <v>0</v>
      </c>
      <c r="L19" s="149">
        <v>0</v>
      </c>
      <c r="M19" s="158" t="e">
        <v>#DIV/0!</v>
      </c>
      <c r="N19" s="159">
        <v>0</v>
      </c>
      <c r="O19" s="161" t="e">
        <v>#DIV/0!</v>
      </c>
      <c r="P19" s="162" t="e">
        <v>#DIV/0!</v>
      </c>
      <c r="Q19" s="163" t="e">
        <v>#DIV/0!</v>
      </c>
      <c r="R19" s="2"/>
      <c r="S19" s="2"/>
    </row>
    <row r="20" spans="1:19" ht="18" x14ac:dyDescent="0.55000000000000004">
      <c r="A20" s="138"/>
      <c r="B20" s="139" t="s">
        <v>36</v>
      </c>
      <c r="C20" s="164" t="s">
        <v>37</v>
      </c>
      <c r="D20" s="165"/>
      <c r="E20" s="165"/>
      <c r="F20" s="166"/>
      <c r="G20" s="167">
        <v>0</v>
      </c>
      <c r="H20" s="145">
        <v>0</v>
      </c>
      <c r="I20" s="168" t="e">
        <v>#DIV/0!</v>
      </c>
      <c r="J20" s="169">
        <v>0</v>
      </c>
      <c r="K20" s="167">
        <v>0</v>
      </c>
      <c r="L20" s="149">
        <v>0</v>
      </c>
      <c r="M20" s="168" t="e">
        <v>#DIV/0!</v>
      </c>
      <c r="N20" s="169">
        <v>0</v>
      </c>
      <c r="O20" s="171" t="e">
        <v>#DIV/0!</v>
      </c>
      <c r="P20" s="172" t="e">
        <v>#DIV/0!</v>
      </c>
      <c r="Q20" s="173" t="e">
        <v>#DIV/0!</v>
      </c>
      <c r="R20" s="2"/>
      <c r="S20" s="2"/>
    </row>
    <row r="21" spans="1:19" ht="18" x14ac:dyDescent="0.55000000000000004">
      <c r="A21" s="138"/>
      <c r="B21" s="128" t="s">
        <v>38</v>
      </c>
      <c r="C21" s="129"/>
      <c r="D21" s="129"/>
      <c r="E21" s="129"/>
      <c r="F21" s="174"/>
      <c r="G21" s="130">
        <v>81297</v>
      </c>
      <c r="H21" s="131">
        <v>73101</v>
      </c>
      <c r="I21" s="132">
        <v>1.112118849263348</v>
      </c>
      <c r="J21" s="133">
        <v>8196</v>
      </c>
      <c r="K21" s="130">
        <v>91905</v>
      </c>
      <c r="L21" s="314">
        <v>95865</v>
      </c>
      <c r="M21" s="132">
        <v>0.95869191049913938</v>
      </c>
      <c r="N21" s="133">
        <v>-3960</v>
      </c>
      <c r="O21" s="135">
        <v>0.88457646482781138</v>
      </c>
      <c r="P21" s="136">
        <v>0.76254107338444688</v>
      </c>
      <c r="Q21" s="137">
        <v>0.1220353914433645</v>
      </c>
      <c r="R21" s="2"/>
      <c r="S21" s="2"/>
    </row>
    <row r="22" spans="1:19" ht="18" x14ac:dyDescent="0.55000000000000004">
      <c r="A22" s="138"/>
      <c r="B22" s="139" t="s">
        <v>39</v>
      </c>
      <c r="C22" s="140" t="s">
        <v>13</v>
      </c>
      <c r="D22" s="142"/>
      <c r="E22" s="142"/>
      <c r="F22" s="153"/>
      <c r="G22" s="148">
        <v>0</v>
      </c>
      <c r="H22" s="149">
        <v>163</v>
      </c>
      <c r="I22" s="146">
        <v>0</v>
      </c>
      <c r="J22" s="147">
        <v>-163</v>
      </c>
      <c r="K22" s="148">
        <v>0</v>
      </c>
      <c r="L22" s="149">
        <v>165</v>
      </c>
      <c r="M22" s="146">
        <v>0</v>
      </c>
      <c r="N22" s="147">
        <v>-165</v>
      </c>
      <c r="O22" s="150" t="e">
        <v>#DIV/0!</v>
      </c>
      <c r="P22" s="151">
        <v>0.98787878787878791</v>
      </c>
      <c r="Q22" s="152" t="e">
        <v>#DIV/0!</v>
      </c>
      <c r="R22" s="2"/>
      <c r="S22" s="2"/>
    </row>
    <row r="23" spans="1:19" ht="18" x14ac:dyDescent="0.55000000000000004">
      <c r="A23" s="138"/>
      <c r="B23" s="139" t="s">
        <v>40</v>
      </c>
      <c r="C23" s="140" t="s">
        <v>18</v>
      </c>
      <c r="D23" s="142"/>
      <c r="E23" s="142"/>
      <c r="F23" s="143" t="s">
        <v>14</v>
      </c>
      <c r="G23" s="148">
        <v>11585</v>
      </c>
      <c r="H23" s="149">
        <v>10807</v>
      </c>
      <c r="I23" s="146">
        <v>1.0719903766077543</v>
      </c>
      <c r="J23" s="147">
        <v>778</v>
      </c>
      <c r="K23" s="148">
        <v>13860</v>
      </c>
      <c r="L23" s="149">
        <v>14355</v>
      </c>
      <c r="M23" s="146">
        <v>0.96551724137931039</v>
      </c>
      <c r="N23" s="147">
        <v>-495</v>
      </c>
      <c r="O23" s="150">
        <v>0.83585858585858586</v>
      </c>
      <c r="P23" s="151">
        <v>0.75283873214907693</v>
      </c>
      <c r="Q23" s="152">
        <v>8.3019853709508928E-2</v>
      </c>
      <c r="R23" s="2"/>
      <c r="S23" s="2"/>
    </row>
    <row r="24" spans="1:19" ht="18" x14ac:dyDescent="0.55000000000000004">
      <c r="A24" s="138"/>
      <c r="B24" s="139" t="s">
        <v>41</v>
      </c>
      <c r="C24" s="140" t="s">
        <v>20</v>
      </c>
      <c r="D24" s="142"/>
      <c r="E24" s="142"/>
      <c r="F24" s="143" t="s">
        <v>14</v>
      </c>
      <c r="G24" s="148">
        <v>24667</v>
      </c>
      <c r="H24" s="149">
        <v>22663</v>
      </c>
      <c r="I24" s="146">
        <v>1.0884260689229139</v>
      </c>
      <c r="J24" s="147">
        <v>2004</v>
      </c>
      <c r="K24" s="148">
        <v>27555</v>
      </c>
      <c r="L24" s="149">
        <v>28710</v>
      </c>
      <c r="M24" s="146">
        <v>0.95977011494252873</v>
      </c>
      <c r="N24" s="147">
        <v>-1155</v>
      </c>
      <c r="O24" s="150">
        <v>0.89519143531119583</v>
      </c>
      <c r="P24" s="151">
        <v>0.78937652385928248</v>
      </c>
      <c r="Q24" s="152">
        <v>0.10581491145191335</v>
      </c>
      <c r="R24" s="2"/>
      <c r="S24" s="2"/>
    </row>
    <row r="25" spans="1:19" ht="18" x14ac:dyDescent="0.55000000000000004">
      <c r="A25" s="138"/>
      <c r="B25" s="139" t="s">
        <v>42</v>
      </c>
      <c r="C25" s="140" t="s">
        <v>13</v>
      </c>
      <c r="D25" s="141" t="s">
        <v>43</v>
      </c>
      <c r="E25" s="142" t="s">
        <v>33</v>
      </c>
      <c r="F25" s="143" t="s">
        <v>14</v>
      </c>
      <c r="G25" s="148">
        <v>8919</v>
      </c>
      <c r="H25" s="149">
        <v>8493</v>
      </c>
      <c r="I25" s="146">
        <v>1.0501589544330625</v>
      </c>
      <c r="J25" s="147">
        <v>426</v>
      </c>
      <c r="K25" s="148">
        <v>9240</v>
      </c>
      <c r="L25" s="149">
        <v>9570</v>
      </c>
      <c r="M25" s="146">
        <v>0.96551724137931039</v>
      </c>
      <c r="N25" s="147">
        <v>-330</v>
      </c>
      <c r="O25" s="150">
        <v>0.96525974025974026</v>
      </c>
      <c r="P25" s="151">
        <v>0.8874608150470219</v>
      </c>
      <c r="Q25" s="152">
        <v>7.7798925212718362E-2</v>
      </c>
      <c r="R25" s="2"/>
      <c r="S25" s="2"/>
    </row>
    <row r="26" spans="1:19" ht="18" x14ac:dyDescent="0.55000000000000004">
      <c r="A26" s="138"/>
      <c r="B26" s="139" t="s">
        <v>44</v>
      </c>
      <c r="C26" s="140" t="s">
        <v>13</v>
      </c>
      <c r="D26" s="141" t="s">
        <v>43</v>
      </c>
      <c r="E26" s="142" t="s">
        <v>35</v>
      </c>
      <c r="F26" s="143" t="s">
        <v>14</v>
      </c>
      <c r="G26" s="148">
        <v>4545</v>
      </c>
      <c r="H26" s="149">
        <v>4400</v>
      </c>
      <c r="I26" s="146">
        <v>1.0329545454545455</v>
      </c>
      <c r="J26" s="147">
        <v>145</v>
      </c>
      <c r="K26" s="148">
        <v>4620</v>
      </c>
      <c r="L26" s="149">
        <v>4785</v>
      </c>
      <c r="M26" s="146">
        <v>0.96551724137931039</v>
      </c>
      <c r="N26" s="147">
        <v>-165</v>
      </c>
      <c r="O26" s="150">
        <v>0.98376623376623373</v>
      </c>
      <c r="P26" s="151">
        <v>0.91954022988505746</v>
      </c>
      <c r="Q26" s="152">
        <v>6.4226003881176275E-2</v>
      </c>
      <c r="R26" s="2"/>
      <c r="S26" s="2"/>
    </row>
    <row r="27" spans="1:19" ht="18" x14ac:dyDescent="0.55000000000000004">
      <c r="A27" s="138"/>
      <c r="B27" s="139" t="s">
        <v>45</v>
      </c>
      <c r="C27" s="140" t="s">
        <v>13</v>
      </c>
      <c r="D27" s="141" t="s">
        <v>43</v>
      </c>
      <c r="E27" s="142" t="s">
        <v>46</v>
      </c>
      <c r="F27" s="143" t="s">
        <v>47</v>
      </c>
      <c r="G27" s="148">
        <v>0</v>
      </c>
      <c r="H27" s="149">
        <v>0</v>
      </c>
      <c r="I27" s="146" t="e">
        <v>#DIV/0!</v>
      </c>
      <c r="J27" s="147">
        <v>0</v>
      </c>
      <c r="K27" s="148">
        <v>0</v>
      </c>
      <c r="L27" s="149">
        <v>0</v>
      </c>
      <c r="M27" s="146" t="e">
        <v>#DIV/0!</v>
      </c>
      <c r="N27" s="147">
        <v>0</v>
      </c>
      <c r="O27" s="150" t="e">
        <v>#DIV/0!</v>
      </c>
      <c r="P27" s="151" t="e">
        <v>#DIV/0!</v>
      </c>
      <c r="Q27" s="152" t="e">
        <v>#DIV/0!</v>
      </c>
      <c r="R27" s="2"/>
      <c r="S27" s="2"/>
    </row>
    <row r="28" spans="1:19" ht="18" x14ac:dyDescent="0.55000000000000004">
      <c r="A28" s="138"/>
      <c r="B28" s="139" t="s">
        <v>48</v>
      </c>
      <c r="C28" s="140" t="s">
        <v>18</v>
      </c>
      <c r="D28" s="141" t="s">
        <v>43</v>
      </c>
      <c r="E28" s="142" t="s">
        <v>33</v>
      </c>
      <c r="F28" s="143" t="s">
        <v>14</v>
      </c>
      <c r="G28" s="148">
        <v>3875</v>
      </c>
      <c r="H28" s="149">
        <v>3167</v>
      </c>
      <c r="I28" s="146">
        <v>1.2235554152194505</v>
      </c>
      <c r="J28" s="147">
        <v>708</v>
      </c>
      <c r="K28" s="148">
        <v>4620</v>
      </c>
      <c r="L28" s="149">
        <v>4785</v>
      </c>
      <c r="M28" s="146">
        <v>0.96551724137931039</v>
      </c>
      <c r="N28" s="147">
        <v>-165</v>
      </c>
      <c r="O28" s="150">
        <v>0.83874458874458879</v>
      </c>
      <c r="P28" s="151">
        <v>0.66185997910135841</v>
      </c>
      <c r="Q28" s="152">
        <v>0.17688460964323038</v>
      </c>
      <c r="R28" s="2"/>
      <c r="S28" s="2"/>
    </row>
    <row r="29" spans="1:19" ht="18" x14ac:dyDescent="0.55000000000000004">
      <c r="A29" s="138"/>
      <c r="B29" s="139" t="s">
        <v>49</v>
      </c>
      <c r="C29" s="140" t="s">
        <v>18</v>
      </c>
      <c r="D29" s="141" t="s">
        <v>43</v>
      </c>
      <c r="E29" s="142" t="s">
        <v>35</v>
      </c>
      <c r="F29" s="153"/>
      <c r="G29" s="148">
        <v>3344</v>
      </c>
      <c r="H29" s="149">
        <v>2409</v>
      </c>
      <c r="I29" s="146">
        <v>1.3881278538812785</v>
      </c>
      <c r="J29" s="147">
        <v>935</v>
      </c>
      <c r="K29" s="148">
        <v>4620</v>
      </c>
      <c r="L29" s="149">
        <v>4785</v>
      </c>
      <c r="M29" s="146">
        <v>0.96551724137931039</v>
      </c>
      <c r="N29" s="147">
        <v>-165</v>
      </c>
      <c r="O29" s="150">
        <v>0.72380952380952379</v>
      </c>
      <c r="P29" s="151">
        <v>0.50344827586206897</v>
      </c>
      <c r="Q29" s="152">
        <v>0.22036124794745482</v>
      </c>
      <c r="R29" s="2"/>
      <c r="S29" s="2"/>
    </row>
    <row r="30" spans="1:19" ht="18" x14ac:dyDescent="0.55000000000000004">
      <c r="A30" s="138"/>
      <c r="B30" s="139" t="s">
        <v>50</v>
      </c>
      <c r="C30" s="140" t="s">
        <v>28</v>
      </c>
      <c r="D30" s="141" t="s">
        <v>43</v>
      </c>
      <c r="E30" s="142" t="s">
        <v>33</v>
      </c>
      <c r="F30" s="153"/>
      <c r="G30" s="148">
        <v>0</v>
      </c>
      <c r="H30" s="149">
        <v>0</v>
      </c>
      <c r="I30" s="146" t="e">
        <v>#DIV/0!</v>
      </c>
      <c r="J30" s="147">
        <v>0</v>
      </c>
      <c r="K30" s="148">
        <v>0</v>
      </c>
      <c r="L30" s="149">
        <v>0</v>
      </c>
      <c r="M30" s="146" t="e">
        <v>#DIV/0!</v>
      </c>
      <c r="N30" s="147">
        <v>0</v>
      </c>
      <c r="O30" s="150" t="e">
        <v>#DIV/0!</v>
      </c>
      <c r="P30" s="151" t="e">
        <v>#DIV/0!</v>
      </c>
      <c r="Q30" s="152" t="e">
        <v>#DIV/0!</v>
      </c>
      <c r="R30" s="2"/>
      <c r="S30" s="2"/>
    </row>
    <row r="31" spans="1:19" ht="18" x14ac:dyDescent="0.55000000000000004">
      <c r="A31" s="138"/>
      <c r="B31" s="139" t="s">
        <v>51</v>
      </c>
      <c r="C31" s="140" t="s">
        <v>22</v>
      </c>
      <c r="D31" s="141" t="s">
        <v>43</v>
      </c>
      <c r="E31" s="142" t="s">
        <v>33</v>
      </c>
      <c r="F31" s="153"/>
      <c r="G31" s="148">
        <v>0</v>
      </c>
      <c r="H31" s="149">
        <v>0</v>
      </c>
      <c r="I31" s="146" t="e">
        <v>#DIV/0!</v>
      </c>
      <c r="J31" s="147">
        <v>0</v>
      </c>
      <c r="K31" s="148">
        <v>0</v>
      </c>
      <c r="L31" s="149">
        <v>0</v>
      </c>
      <c r="M31" s="146" t="e">
        <v>#DIV/0!</v>
      </c>
      <c r="N31" s="147">
        <v>0</v>
      </c>
      <c r="O31" s="150" t="e">
        <v>#DIV/0!</v>
      </c>
      <c r="P31" s="151" t="e">
        <v>#DIV/0!</v>
      </c>
      <c r="Q31" s="152" t="e">
        <v>#DIV/0!</v>
      </c>
      <c r="R31" s="2"/>
      <c r="S31" s="2"/>
    </row>
    <row r="32" spans="1:19" ht="18" x14ac:dyDescent="0.55000000000000004">
      <c r="A32" s="138"/>
      <c r="B32" s="139" t="s">
        <v>52</v>
      </c>
      <c r="C32" s="140" t="s">
        <v>22</v>
      </c>
      <c r="D32" s="141" t="s">
        <v>43</v>
      </c>
      <c r="E32" s="142" t="s">
        <v>35</v>
      </c>
      <c r="F32" s="153"/>
      <c r="G32" s="148">
        <v>0</v>
      </c>
      <c r="H32" s="149">
        <v>0</v>
      </c>
      <c r="I32" s="146" t="e">
        <v>#DIV/0!</v>
      </c>
      <c r="J32" s="147">
        <v>0</v>
      </c>
      <c r="K32" s="148">
        <v>0</v>
      </c>
      <c r="L32" s="149">
        <v>0</v>
      </c>
      <c r="M32" s="146" t="e">
        <v>#DIV/0!</v>
      </c>
      <c r="N32" s="147">
        <v>0</v>
      </c>
      <c r="O32" s="150" t="e">
        <v>#DIV/0!</v>
      </c>
      <c r="P32" s="151" t="e">
        <v>#DIV/0!</v>
      </c>
      <c r="Q32" s="152" t="e">
        <v>#DIV/0!</v>
      </c>
      <c r="R32" s="2"/>
      <c r="S32" s="2"/>
    </row>
    <row r="33" spans="1:19" ht="18" x14ac:dyDescent="0.55000000000000004">
      <c r="A33" s="138"/>
      <c r="B33" s="139" t="s">
        <v>53</v>
      </c>
      <c r="C33" s="140" t="s">
        <v>26</v>
      </c>
      <c r="D33" s="142"/>
      <c r="E33" s="142"/>
      <c r="F33" s="153"/>
      <c r="G33" s="148">
        <v>0</v>
      </c>
      <c r="H33" s="149">
        <v>0</v>
      </c>
      <c r="I33" s="146" t="e">
        <v>#DIV/0!</v>
      </c>
      <c r="J33" s="147">
        <v>0</v>
      </c>
      <c r="K33" s="148">
        <v>0</v>
      </c>
      <c r="L33" s="149">
        <v>0</v>
      </c>
      <c r="M33" s="146" t="e">
        <v>#DIV/0!</v>
      </c>
      <c r="N33" s="147">
        <v>0</v>
      </c>
      <c r="O33" s="150" t="e">
        <v>#DIV/0!</v>
      </c>
      <c r="P33" s="151" t="e">
        <v>#DIV/0!</v>
      </c>
      <c r="Q33" s="152" t="e">
        <v>#DIV/0!</v>
      </c>
      <c r="R33" s="2"/>
      <c r="S33" s="2"/>
    </row>
    <row r="34" spans="1:19" ht="18" x14ac:dyDescent="0.55000000000000004">
      <c r="A34" s="138"/>
      <c r="B34" s="139" t="s">
        <v>54</v>
      </c>
      <c r="C34" s="140" t="s">
        <v>55</v>
      </c>
      <c r="D34" s="142"/>
      <c r="E34" s="142"/>
      <c r="F34" s="153"/>
      <c r="G34" s="148">
        <v>0</v>
      </c>
      <c r="H34" s="149">
        <v>0</v>
      </c>
      <c r="I34" s="146" t="e">
        <v>#DIV/0!</v>
      </c>
      <c r="J34" s="147">
        <v>0</v>
      </c>
      <c r="K34" s="148">
        <v>0</v>
      </c>
      <c r="L34" s="149">
        <v>0</v>
      </c>
      <c r="M34" s="146" t="e">
        <v>#DIV/0!</v>
      </c>
      <c r="N34" s="147">
        <v>0</v>
      </c>
      <c r="O34" s="150" t="e">
        <v>#DIV/0!</v>
      </c>
      <c r="P34" s="151" t="e">
        <v>#DIV/0!</v>
      </c>
      <c r="Q34" s="152" t="e">
        <v>#DIV/0!</v>
      </c>
      <c r="R34" s="2"/>
      <c r="S34" s="2"/>
    </row>
    <row r="35" spans="1:19" ht="18" x14ac:dyDescent="0.55000000000000004">
      <c r="A35" s="138"/>
      <c r="B35" s="139" t="s">
        <v>56</v>
      </c>
      <c r="C35" s="140" t="s">
        <v>57</v>
      </c>
      <c r="D35" s="142"/>
      <c r="E35" s="142"/>
      <c r="F35" s="153"/>
      <c r="G35" s="148">
        <v>0</v>
      </c>
      <c r="H35" s="149">
        <v>0</v>
      </c>
      <c r="I35" s="146" t="e">
        <v>#DIV/0!</v>
      </c>
      <c r="J35" s="147">
        <v>0</v>
      </c>
      <c r="K35" s="148">
        <v>0</v>
      </c>
      <c r="L35" s="149">
        <v>0</v>
      </c>
      <c r="M35" s="146" t="e">
        <v>#DIV/0!</v>
      </c>
      <c r="N35" s="147">
        <v>0</v>
      </c>
      <c r="O35" s="150" t="e">
        <v>#DIV/0!</v>
      </c>
      <c r="P35" s="151" t="e">
        <v>#DIV/0!</v>
      </c>
      <c r="Q35" s="152" t="e">
        <v>#DIV/0!</v>
      </c>
      <c r="R35" s="2"/>
      <c r="S35" s="2"/>
    </row>
    <row r="36" spans="1:19" ht="18" x14ac:dyDescent="0.55000000000000004">
      <c r="A36" s="138"/>
      <c r="B36" s="139" t="s">
        <v>58</v>
      </c>
      <c r="C36" s="140" t="s">
        <v>59</v>
      </c>
      <c r="D36" s="142"/>
      <c r="E36" s="142"/>
      <c r="F36" s="143" t="s">
        <v>14</v>
      </c>
      <c r="G36" s="148">
        <v>4308</v>
      </c>
      <c r="H36" s="149">
        <v>4217</v>
      </c>
      <c r="I36" s="146">
        <v>1.0215793217927436</v>
      </c>
      <c r="J36" s="147">
        <v>91</v>
      </c>
      <c r="K36" s="148">
        <v>4620</v>
      </c>
      <c r="L36" s="149">
        <v>4785</v>
      </c>
      <c r="M36" s="146">
        <v>0.96551724137931039</v>
      </c>
      <c r="N36" s="147">
        <v>-165</v>
      </c>
      <c r="O36" s="150">
        <v>0.93246753246753245</v>
      </c>
      <c r="P36" s="151">
        <v>0.88129571577847443</v>
      </c>
      <c r="Q36" s="152">
        <v>5.1171816689058014E-2</v>
      </c>
      <c r="R36" s="2"/>
      <c r="S36" s="2"/>
    </row>
    <row r="37" spans="1:19" ht="18" x14ac:dyDescent="0.55000000000000004">
      <c r="A37" s="138"/>
      <c r="B37" s="139" t="s">
        <v>60</v>
      </c>
      <c r="C37" s="140" t="s">
        <v>61</v>
      </c>
      <c r="D37" s="142"/>
      <c r="E37" s="142"/>
      <c r="F37" s="153"/>
      <c r="G37" s="148">
        <v>0</v>
      </c>
      <c r="H37" s="149">
        <v>0</v>
      </c>
      <c r="I37" s="146" t="e">
        <v>#DIV/0!</v>
      </c>
      <c r="J37" s="147">
        <v>0</v>
      </c>
      <c r="K37" s="148">
        <v>0</v>
      </c>
      <c r="L37" s="149">
        <v>0</v>
      </c>
      <c r="M37" s="146" t="e">
        <v>#DIV/0!</v>
      </c>
      <c r="N37" s="147">
        <v>0</v>
      </c>
      <c r="O37" s="150" t="e">
        <v>#DIV/0!</v>
      </c>
      <c r="P37" s="151" t="e">
        <v>#DIV/0!</v>
      </c>
      <c r="Q37" s="152" t="e">
        <v>#DIV/0!</v>
      </c>
      <c r="R37" s="2"/>
      <c r="S37" s="2"/>
    </row>
    <row r="38" spans="1:19" ht="18" x14ac:dyDescent="0.55000000000000004">
      <c r="A38" s="138"/>
      <c r="B38" s="139" t="s">
        <v>62</v>
      </c>
      <c r="C38" s="140" t="s">
        <v>63</v>
      </c>
      <c r="D38" s="142"/>
      <c r="E38" s="142"/>
      <c r="F38" s="143" t="s">
        <v>14</v>
      </c>
      <c r="G38" s="148">
        <v>3440</v>
      </c>
      <c r="H38" s="149">
        <v>3543</v>
      </c>
      <c r="I38" s="146">
        <v>0.97092859158904887</v>
      </c>
      <c r="J38" s="147">
        <v>-103</v>
      </c>
      <c r="K38" s="148">
        <v>4290</v>
      </c>
      <c r="L38" s="149">
        <v>4785</v>
      </c>
      <c r="M38" s="146">
        <v>0.89655172413793105</v>
      </c>
      <c r="N38" s="147">
        <v>-495</v>
      </c>
      <c r="O38" s="150">
        <v>0.80186480186480191</v>
      </c>
      <c r="P38" s="151">
        <v>0.74043887147335419</v>
      </c>
      <c r="Q38" s="152">
        <v>6.1425930391447725E-2</v>
      </c>
      <c r="R38" s="2"/>
      <c r="S38" s="2"/>
    </row>
    <row r="39" spans="1:19" ht="18" x14ac:dyDescent="0.55000000000000004">
      <c r="A39" s="138"/>
      <c r="B39" s="139" t="s">
        <v>64</v>
      </c>
      <c r="C39" s="140" t="s">
        <v>65</v>
      </c>
      <c r="D39" s="142"/>
      <c r="E39" s="142"/>
      <c r="F39" s="153"/>
      <c r="G39" s="148">
        <v>0</v>
      </c>
      <c r="H39" s="149">
        <v>0</v>
      </c>
      <c r="I39" s="146" t="e">
        <v>#DIV/0!</v>
      </c>
      <c r="J39" s="147">
        <v>0</v>
      </c>
      <c r="K39" s="148">
        <v>0</v>
      </c>
      <c r="L39" s="149">
        <v>0</v>
      </c>
      <c r="M39" s="146" t="e">
        <v>#DIV/0!</v>
      </c>
      <c r="N39" s="147">
        <v>0</v>
      </c>
      <c r="O39" s="150" t="e">
        <v>#DIV/0!</v>
      </c>
      <c r="P39" s="151" t="e">
        <v>#DIV/0!</v>
      </c>
      <c r="Q39" s="152" t="e">
        <v>#DIV/0!</v>
      </c>
      <c r="R39" s="2"/>
      <c r="S39" s="2"/>
    </row>
    <row r="40" spans="1:19" ht="18" x14ac:dyDescent="0.55000000000000004">
      <c r="A40" s="138"/>
      <c r="B40" s="139" t="s">
        <v>66</v>
      </c>
      <c r="C40" s="140" t="s">
        <v>28</v>
      </c>
      <c r="D40" s="142"/>
      <c r="E40" s="142"/>
      <c r="F40" s="153"/>
      <c r="G40" s="148">
        <v>0</v>
      </c>
      <c r="H40" s="149">
        <v>0</v>
      </c>
      <c r="I40" s="146" t="e">
        <v>#DIV/0!</v>
      </c>
      <c r="J40" s="147">
        <v>0</v>
      </c>
      <c r="K40" s="148">
        <v>0</v>
      </c>
      <c r="L40" s="149">
        <v>0</v>
      </c>
      <c r="M40" s="146" t="e">
        <v>#DIV/0!</v>
      </c>
      <c r="N40" s="147">
        <v>0</v>
      </c>
      <c r="O40" s="150" t="e">
        <v>#DIV/0!</v>
      </c>
      <c r="P40" s="151" t="e">
        <v>#DIV/0!</v>
      </c>
      <c r="Q40" s="152" t="e">
        <v>#DIV/0!</v>
      </c>
      <c r="R40" s="2"/>
      <c r="S40" s="2"/>
    </row>
    <row r="41" spans="1:19" ht="18" x14ac:dyDescent="0.55000000000000004">
      <c r="A41" s="138"/>
      <c r="B41" s="176" t="s">
        <v>67</v>
      </c>
      <c r="C41" s="164" t="s">
        <v>22</v>
      </c>
      <c r="D41" s="165"/>
      <c r="E41" s="165"/>
      <c r="F41" s="143" t="s">
        <v>14</v>
      </c>
      <c r="G41" s="170">
        <v>16614</v>
      </c>
      <c r="H41" s="149">
        <v>13239</v>
      </c>
      <c r="I41" s="168">
        <v>1.2549286199864038</v>
      </c>
      <c r="J41" s="169">
        <v>3375</v>
      </c>
      <c r="K41" s="170">
        <v>18480</v>
      </c>
      <c r="L41" s="149">
        <v>19140</v>
      </c>
      <c r="M41" s="168">
        <v>0.96551724137931039</v>
      </c>
      <c r="N41" s="169">
        <v>-660</v>
      </c>
      <c r="O41" s="171">
        <v>0.89902597402597406</v>
      </c>
      <c r="P41" s="172">
        <v>0.69169278996865202</v>
      </c>
      <c r="Q41" s="173">
        <v>0.20733318405732204</v>
      </c>
      <c r="R41" s="2"/>
      <c r="S41" s="2"/>
    </row>
    <row r="42" spans="1:19" ht="18" x14ac:dyDescent="0.55000000000000004">
      <c r="A42" s="138"/>
      <c r="B42" s="128" t="s">
        <v>68</v>
      </c>
      <c r="C42" s="129"/>
      <c r="D42" s="129"/>
      <c r="E42" s="129"/>
      <c r="F42" s="174"/>
      <c r="G42" s="130">
        <v>1010</v>
      </c>
      <c r="H42" s="131">
        <v>640</v>
      </c>
      <c r="I42" s="132">
        <v>1.578125</v>
      </c>
      <c r="J42" s="133">
        <v>370</v>
      </c>
      <c r="K42" s="130">
        <v>1400</v>
      </c>
      <c r="L42" s="315">
        <v>1450</v>
      </c>
      <c r="M42" s="132">
        <v>0.96551724137931039</v>
      </c>
      <c r="N42" s="133">
        <v>-50</v>
      </c>
      <c r="O42" s="135">
        <v>0.72142857142857142</v>
      </c>
      <c r="P42" s="136">
        <v>0.44137931034482758</v>
      </c>
      <c r="Q42" s="137">
        <v>0.28004926108374384</v>
      </c>
      <c r="R42" s="2"/>
      <c r="S42" s="2"/>
    </row>
    <row r="43" spans="1:19" ht="18" x14ac:dyDescent="0.55000000000000004">
      <c r="A43" s="138"/>
      <c r="B43" s="139" t="s">
        <v>69</v>
      </c>
      <c r="C43" s="140" t="s">
        <v>70</v>
      </c>
      <c r="D43" s="142"/>
      <c r="E43" s="142"/>
      <c r="F43" s="143" t="s">
        <v>14</v>
      </c>
      <c r="G43" s="148">
        <v>1010</v>
      </c>
      <c r="H43" s="149">
        <v>640</v>
      </c>
      <c r="I43" s="146">
        <v>1.578125</v>
      </c>
      <c r="J43" s="147">
        <v>370</v>
      </c>
      <c r="K43" s="148">
        <v>1400</v>
      </c>
      <c r="L43" s="149">
        <v>1450</v>
      </c>
      <c r="M43" s="146">
        <v>0.96551724137931039</v>
      </c>
      <c r="N43" s="147">
        <v>-50</v>
      </c>
      <c r="O43" s="150">
        <v>0.72142857142857142</v>
      </c>
      <c r="P43" s="151">
        <v>0.44137931034482758</v>
      </c>
      <c r="Q43" s="152">
        <v>0.28004926108374384</v>
      </c>
      <c r="R43" s="2"/>
      <c r="S43" s="2"/>
    </row>
    <row r="44" spans="1:19" ht="18" x14ac:dyDescent="0.55000000000000004">
      <c r="A44" s="138"/>
      <c r="B44" s="176" t="s">
        <v>71</v>
      </c>
      <c r="C44" s="177" t="s">
        <v>72</v>
      </c>
      <c r="D44" s="178"/>
      <c r="E44" s="178"/>
      <c r="F44" s="143" t="s">
        <v>14</v>
      </c>
      <c r="G44" s="179">
        <v>0</v>
      </c>
      <c r="H44" s="149">
        <v>0</v>
      </c>
      <c r="I44" s="180" t="e">
        <v>#DIV/0!</v>
      </c>
      <c r="J44" s="181">
        <v>0</v>
      </c>
      <c r="K44" s="179">
        <v>0</v>
      </c>
      <c r="L44" s="149">
        <v>0</v>
      </c>
      <c r="M44" s="180" t="e">
        <v>#DIV/0!</v>
      </c>
      <c r="N44" s="181">
        <v>0</v>
      </c>
      <c r="O44" s="182" t="e">
        <v>#DIV/0!</v>
      </c>
      <c r="P44" s="183" t="e">
        <v>#DIV/0!</v>
      </c>
      <c r="Q44" s="184" t="e">
        <v>#DIV/0!</v>
      </c>
      <c r="R44" s="2"/>
      <c r="S44" s="2"/>
    </row>
    <row r="45" spans="1:19" ht="18" x14ac:dyDescent="0.55000000000000004">
      <c r="A45" s="138"/>
      <c r="B45" s="128" t="s">
        <v>73</v>
      </c>
      <c r="C45" s="129"/>
      <c r="D45" s="129"/>
      <c r="E45" s="129"/>
      <c r="F45" s="174"/>
      <c r="G45" s="130">
        <v>2300</v>
      </c>
      <c r="H45" s="131">
        <v>2087</v>
      </c>
      <c r="I45" s="132">
        <v>1.1020603737422137</v>
      </c>
      <c r="J45" s="133">
        <v>213</v>
      </c>
      <c r="K45" s="233">
        <v>2640</v>
      </c>
      <c r="L45" s="234">
        <v>2736</v>
      </c>
      <c r="M45" s="132">
        <v>0.96491228070175439</v>
      </c>
      <c r="N45" s="133">
        <v>-96</v>
      </c>
      <c r="O45" s="135">
        <v>0.87121212121212122</v>
      </c>
      <c r="P45" s="136">
        <v>0.76279239766081874</v>
      </c>
      <c r="Q45" s="137">
        <v>0.10841972355130247</v>
      </c>
      <c r="R45" s="2"/>
      <c r="S45" s="2"/>
    </row>
    <row r="46" spans="1:19" ht="18" x14ac:dyDescent="0.55000000000000004">
      <c r="A46" s="185"/>
      <c r="B46" s="186" t="s">
        <v>74</v>
      </c>
      <c r="C46" s="140" t="s">
        <v>37</v>
      </c>
      <c r="D46" s="142"/>
      <c r="E46" s="142"/>
      <c r="F46" s="143" t="s">
        <v>14</v>
      </c>
      <c r="G46" s="148">
        <v>1080</v>
      </c>
      <c r="H46" s="149">
        <v>919</v>
      </c>
      <c r="I46" s="146">
        <v>1.1751904243743199</v>
      </c>
      <c r="J46" s="147">
        <v>161</v>
      </c>
      <c r="K46" s="148">
        <v>1296</v>
      </c>
      <c r="L46" s="149">
        <v>1392</v>
      </c>
      <c r="M46" s="146">
        <v>0.93103448275862066</v>
      </c>
      <c r="N46" s="147">
        <v>-96</v>
      </c>
      <c r="O46" s="150">
        <v>0.83333333333333337</v>
      </c>
      <c r="P46" s="151">
        <v>0.6602011494252874</v>
      </c>
      <c r="Q46" s="152">
        <v>0.17313218390804597</v>
      </c>
      <c r="R46" s="2"/>
      <c r="S46" s="2"/>
    </row>
    <row r="47" spans="1:19" ht="18" x14ac:dyDescent="0.55000000000000004">
      <c r="A47" s="185"/>
      <c r="B47" s="186" t="s">
        <v>228</v>
      </c>
      <c r="C47" s="140" t="s">
        <v>70</v>
      </c>
      <c r="D47" s="142"/>
      <c r="E47" s="142"/>
      <c r="F47" s="143" t="s">
        <v>14</v>
      </c>
      <c r="G47" s="148">
        <v>1220</v>
      </c>
      <c r="H47" s="149">
        <v>1168</v>
      </c>
      <c r="I47" s="146">
        <v>1.0445205479452055</v>
      </c>
      <c r="J47" s="147">
        <v>52</v>
      </c>
      <c r="K47" s="148">
        <v>1344</v>
      </c>
      <c r="L47" s="149">
        <v>1344</v>
      </c>
      <c r="M47" s="146">
        <v>1</v>
      </c>
      <c r="N47" s="147">
        <v>0</v>
      </c>
      <c r="O47" s="150">
        <v>0.90773809523809523</v>
      </c>
      <c r="P47" s="151">
        <v>0.86904761904761907</v>
      </c>
      <c r="Q47" s="152">
        <v>3.8690476190476164E-2</v>
      </c>
      <c r="R47" s="2"/>
      <c r="S47" s="2"/>
    </row>
    <row r="48" spans="1:19" ht="18" x14ac:dyDescent="0.55000000000000004">
      <c r="A48" s="187"/>
      <c r="B48" s="186" t="s">
        <v>230</v>
      </c>
      <c r="C48" s="188" t="s">
        <v>72</v>
      </c>
      <c r="D48" s="189"/>
      <c r="E48" s="189"/>
      <c r="F48" s="190"/>
      <c r="G48" s="179">
        <v>0</v>
      </c>
      <c r="H48" s="149">
        <v>0</v>
      </c>
      <c r="I48" s="192" t="e">
        <v>#DIV/0!</v>
      </c>
      <c r="J48" s="193">
        <v>0</v>
      </c>
      <c r="K48" s="179">
        <v>0</v>
      </c>
      <c r="L48" s="149">
        <v>0</v>
      </c>
      <c r="M48" s="195" t="e">
        <v>#DIV/0!</v>
      </c>
      <c r="N48" s="196">
        <v>0</v>
      </c>
      <c r="O48" s="197" t="e">
        <v>#DIV/0!</v>
      </c>
      <c r="P48" s="198" t="e">
        <v>#DIV/0!</v>
      </c>
      <c r="Q48" s="199" t="e">
        <v>#DIV/0!</v>
      </c>
      <c r="R48" s="108"/>
      <c r="S48" s="2"/>
    </row>
    <row r="49" spans="1:19" x14ac:dyDescent="0.55000000000000004">
      <c r="A49" s="128" t="s">
        <v>75</v>
      </c>
      <c r="B49" s="129" t="s">
        <v>102</v>
      </c>
      <c r="C49" s="129"/>
      <c r="D49" s="129"/>
      <c r="E49" s="129"/>
      <c r="F49" s="174"/>
      <c r="G49" s="130">
        <v>336330</v>
      </c>
      <c r="H49" s="131">
        <v>296811</v>
      </c>
      <c r="I49" s="132">
        <v>1.1331453349100944</v>
      </c>
      <c r="J49" s="133">
        <v>39519</v>
      </c>
      <c r="K49" s="130">
        <v>404788</v>
      </c>
      <c r="L49" s="316">
        <v>369618</v>
      </c>
      <c r="M49" s="132">
        <v>1.0951522923667139</v>
      </c>
      <c r="N49" s="133">
        <v>35170</v>
      </c>
      <c r="O49" s="135">
        <v>0.83087937389448308</v>
      </c>
      <c r="P49" s="136">
        <v>0.8030209567715858</v>
      </c>
      <c r="Q49" s="137">
        <v>2.7858417122897272E-2</v>
      </c>
      <c r="R49" s="2"/>
      <c r="S49" s="2"/>
    </row>
    <row r="50" spans="1:19" x14ac:dyDescent="0.55000000000000004">
      <c r="A50" s="119"/>
      <c r="B50" s="128" t="s">
        <v>313</v>
      </c>
      <c r="C50" s="129"/>
      <c r="D50" s="129"/>
      <c r="E50" s="129"/>
      <c r="F50" s="174"/>
      <c r="G50" s="130">
        <v>313294</v>
      </c>
      <c r="H50" s="131">
        <v>273561</v>
      </c>
      <c r="I50" s="132">
        <v>1.1452436568078053</v>
      </c>
      <c r="J50" s="133">
        <v>39733</v>
      </c>
      <c r="K50" s="130">
        <v>377073</v>
      </c>
      <c r="L50" s="315">
        <v>340890</v>
      </c>
      <c r="M50" s="132">
        <v>1.1061427439936637</v>
      </c>
      <c r="N50" s="133">
        <v>36183</v>
      </c>
      <c r="O50" s="135">
        <v>0.83085768538187565</v>
      </c>
      <c r="P50" s="136">
        <v>0.80249053947021032</v>
      </c>
      <c r="Q50" s="137">
        <v>2.8367145911665337E-2</v>
      </c>
      <c r="R50" s="2"/>
      <c r="S50" s="2"/>
    </row>
    <row r="51" spans="1:19" ht="18" x14ac:dyDescent="0.55000000000000004">
      <c r="A51" s="138"/>
      <c r="B51" s="139" t="s">
        <v>103</v>
      </c>
      <c r="C51" s="140" t="s">
        <v>13</v>
      </c>
      <c r="D51" s="142"/>
      <c r="E51" s="142"/>
      <c r="F51" s="143" t="s">
        <v>14</v>
      </c>
      <c r="G51" s="148">
        <v>123318</v>
      </c>
      <c r="H51" s="149">
        <v>110238</v>
      </c>
      <c r="I51" s="146">
        <v>1.1186523703260218</v>
      </c>
      <c r="J51" s="147">
        <v>13080</v>
      </c>
      <c r="K51" s="148">
        <v>141966</v>
      </c>
      <c r="L51" s="149">
        <v>126013</v>
      </c>
      <c r="M51" s="146">
        <v>1.1265980494076009</v>
      </c>
      <c r="N51" s="147">
        <v>15953</v>
      </c>
      <c r="O51" s="150">
        <v>0.86864460504627872</v>
      </c>
      <c r="P51" s="151">
        <v>0.87481450326553611</v>
      </c>
      <c r="Q51" s="152">
        <v>-6.169898219257397E-3</v>
      </c>
      <c r="R51" s="2"/>
      <c r="S51" s="2"/>
    </row>
    <row r="52" spans="1:19" ht="18" x14ac:dyDescent="0.55000000000000004">
      <c r="A52" s="138"/>
      <c r="B52" s="139" t="s">
        <v>104</v>
      </c>
      <c r="C52" s="140" t="s">
        <v>16</v>
      </c>
      <c r="D52" s="142"/>
      <c r="E52" s="142"/>
      <c r="F52" s="143" t="s">
        <v>14</v>
      </c>
      <c r="G52" s="148">
        <v>26536</v>
      </c>
      <c r="H52" s="149">
        <v>26073</v>
      </c>
      <c r="I52" s="146">
        <v>1.0177578337744027</v>
      </c>
      <c r="J52" s="147">
        <v>463</v>
      </c>
      <c r="K52" s="148">
        <v>31725</v>
      </c>
      <c r="L52" s="149">
        <v>29214</v>
      </c>
      <c r="M52" s="146">
        <v>1.0859519408502774</v>
      </c>
      <c r="N52" s="147">
        <v>2511</v>
      </c>
      <c r="O52" s="150">
        <v>0.83643814026792751</v>
      </c>
      <c r="P52" s="151">
        <v>0.89248305606900802</v>
      </c>
      <c r="Q52" s="152">
        <v>-5.6044915801080508E-2</v>
      </c>
      <c r="R52" s="2"/>
      <c r="S52" s="2"/>
    </row>
    <row r="53" spans="1:19" ht="18" x14ac:dyDescent="0.55000000000000004">
      <c r="A53" s="138"/>
      <c r="B53" s="139" t="s">
        <v>105</v>
      </c>
      <c r="C53" s="140" t="s">
        <v>18</v>
      </c>
      <c r="D53" s="142"/>
      <c r="E53" s="142"/>
      <c r="F53" s="143" t="s">
        <v>14</v>
      </c>
      <c r="G53" s="148">
        <v>14252</v>
      </c>
      <c r="H53" s="149">
        <v>11631</v>
      </c>
      <c r="I53" s="146">
        <v>1.2253460579485858</v>
      </c>
      <c r="J53" s="147">
        <v>2621</v>
      </c>
      <c r="K53" s="148">
        <v>18591</v>
      </c>
      <c r="L53" s="149">
        <v>15272</v>
      </c>
      <c r="M53" s="146">
        <v>1.2173258250392875</v>
      </c>
      <c r="N53" s="147">
        <v>3319</v>
      </c>
      <c r="O53" s="150">
        <v>0.76660749825184227</v>
      </c>
      <c r="P53" s="151">
        <v>0.76158983761131482</v>
      </c>
      <c r="Q53" s="152">
        <v>5.0176606405274438E-3</v>
      </c>
      <c r="R53" s="2"/>
      <c r="S53" s="2"/>
    </row>
    <row r="54" spans="1:19" ht="18" x14ac:dyDescent="0.55000000000000004">
      <c r="A54" s="138"/>
      <c r="B54" s="139" t="s">
        <v>106</v>
      </c>
      <c r="C54" s="140" t="s">
        <v>28</v>
      </c>
      <c r="D54" s="142"/>
      <c r="E54" s="142"/>
      <c r="F54" s="143" t="s">
        <v>14</v>
      </c>
      <c r="G54" s="148">
        <v>7550</v>
      </c>
      <c r="H54" s="149">
        <v>7521</v>
      </c>
      <c r="I54" s="146">
        <v>1.0038558702300227</v>
      </c>
      <c r="J54" s="147">
        <v>29</v>
      </c>
      <c r="K54" s="148">
        <v>10234</v>
      </c>
      <c r="L54" s="149">
        <v>10457</v>
      </c>
      <c r="M54" s="146">
        <v>0.97867457205699526</v>
      </c>
      <c r="N54" s="147">
        <v>-223</v>
      </c>
      <c r="O54" s="150">
        <v>0.73773695524721516</v>
      </c>
      <c r="P54" s="151">
        <v>0.71923113703739117</v>
      </c>
      <c r="Q54" s="152">
        <v>1.8505818209823999E-2</v>
      </c>
      <c r="R54" s="2"/>
      <c r="S54" s="2"/>
    </row>
    <row r="55" spans="1:19" ht="18" x14ac:dyDescent="0.55000000000000004">
      <c r="A55" s="138"/>
      <c r="B55" s="139" t="s">
        <v>107</v>
      </c>
      <c r="C55" s="140" t="s">
        <v>22</v>
      </c>
      <c r="D55" s="142"/>
      <c r="E55" s="142"/>
      <c r="F55" s="143" t="s">
        <v>14</v>
      </c>
      <c r="G55" s="148">
        <v>19512</v>
      </c>
      <c r="H55" s="149">
        <v>13225</v>
      </c>
      <c r="I55" s="146">
        <v>1.4753875236294896</v>
      </c>
      <c r="J55" s="147">
        <v>6287</v>
      </c>
      <c r="K55" s="148">
        <v>22786</v>
      </c>
      <c r="L55" s="149">
        <v>13673</v>
      </c>
      <c r="M55" s="146">
        <v>1.6664960140422731</v>
      </c>
      <c r="N55" s="147">
        <v>9113</v>
      </c>
      <c r="O55" s="150">
        <v>0.85631528131308698</v>
      </c>
      <c r="P55" s="151">
        <v>0.96723469611643387</v>
      </c>
      <c r="Q55" s="152">
        <v>-0.11091941480334688</v>
      </c>
      <c r="R55" s="2"/>
      <c r="S55" s="2"/>
    </row>
    <row r="56" spans="1:19" ht="18" x14ac:dyDescent="0.55000000000000004">
      <c r="A56" s="138"/>
      <c r="B56" s="139" t="s">
        <v>108</v>
      </c>
      <c r="C56" s="140" t="s">
        <v>20</v>
      </c>
      <c r="D56" s="142"/>
      <c r="E56" s="142"/>
      <c r="F56" s="143" t="s">
        <v>14</v>
      </c>
      <c r="G56" s="148">
        <v>34674</v>
      </c>
      <c r="H56" s="149">
        <v>32168</v>
      </c>
      <c r="I56" s="146">
        <v>1.0779035065904004</v>
      </c>
      <c r="J56" s="147">
        <v>2506</v>
      </c>
      <c r="K56" s="148">
        <v>45678</v>
      </c>
      <c r="L56" s="149">
        <v>47406</v>
      </c>
      <c r="M56" s="146">
        <v>0.96354891785849894</v>
      </c>
      <c r="N56" s="147">
        <v>-1728</v>
      </c>
      <c r="O56" s="150">
        <v>0.75909628267437279</v>
      </c>
      <c r="P56" s="151">
        <v>0.67856389486562885</v>
      </c>
      <c r="Q56" s="152">
        <v>8.0532387808743944E-2</v>
      </c>
      <c r="R56" s="2"/>
      <c r="S56" s="2"/>
    </row>
    <row r="57" spans="1:19" ht="18" x14ac:dyDescent="0.55000000000000004">
      <c r="A57" s="138"/>
      <c r="B57" s="139" t="s">
        <v>109</v>
      </c>
      <c r="C57" s="140" t="s">
        <v>24</v>
      </c>
      <c r="D57" s="142"/>
      <c r="E57" s="142"/>
      <c r="F57" s="200" t="s">
        <v>14</v>
      </c>
      <c r="G57" s="144">
        <v>0</v>
      </c>
      <c r="H57" s="149">
        <v>0</v>
      </c>
      <c r="I57" s="146" t="e">
        <v>#DIV/0!</v>
      </c>
      <c r="J57" s="147">
        <v>0</v>
      </c>
      <c r="K57" s="144">
        <v>0</v>
      </c>
      <c r="L57" s="149">
        <v>0</v>
      </c>
      <c r="M57" s="146" t="e">
        <v>#DIV/0!</v>
      </c>
      <c r="N57" s="147">
        <v>0</v>
      </c>
      <c r="O57" s="150" t="e">
        <v>#DIV/0!</v>
      </c>
      <c r="P57" s="151" t="e">
        <v>#DIV/0!</v>
      </c>
      <c r="Q57" s="152" t="e">
        <v>#DIV/0!</v>
      </c>
      <c r="R57" s="2"/>
      <c r="S57" s="2"/>
    </row>
    <row r="58" spans="1:19" ht="18" x14ac:dyDescent="0.55000000000000004">
      <c r="A58" s="138"/>
      <c r="B58" s="139" t="s">
        <v>110</v>
      </c>
      <c r="C58" s="140" t="s">
        <v>76</v>
      </c>
      <c r="D58" s="142"/>
      <c r="E58" s="142"/>
      <c r="F58" s="200" t="s">
        <v>14</v>
      </c>
      <c r="G58" s="148">
        <v>0</v>
      </c>
      <c r="H58" s="149">
        <v>0</v>
      </c>
      <c r="I58" s="146" t="e">
        <v>#DIV/0!</v>
      </c>
      <c r="J58" s="147">
        <v>0</v>
      </c>
      <c r="K58" s="148">
        <v>0</v>
      </c>
      <c r="L58" s="149">
        <v>0</v>
      </c>
      <c r="M58" s="146" t="e">
        <v>#DIV/0!</v>
      </c>
      <c r="N58" s="147">
        <v>0</v>
      </c>
      <c r="O58" s="150" t="e">
        <v>#DIV/0!</v>
      </c>
      <c r="P58" s="151" t="e">
        <v>#DIV/0!</v>
      </c>
      <c r="Q58" s="152" t="e">
        <v>#DIV/0!</v>
      </c>
      <c r="R58" s="2"/>
      <c r="S58" s="2"/>
    </row>
    <row r="59" spans="1:19" ht="18" x14ac:dyDescent="0.55000000000000004">
      <c r="A59" s="139"/>
      <c r="B59" s="139" t="s">
        <v>111</v>
      </c>
      <c r="C59" s="140" t="s">
        <v>26</v>
      </c>
      <c r="D59" s="142"/>
      <c r="E59" s="142"/>
      <c r="F59" s="143" t="s">
        <v>14</v>
      </c>
      <c r="G59" s="148">
        <v>6720</v>
      </c>
      <c r="H59" s="149">
        <v>6434</v>
      </c>
      <c r="I59" s="146">
        <v>1.0444513521914827</v>
      </c>
      <c r="J59" s="147">
        <v>286</v>
      </c>
      <c r="K59" s="148">
        <v>7560</v>
      </c>
      <c r="L59" s="149">
        <v>7675</v>
      </c>
      <c r="M59" s="146">
        <v>0.98501628664495111</v>
      </c>
      <c r="N59" s="147">
        <v>-115</v>
      </c>
      <c r="O59" s="150">
        <v>0.88888888888888884</v>
      </c>
      <c r="P59" s="151">
        <v>0.83830618892508146</v>
      </c>
      <c r="Q59" s="152">
        <v>5.0582699963807376E-2</v>
      </c>
      <c r="R59" s="2"/>
      <c r="S59" s="2"/>
    </row>
    <row r="60" spans="1:19" ht="18" x14ac:dyDescent="0.55000000000000004">
      <c r="A60" s="138"/>
      <c r="B60" s="139" t="s">
        <v>112</v>
      </c>
      <c r="C60" s="140" t="s">
        <v>77</v>
      </c>
      <c r="D60" s="142"/>
      <c r="E60" s="142"/>
      <c r="F60" s="143" t="s">
        <v>47</v>
      </c>
      <c r="G60" s="148">
        <v>2803</v>
      </c>
      <c r="H60" s="149">
        <v>2634</v>
      </c>
      <c r="I60" s="146">
        <v>1.0641609719058467</v>
      </c>
      <c r="J60" s="147">
        <v>169</v>
      </c>
      <c r="K60" s="148">
        <v>4482</v>
      </c>
      <c r="L60" s="149">
        <v>4814</v>
      </c>
      <c r="M60" s="146">
        <v>0.93103448275862066</v>
      </c>
      <c r="N60" s="147">
        <v>-332</v>
      </c>
      <c r="O60" s="150">
        <v>0.62539045069165555</v>
      </c>
      <c r="P60" s="151">
        <v>0.54715413377648525</v>
      </c>
      <c r="Q60" s="152">
        <v>7.8236316915170301E-2</v>
      </c>
      <c r="R60" s="2"/>
      <c r="S60" s="2"/>
    </row>
    <row r="61" spans="1:19" ht="18" x14ac:dyDescent="0.55000000000000004">
      <c r="A61" s="138"/>
      <c r="B61" s="139" t="s">
        <v>113</v>
      </c>
      <c r="C61" s="140" t="s">
        <v>78</v>
      </c>
      <c r="D61" s="142"/>
      <c r="E61" s="142"/>
      <c r="F61" s="143" t="s">
        <v>14</v>
      </c>
      <c r="G61" s="148">
        <v>3208</v>
      </c>
      <c r="H61" s="149">
        <v>0</v>
      </c>
      <c r="I61" s="146" t="e">
        <v>#DIV/0!</v>
      </c>
      <c r="J61" s="147">
        <v>3208</v>
      </c>
      <c r="K61" s="148">
        <v>4647</v>
      </c>
      <c r="L61" s="149">
        <v>0</v>
      </c>
      <c r="M61" s="146" t="e">
        <v>#DIV/0!</v>
      </c>
      <c r="N61" s="147">
        <v>4647</v>
      </c>
      <c r="O61" s="150">
        <v>0.69033785237787815</v>
      </c>
      <c r="P61" s="151" t="e">
        <v>#DIV/0!</v>
      </c>
      <c r="Q61" s="152" t="e">
        <v>#DIV/0!</v>
      </c>
      <c r="R61" s="2"/>
      <c r="S61" s="2"/>
    </row>
    <row r="62" spans="1:19" ht="18" x14ac:dyDescent="0.55000000000000004">
      <c r="A62" s="138"/>
      <c r="B62" s="139" t="s">
        <v>114</v>
      </c>
      <c r="C62" s="140" t="s">
        <v>79</v>
      </c>
      <c r="D62" s="142"/>
      <c r="E62" s="142"/>
      <c r="F62" s="143" t="s">
        <v>14</v>
      </c>
      <c r="G62" s="148">
        <v>6145</v>
      </c>
      <c r="H62" s="149">
        <v>4957</v>
      </c>
      <c r="I62" s="146">
        <v>1.2396610853338712</v>
      </c>
      <c r="J62" s="147">
        <v>1188</v>
      </c>
      <c r="K62" s="148">
        <v>7560</v>
      </c>
      <c r="L62" s="149">
        <v>5857</v>
      </c>
      <c r="M62" s="146">
        <v>1.2907631893460816</v>
      </c>
      <c r="N62" s="147">
        <v>1703</v>
      </c>
      <c r="O62" s="150">
        <v>0.81283068783068779</v>
      </c>
      <c r="P62" s="151">
        <v>0.84633771555403792</v>
      </c>
      <c r="Q62" s="152">
        <v>-3.3507027723350125E-2</v>
      </c>
      <c r="R62" s="2"/>
      <c r="S62" s="2"/>
    </row>
    <row r="63" spans="1:19" ht="18" x14ac:dyDescent="0.55000000000000004">
      <c r="A63" s="138"/>
      <c r="B63" s="139" t="s">
        <v>115</v>
      </c>
      <c r="C63" s="140" t="s">
        <v>80</v>
      </c>
      <c r="D63" s="142"/>
      <c r="E63" s="142"/>
      <c r="F63" s="143" t="s">
        <v>47</v>
      </c>
      <c r="G63" s="148">
        <v>3672</v>
      </c>
      <c r="H63" s="149">
        <v>3709</v>
      </c>
      <c r="I63" s="146">
        <v>0.99002426530062015</v>
      </c>
      <c r="J63" s="147">
        <v>-37</v>
      </c>
      <c r="K63" s="148">
        <v>4648</v>
      </c>
      <c r="L63" s="149">
        <v>4814</v>
      </c>
      <c r="M63" s="146">
        <v>0.96551724137931039</v>
      </c>
      <c r="N63" s="147">
        <v>-166</v>
      </c>
      <c r="O63" s="150">
        <v>0.79001721170395867</v>
      </c>
      <c r="P63" s="151">
        <v>0.77046115496468637</v>
      </c>
      <c r="Q63" s="152">
        <v>1.9556056739272298E-2</v>
      </c>
      <c r="R63" s="2"/>
      <c r="S63" s="2"/>
    </row>
    <row r="64" spans="1:19" ht="18" x14ac:dyDescent="0.55000000000000004">
      <c r="A64" s="138"/>
      <c r="B64" s="139" t="s">
        <v>116</v>
      </c>
      <c r="C64" s="140" t="s">
        <v>81</v>
      </c>
      <c r="D64" s="142"/>
      <c r="E64" s="142"/>
      <c r="F64" s="143" t="s">
        <v>14</v>
      </c>
      <c r="G64" s="148">
        <v>4232</v>
      </c>
      <c r="H64" s="149">
        <v>4523</v>
      </c>
      <c r="I64" s="146">
        <v>0.93566217112535932</v>
      </c>
      <c r="J64" s="147">
        <v>-291</v>
      </c>
      <c r="K64" s="148">
        <v>5431</v>
      </c>
      <c r="L64" s="149">
        <v>7754</v>
      </c>
      <c r="M64" s="146">
        <v>0.70041269022440034</v>
      </c>
      <c r="N64" s="147">
        <v>-2323</v>
      </c>
      <c r="O64" s="150">
        <v>0.77923034431964644</v>
      </c>
      <c r="P64" s="151">
        <v>0.58331183905081252</v>
      </c>
      <c r="Q64" s="152">
        <v>0.19591850526883392</v>
      </c>
      <c r="R64" s="2"/>
      <c r="S64" s="2"/>
    </row>
    <row r="65" spans="1:19" ht="18" x14ac:dyDescent="0.55000000000000004">
      <c r="A65" s="138"/>
      <c r="B65" s="139" t="s">
        <v>117</v>
      </c>
      <c r="C65" s="140" t="s">
        <v>55</v>
      </c>
      <c r="D65" s="142"/>
      <c r="E65" s="142"/>
      <c r="F65" s="143" t="s">
        <v>14</v>
      </c>
      <c r="G65" s="148">
        <v>3652</v>
      </c>
      <c r="H65" s="149">
        <v>3828</v>
      </c>
      <c r="I65" s="146">
        <v>0.95402298850574707</v>
      </c>
      <c r="J65" s="147">
        <v>-176</v>
      </c>
      <c r="K65" s="148">
        <v>4643</v>
      </c>
      <c r="L65" s="149">
        <v>4814</v>
      </c>
      <c r="M65" s="146">
        <v>0.96447860407145825</v>
      </c>
      <c r="N65" s="147">
        <v>-171</v>
      </c>
      <c r="O65" s="150">
        <v>0.78656041352573769</v>
      </c>
      <c r="P65" s="151">
        <v>0.79518072289156627</v>
      </c>
      <c r="Q65" s="152">
        <v>-8.6203093658285823E-3</v>
      </c>
      <c r="R65" s="2"/>
      <c r="S65" s="2"/>
    </row>
    <row r="66" spans="1:19" ht="18" x14ac:dyDescent="0.55000000000000004">
      <c r="A66" s="138"/>
      <c r="B66" s="139" t="s">
        <v>118</v>
      </c>
      <c r="C66" s="140" t="s">
        <v>65</v>
      </c>
      <c r="D66" s="202"/>
      <c r="E66" s="142"/>
      <c r="F66" s="143" t="s">
        <v>47</v>
      </c>
      <c r="G66" s="148">
        <v>0</v>
      </c>
      <c r="H66" s="149">
        <v>0</v>
      </c>
      <c r="I66" s="146" t="e">
        <v>#DIV/0!</v>
      </c>
      <c r="J66" s="147">
        <v>0</v>
      </c>
      <c r="K66" s="148">
        <v>0</v>
      </c>
      <c r="L66" s="149">
        <v>0</v>
      </c>
      <c r="M66" s="146" t="e">
        <v>#DIV/0!</v>
      </c>
      <c r="N66" s="147">
        <v>0</v>
      </c>
      <c r="O66" s="150" t="e">
        <v>#DIV/0!</v>
      </c>
      <c r="P66" s="151" t="e">
        <v>#DIV/0!</v>
      </c>
      <c r="Q66" s="152" t="e">
        <v>#DIV/0!</v>
      </c>
      <c r="R66" s="2"/>
      <c r="S66" s="2"/>
    </row>
    <row r="67" spans="1:19" ht="18" x14ac:dyDescent="0.55000000000000004">
      <c r="A67" s="138"/>
      <c r="B67" s="139" t="s">
        <v>119</v>
      </c>
      <c r="C67" s="140" t="s">
        <v>82</v>
      </c>
      <c r="D67" s="142"/>
      <c r="E67" s="142"/>
      <c r="F67" s="143" t="s">
        <v>14</v>
      </c>
      <c r="G67" s="148">
        <v>4031</v>
      </c>
      <c r="H67" s="149">
        <v>3913</v>
      </c>
      <c r="I67" s="146">
        <v>1.0301558906210069</v>
      </c>
      <c r="J67" s="147">
        <v>118</v>
      </c>
      <c r="K67" s="148">
        <v>4644</v>
      </c>
      <c r="L67" s="149">
        <v>4648</v>
      </c>
      <c r="M67" s="146">
        <v>0.99913941480206536</v>
      </c>
      <c r="N67" s="147">
        <v>-4</v>
      </c>
      <c r="O67" s="150">
        <v>0.86800172265288544</v>
      </c>
      <c r="P67" s="151">
        <v>0.8418674698795181</v>
      </c>
      <c r="Q67" s="152">
        <v>2.6134252773367339E-2</v>
      </c>
      <c r="R67" s="2"/>
      <c r="S67" s="2"/>
    </row>
    <row r="68" spans="1:19" ht="18" x14ac:dyDescent="0.55000000000000004">
      <c r="A68" s="138"/>
      <c r="B68" s="139" t="s">
        <v>120</v>
      </c>
      <c r="C68" s="140" t="s">
        <v>83</v>
      </c>
      <c r="D68" s="142"/>
      <c r="E68" s="142"/>
      <c r="F68" s="143" t="s">
        <v>14</v>
      </c>
      <c r="G68" s="148">
        <v>0</v>
      </c>
      <c r="H68" s="149">
        <v>0</v>
      </c>
      <c r="I68" s="146" t="e">
        <v>#DIV/0!</v>
      </c>
      <c r="J68" s="147">
        <v>0</v>
      </c>
      <c r="K68" s="148">
        <v>0</v>
      </c>
      <c r="L68" s="149">
        <v>0</v>
      </c>
      <c r="M68" s="146" t="e">
        <v>#DIV/0!</v>
      </c>
      <c r="N68" s="147">
        <v>0</v>
      </c>
      <c r="O68" s="150" t="e">
        <v>#DIV/0!</v>
      </c>
      <c r="P68" s="151" t="e">
        <v>#DIV/0!</v>
      </c>
      <c r="Q68" s="152" t="e">
        <v>#DIV/0!</v>
      </c>
      <c r="R68" s="2"/>
      <c r="S68" s="2"/>
    </row>
    <row r="69" spans="1:19" ht="18" x14ac:dyDescent="0.55000000000000004">
      <c r="A69" s="138"/>
      <c r="B69" s="139" t="s">
        <v>121</v>
      </c>
      <c r="C69" s="140" t="s">
        <v>84</v>
      </c>
      <c r="D69" s="142"/>
      <c r="E69" s="142"/>
      <c r="F69" s="143" t="s">
        <v>14</v>
      </c>
      <c r="G69" s="148">
        <v>2741</v>
      </c>
      <c r="H69" s="149">
        <v>2522</v>
      </c>
      <c r="I69" s="146">
        <v>1.0868358445678032</v>
      </c>
      <c r="J69" s="147">
        <v>219</v>
      </c>
      <c r="K69" s="148">
        <v>3408</v>
      </c>
      <c r="L69" s="149">
        <v>3470</v>
      </c>
      <c r="M69" s="146">
        <v>0.98213256484149858</v>
      </c>
      <c r="N69" s="147">
        <v>-62</v>
      </c>
      <c r="O69" s="150">
        <v>0.80428403755868549</v>
      </c>
      <c r="P69" s="151">
        <v>0.72680115273775214</v>
      </c>
      <c r="Q69" s="152">
        <v>7.7482884820933351E-2</v>
      </c>
      <c r="R69" s="2"/>
      <c r="S69" s="2"/>
    </row>
    <row r="70" spans="1:19" ht="18" x14ac:dyDescent="0.55000000000000004">
      <c r="A70" s="138"/>
      <c r="B70" s="139" t="s">
        <v>122</v>
      </c>
      <c r="C70" s="140" t="s">
        <v>85</v>
      </c>
      <c r="D70" s="142"/>
      <c r="E70" s="142"/>
      <c r="F70" s="143" t="s">
        <v>14</v>
      </c>
      <c r="G70" s="148">
        <v>4830</v>
      </c>
      <c r="H70" s="149">
        <v>4500</v>
      </c>
      <c r="I70" s="146">
        <v>1.0733333333333333</v>
      </c>
      <c r="J70" s="147">
        <v>330</v>
      </c>
      <c r="K70" s="148">
        <v>6830</v>
      </c>
      <c r="L70" s="149">
        <v>6945</v>
      </c>
      <c r="M70" s="146">
        <v>0.98344132469402445</v>
      </c>
      <c r="N70" s="147">
        <v>-115</v>
      </c>
      <c r="O70" s="150">
        <v>0.70717423133235724</v>
      </c>
      <c r="P70" s="151">
        <v>0.64794816414686829</v>
      </c>
      <c r="Q70" s="152">
        <v>5.9226067185488951E-2</v>
      </c>
      <c r="R70" s="2"/>
      <c r="S70" s="2"/>
    </row>
    <row r="71" spans="1:19" ht="18" x14ac:dyDescent="0.55000000000000004">
      <c r="A71" s="138"/>
      <c r="B71" s="139" t="s">
        <v>123</v>
      </c>
      <c r="C71" s="140" t="s">
        <v>13</v>
      </c>
      <c r="D71" s="141" t="s">
        <v>43</v>
      </c>
      <c r="E71" s="142" t="s">
        <v>33</v>
      </c>
      <c r="F71" s="143" t="s">
        <v>14</v>
      </c>
      <c r="G71" s="148">
        <v>16032</v>
      </c>
      <c r="H71" s="149">
        <v>17192</v>
      </c>
      <c r="I71" s="146">
        <v>0.93252675663099116</v>
      </c>
      <c r="J71" s="147">
        <v>-1160</v>
      </c>
      <c r="K71" s="148">
        <v>17607</v>
      </c>
      <c r="L71" s="149">
        <v>21424</v>
      </c>
      <c r="M71" s="146">
        <v>0.82183532486930544</v>
      </c>
      <c r="N71" s="147">
        <v>-3817</v>
      </c>
      <c r="O71" s="150">
        <v>0.91054694155733518</v>
      </c>
      <c r="P71" s="151">
        <v>0.80246452576549665</v>
      </c>
      <c r="Q71" s="152">
        <v>0.10808241579183853</v>
      </c>
      <c r="R71" s="2"/>
      <c r="S71" s="2"/>
    </row>
    <row r="72" spans="1:19" ht="18" x14ac:dyDescent="0.55000000000000004">
      <c r="A72" s="138"/>
      <c r="B72" s="139" t="s">
        <v>124</v>
      </c>
      <c r="C72" s="140" t="s">
        <v>13</v>
      </c>
      <c r="D72" s="141" t="s">
        <v>43</v>
      </c>
      <c r="E72" s="142" t="s">
        <v>35</v>
      </c>
      <c r="F72" s="143" t="s">
        <v>14</v>
      </c>
      <c r="G72" s="148">
        <v>14975</v>
      </c>
      <c r="H72" s="149">
        <v>5704</v>
      </c>
      <c r="I72" s="146">
        <v>2.6253506311360448</v>
      </c>
      <c r="J72" s="147">
        <v>9271</v>
      </c>
      <c r="K72" s="148">
        <v>16940</v>
      </c>
      <c r="L72" s="149">
        <v>6960</v>
      </c>
      <c r="M72" s="146">
        <v>2.4339080459770117</v>
      </c>
      <c r="N72" s="147">
        <v>9980</v>
      </c>
      <c r="O72" s="150">
        <v>0.88400236127508858</v>
      </c>
      <c r="P72" s="151">
        <v>0.81954022988505748</v>
      </c>
      <c r="Q72" s="152">
        <v>6.4462131390031097E-2</v>
      </c>
      <c r="R72" s="2"/>
      <c r="S72" s="2"/>
    </row>
    <row r="73" spans="1:19" ht="18" x14ac:dyDescent="0.55000000000000004">
      <c r="A73" s="138"/>
      <c r="B73" s="139" t="s">
        <v>125</v>
      </c>
      <c r="C73" s="140" t="s">
        <v>18</v>
      </c>
      <c r="D73" s="141" t="s">
        <v>43</v>
      </c>
      <c r="E73" s="142" t="s">
        <v>33</v>
      </c>
      <c r="F73" s="143" t="s">
        <v>14</v>
      </c>
      <c r="G73" s="148">
        <v>3337</v>
      </c>
      <c r="H73" s="149">
        <v>3118</v>
      </c>
      <c r="I73" s="146">
        <v>1.0702373316228351</v>
      </c>
      <c r="J73" s="147">
        <v>219</v>
      </c>
      <c r="K73" s="148">
        <v>4328</v>
      </c>
      <c r="L73" s="149">
        <v>4522</v>
      </c>
      <c r="M73" s="146">
        <v>0.95709862892525432</v>
      </c>
      <c r="N73" s="147">
        <v>-194</v>
      </c>
      <c r="O73" s="150">
        <v>0.77102587800369682</v>
      </c>
      <c r="P73" s="151">
        <v>0.6895179124281291</v>
      </c>
      <c r="Q73" s="152">
        <v>8.150796557556772E-2</v>
      </c>
      <c r="R73" s="2"/>
      <c r="S73" s="2"/>
    </row>
    <row r="74" spans="1:19" ht="18" x14ac:dyDescent="0.55000000000000004">
      <c r="A74" s="138"/>
      <c r="B74" s="139" t="s">
        <v>126</v>
      </c>
      <c r="C74" s="140" t="s">
        <v>18</v>
      </c>
      <c r="D74" s="141" t="s">
        <v>43</v>
      </c>
      <c r="E74" s="142" t="s">
        <v>35</v>
      </c>
      <c r="F74" s="143" t="s">
        <v>14</v>
      </c>
      <c r="G74" s="148">
        <v>3287</v>
      </c>
      <c r="H74" s="149">
        <v>3805</v>
      </c>
      <c r="I74" s="146">
        <v>0.86386333771353485</v>
      </c>
      <c r="J74" s="147">
        <v>-518</v>
      </c>
      <c r="K74" s="148">
        <v>4088</v>
      </c>
      <c r="L74" s="149">
        <v>5530</v>
      </c>
      <c r="M74" s="146">
        <v>0.73924050632911398</v>
      </c>
      <c r="N74" s="147">
        <v>-1442</v>
      </c>
      <c r="O74" s="150">
        <v>0.80406066536203524</v>
      </c>
      <c r="P74" s="151">
        <v>0.68806509945750449</v>
      </c>
      <c r="Q74" s="152">
        <v>0.11599556590453075</v>
      </c>
      <c r="R74" s="2"/>
      <c r="S74" s="2"/>
    </row>
    <row r="75" spans="1:19" ht="18" x14ac:dyDescent="0.55000000000000004">
      <c r="A75" s="138"/>
      <c r="B75" s="139" t="s">
        <v>127</v>
      </c>
      <c r="C75" s="140" t="s">
        <v>16</v>
      </c>
      <c r="D75" s="142" t="s">
        <v>43</v>
      </c>
      <c r="E75" s="142" t="s">
        <v>33</v>
      </c>
      <c r="F75" s="143" t="s">
        <v>47</v>
      </c>
      <c r="G75" s="148">
        <v>0</v>
      </c>
      <c r="H75" s="149">
        <v>0</v>
      </c>
      <c r="I75" s="146" t="e">
        <v>#DIV/0!</v>
      </c>
      <c r="J75" s="147">
        <v>0</v>
      </c>
      <c r="K75" s="148">
        <v>0</v>
      </c>
      <c r="L75" s="149">
        <v>0</v>
      </c>
      <c r="M75" s="146" t="e">
        <v>#DIV/0!</v>
      </c>
      <c r="N75" s="147">
        <v>0</v>
      </c>
      <c r="O75" s="150" t="e">
        <v>#DIV/0!</v>
      </c>
      <c r="P75" s="151" t="e">
        <v>#DIV/0!</v>
      </c>
      <c r="Q75" s="152" t="e">
        <v>#DIV/0!</v>
      </c>
      <c r="R75" s="2"/>
      <c r="S75" s="2"/>
    </row>
    <row r="76" spans="1:19" ht="18" x14ac:dyDescent="0.55000000000000004">
      <c r="A76" s="138"/>
      <c r="B76" s="139" t="s">
        <v>128</v>
      </c>
      <c r="C76" s="140" t="s">
        <v>16</v>
      </c>
      <c r="D76" s="142" t="s">
        <v>43</v>
      </c>
      <c r="E76" s="142" t="s">
        <v>35</v>
      </c>
      <c r="F76" s="143" t="s">
        <v>47</v>
      </c>
      <c r="G76" s="148">
        <v>0</v>
      </c>
      <c r="H76" s="149">
        <v>0</v>
      </c>
      <c r="I76" s="146" t="e">
        <v>#DIV/0!</v>
      </c>
      <c r="J76" s="147">
        <v>0</v>
      </c>
      <c r="K76" s="148">
        <v>0</v>
      </c>
      <c r="L76" s="149">
        <v>0</v>
      </c>
      <c r="M76" s="146" t="e">
        <v>#DIV/0!</v>
      </c>
      <c r="N76" s="147">
        <v>0</v>
      </c>
      <c r="O76" s="150" t="e">
        <v>#DIV/0!</v>
      </c>
      <c r="P76" s="151" t="e">
        <v>#DIV/0!</v>
      </c>
      <c r="Q76" s="152" t="e">
        <v>#DIV/0!</v>
      </c>
      <c r="R76" s="2"/>
      <c r="S76" s="2"/>
    </row>
    <row r="77" spans="1:19" ht="18" x14ac:dyDescent="0.55000000000000004">
      <c r="A77" s="138"/>
      <c r="B77" s="139" t="s">
        <v>129</v>
      </c>
      <c r="C77" s="140" t="s">
        <v>22</v>
      </c>
      <c r="D77" s="141" t="s">
        <v>43</v>
      </c>
      <c r="E77" s="142" t="s">
        <v>33</v>
      </c>
      <c r="F77" s="143" t="s">
        <v>14</v>
      </c>
      <c r="G77" s="148">
        <v>3991</v>
      </c>
      <c r="H77" s="149">
        <v>2899</v>
      </c>
      <c r="I77" s="146">
        <v>1.3766816143497758</v>
      </c>
      <c r="J77" s="147">
        <v>1092</v>
      </c>
      <c r="K77" s="148">
        <v>4629</v>
      </c>
      <c r="L77" s="149">
        <v>4814</v>
      </c>
      <c r="M77" s="146">
        <v>0.96157041960947243</v>
      </c>
      <c r="N77" s="147">
        <v>-185</v>
      </c>
      <c r="O77" s="150">
        <v>0.86217325556275648</v>
      </c>
      <c r="P77" s="151">
        <v>0.60220191109264642</v>
      </c>
      <c r="Q77" s="152">
        <v>0.25997134447011006</v>
      </c>
      <c r="R77" s="2"/>
      <c r="S77" s="2"/>
    </row>
    <row r="78" spans="1:19" ht="18" x14ac:dyDescent="0.55000000000000004">
      <c r="A78" s="138"/>
      <c r="B78" s="139" t="s">
        <v>130</v>
      </c>
      <c r="C78" s="140" t="s">
        <v>22</v>
      </c>
      <c r="D78" s="141" t="s">
        <v>43</v>
      </c>
      <c r="E78" s="142" t="s">
        <v>35</v>
      </c>
      <c r="F78" s="143" t="s">
        <v>14</v>
      </c>
      <c r="G78" s="148">
        <v>3796</v>
      </c>
      <c r="H78" s="149">
        <v>2967</v>
      </c>
      <c r="I78" s="146">
        <v>1.279406808223795</v>
      </c>
      <c r="J78" s="147">
        <v>829</v>
      </c>
      <c r="K78" s="148">
        <v>4648</v>
      </c>
      <c r="L78" s="149">
        <v>4814</v>
      </c>
      <c r="M78" s="146">
        <v>0.96551724137931039</v>
      </c>
      <c r="N78" s="147">
        <v>-166</v>
      </c>
      <c r="O78" s="150">
        <v>0.81669535283993111</v>
      </c>
      <c r="P78" s="151">
        <v>0.61632737847943497</v>
      </c>
      <c r="Q78" s="152">
        <v>0.20036797436049614</v>
      </c>
      <c r="R78" s="2"/>
      <c r="S78" s="2"/>
    </row>
    <row r="79" spans="1:19" ht="18" x14ac:dyDescent="0.55000000000000004">
      <c r="A79" s="138"/>
      <c r="B79" s="139" t="s">
        <v>131</v>
      </c>
      <c r="C79" s="140" t="s">
        <v>20</v>
      </c>
      <c r="D79" s="141" t="s">
        <v>43</v>
      </c>
      <c r="E79" s="142" t="s">
        <v>33</v>
      </c>
      <c r="F79" s="143" t="s">
        <v>14</v>
      </c>
      <c r="G79" s="148">
        <v>0</v>
      </c>
      <c r="H79" s="149">
        <v>0</v>
      </c>
      <c r="I79" s="146" t="e">
        <v>#DIV/0!</v>
      </c>
      <c r="J79" s="147">
        <v>0</v>
      </c>
      <c r="K79" s="148">
        <v>0</v>
      </c>
      <c r="L79" s="149">
        <v>0</v>
      </c>
      <c r="M79" s="146" t="e">
        <v>#DIV/0!</v>
      </c>
      <c r="N79" s="147">
        <v>0</v>
      </c>
      <c r="O79" s="150" t="e">
        <v>#DIV/0!</v>
      </c>
      <c r="P79" s="151" t="e">
        <v>#DIV/0!</v>
      </c>
      <c r="Q79" s="152" t="e">
        <v>#DIV/0!</v>
      </c>
      <c r="R79" s="2"/>
      <c r="S79" s="2"/>
    </row>
    <row r="80" spans="1:19" ht="18" x14ac:dyDescent="0.55000000000000004">
      <c r="A80" s="138"/>
      <c r="B80" s="139" t="s">
        <v>132</v>
      </c>
      <c r="C80" s="140" t="s">
        <v>20</v>
      </c>
      <c r="D80" s="141" t="s">
        <v>43</v>
      </c>
      <c r="E80" s="142" t="s">
        <v>35</v>
      </c>
      <c r="F80" s="143" t="s">
        <v>47</v>
      </c>
      <c r="G80" s="148">
        <v>0</v>
      </c>
      <c r="H80" s="149">
        <v>0</v>
      </c>
      <c r="I80" s="146" t="e">
        <v>#DIV/0!</v>
      </c>
      <c r="J80" s="147">
        <v>0</v>
      </c>
      <c r="K80" s="148">
        <v>0</v>
      </c>
      <c r="L80" s="149">
        <v>0</v>
      </c>
      <c r="M80" s="146" t="e">
        <v>#DIV/0!</v>
      </c>
      <c r="N80" s="147">
        <v>0</v>
      </c>
      <c r="O80" s="150" t="e">
        <v>#DIV/0!</v>
      </c>
      <c r="P80" s="151" t="e">
        <v>#DIV/0!</v>
      </c>
      <c r="Q80" s="152" t="e">
        <v>#DIV/0!</v>
      </c>
      <c r="R80" s="2"/>
      <c r="S80" s="2"/>
    </row>
    <row r="81" spans="1:20" ht="18" x14ac:dyDescent="0.55000000000000004">
      <c r="A81" s="138"/>
      <c r="B81" s="139" t="s">
        <v>233</v>
      </c>
      <c r="C81" s="203" t="s">
        <v>37</v>
      </c>
      <c r="D81" s="141" t="s">
        <v>32</v>
      </c>
      <c r="E81" s="142" t="s">
        <v>229</v>
      </c>
      <c r="F81" s="204"/>
      <c r="G81" s="318" t="s">
        <v>43</v>
      </c>
      <c r="H81" s="319" t="s">
        <v>43</v>
      </c>
      <c r="I81" s="319" t="s">
        <v>43</v>
      </c>
      <c r="J81" s="319" t="s">
        <v>43</v>
      </c>
      <c r="K81" s="320" t="s">
        <v>43</v>
      </c>
      <c r="L81" s="321" t="s">
        <v>43</v>
      </c>
      <c r="M81" s="321" t="s">
        <v>43</v>
      </c>
      <c r="N81" s="324" t="s">
        <v>43</v>
      </c>
      <c r="O81" s="321" t="s">
        <v>43</v>
      </c>
      <c r="P81" s="321" t="s">
        <v>43</v>
      </c>
      <c r="Q81" s="324" t="s">
        <v>43</v>
      </c>
      <c r="R81" s="2"/>
      <c r="S81" s="2"/>
    </row>
    <row r="82" spans="1:20" ht="18" x14ac:dyDescent="0.55000000000000004">
      <c r="A82" s="138"/>
      <c r="B82" s="139" t="s">
        <v>234</v>
      </c>
      <c r="C82" s="177" t="s">
        <v>72</v>
      </c>
      <c r="D82" s="205" t="s">
        <v>32</v>
      </c>
      <c r="E82" s="178" t="s">
        <v>229</v>
      </c>
      <c r="F82" s="206"/>
      <c r="G82" s="322" t="s">
        <v>43</v>
      </c>
      <c r="H82" s="319" t="s">
        <v>43</v>
      </c>
      <c r="I82" s="323" t="s">
        <v>43</v>
      </c>
      <c r="J82" s="323" t="s">
        <v>43</v>
      </c>
      <c r="K82" s="322" t="s">
        <v>43</v>
      </c>
      <c r="L82" s="323" t="s">
        <v>43</v>
      </c>
      <c r="M82" s="323" t="s">
        <v>43</v>
      </c>
      <c r="N82" s="325" t="s">
        <v>43</v>
      </c>
      <c r="O82" s="326" t="s">
        <v>43</v>
      </c>
      <c r="P82" s="323" t="s">
        <v>43</v>
      </c>
      <c r="Q82" s="325" t="s">
        <v>43</v>
      </c>
      <c r="R82" s="2"/>
      <c r="S82" s="2"/>
    </row>
    <row r="83" spans="1:20" ht="18" x14ac:dyDescent="0.55000000000000004">
      <c r="A83" s="138"/>
      <c r="B83" s="212" t="s">
        <v>86</v>
      </c>
      <c r="C83" s="129"/>
      <c r="D83" s="213"/>
      <c r="E83" s="129"/>
      <c r="F83" s="174"/>
      <c r="G83" s="130">
        <v>23036</v>
      </c>
      <c r="H83" s="131">
        <v>23250</v>
      </c>
      <c r="I83" s="132">
        <v>0.99079569892473118</v>
      </c>
      <c r="J83" s="133">
        <v>-214</v>
      </c>
      <c r="K83" s="130">
        <v>27715</v>
      </c>
      <c r="L83" s="315">
        <v>28728</v>
      </c>
      <c r="M83" s="132">
        <v>0.96473823447507656</v>
      </c>
      <c r="N83" s="133">
        <v>-1013</v>
      </c>
      <c r="O83" s="135">
        <v>0.8311744542666426</v>
      </c>
      <c r="P83" s="136">
        <v>0.80931495405179621</v>
      </c>
      <c r="Q83" s="137">
        <v>2.1859500214846395E-2</v>
      </c>
      <c r="R83" s="2"/>
      <c r="S83" s="106"/>
      <c r="T83" s="107"/>
    </row>
    <row r="84" spans="1:20" ht="18" x14ac:dyDescent="0.55000000000000004">
      <c r="A84" s="138"/>
      <c r="B84" s="139" t="s">
        <v>93</v>
      </c>
      <c r="C84" s="140" t="s">
        <v>13</v>
      </c>
      <c r="D84" s="142"/>
      <c r="E84" s="142"/>
      <c r="F84" s="214"/>
      <c r="G84" s="145">
        <v>12010</v>
      </c>
      <c r="H84" s="149">
        <v>12113</v>
      </c>
      <c r="I84" s="146">
        <v>0.99149673904070013</v>
      </c>
      <c r="J84" s="147">
        <v>-103</v>
      </c>
      <c r="K84" s="149">
        <v>13564</v>
      </c>
      <c r="L84" s="149">
        <v>13740</v>
      </c>
      <c r="M84" s="146">
        <v>0.98719068413391553</v>
      </c>
      <c r="N84" s="147">
        <v>-176</v>
      </c>
      <c r="O84" s="150">
        <v>0.88543202595104686</v>
      </c>
      <c r="P84" s="151">
        <v>0.88158660844250369</v>
      </c>
      <c r="Q84" s="152">
        <v>3.8454175085431697E-3</v>
      </c>
      <c r="R84" s="2"/>
      <c r="S84" s="106"/>
      <c r="T84" s="107"/>
    </row>
    <row r="85" spans="1:20" ht="18" x14ac:dyDescent="0.55000000000000004">
      <c r="A85" s="138"/>
      <c r="B85" s="139" t="s">
        <v>87</v>
      </c>
      <c r="C85" s="140" t="s">
        <v>84</v>
      </c>
      <c r="D85" s="142"/>
      <c r="E85" s="142"/>
      <c r="F85" s="215"/>
      <c r="G85" s="145">
        <v>1208</v>
      </c>
      <c r="H85" s="149">
        <v>1185</v>
      </c>
      <c r="I85" s="146">
        <v>1.019409282700422</v>
      </c>
      <c r="J85" s="147">
        <v>23</v>
      </c>
      <c r="K85" s="149">
        <v>1464</v>
      </c>
      <c r="L85" s="149">
        <v>1584</v>
      </c>
      <c r="M85" s="146">
        <v>0.9242424242424242</v>
      </c>
      <c r="N85" s="147">
        <v>-120</v>
      </c>
      <c r="O85" s="150">
        <v>0.82513661202185795</v>
      </c>
      <c r="P85" s="151">
        <v>0.74810606060606055</v>
      </c>
      <c r="Q85" s="152">
        <v>7.7030551415797399E-2</v>
      </c>
      <c r="R85" s="2"/>
      <c r="S85" s="106"/>
      <c r="T85" s="107"/>
    </row>
    <row r="86" spans="1:20" ht="18" x14ac:dyDescent="0.55000000000000004">
      <c r="A86" s="138"/>
      <c r="B86" s="139" t="s">
        <v>91</v>
      </c>
      <c r="C86" s="140" t="s">
        <v>85</v>
      </c>
      <c r="D86" s="142"/>
      <c r="E86" s="142"/>
      <c r="F86" s="215"/>
      <c r="G86" s="145">
        <v>2341</v>
      </c>
      <c r="H86" s="149">
        <v>2412</v>
      </c>
      <c r="I86" s="146">
        <v>0.97056384742951907</v>
      </c>
      <c r="J86" s="147">
        <v>-71</v>
      </c>
      <c r="K86" s="149">
        <v>2915</v>
      </c>
      <c r="L86" s="149">
        <v>3153</v>
      </c>
      <c r="M86" s="146">
        <v>0.92451633365049157</v>
      </c>
      <c r="N86" s="147">
        <v>-238</v>
      </c>
      <c r="O86" s="150">
        <v>0.80308747855917673</v>
      </c>
      <c r="P86" s="151">
        <v>0.76498572787821117</v>
      </c>
      <c r="Q86" s="152">
        <v>3.8101750680965552E-2</v>
      </c>
      <c r="R86" s="81"/>
      <c r="S86" s="106"/>
      <c r="T86" s="107"/>
    </row>
    <row r="87" spans="1:20" ht="18" x14ac:dyDescent="0.55000000000000004">
      <c r="A87" s="138"/>
      <c r="B87" s="139" t="s">
        <v>92</v>
      </c>
      <c r="C87" s="140" t="s">
        <v>28</v>
      </c>
      <c r="D87" s="142"/>
      <c r="E87" s="142"/>
      <c r="F87" s="214"/>
      <c r="G87" s="145">
        <v>3640</v>
      </c>
      <c r="H87" s="149">
        <v>4109</v>
      </c>
      <c r="I87" s="146">
        <v>0.88586030664395232</v>
      </c>
      <c r="J87" s="147">
        <v>-469</v>
      </c>
      <c r="K87" s="149">
        <v>4382</v>
      </c>
      <c r="L87" s="149">
        <v>4693</v>
      </c>
      <c r="M87" s="146">
        <v>0.93373108885574263</v>
      </c>
      <c r="N87" s="147">
        <v>-311</v>
      </c>
      <c r="O87" s="150">
        <v>0.83067092651757191</v>
      </c>
      <c r="P87" s="151">
        <v>0.87555934370338806</v>
      </c>
      <c r="Q87" s="152">
        <v>-4.4888417185816154E-2</v>
      </c>
      <c r="R87" s="2"/>
      <c r="S87" s="106"/>
      <c r="T87" s="107"/>
    </row>
    <row r="88" spans="1:20" ht="18" x14ac:dyDescent="0.55000000000000004">
      <c r="A88" s="138"/>
      <c r="B88" s="139" t="s">
        <v>90</v>
      </c>
      <c r="C88" s="140" t="s">
        <v>22</v>
      </c>
      <c r="D88" s="142"/>
      <c r="E88" s="142"/>
      <c r="F88" s="214"/>
      <c r="G88" s="145">
        <v>976</v>
      </c>
      <c r="H88" s="149">
        <v>952</v>
      </c>
      <c r="I88" s="146">
        <v>1.0252100840336134</v>
      </c>
      <c r="J88" s="147">
        <v>24</v>
      </c>
      <c r="K88" s="149">
        <v>1032</v>
      </c>
      <c r="L88" s="149">
        <v>1001</v>
      </c>
      <c r="M88" s="146">
        <v>1.0309690309690309</v>
      </c>
      <c r="N88" s="147">
        <v>31</v>
      </c>
      <c r="O88" s="150">
        <v>0.94573643410852715</v>
      </c>
      <c r="P88" s="151">
        <v>0.95104895104895104</v>
      </c>
      <c r="Q88" s="152">
        <v>-5.3125169404238948E-3</v>
      </c>
      <c r="R88" s="2"/>
      <c r="S88" s="106"/>
      <c r="T88" s="106"/>
    </row>
    <row r="89" spans="1:20" ht="18" x14ac:dyDescent="0.55000000000000004">
      <c r="A89" s="138"/>
      <c r="B89" s="139" t="s">
        <v>94</v>
      </c>
      <c r="C89" s="140" t="s">
        <v>95</v>
      </c>
      <c r="D89" s="142"/>
      <c r="E89" s="142"/>
      <c r="F89" s="214"/>
      <c r="G89" s="145">
        <v>2861</v>
      </c>
      <c r="H89" s="149">
        <v>2479</v>
      </c>
      <c r="I89" s="146">
        <v>1.1540943929003631</v>
      </c>
      <c r="J89" s="147">
        <v>382</v>
      </c>
      <c r="K89" s="149">
        <v>4358</v>
      </c>
      <c r="L89" s="149">
        <v>4557</v>
      </c>
      <c r="M89" s="146">
        <v>0.95633091946456006</v>
      </c>
      <c r="N89" s="147">
        <v>-199</v>
      </c>
      <c r="O89" s="150">
        <v>0.65649380449747585</v>
      </c>
      <c r="P89" s="151">
        <v>0.54399824445907397</v>
      </c>
      <c r="Q89" s="152">
        <v>0.11249556003840189</v>
      </c>
      <c r="R89" s="2"/>
      <c r="S89" s="106"/>
      <c r="T89" s="106"/>
    </row>
    <row r="90" spans="1:20" ht="18" x14ac:dyDescent="0.55000000000000004">
      <c r="A90" s="185"/>
      <c r="B90" s="186" t="s">
        <v>88</v>
      </c>
      <c r="C90" s="140" t="s">
        <v>82</v>
      </c>
      <c r="D90" s="142"/>
      <c r="E90" s="142"/>
      <c r="F90" s="214"/>
      <c r="G90" s="149">
        <v>0</v>
      </c>
      <c r="H90" s="149">
        <v>0</v>
      </c>
      <c r="I90" s="146" t="e">
        <v>#DIV/0!</v>
      </c>
      <c r="J90" s="147">
        <v>0</v>
      </c>
      <c r="K90" s="149">
        <v>0</v>
      </c>
      <c r="L90" s="149">
        <v>0</v>
      </c>
      <c r="M90" s="146" t="e">
        <v>#DIV/0!</v>
      </c>
      <c r="N90" s="147">
        <v>0</v>
      </c>
      <c r="O90" s="150" t="e">
        <v>#DIV/0!</v>
      </c>
      <c r="P90" s="151" t="e">
        <v>#DIV/0!</v>
      </c>
      <c r="Q90" s="152" t="e">
        <v>#DIV/0!</v>
      </c>
      <c r="R90" s="2"/>
      <c r="S90" s="106"/>
      <c r="T90" s="106"/>
    </row>
    <row r="91" spans="1:20" ht="18" x14ac:dyDescent="0.55000000000000004">
      <c r="A91" s="187"/>
      <c r="B91" s="176" t="s">
        <v>89</v>
      </c>
      <c r="C91" s="177" t="s">
        <v>83</v>
      </c>
      <c r="D91" s="178"/>
      <c r="E91" s="178"/>
      <c r="F91" s="216"/>
      <c r="G91" s="310">
        <v>0</v>
      </c>
      <c r="H91" s="149">
        <v>0</v>
      </c>
      <c r="I91" s="180" t="e">
        <v>#DIV/0!</v>
      </c>
      <c r="J91" s="181">
        <v>0</v>
      </c>
      <c r="K91" s="310">
        <v>0</v>
      </c>
      <c r="L91" s="149">
        <v>0</v>
      </c>
      <c r="M91" s="180" t="e">
        <v>#DIV/0!</v>
      </c>
      <c r="N91" s="181">
        <v>0</v>
      </c>
      <c r="O91" s="182" t="e">
        <v>#DIV/0!</v>
      </c>
      <c r="P91" s="183" t="e">
        <v>#DIV/0!</v>
      </c>
      <c r="Q91" s="184" t="e">
        <v>#DIV/0!</v>
      </c>
      <c r="R91" s="2"/>
      <c r="S91" s="106"/>
      <c r="T91" s="106"/>
    </row>
    <row r="92" spans="1:20" x14ac:dyDescent="0.55000000000000004">
      <c r="A92" s="128" t="s">
        <v>133</v>
      </c>
      <c r="B92" s="129" t="s">
        <v>134</v>
      </c>
      <c r="C92" s="129"/>
      <c r="D92" s="129"/>
      <c r="E92" s="129"/>
      <c r="F92" s="129"/>
      <c r="G92" s="130">
        <v>76588</v>
      </c>
      <c r="H92" s="131">
        <v>80798</v>
      </c>
      <c r="I92" s="132">
        <v>0.94789474987004629</v>
      </c>
      <c r="J92" s="133">
        <v>-4210</v>
      </c>
      <c r="K92" s="130">
        <v>89208</v>
      </c>
      <c r="L92" s="315">
        <v>92040</v>
      </c>
      <c r="M92" s="132">
        <v>0.96923076923076923</v>
      </c>
      <c r="N92" s="133">
        <v>-2832</v>
      </c>
      <c r="O92" s="135">
        <v>0.85853286700744325</v>
      </c>
      <c r="P92" s="136">
        <v>0.87785745328118214</v>
      </c>
      <c r="Q92" s="137">
        <v>-1.9324586273738897E-2</v>
      </c>
    </row>
    <row r="93" spans="1:20" ht="18" x14ac:dyDescent="0.55000000000000004">
      <c r="A93" s="138"/>
      <c r="B93" s="217" t="s">
        <v>135</v>
      </c>
      <c r="C93" s="142" t="s">
        <v>13</v>
      </c>
      <c r="D93" s="142"/>
      <c r="E93" s="142"/>
      <c r="F93" s="143" t="s">
        <v>14</v>
      </c>
      <c r="G93" s="148">
        <v>26282</v>
      </c>
      <c r="H93" s="149">
        <v>27669</v>
      </c>
      <c r="I93" s="146">
        <v>0.94987169756767498</v>
      </c>
      <c r="J93" s="147">
        <v>-1387</v>
      </c>
      <c r="K93" s="148">
        <v>29736</v>
      </c>
      <c r="L93" s="149">
        <v>30444</v>
      </c>
      <c r="M93" s="146">
        <v>0.97674418604651159</v>
      </c>
      <c r="N93" s="147">
        <v>-708</v>
      </c>
      <c r="O93" s="150">
        <v>0.88384449825127787</v>
      </c>
      <c r="P93" s="151">
        <v>0.90884903429247144</v>
      </c>
      <c r="Q93" s="152">
        <v>-2.500453604119357E-2</v>
      </c>
      <c r="R93" s="2"/>
      <c r="S93" s="2"/>
    </row>
    <row r="94" spans="1:20" ht="18" x14ac:dyDescent="0.55000000000000004">
      <c r="A94" s="138"/>
      <c r="B94" s="217" t="s">
        <v>136</v>
      </c>
      <c r="C94" s="142" t="s">
        <v>24</v>
      </c>
      <c r="D94" s="142"/>
      <c r="E94" s="142"/>
      <c r="F94" s="143"/>
      <c r="G94" s="148">
        <v>0</v>
      </c>
      <c r="H94" s="149">
        <v>0</v>
      </c>
      <c r="I94" s="146" t="e">
        <v>#DIV/0!</v>
      </c>
      <c r="J94" s="147">
        <v>0</v>
      </c>
      <c r="K94" s="148">
        <v>0</v>
      </c>
      <c r="L94" s="149">
        <v>0</v>
      </c>
      <c r="M94" s="146" t="e">
        <v>#DIV/0!</v>
      </c>
      <c r="N94" s="147">
        <v>0</v>
      </c>
      <c r="O94" s="150" t="e">
        <v>#DIV/0!</v>
      </c>
      <c r="P94" s="151" t="e">
        <v>#DIV/0!</v>
      </c>
      <c r="Q94" s="152" t="e">
        <v>#DIV/0!</v>
      </c>
      <c r="R94" s="2"/>
      <c r="S94" s="2"/>
    </row>
    <row r="95" spans="1:20" ht="18" x14ac:dyDescent="0.55000000000000004">
      <c r="A95" s="138"/>
      <c r="B95" s="217" t="s">
        <v>137</v>
      </c>
      <c r="C95" s="142" t="s">
        <v>20</v>
      </c>
      <c r="D95" s="142"/>
      <c r="E95" s="142"/>
      <c r="F95" s="143" t="s">
        <v>14</v>
      </c>
      <c r="G95" s="148">
        <v>8195</v>
      </c>
      <c r="H95" s="149">
        <v>8371</v>
      </c>
      <c r="I95" s="146">
        <v>0.97897503285151122</v>
      </c>
      <c r="J95" s="147">
        <v>-176</v>
      </c>
      <c r="K95" s="148">
        <v>9912</v>
      </c>
      <c r="L95" s="149">
        <v>10266</v>
      </c>
      <c r="M95" s="146">
        <v>0.96551724137931039</v>
      </c>
      <c r="N95" s="147">
        <v>-354</v>
      </c>
      <c r="O95" s="150">
        <v>0.82677562550443906</v>
      </c>
      <c r="P95" s="151">
        <v>0.81541009156438726</v>
      </c>
      <c r="Q95" s="152">
        <v>1.1365533940051797E-2</v>
      </c>
      <c r="R95" s="2"/>
      <c r="S95" s="2"/>
    </row>
    <row r="96" spans="1:20" ht="18" x14ac:dyDescent="0.55000000000000004">
      <c r="A96" s="138"/>
      <c r="B96" s="217" t="s">
        <v>138</v>
      </c>
      <c r="C96" s="142" t="s">
        <v>18</v>
      </c>
      <c r="D96" s="142"/>
      <c r="E96" s="142"/>
      <c r="F96" s="143"/>
      <c r="G96" s="148">
        <v>0</v>
      </c>
      <c r="H96" s="149">
        <v>0</v>
      </c>
      <c r="I96" s="146" t="e">
        <v>#DIV/0!</v>
      </c>
      <c r="J96" s="147">
        <v>0</v>
      </c>
      <c r="K96" s="148">
        <v>0</v>
      </c>
      <c r="L96" s="149">
        <v>0</v>
      </c>
      <c r="M96" s="146" t="e">
        <v>#DIV/0!</v>
      </c>
      <c r="N96" s="147">
        <v>0</v>
      </c>
      <c r="O96" s="150" t="e">
        <v>#DIV/0!</v>
      </c>
      <c r="P96" s="151" t="e">
        <v>#DIV/0!</v>
      </c>
      <c r="Q96" s="152" t="e">
        <v>#DIV/0!</v>
      </c>
      <c r="R96" s="2"/>
      <c r="S96" s="2"/>
    </row>
    <row r="97" spans="1:19" ht="18" x14ac:dyDescent="0.55000000000000004">
      <c r="A97" s="138"/>
      <c r="B97" s="217" t="s">
        <v>139</v>
      </c>
      <c r="C97" s="142" t="s">
        <v>28</v>
      </c>
      <c r="D97" s="142"/>
      <c r="E97" s="142"/>
      <c r="F97" s="143" t="s">
        <v>14</v>
      </c>
      <c r="G97" s="148">
        <v>16169</v>
      </c>
      <c r="H97" s="149">
        <v>17479</v>
      </c>
      <c r="I97" s="146">
        <v>0.92505292064763434</v>
      </c>
      <c r="J97" s="147">
        <v>-1310</v>
      </c>
      <c r="K97" s="148">
        <v>19824</v>
      </c>
      <c r="L97" s="149">
        <v>20532</v>
      </c>
      <c r="M97" s="146">
        <v>0.96551724137931039</v>
      </c>
      <c r="N97" s="147">
        <v>-708</v>
      </c>
      <c r="O97" s="150">
        <v>0.81562752219531875</v>
      </c>
      <c r="P97" s="151">
        <v>0.85130527956360802</v>
      </c>
      <c r="Q97" s="152">
        <v>-3.5677757368289265E-2</v>
      </c>
      <c r="R97" s="2"/>
      <c r="S97" s="2"/>
    </row>
    <row r="98" spans="1:19" ht="18" x14ac:dyDescent="0.55000000000000004">
      <c r="A98" s="138"/>
      <c r="B98" s="217" t="s">
        <v>140</v>
      </c>
      <c r="C98" s="142" t="s">
        <v>141</v>
      </c>
      <c r="D98" s="142"/>
      <c r="E98" s="142"/>
      <c r="F98" s="143" t="s">
        <v>47</v>
      </c>
      <c r="G98" s="148">
        <v>4273</v>
      </c>
      <c r="H98" s="149">
        <v>4299</v>
      </c>
      <c r="I98" s="146">
        <v>0.9939520818795069</v>
      </c>
      <c r="J98" s="147">
        <v>-26</v>
      </c>
      <c r="K98" s="148">
        <v>4956</v>
      </c>
      <c r="L98" s="149">
        <v>5133</v>
      </c>
      <c r="M98" s="146">
        <v>0.96551724137931039</v>
      </c>
      <c r="N98" s="147">
        <v>-177</v>
      </c>
      <c r="O98" s="150">
        <v>0.86218724778046807</v>
      </c>
      <c r="P98" s="151">
        <v>0.83752191700759793</v>
      </c>
      <c r="Q98" s="152">
        <v>2.4665330772870142E-2</v>
      </c>
      <c r="R98" s="2"/>
      <c r="S98" s="2"/>
    </row>
    <row r="99" spans="1:19" ht="18" x14ac:dyDescent="0.55000000000000004">
      <c r="A99" s="138"/>
      <c r="B99" s="217" t="s">
        <v>142</v>
      </c>
      <c r="C99" s="142" t="s">
        <v>65</v>
      </c>
      <c r="D99" s="142"/>
      <c r="E99" s="142"/>
      <c r="F99" s="143"/>
      <c r="G99" s="148">
        <v>0</v>
      </c>
      <c r="H99" s="149">
        <v>0</v>
      </c>
      <c r="I99" s="146" t="e">
        <v>#DIV/0!</v>
      </c>
      <c r="J99" s="147">
        <v>0</v>
      </c>
      <c r="K99" s="148">
        <v>0</v>
      </c>
      <c r="L99" s="149">
        <v>0</v>
      </c>
      <c r="M99" s="146" t="e">
        <v>#DIV/0!</v>
      </c>
      <c r="N99" s="147">
        <v>0</v>
      </c>
      <c r="O99" s="150" t="e">
        <v>#DIV/0!</v>
      </c>
      <c r="P99" s="151" t="e">
        <v>#DIV/0!</v>
      </c>
      <c r="Q99" s="152" t="e">
        <v>#DIV/0!</v>
      </c>
      <c r="R99" s="2"/>
      <c r="S99" s="2"/>
    </row>
    <row r="100" spans="1:19" ht="18" x14ac:dyDescent="0.55000000000000004">
      <c r="A100" s="138"/>
      <c r="B100" s="217" t="s">
        <v>143</v>
      </c>
      <c r="C100" s="142" t="s">
        <v>22</v>
      </c>
      <c r="D100" s="142"/>
      <c r="E100" s="142"/>
      <c r="F100" s="143" t="s">
        <v>14</v>
      </c>
      <c r="G100" s="148">
        <v>13353</v>
      </c>
      <c r="H100" s="149">
        <v>14289</v>
      </c>
      <c r="I100" s="146">
        <v>0.93449506613478894</v>
      </c>
      <c r="J100" s="147">
        <v>-936</v>
      </c>
      <c r="K100" s="148">
        <v>14868</v>
      </c>
      <c r="L100" s="149">
        <v>15399</v>
      </c>
      <c r="M100" s="146">
        <v>0.96551724137931039</v>
      </c>
      <c r="N100" s="147">
        <v>-531</v>
      </c>
      <c r="O100" s="150">
        <v>0.89810330912025826</v>
      </c>
      <c r="P100" s="151">
        <v>0.92791739723358657</v>
      </c>
      <c r="Q100" s="152">
        <v>-2.9814088113328308E-2</v>
      </c>
      <c r="R100" s="2"/>
      <c r="S100" s="2"/>
    </row>
    <row r="101" spans="1:19" ht="18" x14ac:dyDescent="0.55000000000000004">
      <c r="A101" s="138"/>
      <c r="B101" s="217" t="s">
        <v>144</v>
      </c>
      <c r="C101" s="142" t="s">
        <v>145</v>
      </c>
      <c r="D101" s="142"/>
      <c r="E101" s="142"/>
      <c r="F101" s="143" t="s">
        <v>47</v>
      </c>
      <c r="G101" s="148">
        <v>0</v>
      </c>
      <c r="H101" s="149">
        <v>0</v>
      </c>
      <c r="I101" s="146" t="e">
        <v>#DIV/0!</v>
      </c>
      <c r="J101" s="147">
        <v>0</v>
      </c>
      <c r="K101" s="148">
        <v>0</v>
      </c>
      <c r="L101" s="149">
        <v>0</v>
      </c>
      <c r="M101" s="146" t="e">
        <v>#DIV/0!</v>
      </c>
      <c r="N101" s="147">
        <v>0</v>
      </c>
      <c r="O101" s="150" t="e">
        <v>#DIV/0!</v>
      </c>
      <c r="P101" s="151" t="e">
        <v>#DIV/0!</v>
      </c>
      <c r="Q101" s="152" t="e">
        <v>#DIV/0!</v>
      </c>
      <c r="R101" s="2"/>
      <c r="S101" s="2"/>
    </row>
    <row r="102" spans="1:19" ht="18" x14ac:dyDescent="0.55000000000000004">
      <c r="A102" s="138"/>
      <c r="B102" s="217" t="s">
        <v>146</v>
      </c>
      <c r="C102" s="142" t="s">
        <v>147</v>
      </c>
      <c r="D102" s="142"/>
      <c r="E102" s="142"/>
      <c r="F102" s="143"/>
      <c r="G102" s="148">
        <v>0</v>
      </c>
      <c r="H102" s="149">
        <v>0</v>
      </c>
      <c r="I102" s="146" t="e">
        <v>#DIV/0!</v>
      </c>
      <c r="J102" s="147">
        <v>0</v>
      </c>
      <c r="K102" s="148">
        <v>0</v>
      </c>
      <c r="L102" s="149">
        <v>0</v>
      </c>
      <c r="M102" s="146" t="e">
        <v>#DIV/0!</v>
      </c>
      <c r="N102" s="147">
        <v>0</v>
      </c>
      <c r="O102" s="150" t="e">
        <v>#DIV/0!</v>
      </c>
      <c r="P102" s="151" t="e">
        <v>#DIV/0!</v>
      </c>
      <c r="Q102" s="152" t="e">
        <v>#DIV/0!</v>
      </c>
      <c r="R102" s="2"/>
      <c r="S102" s="2"/>
    </row>
    <row r="103" spans="1:19" ht="18" x14ac:dyDescent="0.55000000000000004">
      <c r="A103" s="138"/>
      <c r="B103" s="218" t="s">
        <v>148</v>
      </c>
      <c r="C103" s="219" t="s">
        <v>149</v>
      </c>
      <c r="D103" s="219"/>
      <c r="E103" s="219"/>
      <c r="F103" s="143"/>
      <c r="G103" s="148">
        <v>0</v>
      </c>
      <c r="H103" s="149">
        <v>0</v>
      </c>
      <c r="I103" s="146" t="e">
        <v>#DIV/0!</v>
      </c>
      <c r="J103" s="147">
        <v>0</v>
      </c>
      <c r="K103" s="148">
        <v>0</v>
      </c>
      <c r="L103" s="149">
        <v>0</v>
      </c>
      <c r="M103" s="146" t="e">
        <v>#DIV/0!</v>
      </c>
      <c r="N103" s="147">
        <v>0</v>
      </c>
      <c r="O103" s="150" t="e">
        <v>#DIV/0!</v>
      </c>
      <c r="P103" s="151" t="e">
        <v>#DIV/0!</v>
      </c>
      <c r="Q103" s="152" t="e">
        <v>#DIV/0!</v>
      </c>
      <c r="R103" s="2"/>
      <c r="S103" s="2"/>
    </row>
    <row r="104" spans="1:19" ht="18" x14ac:dyDescent="0.55000000000000004">
      <c r="A104" s="138"/>
      <c r="B104" s="218" t="s">
        <v>150</v>
      </c>
      <c r="C104" s="219" t="s">
        <v>13</v>
      </c>
      <c r="D104" s="219" t="s">
        <v>43</v>
      </c>
      <c r="E104" s="219" t="s">
        <v>151</v>
      </c>
      <c r="F104" s="143"/>
      <c r="G104" s="148">
        <v>4354</v>
      </c>
      <c r="H104" s="149">
        <v>4656</v>
      </c>
      <c r="I104" s="146">
        <v>0.93513745704467355</v>
      </c>
      <c r="J104" s="147">
        <v>-302</v>
      </c>
      <c r="K104" s="148">
        <v>4956</v>
      </c>
      <c r="L104" s="149">
        <v>5133</v>
      </c>
      <c r="M104" s="146">
        <v>0.96551724137931039</v>
      </c>
      <c r="N104" s="147">
        <v>-177</v>
      </c>
      <c r="O104" s="150">
        <v>0.87853107344632764</v>
      </c>
      <c r="P104" s="151">
        <v>0.90707188778492109</v>
      </c>
      <c r="Q104" s="152">
        <v>-2.8540814338593457E-2</v>
      </c>
      <c r="R104" s="2"/>
      <c r="S104" s="2"/>
    </row>
    <row r="105" spans="1:19" ht="18" x14ac:dyDescent="0.55000000000000004">
      <c r="A105" s="138"/>
      <c r="B105" s="218" t="s">
        <v>152</v>
      </c>
      <c r="C105" s="219" t="s">
        <v>28</v>
      </c>
      <c r="D105" s="219" t="s">
        <v>43</v>
      </c>
      <c r="E105" s="219" t="s">
        <v>151</v>
      </c>
      <c r="F105" s="143"/>
      <c r="G105" s="148">
        <v>3962</v>
      </c>
      <c r="H105" s="149">
        <v>4035</v>
      </c>
      <c r="I105" s="146">
        <v>0.98190830235439897</v>
      </c>
      <c r="J105" s="147">
        <v>-73</v>
      </c>
      <c r="K105" s="148">
        <v>4956</v>
      </c>
      <c r="L105" s="149">
        <v>5133</v>
      </c>
      <c r="M105" s="146">
        <v>0.96551724137931039</v>
      </c>
      <c r="N105" s="147">
        <v>-177</v>
      </c>
      <c r="O105" s="150">
        <v>0.79943502824858759</v>
      </c>
      <c r="P105" s="151">
        <v>0.78609000584453537</v>
      </c>
      <c r="Q105" s="152">
        <v>1.334502240405222E-2</v>
      </c>
      <c r="R105" s="2"/>
      <c r="S105" s="2"/>
    </row>
    <row r="106" spans="1:19" ht="18" x14ac:dyDescent="0.55000000000000004">
      <c r="A106" s="138"/>
      <c r="B106" s="218" t="s">
        <v>237</v>
      </c>
      <c r="C106" s="219" t="s">
        <v>95</v>
      </c>
      <c r="D106" s="219" t="s">
        <v>43</v>
      </c>
      <c r="E106" s="219" t="s">
        <v>151</v>
      </c>
      <c r="F106" s="143"/>
      <c r="G106" s="148">
        <v>0</v>
      </c>
      <c r="H106" s="149">
        <v>0</v>
      </c>
      <c r="I106" s="146" t="e">
        <v>#DIV/0!</v>
      </c>
      <c r="J106" s="147">
        <v>0</v>
      </c>
      <c r="K106" s="148">
        <v>0</v>
      </c>
      <c r="L106" s="149">
        <v>0</v>
      </c>
      <c r="M106" s="146" t="e">
        <v>#DIV/0!</v>
      </c>
      <c r="N106" s="147">
        <v>0</v>
      </c>
      <c r="O106" s="150" t="e">
        <v>#DIV/0!</v>
      </c>
      <c r="P106" s="151" t="e">
        <v>#DIV/0!</v>
      </c>
      <c r="Q106" s="152" t="e">
        <v>#DIV/0!</v>
      </c>
      <c r="R106" s="2"/>
      <c r="S106" s="2"/>
    </row>
    <row r="107" spans="1:19" ht="18" x14ac:dyDescent="0.55000000000000004">
      <c r="A107" s="138"/>
      <c r="B107" s="217" t="s">
        <v>153</v>
      </c>
      <c r="C107" s="142" t="s">
        <v>24</v>
      </c>
      <c r="D107" s="141" t="s">
        <v>43</v>
      </c>
      <c r="E107" s="142" t="s">
        <v>33</v>
      </c>
      <c r="F107" s="143"/>
      <c r="G107" s="148">
        <v>0</v>
      </c>
      <c r="H107" s="149">
        <v>0</v>
      </c>
      <c r="I107" s="146" t="e">
        <v>#DIV/0!</v>
      </c>
      <c r="J107" s="147">
        <v>0</v>
      </c>
      <c r="K107" s="148">
        <v>0</v>
      </c>
      <c r="L107" s="149">
        <v>0</v>
      </c>
      <c r="M107" s="146" t="e">
        <v>#DIV/0!</v>
      </c>
      <c r="N107" s="147">
        <v>0</v>
      </c>
      <c r="O107" s="150" t="e">
        <v>#DIV/0!</v>
      </c>
      <c r="P107" s="151" t="e">
        <v>#DIV/0!</v>
      </c>
      <c r="Q107" s="152" t="e">
        <v>#DIV/0!</v>
      </c>
      <c r="R107" s="2"/>
      <c r="S107" s="2"/>
    </row>
    <row r="108" spans="1:19" ht="18" x14ac:dyDescent="0.55000000000000004">
      <c r="A108" s="187"/>
      <c r="B108" s="220" t="s">
        <v>154</v>
      </c>
      <c r="C108" s="165" t="s">
        <v>28</v>
      </c>
      <c r="D108" s="221" t="s">
        <v>43</v>
      </c>
      <c r="E108" s="165" t="s">
        <v>33</v>
      </c>
      <c r="F108" s="143"/>
      <c r="G108" s="170">
        <v>0</v>
      </c>
      <c r="H108" s="149">
        <v>0</v>
      </c>
      <c r="I108" s="168" t="e">
        <v>#DIV/0!</v>
      </c>
      <c r="J108" s="169">
        <v>0</v>
      </c>
      <c r="K108" s="170">
        <v>0</v>
      </c>
      <c r="L108" s="149">
        <v>0</v>
      </c>
      <c r="M108" s="168" t="e">
        <v>#DIV/0!</v>
      </c>
      <c r="N108" s="169">
        <v>0</v>
      </c>
      <c r="O108" s="171" t="e">
        <v>#DIV/0!</v>
      </c>
      <c r="P108" s="172" t="e">
        <v>#DIV/0!</v>
      </c>
      <c r="Q108" s="173" t="e">
        <v>#DIV/0!</v>
      </c>
      <c r="R108" s="2"/>
      <c r="S108" s="2"/>
    </row>
    <row r="109" spans="1:19" x14ac:dyDescent="0.55000000000000004">
      <c r="A109" s="128" t="s">
        <v>155</v>
      </c>
      <c r="B109" s="129" t="s">
        <v>156</v>
      </c>
      <c r="C109" s="129"/>
      <c r="D109" s="129"/>
      <c r="E109" s="129"/>
      <c r="F109" s="129"/>
      <c r="G109" s="130">
        <v>0</v>
      </c>
      <c r="H109" s="131">
        <v>0</v>
      </c>
      <c r="I109" s="132" t="e">
        <v>#DIV/0!</v>
      </c>
      <c r="J109" s="133">
        <v>0</v>
      </c>
      <c r="K109" s="130">
        <v>0</v>
      </c>
      <c r="L109" s="315">
        <v>0</v>
      </c>
      <c r="M109" s="132" t="e">
        <v>#DIV/0!</v>
      </c>
      <c r="N109" s="133">
        <v>0</v>
      </c>
      <c r="O109" s="135" t="e">
        <v>#DIV/0!</v>
      </c>
      <c r="P109" s="136" t="e">
        <v>#DIV/0!</v>
      </c>
      <c r="Q109" s="137" t="e">
        <v>#DIV/0!</v>
      </c>
      <c r="R109" s="2"/>
      <c r="S109" s="2"/>
    </row>
    <row r="110" spans="1:19" ht="18" x14ac:dyDescent="0.55000000000000004">
      <c r="A110" s="187"/>
      <c r="B110" s="220" t="s">
        <v>157</v>
      </c>
      <c r="C110" s="223" t="s">
        <v>158</v>
      </c>
      <c r="D110" s="165"/>
      <c r="E110" s="165"/>
      <c r="F110" s="224"/>
      <c r="G110" s="170">
        <v>0</v>
      </c>
      <c r="H110" s="222">
        <v>0</v>
      </c>
      <c r="I110" s="168" t="e">
        <v>#DIV/0!</v>
      </c>
      <c r="J110" s="169">
        <v>0</v>
      </c>
      <c r="K110" s="170">
        <v>0</v>
      </c>
      <c r="L110" s="313">
        <v>0</v>
      </c>
      <c r="M110" s="168" t="e">
        <v>#DIV/0!</v>
      </c>
      <c r="N110" s="169">
        <v>0</v>
      </c>
      <c r="O110" s="171" t="e">
        <v>#DIV/0!</v>
      </c>
      <c r="P110" s="172" t="e">
        <v>#DIV/0!</v>
      </c>
      <c r="Q110" s="173" t="e">
        <v>#DIV/0!</v>
      </c>
      <c r="R110" s="2"/>
      <c r="S110" s="2"/>
    </row>
    <row r="111" spans="1:19" x14ac:dyDescent="0.55000000000000004">
      <c r="A111" s="128" t="s">
        <v>159</v>
      </c>
      <c r="B111" s="129" t="s">
        <v>160</v>
      </c>
      <c r="C111" s="129"/>
      <c r="D111" s="129"/>
      <c r="E111" s="129"/>
      <c r="F111" s="129"/>
      <c r="G111" s="130">
        <v>0</v>
      </c>
      <c r="H111" s="131">
        <v>0</v>
      </c>
      <c r="I111" s="132" t="e">
        <v>#DIV/0!</v>
      </c>
      <c r="J111" s="133">
        <v>0</v>
      </c>
      <c r="K111" s="130">
        <v>0</v>
      </c>
      <c r="L111" s="315">
        <v>0</v>
      </c>
      <c r="M111" s="132" t="e">
        <v>#DIV/0!</v>
      </c>
      <c r="N111" s="133">
        <v>0</v>
      </c>
      <c r="O111" s="135" t="e">
        <v>#DIV/0!</v>
      </c>
      <c r="P111" s="136" t="e">
        <v>#DIV/0!</v>
      </c>
      <c r="Q111" s="137" t="e">
        <v>#DIV/0!</v>
      </c>
      <c r="R111" s="2"/>
      <c r="S111" s="2"/>
    </row>
    <row r="112" spans="1:19" ht="18" x14ac:dyDescent="0.55000000000000004">
      <c r="A112" s="187"/>
      <c r="B112" s="220" t="s">
        <v>161</v>
      </c>
      <c r="C112" s="223" t="s">
        <v>65</v>
      </c>
      <c r="D112" s="225"/>
      <c r="E112" s="165"/>
      <c r="F112" s="224" t="s">
        <v>47</v>
      </c>
      <c r="G112" s="170">
        <v>0</v>
      </c>
      <c r="H112" s="222">
        <v>0</v>
      </c>
      <c r="I112" s="168" t="e">
        <v>#DIV/0!</v>
      </c>
      <c r="J112" s="169">
        <v>0</v>
      </c>
      <c r="K112" s="170">
        <v>0</v>
      </c>
      <c r="L112" s="222">
        <v>0</v>
      </c>
      <c r="M112" s="168" t="e">
        <v>#DIV/0!</v>
      </c>
      <c r="N112" s="169">
        <v>0</v>
      </c>
      <c r="O112" s="171" t="e">
        <v>#DIV/0!</v>
      </c>
      <c r="P112" s="172" t="e">
        <v>#DIV/0!</v>
      </c>
      <c r="Q112" s="173" t="e">
        <v>#DIV/0!</v>
      </c>
    </row>
    <row r="113" spans="1:17" ht="18" x14ac:dyDescent="0.55000000000000004">
      <c r="A113" s="226"/>
      <c r="B113" s="227" t="s">
        <v>161</v>
      </c>
      <c r="C113" s="226"/>
      <c r="D113" s="226"/>
      <c r="E113" s="226"/>
      <c r="F113" s="226"/>
      <c r="G113" s="228"/>
      <c r="H113" s="228"/>
      <c r="I113" s="228"/>
      <c r="J113" s="228"/>
      <c r="K113" s="228"/>
      <c r="L113" s="228"/>
      <c r="M113" s="228"/>
      <c r="N113" s="228"/>
      <c r="O113" s="229"/>
      <c r="P113" s="229"/>
      <c r="Q113" s="229"/>
    </row>
    <row r="114" spans="1:17" ht="18" x14ac:dyDescent="0.55000000000000004">
      <c r="A114" s="226"/>
      <c r="B114" s="227" t="s">
        <v>162</v>
      </c>
      <c r="C114" s="230" t="s">
        <v>96</v>
      </c>
      <c r="D114" s="226"/>
      <c r="E114" s="226"/>
      <c r="F114" s="226"/>
      <c r="G114" s="226"/>
      <c r="H114" s="226"/>
      <c r="I114" s="226"/>
      <c r="J114" s="226"/>
      <c r="K114" s="226"/>
      <c r="L114" s="226"/>
      <c r="M114" s="226"/>
      <c r="N114" s="226"/>
      <c r="O114" s="226"/>
      <c r="P114" s="226"/>
      <c r="Q114" s="226"/>
    </row>
    <row r="115" spans="1:17" ht="18" x14ac:dyDescent="0.55000000000000004">
      <c r="A115" s="226"/>
      <c r="B115" s="227" t="s">
        <v>163</v>
      </c>
      <c r="C115" s="231" t="s">
        <v>97</v>
      </c>
      <c r="D115" s="226"/>
      <c r="E115" s="226"/>
      <c r="F115" s="226"/>
      <c r="G115" s="226"/>
      <c r="H115" s="226"/>
      <c r="I115" s="226"/>
      <c r="J115" s="226"/>
      <c r="K115" s="226"/>
      <c r="L115" s="226"/>
      <c r="M115" s="226"/>
      <c r="N115" s="226"/>
      <c r="O115" s="226"/>
      <c r="P115" s="226"/>
      <c r="Q115" s="226"/>
    </row>
    <row r="116" spans="1:17" ht="18" x14ac:dyDescent="0.55000000000000004">
      <c r="A116" s="226"/>
      <c r="B116" s="227" t="s">
        <v>235</v>
      </c>
      <c r="C116" s="230" t="s">
        <v>231</v>
      </c>
      <c r="D116" s="226"/>
      <c r="E116" s="226"/>
      <c r="F116" s="226"/>
      <c r="G116" s="226"/>
      <c r="H116" s="226"/>
      <c r="I116" s="226"/>
      <c r="J116" s="226"/>
      <c r="K116" s="226"/>
      <c r="L116" s="226"/>
      <c r="M116" s="226"/>
      <c r="N116" s="226"/>
      <c r="O116" s="226"/>
      <c r="P116" s="226"/>
      <c r="Q116" s="226"/>
    </row>
    <row r="117" spans="1:17" ht="18" x14ac:dyDescent="0.55000000000000004">
      <c r="A117" s="226"/>
      <c r="B117" s="227" t="s">
        <v>164</v>
      </c>
      <c r="C117" s="230" t="s">
        <v>98</v>
      </c>
      <c r="D117" s="226"/>
      <c r="E117" s="226"/>
      <c r="F117" s="226"/>
      <c r="G117" s="226"/>
      <c r="H117" s="226"/>
      <c r="I117" s="226"/>
      <c r="J117" s="226"/>
      <c r="K117" s="226"/>
      <c r="L117" s="226"/>
      <c r="M117" s="226"/>
      <c r="N117" s="226"/>
      <c r="O117" s="226"/>
      <c r="P117" s="226"/>
      <c r="Q117" s="226"/>
    </row>
    <row r="118" spans="1:17" ht="18" x14ac:dyDescent="0.55000000000000004">
      <c r="A118" s="226"/>
      <c r="B118" s="227" t="s">
        <v>236</v>
      </c>
      <c r="C118" s="230" t="s">
        <v>232</v>
      </c>
      <c r="D118" s="226"/>
      <c r="E118" s="226"/>
      <c r="F118" s="226"/>
      <c r="G118" s="226"/>
      <c r="H118" s="226"/>
      <c r="I118" s="226"/>
      <c r="J118" s="226"/>
      <c r="K118" s="226"/>
      <c r="L118" s="226"/>
      <c r="M118" s="226"/>
      <c r="N118" s="226"/>
      <c r="O118" s="226"/>
      <c r="P118" s="226"/>
      <c r="Q118" s="226"/>
    </row>
    <row r="119" spans="1:17" x14ac:dyDescent="0.55000000000000004">
      <c r="B119" s="3" t="s">
        <v>165</v>
      </c>
    </row>
    <row r="120" spans="1:17" x14ac:dyDescent="0.55000000000000004">
      <c r="B120" s="3" t="s">
        <v>165</v>
      </c>
    </row>
    <row r="121" spans="1:17" x14ac:dyDescent="0.55000000000000004">
      <c r="B121" s="3" t="s">
        <v>165</v>
      </c>
    </row>
    <row r="122" spans="1:17" x14ac:dyDescent="0.55000000000000004">
      <c r="B122" s="3" t="s">
        <v>165</v>
      </c>
    </row>
    <row r="123" spans="1:17" x14ac:dyDescent="0.55000000000000004">
      <c r="B123" s="3" t="s">
        <v>165</v>
      </c>
    </row>
    <row r="124" spans="1:17" x14ac:dyDescent="0.55000000000000004">
      <c r="B124" s="3" t="s">
        <v>165</v>
      </c>
    </row>
    <row r="125" spans="1:17" x14ac:dyDescent="0.55000000000000004">
      <c r="B125" s="3" t="s">
        <v>165</v>
      </c>
    </row>
    <row r="126" spans="1:17" x14ac:dyDescent="0.55000000000000004">
      <c r="B126" s="3" t="s">
        <v>165</v>
      </c>
    </row>
    <row r="127" spans="1:17" x14ac:dyDescent="0.55000000000000004">
      <c r="B127" s="3" t="s">
        <v>165</v>
      </c>
    </row>
  </sheetData>
  <mergeCells count="15">
    <mergeCell ref="A3:F4"/>
    <mergeCell ref="G3:G4"/>
    <mergeCell ref="H3:H4"/>
    <mergeCell ref="I3:J3"/>
    <mergeCell ref="K3:K4"/>
    <mergeCell ref="A1:D1"/>
    <mergeCell ref="A2:B2"/>
    <mergeCell ref="G2:J2"/>
    <mergeCell ref="K2:N2"/>
    <mergeCell ref="O2:Q2"/>
    <mergeCell ref="L3:L4"/>
    <mergeCell ref="M3:N3"/>
    <mergeCell ref="O3:O4"/>
    <mergeCell ref="P3:P4"/>
    <mergeCell ref="Q3:Q4"/>
  </mergeCells>
  <phoneticPr fontId="3"/>
  <hyperlinks>
    <hyperlink ref="A1:D1" location="'R６'!A1" display="'R６'!A1" xr:uid="{7E633348-D312-4892-AA76-EE53836DEA87}"/>
  </hyperlinks>
  <printOptions horizontalCentered="1"/>
  <pageMargins left="0.78740157480314965" right="0.39370078740157483" top="0.39370078740157483" bottom="0.39370078740157483" header="0.39370078740157483" footer="0.39370078740157483"/>
  <headerFooter alignWithMargins="0">
    <oddFooter>&amp;L&amp;D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500-000000000000}">
  <sheetPr>
    <tabColor theme="3" tint="0.39997558519241921"/>
    <pageSetUpPr fitToPage="1"/>
  </sheetPr>
  <dimension ref="A1:O77"/>
  <sheetViews>
    <sheetView showGridLines="0" zoomScale="110" zoomScaleNormal="110" zoomScaleSheetLayoutView="90" workbookViewId="0">
      <pane xSplit="2" ySplit="5" topLeftCell="C8" activePane="bottomRight" state="frozen"/>
      <selection sqref="A1:B1"/>
      <selection pane="topRight" sqref="A1:B1"/>
      <selection pane="bottomLeft" sqref="A1:B1"/>
      <selection pane="bottomRight" sqref="A1:D1"/>
    </sheetView>
  </sheetViews>
  <sheetFormatPr defaultColWidth="9" defaultRowHeight="13" x14ac:dyDescent="0.2"/>
  <cols>
    <col min="1" max="1" width="3.25" style="53" customWidth="1"/>
    <col min="2" max="2" width="20.75" style="53" customWidth="1"/>
    <col min="3" max="4" width="11.58203125" style="9" customWidth="1"/>
    <col min="5" max="5" width="8.58203125" style="9" customWidth="1"/>
    <col min="6" max="6" width="10.58203125" style="9" customWidth="1"/>
    <col min="7" max="8" width="11.58203125" style="9" customWidth="1"/>
    <col min="9" max="9" width="8.58203125" style="9" customWidth="1"/>
    <col min="10" max="10" width="10.58203125" style="9" customWidth="1"/>
    <col min="11" max="11" width="9.58203125" style="55" customWidth="1"/>
    <col min="12" max="12" width="9.58203125" style="9" customWidth="1"/>
    <col min="13" max="13" width="8.58203125" style="9" customWidth="1"/>
    <col min="14" max="16384" width="9" style="9"/>
  </cols>
  <sheetData>
    <row r="1" spans="1:15" s="4" customFormat="1" ht="18.5" thickBot="1" x14ac:dyDescent="0.6">
      <c r="A1" s="246" t="str">
        <f>'R６'!A1</f>
        <v>令和６年度</v>
      </c>
      <c r="B1" s="246"/>
      <c r="C1" s="246"/>
      <c r="D1" s="246"/>
      <c r="E1" s="75"/>
      <c r="F1" s="80" t="s">
        <v>285</v>
      </c>
      <c r="G1" s="79" t="s">
        <v>221</v>
      </c>
      <c r="H1" s="75"/>
      <c r="I1" s="75"/>
      <c r="J1" s="75"/>
      <c r="K1" s="75"/>
      <c r="L1" s="75"/>
      <c r="M1" s="75"/>
    </row>
    <row r="2" spans="1:15" s="4" customFormat="1" ht="18.5" thickBot="1" x14ac:dyDescent="0.6">
      <c r="A2" s="6" t="s">
        <v>341</v>
      </c>
      <c r="B2" s="309" t="s">
        <v>342</v>
      </c>
      <c r="C2" s="309">
        <v>2</v>
      </c>
      <c r="D2" s="5"/>
      <c r="E2" s="5"/>
      <c r="F2" s="5"/>
      <c r="G2" s="5"/>
      <c r="H2" s="5"/>
      <c r="I2" s="5"/>
      <c r="J2" s="5"/>
      <c r="K2" s="5"/>
      <c r="L2" s="5"/>
      <c r="M2" s="5"/>
    </row>
    <row r="3" spans="1:15" ht="17.149999999999999" customHeight="1" x14ac:dyDescent="0.2">
      <c r="A3" s="7"/>
      <c r="B3" s="8"/>
      <c r="C3" s="276" t="s">
        <v>166</v>
      </c>
      <c r="D3" s="277"/>
      <c r="E3" s="278"/>
      <c r="F3" s="279"/>
      <c r="G3" s="276" t="s">
        <v>167</v>
      </c>
      <c r="H3" s="277"/>
      <c r="I3" s="278"/>
      <c r="J3" s="279"/>
      <c r="K3" s="290" t="s">
        <v>168</v>
      </c>
      <c r="L3" s="291"/>
      <c r="M3" s="292"/>
    </row>
    <row r="4" spans="1:15" ht="17.149999999999999" customHeight="1" x14ac:dyDescent="0.2">
      <c r="A4" s="10"/>
      <c r="B4" s="11"/>
      <c r="C4" s="280" t="s">
        <v>346</v>
      </c>
      <c r="D4" s="266" t="s">
        <v>286</v>
      </c>
      <c r="E4" s="268" t="s">
        <v>169</v>
      </c>
      <c r="F4" s="269"/>
      <c r="G4" s="293" t="s">
        <v>346</v>
      </c>
      <c r="H4" s="299" t="s">
        <v>286</v>
      </c>
      <c r="I4" s="268" t="s">
        <v>169</v>
      </c>
      <c r="J4" s="269"/>
      <c r="K4" s="293" t="s">
        <v>346</v>
      </c>
      <c r="L4" s="294" t="s">
        <v>286</v>
      </c>
      <c r="M4" s="295" t="s">
        <v>170</v>
      </c>
    </row>
    <row r="5" spans="1:15" ht="17.149999999999999" customHeight="1" x14ac:dyDescent="0.2">
      <c r="A5" s="12"/>
      <c r="B5" s="13"/>
      <c r="C5" s="281"/>
      <c r="D5" s="267"/>
      <c r="E5" s="14" t="s">
        <v>171</v>
      </c>
      <c r="F5" s="15" t="s">
        <v>172</v>
      </c>
      <c r="G5" s="281"/>
      <c r="H5" s="300"/>
      <c r="I5" s="14" t="s">
        <v>171</v>
      </c>
      <c r="J5" s="15" t="s">
        <v>172</v>
      </c>
      <c r="K5" s="281"/>
      <c r="L5" s="267"/>
      <c r="M5" s="296"/>
    </row>
    <row r="6" spans="1:15" x14ac:dyDescent="0.2">
      <c r="A6" s="286" t="s">
        <v>173</v>
      </c>
      <c r="B6" s="287"/>
      <c r="C6" s="270">
        <v>628932</v>
      </c>
      <c r="D6" s="272">
        <v>587521</v>
      </c>
      <c r="E6" s="274">
        <v>1.0704842890722204</v>
      </c>
      <c r="F6" s="282">
        <v>41411</v>
      </c>
      <c r="G6" s="270">
        <v>727531</v>
      </c>
      <c r="H6" s="297">
        <v>710445</v>
      </c>
      <c r="I6" s="274">
        <v>1.0240497153192718</v>
      </c>
      <c r="J6" s="282">
        <v>17086</v>
      </c>
      <c r="K6" s="301">
        <v>0.86447450349194743</v>
      </c>
      <c r="L6" s="303">
        <v>0.8269760502220439</v>
      </c>
      <c r="M6" s="288">
        <v>3.7498453269903531E-2</v>
      </c>
    </row>
    <row r="7" spans="1:15" x14ac:dyDescent="0.2">
      <c r="A7" s="284" t="s">
        <v>174</v>
      </c>
      <c r="B7" s="285"/>
      <c r="C7" s="271"/>
      <c r="D7" s="273"/>
      <c r="E7" s="275"/>
      <c r="F7" s="283"/>
      <c r="G7" s="271"/>
      <c r="H7" s="298"/>
      <c r="I7" s="275"/>
      <c r="J7" s="283"/>
      <c r="K7" s="302"/>
      <c r="L7" s="304"/>
      <c r="M7" s="289"/>
    </row>
    <row r="8" spans="1:15" ht="18" customHeight="1" x14ac:dyDescent="0.2">
      <c r="A8" s="16" t="s">
        <v>175</v>
      </c>
      <c r="B8" s="17"/>
      <c r="C8" s="18">
        <v>321762</v>
      </c>
      <c r="D8" s="19">
        <v>304554</v>
      </c>
      <c r="E8" s="20">
        <v>1.0565022951594791</v>
      </c>
      <c r="F8" s="21">
        <v>17208</v>
      </c>
      <c r="G8" s="18">
        <v>354411</v>
      </c>
      <c r="H8" s="22">
        <v>344336</v>
      </c>
      <c r="I8" s="20">
        <v>1.029259211932531</v>
      </c>
      <c r="J8" s="21">
        <v>10075</v>
      </c>
      <c r="K8" s="23">
        <v>0.90787814147980739</v>
      </c>
      <c r="L8" s="24">
        <v>0.88446749686352866</v>
      </c>
      <c r="M8" s="25">
        <v>2.3410644616278731E-2</v>
      </c>
    </row>
    <row r="9" spans="1:15" ht="18" customHeight="1" x14ac:dyDescent="0.2">
      <c r="A9" s="10"/>
      <c r="B9" s="26" t="s">
        <v>176</v>
      </c>
      <c r="C9" s="27">
        <v>111327</v>
      </c>
      <c r="D9" s="28">
        <v>113926</v>
      </c>
      <c r="E9" s="29">
        <v>0.97718694591225885</v>
      </c>
      <c r="F9" s="30">
        <v>-2599</v>
      </c>
      <c r="G9" s="27">
        <v>115782</v>
      </c>
      <c r="H9" s="28">
        <v>126102</v>
      </c>
      <c r="I9" s="29">
        <v>0.91816148831897992</v>
      </c>
      <c r="J9" s="30">
        <v>-10320</v>
      </c>
      <c r="K9" s="31">
        <v>0.96152251645333475</v>
      </c>
      <c r="L9" s="32">
        <v>0.90344324435774215</v>
      </c>
      <c r="M9" s="33">
        <v>5.8079272095592605E-2</v>
      </c>
    </row>
    <row r="10" spans="1:15" ht="18" customHeight="1" x14ac:dyDescent="0.2">
      <c r="A10" s="10"/>
      <c r="B10" s="34" t="s">
        <v>177</v>
      </c>
      <c r="C10" s="35">
        <v>13464</v>
      </c>
      <c r="D10" s="36">
        <v>13056</v>
      </c>
      <c r="E10" s="37">
        <v>1.03125</v>
      </c>
      <c r="F10" s="38">
        <v>408</v>
      </c>
      <c r="G10" s="35">
        <v>13860</v>
      </c>
      <c r="H10" s="36">
        <v>14520</v>
      </c>
      <c r="I10" s="37">
        <v>0.95454545454545459</v>
      </c>
      <c r="J10" s="38">
        <v>-660</v>
      </c>
      <c r="K10" s="39">
        <v>0.97142857142857142</v>
      </c>
      <c r="L10" s="40">
        <v>0.89917355371900831</v>
      </c>
      <c r="M10" s="41">
        <v>7.2255017709563107E-2</v>
      </c>
    </row>
    <row r="11" spans="1:15" ht="18" customHeight="1" x14ac:dyDescent="0.2">
      <c r="A11" s="10"/>
      <c r="B11" s="34" t="s">
        <v>188</v>
      </c>
      <c r="C11" s="35">
        <v>154325</v>
      </c>
      <c r="D11" s="36">
        <v>133134</v>
      </c>
      <c r="E11" s="37">
        <v>1.159170459837457</v>
      </c>
      <c r="F11" s="38">
        <v>21191</v>
      </c>
      <c r="G11" s="35">
        <v>176513</v>
      </c>
      <c r="H11" s="36">
        <v>154397</v>
      </c>
      <c r="I11" s="37">
        <v>1.1432411251513954</v>
      </c>
      <c r="J11" s="38">
        <v>22116</v>
      </c>
      <c r="K11" s="39">
        <v>0.87429821033011734</v>
      </c>
      <c r="L11" s="40">
        <v>0.86228359359313977</v>
      </c>
      <c r="M11" s="41">
        <v>1.2014616736977568E-2</v>
      </c>
      <c r="O11" s="54"/>
    </row>
    <row r="12" spans="1:15" ht="18" customHeight="1" x14ac:dyDescent="0.2">
      <c r="A12" s="10"/>
      <c r="B12" s="34" t="s">
        <v>187</v>
      </c>
      <c r="C12" s="35">
        <v>12010</v>
      </c>
      <c r="D12" s="36">
        <v>12113</v>
      </c>
      <c r="E12" s="37">
        <v>0.99149673904070013</v>
      </c>
      <c r="F12" s="38">
        <v>-103</v>
      </c>
      <c r="G12" s="35">
        <v>13564</v>
      </c>
      <c r="H12" s="36">
        <v>13740</v>
      </c>
      <c r="I12" s="37">
        <v>0.98719068413391553</v>
      </c>
      <c r="J12" s="38">
        <v>-176</v>
      </c>
      <c r="K12" s="39">
        <v>0.88543202595104686</v>
      </c>
      <c r="L12" s="40">
        <v>0.88158660844250369</v>
      </c>
      <c r="M12" s="41">
        <v>3.8454175085431697E-3</v>
      </c>
    </row>
    <row r="13" spans="1:15" ht="18" customHeight="1" x14ac:dyDescent="0.2">
      <c r="A13" s="10"/>
      <c r="B13" s="60" t="s">
        <v>178</v>
      </c>
      <c r="C13" s="61">
        <v>30636</v>
      </c>
      <c r="D13" s="62">
        <v>32325</v>
      </c>
      <c r="E13" s="50">
        <v>0.94774941995359629</v>
      </c>
      <c r="F13" s="58">
        <v>-1689</v>
      </c>
      <c r="G13" s="61">
        <v>34692</v>
      </c>
      <c r="H13" s="62">
        <v>35577</v>
      </c>
      <c r="I13" s="50">
        <v>0.97512437810945274</v>
      </c>
      <c r="J13" s="58">
        <v>-885</v>
      </c>
      <c r="K13" s="51">
        <v>0.88308543756485647</v>
      </c>
      <c r="L13" s="63">
        <v>0.90859263006998903</v>
      </c>
      <c r="M13" s="59">
        <v>-2.5507192505132559E-2</v>
      </c>
    </row>
    <row r="14" spans="1:15" ht="18" customHeight="1" x14ac:dyDescent="0.2">
      <c r="A14" s="16" t="s">
        <v>179</v>
      </c>
      <c r="B14" s="17"/>
      <c r="C14" s="18">
        <v>117617</v>
      </c>
      <c r="D14" s="19">
        <v>114312</v>
      </c>
      <c r="E14" s="20">
        <v>1.0289121002169501</v>
      </c>
      <c r="F14" s="21">
        <v>3305</v>
      </c>
      <c r="G14" s="18">
        <v>143036</v>
      </c>
      <c r="H14" s="19">
        <v>141912</v>
      </c>
      <c r="I14" s="20">
        <v>1.0079204013755003</v>
      </c>
      <c r="J14" s="21">
        <v>1124</v>
      </c>
      <c r="K14" s="42">
        <v>0.82228949355407033</v>
      </c>
      <c r="L14" s="43">
        <v>0.80551327583291055</v>
      </c>
      <c r="M14" s="44">
        <v>1.6776217721159781E-2</v>
      </c>
    </row>
    <row r="15" spans="1:15" ht="18" customHeight="1" x14ac:dyDescent="0.2">
      <c r="A15" s="10"/>
      <c r="B15" s="26" t="s">
        <v>176</v>
      </c>
      <c r="C15" s="27">
        <v>20080</v>
      </c>
      <c r="D15" s="28">
        <v>20158</v>
      </c>
      <c r="E15" s="29">
        <v>0.99613056850878068</v>
      </c>
      <c r="F15" s="30">
        <v>-78</v>
      </c>
      <c r="G15" s="27">
        <v>21808</v>
      </c>
      <c r="H15" s="28">
        <v>22634</v>
      </c>
      <c r="I15" s="29">
        <v>0.9635062295661394</v>
      </c>
      <c r="J15" s="30">
        <v>-826</v>
      </c>
      <c r="K15" s="45">
        <v>0.92076302274394717</v>
      </c>
      <c r="L15" s="46">
        <v>0.890607051338694</v>
      </c>
      <c r="M15" s="33">
        <v>3.0155971405253168E-2</v>
      </c>
    </row>
    <row r="16" spans="1:15" ht="18" customHeight="1" x14ac:dyDescent="0.2">
      <c r="A16" s="10"/>
      <c r="B16" s="34" t="s">
        <v>177</v>
      </c>
      <c r="C16" s="35">
        <v>18804</v>
      </c>
      <c r="D16" s="36">
        <v>16383</v>
      </c>
      <c r="E16" s="37">
        <v>1.1477751327595678</v>
      </c>
      <c r="F16" s="38">
        <v>2421</v>
      </c>
      <c r="G16" s="35">
        <v>23100</v>
      </c>
      <c r="H16" s="36">
        <v>23925</v>
      </c>
      <c r="I16" s="37">
        <v>0.96551724137931039</v>
      </c>
      <c r="J16" s="38">
        <v>-825</v>
      </c>
      <c r="K16" s="39">
        <v>0.81402597402597399</v>
      </c>
      <c r="L16" s="40">
        <v>0.68476489028213161</v>
      </c>
      <c r="M16" s="41">
        <v>0.12926108374384238</v>
      </c>
    </row>
    <row r="17" spans="1:13" ht="18" customHeight="1" x14ac:dyDescent="0.2">
      <c r="A17" s="10"/>
      <c r="B17" s="34" t="s">
        <v>188</v>
      </c>
      <c r="C17" s="35">
        <v>54962</v>
      </c>
      <c r="D17" s="36">
        <v>52148</v>
      </c>
      <c r="E17" s="37">
        <v>1.0539618010278438</v>
      </c>
      <c r="F17" s="38">
        <v>2814</v>
      </c>
      <c r="G17" s="35">
        <v>68966</v>
      </c>
      <c r="H17" s="36">
        <v>64995</v>
      </c>
      <c r="I17" s="37">
        <v>1.0610970074621124</v>
      </c>
      <c r="J17" s="38">
        <v>3971</v>
      </c>
      <c r="K17" s="39">
        <v>0.79694342139605023</v>
      </c>
      <c r="L17" s="40">
        <v>0.8023386414339565</v>
      </c>
      <c r="M17" s="41">
        <v>-5.3952200379062676E-3</v>
      </c>
    </row>
    <row r="18" spans="1:13" ht="18" customHeight="1" x14ac:dyDescent="0.2">
      <c r="A18" s="10"/>
      <c r="B18" s="34" t="s">
        <v>180</v>
      </c>
      <c r="C18" s="35">
        <v>3640</v>
      </c>
      <c r="D18" s="36">
        <v>4109</v>
      </c>
      <c r="E18" s="37">
        <v>0.88586030664395232</v>
      </c>
      <c r="F18" s="38">
        <v>-469</v>
      </c>
      <c r="G18" s="35">
        <v>4382</v>
      </c>
      <c r="H18" s="36">
        <v>4693</v>
      </c>
      <c r="I18" s="37">
        <v>0.93373108885574263</v>
      </c>
      <c r="J18" s="38">
        <v>-311</v>
      </c>
      <c r="K18" s="39">
        <v>0.83067092651757191</v>
      </c>
      <c r="L18" s="40">
        <v>0.87555934370338806</v>
      </c>
      <c r="M18" s="41">
        <v>-4.4888417185816154E-2</v>
      </c>
    </row>
    <row r="19" spans="1:13" ht="18" customHeight="1" x14ac:dyDescent="0.2">
      <c r="A19" s="12"/>
      <c r="B19" s="60" t="s">
        <v>178</v>
      </c>
      <c r="C19" s="61">
        <v>20131</v>
      </c>
      <c r="D19" s="62">
        <v>21514</v>
      </c>
      <c r="E19" s="50">
        <v>0.93571627777261324</v>
      </c>
      <c r="F19" s="58">
        <v>-1383</v>
      </c>
      <c r="G19" s="61">
        <v>24780</v>
      </c>
      <c r="H19" s="62">
        <v>25665</v>
      </c>
      <c r="I19" s="50">
        <v>0.96551724137931039</v>
      </c>
      <c r="J19" s="58">
        <v>-885</v>
      </c>
      <c r="K19" s="51">
        <v>0.81238902340597252</v>
      </c>
      <c r="L19" s="63">
        <v>0.83826222481979351</v>
      </c>
      <c r="M19" s="59">
        <v>-2.587320141382099E-2</v>
      </c>
    </row>
    <row r="20" spans="1:13" ht="18" customHeight="1" x14ac:dyDescent="0.2">
      <c r="A20" s="16" t="s">
        <v>181</v>
      </c>
      <c r="B20" s="17"/>
      <c r="C20" s="18">
        <v>70397</v>
      </c>
      <c r="D20" s="19">
        <v>65681</v>
      </c>
      <c r="E20" s="20">
        <v>1.0718015864557482</v>
      </c>
      <c r="F20" s="21">
        <v>4716</v>
      </c>
      <c r="G20" s="18">
        <v>87503</v>
      </c>
      <c r="H20" s="22">
        <v>90939</v>
      </c>
      <c r="I20" s="20">
        <v>0.96221643079426866</v>
      </c>
      <c r="J20" s="21">
        <v>-3436</v>
      </c>
      <c r="K20" s="42">
        <v>0.8045095596722398</v>
      </c>
      <c r="L20" s="43">
        <v>0.72225337863842798</v>
      </c>
      <c r="M20" s="25">
        <v>8.2256181033811826E-2</v>
      </c>
    </row>
    <row r="21" spans="1:13" ht="18" customHeight="1" x14ac:dyDescent="0.2">
      <c r="A21" s="10"/>
      <c r="B21" s="26" t="s">
        <v>176</v>
      </c>
      <c r="C21" s="27">
        <v>0</v>
      </c>
      <c r="D21" s="28">
        <v>0</v>
      </c>
      <c r="E21" s="29" t="e">
        <v>#DIV/0!</v>
      </c>
      <c r="F21" s="30">
        <v>0</v>
      </c>
      <c r="G21" s="27">
        <v>0</v>
      </c>
      <c r="H21" s="28">
        <v>0</v>
      </c>
      <c r="I21" s="29" t="e">
        <v>#DIV/0!</v>
      </c>
      <c r="J21" s="30">
        <v>0</v>
      </c>
      <c r="K21" s="45" t="s">
        <v>32</v>
      </c>
      <c r="L21" s="46" t="s">
        <v>32</v>
      </c>
      <c r="M21" s="33" t="e">
        <v>#VALUE!</v>
      </c>
    </row>
    <row r="22" spans="1:13" ht="18" customHeight="1" x14ac:dyDescent="0.2">
      <c r="A22" s="10"/>
      <c r="B22" s="34" t="s">
        <v>177</v>
      </c>
      <c r="C22" s="35">
        <v>24667</v>
      </c>
      <c r="D22" s="36">
        <v>22663</v>
      </c>
      <c r="E22" s="37">
        <v>1.0884260689229139</v>
      </c>
      <c r="F22" s="38">
        <v>2004</v>
      </c>
      <c r="G22" s="35">
        <v>27555</v>
      </c>
      <c r="H22" s="36">
        <v>28710</v>
      </c>
      <c r="I22" s="37">
        <v>0.95977011494252873</v>
      </c>
      <c r="J22" s="38">
        <v>-1155</v>
      </c>
      <c r="K22" s="39">
        <v>0.89519143531119583</v>
      </c>
      <c r="L22" s="40">
        <v>0.78937652385928248</v>
      </c>
      <c r="M22" s="41">
        <v>0.10581491145191335</v>
      </c>
    </row>
    <row r="23" spans="1:13" ht="18" customHeight="1" x14ac:dyDescent="0.2">
      <c r="A23" s="10"/>
      <c r="B23" s="34" t="s">
        <v>188</v>
      </c>
      <c r="C23" s="35">
        <v>34674</v>
      </c>
      <c r="D23" s="36">
        <v>32168</v>
      </c>
      <c r="E23" s="37">
        <v>1.0779035065904004</v>
      </c>
      <c r="F23" s="38">
        <v>2506</v>
      </c>
      <c r="G23" s="35">
        <v>45678</v>
      </c>
      <c r="H23" s="36">
        <v>47406</v>
      </c>
      <c r="I23" s="37">
        <v>0.96354891785849894</v>
      </c>
      <c r="J23" s="38">
        <v>-1728</v>
      </c>
      <c r="K23" s="39">
        <v>0.75909628267437279</v>
      </c>
      <c r="L23" s="40">
        <v>0.67856389486562885</v>
      </c>
      <c r="M23" s="41">
        <v>8.0532387808743944E-2</v>
      </c>
    </row>
    <row r="24" spans="1:13" ht="18" customHeight="1" x14ac:dyDescent="0.2">
      <c r="A24" s="10"/>
      <c r="B24" s="34" t="s">
        <v>187</v>
      </c>
      <c r="C24" s="35">
        <v>2861</v>
      </c>
      <c r="D24" s="36">
        <v>2479</v>
      </c>
      <c r="E24" s="37">
        <v>1.1540943929003631</v>
      </c>
      <c r="F24" s="38">
        <v>382</v>
      </c>
      <c r="G24" s="35">
        <v>4358</v>
      </c>
      <c r="H24" s="36">
        <v>4557</v>
      </c>
      <c r="I24" s="37">
        <v>0.95633091946456006</v>
      </c>
      <c r="J24" s="38">
        <v>-199</v>
      </c>
      <c r="K24" s="39">
        <v>0.65649380449747585</v>
      </c>
      <c r="L24" s="40">
        <v>0.54399824445907397</v>
      </c>
      <c r="M24" s="41">
        <v>0.11249556003840189</v>
      </c>
    </row>
    <row r="25" spans="1:13" ht="18" customHeight="1" x14ac:dyDescent="0.2">
      <c r="A25" s="10"/>
      <c r="B25" s="34" t="s">
        <v>178</v>
      </c>
      <c r="C25" s="47">
        <v>8195</v>
      </c>
      <c r="D25" s="64">
        <v>8371</v>
      </c>
      <c r="E25" s="49">
        <v>0.97897503285151122</v>
      </c>
      <c r="F25" s="57">
        <v>-176</v>
      </c>
      <c r="G25" s="47">
        <v>9912</v>
      </c>
      <c r="H25" s="64">
        <v>10266</v>
      </c>
      <c r="I25" s="49">
        <v>0.96551724137931039</v>
      </c>
      <c r="J25" s="57">
        <v>-354</v>
      </c>
      <c r="K25" s="39">
        <v>0.82677562550443906</v>
      </c>
      <c r="L25" s="40">
        <v>0.81541009156438726</v>
      </c>
      <c r="M25" s="41">
        <v>1.1365533940051797E-2</v>
      </c>
    </row>
    <row r="26" spans="1:13" ht="18" customHeight="1" x14ac:dyDescent="0.2">
      <c r="A26" s="65"/>
      <c r="B26" s="66" t="s">
        <v>189</v>
      </c>
      <c r="C26" s="61">
        <v>0</v>
      </c>
      <c r="D26" s="67">
        <v>0</v>
      </c>
      <c r="E26" s="49" t="e">
        <v>#DIV/0!</v>
      </c>
      <c r="F26" s="57">
        <v>0</v>
      </c>
      <c r="G26" s="61">
        <v>0</v>
      </c>
      <c r="H26" s="62">
        <v>0</v>
      </c>
      <c r="I26" s="49" t="e">
        <v>#DIV/0!</v>
      </c>
      <c r="J26" s="57">
        <v>0</v>
      </c>
      <c r="K26" s="39" t="s">
        <v>32</v>
      </c>
      <c r="L26" s="63" t="s">
        <v>190</v>
      </c>
      <c r="M26" s="41" t="e">
        <v>#VALUE!</v>
      </c>
    </row>
    <row r="27" spans="1:13" ht="18" customHeight="1" x14ac:dyDescent="0.2">
      <c r="A27" s="16" t="s">
        <v>182</v>
      </c>
      <c r="B27" s="17"/>
      <c r="C27" s="18">
        <v>58242</v>
      </c>
      <c r="D27" s="19">
        <v>47571</v>
      </c>
      <c r="E27" s="20">
        <v>1.2243173361922179</v>
      </c>
      <c r="F27" s="21">
        <v>10671</v>
      </c>
      <c r="G27" s="18">
        <v>66443</v>
      </c>
      <c r="H27" s="22">
        <v>58841</v>
      </c>
      <c r="I27" s="20">
        <v>1.1291956288982172</v>
      </c>
      <c r="J27" s="21">
        <v>7602</v>
      </c>
      <c r="K27" s="42">
        <v>0.87657089535391242</v>
      </c>
      <c r="L27" s="43">
        <v>0.80846688533505551</v>
      </c>
      <c r="M27" s="44">
        <v>6.8104010018856909E-2</v>
      </c>
    </row>
    <row r="28" spans="1:13" ht="18" customHeight="1" x14ac:dyDescent="0.2">
      <c r="A28" s="10"/>
      <c r="B28" s="68" t="s">
        <v>176</v>
      </c>
      <c r="C28" s="27">
        <v>0</v>
      </c>
      <c r="D28" s="28">
        <v>0</v>
      </c>
      <c r="E28" s="29" t="e">
        <v>#DIV/0!</v>
      </c>
      <c r="F28" s="30">
        <v>0</v>
      </c>
      <c r="G28" s="27">
        <v>0</v>
      </c>
      <c r="H28" s="28">
        <v>0</v>
      </c>
      <c r="I28" s="29" t="e">
        <v>#DIV/0!</v>
      </c>
      <c r="J28" s="30">
        <v>0</v>
      </c>
      <c r="K28" s="45" t="s">
        <v>32</v>
      </c>
      <c r="L28" s="46" t="s">
        <v>32</v>
      </c>
      <c r="M28" s="33" t="e">
        <v>#VALUE!</v>
      </c>
    </row>
    <row r="29" spans="1:13" ht="18" customHeight="1" x14ac:dyDescent="0.2">
      <c r="A29" s="10"/>
      <c r="B29" s="34" t="s">
        <v>177</v>
      </c>
      <c r="C29" s="35">
        <v>16614</v>
      </c>
      <c r="D29" s="36">
        <v>13239</v>
      </c>
      <c r="E29" s="37">
        <v>1.2549286199864038</v>
      </c>
      <c r="F29" s="38">
        <v>3375</v>
      </c>
      <c r="G29" s="35">
        <v>18480</v>
      </c>
      <c r="H29" s="36">
        <v>19140</v>
      </c>
      <c r="I29" s="37">
        <v>0.96551724137931039</v>
      </c>
      <c r="J29" s="38">
        <v>-660</v>
      </c>
      <c r="K29" s="39">
        <v>0.89902597402597406</v>
      </c>
      <c r="L29" s="40">
        <v>0.69169278996865202</v>
      </c>
      <c r="M29" s="41">
        <v>0.20733318405732204</v>
      </c>
    </row>
    <row r="30" spans="1:13" ht="18" customHeight="1" x14ac:dyDescent="0.2">
      <c r="A30" s="10"/>
      <c r="B30" s="34" t="s">
        <v>188</v>
      </c>
      <c r="C30" s="35">
        <v>27299</v>
      </c>
      <c r="D30" s="36">
        <v>19091</v>
      </c>
      <c r="E30" s="37">
        <v>1.4299408098056676</v>
      </c>
      <c r="F30" s="38">
        <v>8208</v>
      </c>
      <c r="G30" s="35">
        <v>32063</v>
      </c>
      <c r="H30" s="36">
        <v>23301</v>
      </c>
      <c r="I30" s="37">
        <v>1.3760353632891291</v>
      </c>
      <c r="J30" s="38">
        <v>8762</v>
      </c>
      <c r="K30" s="39">
        <v>0.85141752175404672</v>
      </c>
      <c r="L30" s="40">
        <v>0.81932105918200937</v>
      </c>
      <c r="M30" s="41">
        <v>3.2096462572037354E-2</v>
      </c>
    </row>
    <row r="31" spans="1:13" ht="18" customHeight="1" x14ac:dyDescent="0.2">
      <c r="A31" s="69"/>
      <c r="B31" s="34" t="s">
        <v>178</v>
      </c>
      <c r="C31" s="47">
        <v>13353</v>
      </c>
      <c r="D31" s="64">
        <v>14289</v>
      </c>
      <c r="E31" s="49">
        <v>0.93449506613478894</v>
      </c>
      <c r="F31" s="57">
        <v>-936</v>
      </c>
      <c r="G31" s="47">
        <v>14868</v>
      </c>
      <c r="H31" s="64">
        <v>15399</v>
      </c>
      <c r="I31" s="49">
        <v>0.96551724137931039</v>
      </c>
      <c r="J31" s="57">
        <v>-531</v>
      </c>
      <c r="K31" s="39">
        <v>0.89810330912025826</v>
      </c>
      <c r="L31" s="70">
        <v>0.92791739723358657</v>
      </c>
      <c r="M31" s="41">
        <v>-2.9814088113328308E-2</v>
      </c>
    </row>
    <row r="32" spans="1:13" ht="18" customHeight="1" x14ac:dyDescent="0.2">
      <c r="A32" s="10"/>
      <c r="B32" s="60" t="s">
        <v>180</v>
      </c>
      <c r="C32" s="61">
        <v>976</v>
      </c>
      <c r="D32" s="62">
        <v>952</v>
      </c>
      <c r="E32" s="49">
        <v>1.0252100840336134</v>
      </c>
      <c r="F32" s="58">
        <v>24</v>
      </c>
      <c r="G32" s="61">
        <v>1032</v>
      </c>
      <c r="H32" s="48">
        <v>1001</v>
      </c>
      <c r="I32" s="49">
        <v>1.0309690309690309</v>
      </c>
      <c r="J32" s="58">
        <v>31</v>
      </c>
      <c r="K32" s="51">
        <v>0.94573643410852715</v>
      </c>
      <c r="L32" s="40">
        <v>0.95104895104895104</v>
      </c>
      <c r="M32" s="59">
        <v>-5.3125169404238948E-3</v>
      </c>
    </row>
    <row r="33" spans="1:13" ht="18" customHeight="1" x14ac:dyDescent="0.2">
      <c r="A33" s="16" t="s">
        <v>183</v>
      </c>
      <c r="B33" s="17"/>
      <c r="C33" s="18">
        <v>60914</v>
      </c>
      <c r="D33" s="19">
        <v>55403</v>
      </c>
      <c r="E33" s="20">
        <v>1.0994711477717813</v>
      </c>
      <c r="F33" s="21">
        <v>5511</v>
      </c>
      <c r="G33" s="18">
        <v>76138</v>
      </c>
      <c r="H33" s="19">
        <v>74417</v>
      </c>
      <c r="I33" s="20">
        <v>1.0231264361637797</v>
      </c>
      <c r="J33" s="21">
        <v>1721</v>
      </c>
      <c r="K33" s="42">
        <v>0.80004728256586721</v>
      </c>
      <c r="L33" s="43">
        <v>0.74449386564897801</v>
      </c>
      <c r="M33" s="25">
        <v>5.5553416916889198E-2</v>
      </c>
    </row>
    <row r="34" spans="1:13" ht="18" customHeight="1" x14ac:dyDescent="0.2">
      <c r="A34" s="10"/>
      <c r="B34" s="26" t="s">
        <v>176</v>
      </c>
      <c r="C34" s="27">
        <v>0</v>
      </c>
      <c r="D34" s="28">
        <v>0</v>
      </c>
      <c r="E34" s="29" t="e">
        <v>#DIV/0!</v>
      </c>
      <c r="F34" s="30">
        <v>0</v>
      </c>
      <c r="G34" s="27">
        <v>0</v>
      </c>
      <c r="H34" s="28">
        <v>0</v>
      </c>
      <c r="I34" s="29" t="e">
        <v>#DIV/0!</v>
      </c>
      <c r="J34" s="30">
        <v>0</v>
      </c>
      <c r="K34" s="45" t="s">
        <v>32</v>
      </c>
      <c r="L34" s="46" t="s">
        <v>32</v>
      </c>
      <c r="M34" s="33" t="e">
        <v>#VALUE!</v>
      </c>
    </row>
    <row r="35" spans="1:13" ht="18" customHeight="1" x14ac:dyDescent="0.2">
      <c r="A35" s="10"/>
      <c r="B35" s="34" t="s">
        <v>177</v>
      </c>
      <c r="C35" s="35">
        <v>7748</v>
      </c>
      <c r="D35" s="36">
        <v>7760</v>
      </c>
      <c r="E35" s="37">
        <v>0.99845360824742269</v>
      </c>
      <c r="F35" s="38">
        <v>-12</v>
      </c>
      <c r="G35" s="35">
        <v>8910</v>
      </c>
      <c r="H35" s="36">
        <v>9570</v>
      </c>
      <c r="I35" s="37">
        <v>0.93103448275862066</v>
      </c>
      <c r="J35" s="38">
        <v>-660</v>
      </c>
      <c r="K35" s="39">
        <v>0.86958473625140287</v>
      </c>
      <c r="L35" s="40">
        <v>0.81086729362591436</v>
      </c>
      <c r="M35" s="41">
        <v>5.8717442625488503E-2</v>
      </c>
    </row>
    <row r="36" spans="1:13" ht="18" customHeight="1" x14ac:dyDescent="0.2">
      <c r="A36" s="10"/>
      <c r="B36" s="34" t="s">
        <v>184</v>
      </c>
      <c r="C36" s="35">
        <v>1010</v>
      </c>
      <c r="D36" s="36">
        <v>640</v>
      </c>
      <c r="E36" s="37">
        <v>1.578125</v>
      </c>
      <c r="F36" s="38">
        <v>370</v>
      </c>
      <c r="G36" s="35">
        <v>1400</v>
      </c>
      <c r="H36" s="36">
        <v>1450</v>
      </c>
      <c r="I36" s="37">
        <v>0.96551724137931039</v>
      </c>
      <c r="J36" s="38">
        <v>-50</v>
      </c>
      <c r="K36" s="39">
        <v>0.72142857142857142</v>
      </c>
      <c r="L36" s="40">
        <v>0.44137931034482758</v>
      </c>
      <c r="M36" s="41">
        <v>0.28004926108374384</v>
      </c>
    </row>
    <row r="37" spans="1:13" ht="18" customHeight="1" x14ac:dyDescent="0.2">
      <c r="A37" s="10"/>
      <c r="B37" s="52" t="s">
        <v>185</v>
      </c>
      <c r="C37" s="35">
        <v>2300</v>
      </c>
      <c r="D37" s="36">
        <v>2087</v>
      </c>
      <c r="E37" s="37">
        <v>1.1020603737422137</v>
      </c>
      <c r="F37" s="38">
        <v>213</v>
      </c>
      <c r="G37" s="35">
        <v>2640</v>
      </c>
      <c r="H37" s="36">
        <v>2736</v>
      </c>
      <c r="I37" s="37">
        <v>0.96491228070175439</v>
      </c>
      <c r="J37" s="38">
        <v>-96</v>
      </c>
      <c r="K37" s="39">
        <v>0.87121212121212122</v>
      </c>
      <c r="L37" s="40">
        <v>0.76279239766081874</v>
      </c>
      <c r="M37" s="41">
        <v>0.10841972355130247</v>
      </c>
    </row>
    <row r="38" spans="1:13" ht="18" customHeight="1" x14ac:dyDescent="0.2">
      <c r="A38" s="10"/>
      <c r="B38" s="34" t="s">
        <v>188</v>
      </c>
      <c r="C38" s="35">
        <v>42034</v>
      </c>
      <c r="D38" s="36">
        <v>37020</v>
      </c>
      <c r="E38" s="37">
        <v>1.1354403025391679</v>
      </c>
      <c r="F38" s="38">
        <v>5014</v>
      </c>
      <c r="G38" s="35">
        <v>53853</v>
      </c>
      <c r="H38" s="36">
        <v>50791</v>
      </c>
      <c r="I38" s="37">
        <v>1.0602862711897778</v>
      </c>
      <c r="J38" s="38">
        <v>3062</v>
      </c>
      <c r="K38" s="39">
        <v>0.78053218947876624</v>
      </c>
      <c r="L38" s="40">
        <v>0.7288692878659605</v>
      </c>
      <c r="M38" s="41">
        <v>5.1662901612805734E-2</v>
      </c>
    </row>
    <row r="39" spans="1:13" ht="18" customHeight="1" x14ac:dyDescent="0.2">
      <c r="A39" s="10"/>
      <c r="B39" s="34" t="s">
        <v>180</v>
      </c>
      <c r="C39" s="35">
        <v>3549</v>
      </c>
      <c r="D39" s="36">
        <v>3597</v>
      </c>
      <c r="E39" s="37">
        <v>0.98665554628857377</v>
      </c>
      <c r="F39" s="38">
        <v>-48</v>
      </c>
      <c r="G39" s="35">
        <v>4379</v>
      </c>
      <c r="H39" s="36">
        <v>4737</v>
      </c>
      <c r="I39" s="37">
        <v>0.92442474139750896</v>
      </c>
      <c r="J39" s="38">
        <v>-358</v>
      </c>
      <c r="K39" s="39">
        <v>0.81045900890614297</v>
      </c>
      <c r="L39" s="40">
        <v>0.75934135528815705</v>
      </c>
      <c r="M39" s="41">
        <v>5.1117653617985925E-2</v>
      </c>
    </row>
    <row r="40" spans="1:13" ht="18" customHeight="1" x14ac:dyDescent="0.2">
      <c r="A40" s="10"/>
      <c r="B40" s="34" t="s">
        <v>178</v>
      </c>
      <c r="C40" s="47">
        <v>4273</v>
      </c>
      <c r="D40" s="64">
        <v>4299</v>
      </c>
      <c r="E40" s="49">
        <v>0.9939520818795069</v>
      </c>
      <c r="F40" s="57">
        <v>-26</v>
      </c>
      <c r="G40" s="47">
        <v>4956</v>
      </c>
      <c r="H40" s="64">
        <v>5133</v>
      </c>
      <c r="I40" s="49">
        <v>0.96551724137931039</v>
      </c>
      <c r="J40" s="57">
        <v>-177</v>
      </c>
      <c r="K40" s="39">
        <v>0.86218724778046807</v>
      </c>
      <c r="L40" s="40">
        <v>0.83752191700759793</v>
      </c>
      <c r="M40" s="41">
        <v>2.4665330772870142E-2</v>
      </c>
    </row>
    <row r="41" spans="1:13" ht="18" customHeight="1" thickBot="1" x14ac:dyDescent="0.25">
      <c r="A41" s="12"/>
      <c r="B41" s="60" t="s">
        <v>186</v>
      </c>
      <c r="C41" s="61">
        <v>0</v>
      </c>
      <c r="D41" s="62">
        <v>0</v>
      </c>
      <c r="E41" s="50" t="e">
        <v>#DIV/0!</v>
      </c>
      <c r="F41" s="58">
        <v>0</v>
      </c>
      <c r="G41" s="61">
        <v>0</v>
      </c>
      <c r="H41" s="62">
        <v>0</v>
      </c>
      <c r="I41" s="50" t="e">
        <v>#DIV/0!</v>
      </c>
      <c r="J41" s="58">
        <v>0</v>
      </c>
      <c r="K41" s="71" t="s">
        <v>32</v>
      </c>
      <c r="L41" s="72" t="s">
        <v>32</v>
      </c>
      <c r="M41" s="73" t="e">
        <v>#VALUE!</v>
      </c>
    </row>
    <row r="42" spans="1:13" x14ac:dyDescent="0.2">
      <c r="C42" s="54"/>
      <c r="G42" s="54"/>
    </row>
    <row r="43" spans="1:13" x14ac:dyDescent="0.2">
      <c r="C43" s="54"/>
      <c r="G43" s="54"/>
    </row>
    <row r="44" spans="1:13" x14ac:dyDescent="0.2">
      <c r="C44" s="54"/>
      <c r="G44" s="56"/>
    </row>
    <row r="45" spans="1:13" x14ac:dyDescent="0.2">
      <c r="C45" s="54"/>
      <c r="G45" s="54"/>
    </row>
    <row r="46" spans="1:13" x14ac:dyDescent="0.2">
      <c r="C46" s="54"/>
      <c r="G46" s="54"/>
    </row>
    <row r="47" spans="1:13" x14ac:dyDescent="0.2">
      <c r="C47" s="54"/>
      <c r="G47" s="54"/>
    </row>
    <row r="48" spans="1:13" x14ac:dyDescent="0.2">
      <c r="C48" s="54"/>
      <c r="G48" s="54"/>
    </row>
    <row r="49" spans="3:7" x14ac:dyDescent="0.2">
      <c r="C49" s="54"/>
      <c r="G49" s="54"/>
    </row>
    <row r="50" spans="3:7" x14ac:dyDescent="0.2">
      <c r="C50" s="54"/>
      <c r="G50" s="54"/>
    </row>
    <row r="51" spans="3:7" x14ac:dyDescent="0.2">
      <c r="C51" s="54"/>
      <c r="G51" s="54"/>
    </row>
    <row r="52" spans="3:7" x14ac:dyDescent="0.2">
      <c r="C52" s="54"/>
      <c r="G52" s="54"/>
    </row>
    <row r="53" spans="3:7" x14ac:dyDescent="0.2">
      <c r="C53" s="54"/>
      <c r="G53" s="54"/>
    </row>
    <row r="54" spans="3:7" x14ac:dyDescent="0.2">
      <c r="C54" s="54"/>
      <c r="G54" s="54"/>
    </row>
    <row r="55" spans="3:7" x14ac:dyDescent="0.2">
      <c r="C55" s="54"/>
      <c r="G55" s="54"/>
    </row>
    <row r="56" spans="3:7" x14ac:dyDescent="0.2">
      <c r="C56" s="54"/>
      <c r="G56" s="54"/>
    </row>
    <row r="57" spans="3:7" x14ac:dyDescent="0.2">
      <c r="C57" s="54"/>
      <c r="G57" s="54"/>
    </row>
    <row r="58" spans="3:7" x14ac:dyDescent="0.2">
      <c r="C58" s="54"/>
      <c r="G58" s="54"/>
    </row>
    <row r="59" spans="3:7" x14ac:dyDescent="0.2">
      <c r="C59" s="54"/>
      <c r="G59" s="54"/>
    </row>
    <row r="60" spans="3:7" x14ac:dyDescent="0.2">
      <c r="C60" s="54"/>
      <c r="G60" s="54"/>
    </row>
    <row r="61" spans="3:7" x14ac:dyDescent="0.2">
      <c r="C61" s="54"/>
      <c r="G61" s="54"/>
    </row>
    <row r="62" spans="3:7" x14ac:dyDescent="0.2">
      <c r="C62" s="54"/>
      <c r="G62" s="54"/>
    </row>
    <row r="63" spans="3:7" x14ac:dyDescent="0.2">
      <c r="C63" s="54"/>
      <c r="G63" s="54"/>
    </row>
    <row r="64" spans="3:7" x14ac:dyDescent="0.2">
      <c r="C64" s="54"/>
      <c r="G64" s="54"/>
    </row>
    <row r="65" spans="3:7" x14ac:dyDescent="0.2">
      <c r="C65" s="54"/>
      <c r="G65" s="54"/>
    </row>
    <row r="66" spans="3:7" x14ac:dyDescent="0.2">
      <c r="C66" s="54"/>
      <c r="G66" s="54"/>
    </row>
    <row r="67" spans="3:7" x14ac:dyDescent="0.2">
      <c r="C67" s="54"/>
      <c r="G67" s="54"/>
    </row>
    <row r="68" spans="3:7" x14ac:dyDescent="0.2">
      <c r="C68" s="54"/>
      <c r="G68" s="54"/>
    </row>
    <row r="69" spans="3:7" x14ac:dyDescent="0.2">
      <c r="C69" s="54"/>
      <c r="G69" s="54"/>
    </row>
    <row r="70" spans="3:7" x14ac:dyDescent="0.2">
      <c r="C70" s="54"/>
      <c r="G70" s="54"/>
    </row>
    <row r="71" spans="3:7" x14ac:dyDescent="0.2">
      <c r="C71" s="54"/>
      <c r="G71" s="54"/>
    </row>
    <row r="72" spans="3:7" x14ac:dyDescent="0.2">
      <c r="C72" s="54"/>
      <c r="G72" s="54"/>
    </row>
    <row r="73" spans="3:7" x14ac:dyDescent="0.2">
      <c r="C73" s="54"/>
      <c r="G73" s="54"/>
    </row>
    <row r="74" spans="3:7" x14ac:dyDescent="0.2">
      <c r="C74" s="54"/>
      <c r="G74" s="54"/>
    </row>
    <row r="75" spans="3:7" x14ac:dyDescent="0.2">
      <c r="C75" s="54"/>
      <c r="G75" s="54"/>
    </row>
    <row r="76" spans="3:7" x14ac:dyDescent="0.2">
      <c r="C76" s="54"/>
      <c r="G76" s="54"/>
    </row>
    <row r="77" spans="3:7" x14ac:dyDescent="0.2">
      <c r="C77" s="54"/>
      <c r="G77" s="54"/>
    </row>
  </sheetData>
  <mergeCells count="26">
    <mergeCell ref="H6:H7"/>
    <mergeCell ref="C4:C5"/>
    <mergeCell ref="D4:D5"/>
    <mergeCell ref="E4:F4"/>
    <mergeCell ref="G4:G5"/>
    <mergeCell ref="C6:C7"/>
    <mergeCell ref="D6:D7"/>
    <mergeCell ref="E6:E7"/>
    <mergeCell ref="F6:F7"/>
    <mergeCell ref="G6:G7"/>
    <mergeCell ref="A1:D1"/>
    <mergeCell ref="I6:I7"/>
    <mergeCell ref="J6:J7"/>
    <mergeCell ref="K6:K7"/>
    <mergeCell ref="L6:L7"/>
    <mergeCell ref="C3:F3"/>
    <mergeCell ref="G3:J3"/>
    <mergeCell ref="K3:M3"/>
    <mergeCell ref="H4:H5"/>
    <mergeCell ref="I4:J4"/>
    <mergeCell ref="M6:M7"/>
    <mergeCell ref="A7:B7"/>
    <mergeCell ref="K4:K5"/>
    <mergeCell ref="L4:L5"/>
    <mergeCell ref="M4:M5"/>
    <mergeCell ref="A6:B6"/>
  </mergeCells>
  <phoneticPr fontId="3"/>
  <hyperlinks>
    <hyperlink ref="A1:D1" location="'R６'!A1" display="'R６'!A1" xr:uid="{42669CCD-41A5-4A99-B871-9910D641085E}"/>
  </hyperlinks>
  <printOptions horizontalCentered="1"/>
  <pageMargins left="0.59055118110236227" right="0.59055118110236227" top="0.59055118110236227" bottom="0.59055118110236227" header="0.39370078740157483" footer="0.39370078740157483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900-000000000000}">
  <sheetPr>
    <pageSetUpPr fitToPage="1"/>
  </sheetPr>
  <dimension ref="A1:T127"/>
  <sheetViews>
    <sheetView showGridLines="0" zoomScaleNormal="100" zoomScaleSheetLayoutView="90" workbookViewId="0">
      <pane xSplit="6" ySplit="5" topLeftCell="G6" activePane="bottomRight" state="frozen"/>
      <selection sqref="A1:B1"/>
      <selection pane="topRight" sqref="A1:B1"/>
      <selection pane="bottomLeft" sqref="A1:B1"/>
      <selection pane="bottomRight" sqref="A1:D1"/>
    </sheetView>
  </sheetViews>
  <sheetFormatPr defaultColWidth="9" defaultRowHeight="13" x14ac:dyDescent="0.55000000000000004"/>
  <cols>
    <col min="1" max="1" width="2.08203125" style="1" customWidth="1"/>
    <col min="2" max="2" width="1.33203125" style="1" customWidth="1"/>
    <col min="3" max="3" width="7" style="1" customWidth="1"/>
    <col min="4" max="4" width="2.58203125" style="1" bestFit="1" customWidth="1"/>
    <col min="5" max="5" width="7.08203125" style="1" bestFit="1" customWidth="1"/>
    <col min="6" max="6" width="6.33203125" style="1" customWidth="1"/>
    <col min="7" max="8" width="12.75" style="1" bestFit="1" customWidth="1"/>
    <col min="9" max="9" width="7.58203125" style="1" customWidth="1"/>
    <col min="10" max="10" width="9.58203125" style="1" customWidth="1"/>
    <col min="11" max="12" width="12.75" style="1" bestFit="1" customWidth="1"/>
    <col min="13" max="13" width="7.58203125" style="1" customWidth="1"/>
    <col min="14" max="15" width="9.58203125" style="1" customWidth="1"/>
    <col min="16" max="16" width="10.58203125" style="1" customWidth="1"/>
    <col min="17" max="17" width="8.58203125" style="1" customWidth="1"/>
    <col min="18" max="16384" width="9" style="1"/>
  </cols>
  <sheetData>
    <row r="1" spans="1:19" ht="17.25" customHeight="1" thickBot="1" x14ac:dyDescent="0.6">
      <c r="A1" s="246" t="str">
        <f>'R６'!A1</f>
        <v>令和６年度</v>
      </c>
      <c r="B1" s="246"/>
      <c r="C1" s="246"/>
      <c r="D1" s="246"/>
      <c r="E1" s="74"/>
      <c r="F1" s="74"/>
      <c r="G1" s="74"/>
      <c r="H1" s="74"/>
      <c r="I1" s="74"/>
      <c r="J1" s="77" t="s">
        <v>284</v>
      </c>
      <c r="K1" s="78" t="s">
        <v>222</v>
      </c>
      <c r="L1" s="74"/>
      <c r="M1" s="74"/>
      <c r="N1" s="74"/>
      <c r="O1" s="74"/>
      <c r="P1" s="74"/>
      <c r="Q1" s="74"/>
    </row>
    <row r="2" spans="1:19" x14ac:dyDescent="0.55000000000000004">
      <c r="A2" s="307">
        <v>7</v>
      </c>
      <c r="B2" s="308"/>
      <c r="C2" s="115">
        <v>2025</v>
      </c>
      <c r="D2" s="116" t="s">
        <v>0</v>
      </c>
      <c r="E2" s="232">
        <v>3</v>
      </c>
      <c r="F2" s="116" t="s">
        <v>1</v>
      </c>
      <c r="G2" s="254" t="s">
        <v>2</v>
      </c>
      <c r="H2" s="251"/>
      <c r="I2" s="251"/>
      <c r="J2" s="264"/>
      <c r="K2" s="251" t="s">
        <v>3</v>
      </c>
      <c r="L2" s="251"/>
      <c r="M2" s="251"/>
      <c r="N2" s="251"/>
      <c r="O2" s="254" t="s">
        <v>4</v>
      </c>
      <c r="P2" s="251"/>
      <c r="Q2" s="255"/>
    </row>
    <row r="3" spans="1:19" ht="13.5" customHeight="1" x14ac:dyDescent="0.55000000000000004">
      <c r="A3" s="247" t="s">
        <v>5</v>
      </c>
      <c r="B3" s="248"/>
      <c r="C3" s="248"/>
      <c r="D3" s="248"/>
      <c r="E3" s="248"/>
      <c r="F3" s="248"/>
      <c r="G3" s="258" t="s">
        <v>347</v>
      </c>
      <c r="H3" s="260" t="s">
        <v>348</v>
      </c>
      <c r="I3" s="262" t="s">
        <v>6</v>
      </c>
      <c r="J3" s="263"/>
      <c r="K3" s="258" t="s">
        <v>347</v>
      </c>
      <c r="L3" s="260" t="s">
        <v>348</v>
      </c>
      <c r="M3" s="262" t="s">
        <v>6</v>
      </c>
      <c r="N3" s="263"/>
      <c r="O3" s="256" t="s">
        <v>347</v>
      </c>
      <c r="P3" s="305" t="s">
        <v>348</v>
      </c>
      <c r="Q3" s="252" t="s">
        <v>7</v>
      </c>
    </row>
    <row r="4" spans="1:19" ht="18.5" thickBot="1" x14ac:dyDescent="0.6">
      <c r="A4" s="249"/>
      <c r="B4" s="250"/>
      <c r="C4" s="250"/>
      <c r="D4" s="250"/>
      <c r="E4" s="250"/>
      <c r="F4" s="250"/>
      <c r="G4" s="259"/>
      <c r="H4" s="265"/>
      <c r="I4" s="117" t="s">
        <v>8</v>
      </c>
      <c r="J4" s="118" t="s">
        <v>7</v>
      </c>
      <c r="K4" s="259"/>
      <c r="L4" s="261"/>
      <c r="M4" s="117" t="s">
        <v>8</v>
      </c>
      <c r="N4" s="118" t="s">
        <v>7</v>
      </c>
      <c r="O4" s="257"/>
      <c r="P4" s="306"/>
      <c r="Q4" s="253"/>
    </row>
    <row r="5" spans="1:19" x14ac:dyDescent="0.55000000000000004">
      <c r="A5" s="119" t="s">
        <v>101</v>
      </c>
      <c r="B5" s="120"/>
      <c r="C5" s="120"/>
      <c r="D5" s="120"/>
      <c r="E5" s="120"/>
      <c r="F5" s="120"/>
      <c r="G5" s="121">
        <v>736999</v>
      </c>
      <c r="H5" s="122">
        <v>704964</v>
      </c>
      <c r="I5" s="123">
        <v>1.0454420367564869</v>
      </c>
      <c r="J5" s="124">
        <v>32035</v>
      </c>
      <c r="K5" s="121">
        <v>831392</v>
      </c>
      <c r="L5" s="122">
        <v>829748</v>
      </c>
      <c r="M5" s="123">
        <v>1.0019813244503151</v>
      </c>
      <c r="N5" s="124">
        <v>1644</v>
      </c>
      <c r="O5" s="125">
        <v>0.88646390631615413</v>
      </c>
      <c r="P5" s="126">
        <v>0.84961217140625833</v>
      </c>
      <c r="Q5" s="127">
        <v>3.6851734909895795E-2</v>
      </c>
      <c r="R5" s="2"/>
      <c r="S5" s="2"/>
    </row>
    <row r="6" spans="1:19" x14ac:dyDescent="0.55000000000000004">
      <c r="A6" s="128" t="s">
        <v>9</v>
      </c>
      <c r="B6" s="129" t="s">
        <v>10</v>
      </c>
      <c r="C6" s="129"/>
      <c r="D6" s="129"/>
      <c r="E6" s="129"/>
      <c r="F6" s="129"/>
      <c r="G6" s="130">
        <v>255548</v>
      </c>
      <c r="H6" s="131">
        <v>252340</v>
      </c>
      <c r="I6" s="132">
        <v>1.0127130062613934</v>
      </c>
      <c r="J6" s="133">
        <v>3208</v>
      </c>
      <c r="K6" s="134">
        <v>275065</v>
      </c>
      <c r="L6" s="131">
        <v>278807</v>
      </c>
      <c r="M6" s="132">
        <v>0.9865785292334841</v>
      </c>
      <c r="N6" s="133">
        <v>-3742</v>
      </c>
      <c r="O6" s="135">
        <v>0.92904586188719029</v>
      </c>
      <c r="P6" s="136">
        <v>0.90507053266237936</v>
      </c>
      <c r="Q6" s="137">
        <v>2.3975329224810937E-2</v>
      </c>
      <c r="R6" s="2"/>
      <c r="S6" s="2"/>
    </row>
    <row r="7" spans="1:19" ht="18" x14ac:dyDescent="0.55000000000000004">
      <c r="A7" s="138"/>
      <c r="B7" s="128" t="s">
        <v>11</v>
      </c>
      <c r="C7" s="129"/>
      <c r="D7" s="129"/>
      <c r="E7" s="129"/>
      <c r="F7" s="129"/>
      <c r="G7" s="130">
        <v>160348</v>
      </c>
      <c r="H7" s="131">
        <v>159412</v>
      </c>
      <c r="I7" s="132">
        <v>1.0058715780493312</v>
      </c>
      <c r="J7" s="133">
        <v>936</v>
      </c>
      <c r="K7" s="130">
        <v>170219</v>
      </c>
      <c r="L7" s="131">
        <v>174176</v>
      </c>
      <c r="M7" s="132">
        <v>0.97728160022046662</v>
      </c>
      <c r="N7" s="133">
        <v>-3957</v>
      </c>
      <c r="O7" s="135">
        <v>0.94200999888379089</v>
      </c>
      <c r="P7" s="136">
        <v>0.91523516443137976</v>
      </c>
      <c r="Q7" s="137">
        <v>2.6774834452411134E-2</v>
      </c>
      <c r="R7" s="2"/>
      <c r="S7" s="2"/>
    </row>
    <row r="8" spans="1:19" ht="18" x14ac:dyDescent="0.55000000000000004">
      <c r="A8" s="138"/>
      <c r="B8" s="139" t="s">
        <v>12</v>
      </c>
      <c r="C8" s="140" t="s">
        <v>13</v>
      </c>
      <c r="D8" s="141"/>
      <c r="E8" s="142"/>
      <c r="F8" s="143" t="s">
        <v>14</v>
      </c>
      <c r="G8" s="144">
        <v>124327</v>
      </c>
      <c r="H8" s="145">
        <v>124897</v>
      </c>
      <c r="I8" s="146">
        <v>0.9954362394613161</v>
      </c>
      <c r="J8" s="147">
        <v>-570</v>
      </c>
      <c r="K8" s="144">
        <v>131880</v>
      </c>
      <c r="L8" s="149">
        <v>136632</v>
      </c>
      <c r="M8" s="146">
        <v>0.96522044616195324</v>
      </c>
      <c r="N8" s="147">
        <v>-4752</v>
      </c>
      <c r="O8" s="150">
        <v>0.94272823779193204</v>
      </c>
      <c r="P8" s="151">
        <v>0.91411236020844311</v>
      </c>
      <c r="Q8" s="152">
        <v>2.8615877583488936E-2</v>
      </c>
      <c r="R8" s="2"/>
      <c r="S8" s="2"/>
    </row>
    <row r="9" spans="1:19" ht="18" x14ac:dyDescent="0.55000000000000004">
      <c r="A9" s="138"/>
      <c r="B9" s="139" t="s">
        <v>15</v>
      </c>
      <c r="C9" s="140" t="s">
        <v>16</v>
      </c>
      <c r="D9" s="142"/>
      <c r="E9" s="142"/>
      <c r="F9" s="143" t="s">
        <v>14</v>
      </c>
      <c r="G9" s="144">
        <v>22935</v>
      </c>
      <c r="H9" s="145">
        <v>21991</v>
      </c>
      <c r="I9" s="146">
        <v>1.042926651812105</v>
      </c>
      <c r="J9" s="147">
        <v>944</v>
      </c>
      <c r="K9" s="144">
        <v>24242</v>
      </c>
      <c r="L9" s="149">
        <v>24242</v>
      </c>
      <c r="M9" s="146">
        <v>1</v>
      </c>
      <c r="N9" s="147">
        <v>0</v>
      </c>
      <c r="O9" s="150">
        <v>0.9460853064928636</v>
      </c>
      <c r="P9" s="151">
        <v>0.90714462503093807</v>
      </c>
      <c r="Q9" s="152">
        <v>3.894068146192553E-2</v>
      </c>
      <c r="R9" s="2"/>
      <c r="S9" s="2"/>
    </row>
    <row r="10" spans="1:19" ht="18" x14ac:dyDescent="0.55000000000000004">
      <c r="A10" s="138"/>
      <c r="B10" s="139" t="s">
        <v>17</v>
      </c>
      <c r="C10" s="140" t="s">
        <v>18</v>
      </c>
      <c r="D10" s="142"/>
      <c r="E10" s="142"/>
      <c r="F10" s="153"/>
      <c r="G10" s="144">
        <v>0</v>
      </c>
      <c r="H10" s="145">
        <v>0</v>
      </c>
      <c r="I10" s="146" t="e">
        <v>#DIV/0!</v>
      </c>
      <c r="J10" s="147">
        <v>0</v>
      </c>
      <c r="K10" s="144">
        <v>0</v>
      </c>
      <c r="L10" s="149">
        <v>0</v>
      </c>
      <c r="M10" s="146" t="e">
        <v>#DIV/0!</v>
      </c>
      <c r="N10" s="147">
        <v>0</v>
      </c>
      <c r="O10" s="150" t="e">
        <v>#DIV/0!</v>
      </c>
      <c r="P10" s="151" t="e">
        <v>#DIV/0!</v>
      </c>
      <c r="Q10" s="152" t="e">
        <v>#DIV/0!</v>
      </c>
      <c r="R10" s="2"/>
      <c r="S10" s="2"/>
    </row>
    <row r="11" spans="1:19" ht="18" x14ac:dyDescent="0.55000000000000004">
      <c r="A11" s="138"/>
      <c r="B11" s="139" t="s">
        <v>19</v>
      </c>
      <c r="C11" s="140" t="s">
        <v>20</v>
      </c>
      <c r="D11" s="142"/>
      <c r="E11" s="142"/>
      <c r="F11" s="153"/>
      <c r="G11" s="144">
        <v>0</v>
      </c>
      <c r="H11" s="145">
        <v>0</v>
      </c>
      <c r="I11" s="146" t="e">
        <v>#DIV/0!</v>
      </c>
      <c r="J11" s="147">
        <v>0</v>
      </c>
      <c r="K11" s="144">
        <v>0</v>
      </c>
      <c r="L11" s="149">
        <v>0</v>
      </c>
      <c r="M11" s="146" t="e">
        <v>#DIV/0!</v>
      </c>
      <c r="N11" s="147">
        <v>0</v>
      </c>
      <c r="O11" s="150" t="e">
        <v>#DIV/0!</v>
      </c>
      <c r="P11" s="151" t="e">
        <v>#DIV/0!</v>
      </c>
      <c r="Q11" s="152" t="e">
        <v>#DIV/0!</v>
      </c>
      <c r="R11" s="2"/>
      <c r="S11" s="2"/>
    </row>
    <row r="12" spans="1:19" ht="18" x14ac:dyDescent="0.55000000000000004">
      <c r="A12" s="138"/>
      <c r="B12" s="139" t="s">
        <v>21</v>
      </c>
      <c r="C12" s="140" t="s">
        <v>22</v>
      </c>
      <c r="D12" s="142"/>
      <c r="E12" s="142"/>
      <c r="F12" s="153"/>
      <c r="G12" s="144">
        <v>0</v>
      </c>
      <c r="H12" s="145">
        <v>0</v>
      </c>
      <c r="I12" s="146" t="e">
        <v>#DIV/0!</v>
      </c>
      <c r="J12" s="147">
        <v>0</v>
      </c>
      <c r="K12" s="144">
        <v>0</v>
      </c>
      <c r="L12" s="149">
        <v>0</v>
      </c>
      <c r="M12" s="146" t="e">
        <v>#DIV/0!</v>
      </c>
      <c r="N12" s="147">
        <v>0</v>
      </c>
      <c r="O12" s="150" t="e">
        <v>#DIV/0!</v>
      </c>
      <c r="P12" s="151" t="e">
        <v>#DIV/0!</v>
      </c>
      <c r="Q12" s="152" t="e">
        <v>#DIV/0!</v>
      </c>
      <c r="R12" s="2"/>
      <c r="S12" s="2"/>
    </row>
    <row r="13" spans="1:19" ht="18" x14ac:dyDescent="0.55000000000000004">
      <c r="A13" s="138"/>
      <c r="B13" s="139" t="s">
        <v>23</v>
      </c>
      <c r="C13" s="140" t="s">
        <v>24</v>
      </c>
      <c r="D13" s="142"/>
      <c r="E13" s="142"/>
      <c r="F13" s="143"/>
      <c r="G13" s="144">
        <v>0</v>
      </c>
      <c r="H13" s="145">
        <v>0</v>
      </c>
      <c r="I13" s="146" t="e">
        <v>#DIV/0!</v>
      </c>
      <c r="J13" s="147">
        <v>0</v>
      </c>
      <c r="K13" s="144">
        <v>0</v>
      </c>
      <c r="L13" s="149">
        <v>0</v>
      </c>
      <c r="M13" s="146" t="e">
        <v>#DIV/0!</v>
      </c>
      <c r="N13" s="147">
        <v>0</v>
      </c>
      <c r="O13" s="150" t="e">
        <v>#DIV/0!</v>
      </c>
      <c r="P13" s="151" t="e">
        <v>#DIV/0!</v>
      </c>
      <c r="Q13" s="152" t="e">
        <v>#DIV/0!</v>
      </c>
      <c r="R13" s="2"/>
      <c r="S13" s="2"/>
    </row>
    <row r="14" spans="1:19" ht="18" x14ac:dyDescent="0.55000000000000004">
      <c r="A14" s="138"/>
      <c r="B14" s="139" t="s">
        <v>25</v>
      </c>
      <c r="C14" s="140" t="s">
        <v>26</v>
      </c>
      <c r="D14" s="142"/>
      <c r="E14" s="142"/>
      <c r="F14" s="153"/>
      <c r="G14" s="144">
        <v>0</v>
      </c>
      <c r="H14" s="145">
        <v>0</v>
      </c>
      <c r="I14" s="146" t="e">
        <v>#DIV/0!</v>
      </c>
      <c r="J14" s="147">
        <v>0</v>
      </c>
      <c r="K14" s="144">
        <v>0</v>
      </c>
      <c r="L14" s="149">
        <v>0</v>
      </c>
      <c r="M14" s="146" t="e">
        <v>#DIV/0!</v>
      </c>
      <c r="N14" s="147">
        <v>0</v>
      </c>
      <c r="O14" s="150" t="e">
        <v>#DIV/0!</v>
      </c>
      <c r="P14" s="151" t="e">
        <v>#DIV/0!</v>
      </c>
      <c r="Q14" s="152" t="e">
        <v>#DIV/0!</v>
      </c>
      <c r="R14" s="2"/>
      <c r="S14" s="2"/>
    </row>
    <row r="15" spans="1:19" ht="18" x14ac:dyDescent="0.55000000000000004">
      <c r="A15" s="138"/>
      <c r="B15" s="139" t="s">
        <v>27</v>
      </c>
      <c r="C15" s="140" t="s">
        <v>28</v>
      </c>
      <c r="D15" s="142"/>
      <c r="E15" s="142"/>
      <c r="F15" s="153"/>
      <c r="G15" s="144">
        <v>0</v>
      </c>
      <c r="H15" s="145">
        <v>0</v>
      </c>
      <c r="I15" s="146" t="e">
        <v>#DIV/0!</v>
      </c>
      <c r="J15" s="147">
        <v>0</v>
      </c>
      <c r="K15" s="144">
        <v>0</v>
      </c>
      <c r="L15" s="149">
        <v>0</v>
      </c>
      <c r="M15" s="146" t="e">
        <v>#DIV/0!</v>
      </c>
      <c r="N15" s="147">
        <v>0</v>
      </c>
      <c r="O15" s="150" t="e">
        <v>#DIV/0!</v>
      </c>
      <c r="P15" s="151" t="e">
        <v>#DIV/0!</v>
      </c>
      <c r="Q15" s="152" t="e">
        <v>#DIV/0!</v>
      </c>
      <c r="R15" s="2"/>
      <c r="S15" s="2"/>
    </row>
    <row r="16" spans="1:19" ht="18" x14ac:dyDescent="0.55000000000000004">
      <c r="A16" s="138"/>
      <c r="B16" s="139" t="s">
        <v>29</v>
      </c>
      <c r="C16" s="154" t="s">
        <v>30</v>
      </c>
      <c r="D16" s="155"/>
      <c r="E16" s="155"/>
      <c r="F16" s="156"/>
      <c r="G16" s="157">
        <v>0</v>
      </c>
      <c r="H16" s="145">
        <v>0</v>
      </c>
      <c r="I16" s="146" t="e">
        <v>#DIV/0!</v>
      </c>
      <c r="J16" s="147">
        <v>0</v>
      </c>
      <c r="K16" s="157">
        <v>0</v>
      </c>
      <c r="L16" s="149">
        <v>0</v>
      </c>
      <c r="M16" s="146" t="e">
        <v>#DIV/0!</v>
      </c>
      <c r="N16" s="147">
        <v>0</v>
      </c>
      <c r="O16" s="150" t="e">
        <v>#DIV/0!</v>
      </c>
      <c r="P16" s="151" t="e">
        <v>#DIV/0!</v>
      </c>
      <c r="Q16" s="152" t="e">
        <v>#DIV/0!</v>
      </c>
      <c r="R16" s="2"/>
      <c r="S16" s="2"/>
    </row>
    <row r="17" spans="1:19" ht="18" x14ac:dyDescent="0.55000000000000004">
      <c r="A17" s="138"/>
      <c r="B17" s="139" t="s">
        <v>31</v>
      </c>
      <c r="C17" s="154" t="s">
        <v>13</v>
      </c>
      <c r="D17" s="155" t="s">
        <v>32</v>
      </c>
      <c r="E17" s="155" t="s">
        <v>33</v>
      </c>
      <c r="F17" s="156"/>
      <c r="G17" s="157">
        <v>8553</v>
      </c>
      <c r="H17" s="145">
        <v>8424</v>
      </c>
      <c r="I17" s="158">
        <v>1.0153133903133904</v>
      </c>
      <c r="J17" s="159">
        <v>129</v>
      </c>
      <c r="K17" s="157">
        <v>9378</v>
      </c>
      <c r="L17" s="149">
        <v>8865</v>
      </c>
      <c r="M17" s="158">
        <v>1.0578680203045685</v>
      </c>
      <c r="N17" s="159">
        <v>513</v>
      </c>
      <c r="O17" s="161">
        <v>0.91202815099168266</v>
      </c>
      <c r="P17" s="162">
        <v>0.95025380710659901</v>
      </c>
      <c r="Q17" s="163">
        <v>-3.8225656114916351E-2</v>
      </c>
      <c r="R17" s="2"/>
      <c r="S17" s="2"/>
    </row>
    <row r="18" spans="1:19" ht="18" x14ac:dyDescent="0.55000000000000004">
      <c r="A18" s="138"/>
      <c r="B18" s="139" t="s">
        <v>34</v>
      </c>
      <c r="C18" s="154" t="s">
        <v>13</v>
      </c>
      <c r="D18" s="155" t="s">
        <v>32</v>
      </c>
      <c r="E18" s="142" t="s">
        <v>35</v>
      </c>
      <c r="F18" s="156"/>
      <c r="G18" s="157">
        <v>4533</v>
      </c>
      <c r="H18" s="145">
        <v>4100</v>
      </c>
      <c r="I18" s="158">
        <v>1.1056097560975611</v>
      </c>
      <c r="J18" s="159">
        <v>433</v>
      </c>
      <c r="K18" s="157">
        <v>4719</v>
      </c>
      <c r="L18" s="149">
        <v>4437</v>
      </c>
      <c r="M18" s="158">
        <v>1.0635564570655849</v>
      </c>
      <c r="N18" s="159">
        <v>282</v>
      </c>
      <c r="O18" s="161">
        <v>0.96058486967577872</v>
      </c>
      <c r="P18" s="162">
        <v>0.92404778003155286</v>
      </c>
      <c r="Q18" s="163">
        <v>3.6537089644225862E-2</v>
      </c>
      <c r="R18" s="2"/>
      <c r="S18" s="2"/>
    </row>
    <row r="19" spans="1:19" ht="18" x14ac:dyDescent="0.55000000000000004">
      <c r="A19" s="138"/>
      <c r="B19" s="139" t="s">
        <v>224</v>
      </c>
      <c r="C19" s="154" t="s">
        <v>13</v>
      </c>
      <c r="D19" s="155" t="s">
        <v>32</v>
      </c>
      <c r="E19" s="142" t="s">
        <v>223</v>
      </c>
      <c r="F19" s="156"/>
      <c r="G19" s="157">
        <v>0</v>
      </c>
      <c r="H19" s="145">
        <v>0</v>
      </c>
      <c r="I19" s="158" t="e">
        <v>#DIV/0!</v>
      </c>
      <c r="J19" s="159">
        <v>0</v>
      </c>
      <c r="K19" s="157">
        <v>0</v>
      </c>
      <c r="L19" s="149">
        <v>0</v>
      </c>
      <c r="M19" s="158" t="e">
        <v>#DIV/0!</v>
      </c>
      <c r="N19" s="159">
        <v>0</v>
      </c>
      <c r="O19" s="161" t="e">
        <v>#DIV/0!</v>
      </c>
      <c r="P19" s="162" t="e">
        <v>#DIV/0!</v>
      </c>
      <c r="Q19" s="163" t="e">
        <v>#DIV/0!</v>
      </c>
      <c r="R19" s="2"/>
      <c r="S19" s="2"/>
    </row>
    <row r="20" spans="1:19" ht="18" x14ac:dyDescent="0.55000000000000004">
      <c r="A20" s="138"/>
      <c r="B20" s="139" t="s">
        <v>36</v>
      </c>
      <c r="C20" s="164" t="s">
        <v>37</v>
      </c>
      <c r="D20" s="165"/>
      <c r="E20" s="165"/>
      <c r="F20" s="166"/>
      <c r="G20" s="167">
        <v>0</v>
      </c>
      <c r="H20" s="145">
        <v>0</v>
      </c>
      <c r="I20" s="168" t="e">
        <v>#DIV/0!</v>
      </c>
      <c r="J20" s="169">
        <v>0</v>
      </c>
      <c r="K20" s="167">
        <v>0</v>
      </c>
      <c r="L20" s="149">
        <v>0</v>
      </c>
      <c r="M20" s="168" t="e">
        <v>#DIV/0!</v>
      </c>
      <c r="N20" s="169">
        <v>0</v>
      </c>
      <c r="O20" s="171" t="e">
        <v>#DIV/0!</v>
      </c>
      <c r="P20" s="172" t="e">
        <v>#DIV/0!</v>
      </c>
      <c r="Q20" s="173" t="e">
        <v>#DIV/0!</v>
      </c>
      <c r="R20" s="2"/>
      <c r="S20" s="2"/>
    </row>
    <row r="21" spans="1:19" ht="18" x14ac:dyDescent="0.55000000000000004">
      <c r="A21" s="138"/>
      <c r="B21" s="128" t="s">
        <v>38</v>
      </c>
      <c r="C21" s="129"/>
      <c r="D21" s="129"/>
      <c r="E21" s="129"/>
      <c r="F21" s="174"/>
      <c r="G21" s="130">
        <v>91344</v>
      </c>
      <c r="H21" s="131">
        <v>89483</v>
      </c>
      <c r="I21" s="132">
        <v>1.0207972464043449</v>
      </c>
      <c r="J21" s="133">
        <v>1861</v>
      </c>
      <c r="K21" s="130">
        <v>100320</v>
      </c>
      <c r="L21" s="314">
        <v>100155</v>
      </c>
      <c r="M21" s="132">
        <v>1.0016474464579901</v>
      </c>
      <c r="N21" s="133">
        <v>165</v>
      </c>
      <c r="O21" s="135">
        <v>0.91052631578947374</v>
      </c>
      <c r="P21" s="136">
        <v>0.89344516000199692</v>
      </c>
      <c r="Q21" s="137">
        <v>1.7081155787476821E-2</v>
      </c>
      <c r="R21" s="2"/>
      <c r="S21" s="2"/>
    </row>
    <row r="22" spans="1:19" ht="18" x14ac:dyDescent="0.55000000000000004">
      <c r="A22" s="138"/>
      <c r="B22" s="139" t="s">
        <v>39</v>
      </c>
      <c r="C22" s="140" t="s">
        <v>13</v>
      </c>
      <c r="D22" s="142"/>
      <c r="E22" s="142"/>
      <c r="F22" s="153"/>
      <c r="G22" s="148">
        <v>0</v>
      </c>
      <c r="H22" s="149">
        <v>643</v>
      </c>
      <c r="I22" s="146">
        <v>0</v>
      </c>
      <c r="J22" s="147">
        <v>-643</v>
      </c>
      <c r="K22" s="148">
        <v>0</v>
      </c>
      <c r="L22" s="149">
        <v>660</v>
      </c>
      <c r="M22" s="146">
        <v>0</v>
      </c>
      <c r="N22" s="147">
        <v>-660</v>
      </c>
      <c r="O22" s="150" t="e">
        <v>#DIV/0!</v>
      </c>
      <c r="P22" s="151">
        <v>0.97424242424242424</v>
      </c>
      <c r="Q22" s="152" t="e">
        <v>#DIV/0!</v>
      </c>
      <c r="R22" s="2"/>
      <c r="S22" s="2"/>
    </row>
    <row r="23" spans="1:19" ht="18" x14ac:dyDescent="0.55000000000000004">
      <c r="A23" s="138"/>
      <c r="B23" s="139" t="s">
        <v>40</v>
      </c>
      <c r="C23" s="140" t="s">
        <v>18</v>
      </c>
      <c r="D23" s="142"/>
      <c r="E23" s="142"/>
      <c r="F23" s="143" t="s">
        <v>14</v>
      </c>
      <c r="G23" s="148">
        <v>13231</v>
      </c>
      <c r="H23" s="149">
        <v>12596</v>
      </c>
      <c r="I23" s="146">
        <v>1.0504128294696728</v>
      </c>
      <c r="J23" s="147">
        <v>635</v>
      </c>
      <c r="K23" s="148">
        <v>15345</v>
      </c>
      <c r="L23" s="149">
        <v>15345</v>
      </c>
      <c r="M23" s="146">
        <v>1</v>
      </c>
      <c r="N23" s="147">
        <v>0</v>
      </c>
      <c r="O23" s="150">
        <v>0.86223525578364291</v>
      </c>
      <c r="P23" s="151">
        <v>0.8208536982730531</v>
      </c>
      <c r="Q23" s="152">
        <v>4.1381557510589806E-2</v>
      </c>
      <c r="R23" s="2"/>
      <c r="S23" s="2"/>
    </row>
    <row r="24" spans="1:19" ht="18" x14ac:dyDescent="0.55000000000000004">
      <c r="A24" s="138"/>
      <c r="B24" s="139" t="s">
        <v>41</v>
      </c>
      <c r="C24" s="140" t="s">
        <v>20</v>
      </c>
      <c r="D24" s="142"/>
      <c r="E24" s="142"/>
      <c r="F24" s="143" t="s">
        <v>14</v>
      </c>
      <c r="G24" s="148">
        <v>27739</v>
      </c>
      <c r="H24" s="149">
        <v>26434</v>
      </c>
      <c r="I24" s="146">
        <v>1.0493682378754634</v>
      </c>
      <c r="J24" s="147">
        <v>1305</v>
      </c>
      <c r="K24" s="148">
        <v>30525</v>
      </c>
      <c r="L24" s="149">
        <v>30690</v>
      </c>
      <c r="M24" s="146">
        <v>0.9946236559139785</v>
      </c>
      <c r="N24" s="147">
        <v>-165</v>
      </c>
      <c r="O24" s="150">
        <v>0.9087305487305487</v>
      </c>
      <c r="P24" s="151">
        <v>0.86132290648419685</v>
      </c>
      <c r="Q24" s="152">
        <v>4.7407642246351855E-2</v>
      </c>
      <c r="R24" s="2"/>
      <c r="S24" s="2"/>
    </row>
    <row r="25" spans="1:19" ht="18" x14ac:dyDescent="0.55000000000000004">
      <c r="A25" s="138"/>
      <c r="B25" s="139" t="s">
        <v>42</v>
      </c>
      <c r="C25" s="140" t="s">
        <v>13</v>
      </c>
      <c r="D25" s="141" t="s">
        <v>43</v>
      </c>
      <c r="E25" s="142" t="s">
        <v>33</v>
      </c>
      <c r="F25" s="143" t="s">
        <v>14</v>
      </c>
      <c r="G25" s="148">
        <v>4184</v>
      </c>
      <c r="H25" s="149">
        <v>4173</v>
      </c>
      <c r="I25" s="146">
        <v>1.0026359932901989</v>
      </c>
      <c r="J25" s="147">
        <v>11</v>
      </c>
      <c r="K25" s="148">
        <v>4290</v>
      </c>
      <c r="L25" s="149">
        <v>4620</v>
      </c>
      <c r="M25" s="146">
        <v>0.9285714285714286</v>
      </c>
      <c r="N25" s="147">
        <v>-330</v>
      </c>
      <c r="O25" s="150">
        <v>0.97529137529137533</v>
      </c>
      <c r="P25" s="151">
        <v>0.9032467532467533</v>
      </c>
      <c r="Q25" s="152">
        <v>7.2044622044622031E-2</v>
      </c>
      <c r="R25" s="2"/>
      <c r="S25" s="2"/>
    </row>
    <row r="26" spans="1:19" ht="18" x14ac:dyDescent="0.55000000000000004">
      <c r="A26" s="138"/>
      <c r="B26" s="139" t="s">
        <v>44</v>
      </c>
      <c r="C26" s="140" t="s">
        <v>13</v>
      </c>
      <c r="D26" s="141" t="s">
        <v>43</v>
      </c>
      <c r="E26" s="142" t="s">
        <v>35</v>
      </c>
      <c r="F26" s="143" t="s">
        <v>14</v>
      </c>
      <c r="G26" s="148">
        <v>1946</v>
      </c>
      <c r="H26" s="149">
        <v>2014</v>
      </c>
      <c r="I26" s="146">
        <v>0.96623634558093352</v>
      </c>
      <c r="J26" s="147">
        <v>-68</v>
      </c>
      <c r="K26" s="148">
        <v>1980</v>
      </c>
      <c r="L26" s="149">
        <v>2310</v>
      </c>
      <c r="M26" s="146">
        <v>0.8571428571428571</v>
      </c>
      <c r="N26" s="147">
        <v>-330</v>
      </c>
      <c r="O26" s="150">
        <v>0.98282828282828283</v>
      </c>
      <c r="P26" s="151">
        <v>0.87186147186147189</v>
      </c>
      <c r="Q26" s="152">
        <v>0.11096681096681094</v>
      </c>
      <c r="R26" s="2"/>
      <c r="S26" s="2"/>
    </row>
    <row r="27" spans="1:19" ht="18" x14ac:dyDescent="0.55000000000000004">
      <c r="A27" s="138"/>
      <c r="B27" s="139" t="s">
        <v>45</v>
      </c>
      <c r="C27" s="140" t="s">
        <v>13</v>
      </c>
      <c r="D27" s="141" t="s">
        <v>43</v>
      </c>
      <c r="E27" s="142" t="s">
        <v>46</v>
      </c>
      <c r="F27" s="143" t="s">
        <v>47</v>
      </c>
      <c r="G27" s="148">
        <v>0</v>
      </c>
      <c r="H27" s="149">
        <v>0</v>
      </c>
      <c r="I27" s="146" t="e">
        <v>#DIV/0!</v>
      </c>
      <c r="J27" s="147">
        <v>0</v>
      </c>
      <c r="K27" s="148">
        <v>0</v>
      </c>
      <c r="L27" s="149">
        <v>0</v>
      </c>
      <c r="M27" s="146" t="e">
        <v>#DIV/0!</v>
      </c>
      <c r="N27" s="147">
        <v>0</v>
      </c>
      <c r="O27" s="150" t="e">
        <v>#DIV/0!</v>
      </c>
      <c r="P27" s="151" t="e">
        <v>#DIV/0!</v>
      </c>
      <c r="Q27" s="152" t="e">
        <v>#DIV/0!</v>
      </c>
      <c r="R27" s="2"/>
      <c r="S27" s="2"/>
    </row>
    <row r="28" spans="1:19" ht="18" x14ac:dyDescent="0.55000000000000004">
      <c r="A28" s="138"/>
      <c r="B28" s="139" t="s">
        <v>48</v>
      </c>
      <c r="C28" s="140" t="s">
        <v>18</v>
      </c>
      <c r="D28" s="141" t="s">
        <v>43</v>
      </c>
      <c r="E28" s="142" t="s">
        <v>33</v>
      </c>
      <c r="F28" s="143" t="s">
        <v>14</v>
      </c>
      <c r="G28" s="148">
        <v>4651</v>
      </c>
      <c r="H28" s="149">
        <v>4907</v>
      </c>
      <c r="I28" s="146">
        <v>0.94782963113918894</v>
      </c>
      <c r="J28" s="147">
        <v>-256</v>
      </c>
      <c r="K28" s="148">
        <v>5115</v>
      </c>
      <c r="L28" s="149">
        <v>5115</v>
      </c>
      <c r="M28" s="146">
        <v>1</v>
      </c>
      <c r="N28" s="147">
        <v>0</v>
      </c>
      <c r="O28" s="150">
        <v>0.90928641251221898</v>
      </c>
      <c r="P28" s="151">
        <v>0.95933528836754645</v>
      </c>
      <c r="Q28" s="152">
        <v>-5.0048875855327468E-2</v>
      </c>
      <c r="R28" s="2"/>
      <c r="S28" s="2"/>
    </row>
    <row r="29" spans="1:19" ht="18" x14ac:dyDescent="0.55000000000000004">
      <c r="A29" s="138"/>
      <c r="B29" s="139" t="s">
        <v>49</v>
      </c>
      <c r="C29" s="140" t="s">
        <v>18</v>
      </c>
      <c r="D29" s="141" t="s">
        <v>43</v>
      </c>
      <c r="E29" s="142" t="s">
        <v>35</v>
      </c>
      <c r="F29" s="153"/>
      <c r="G29" s="148">
        <v>4737</v>
      </c>
      <c r="H29" s="149">
        <v>4032</v>
      </c>
      <c r="I29" s="146">
        <v>1.1748511904761905</v>
      </c>
      <c r="J29" s="147">
        <v>705</v>
      </c>
      <c r="K29" s="148">
        <v>5115</v>
      </c>
      <c r="L29" s="149">
        <v>5115</v>
      </c>
      <c r="M29" s="146">
        <v>1</v>
      </c>
      <c r="N29" s="147">
        <v>0</v>
      </c>
      <c r="O29" s="150">
        <v>0.92609970674486808</v>
      </c>
      <c r="P29" s="151">
        <v>0.78826979472140768</v>
      </c>
      <c r="Q29" s="152">
        <v>0.1378299120234604</v>
      </c>
      <c r="R29" s="2"/>
      <c r="S29" s="2"/>
    </row>
    <row r="30" spans="1:19" ht="18" x14ac:dyDescent="0.55000000000000004">
      <c r="A30" s="138"/>
      <c r="B30" s="139" t="s">
        <v>50</v>
      </c>
      <c r="C30" s="140" t="s">
        <v>28</v>
      </c>
      <c r="D30" s="141" t="s">
        <v>43</v>
      </c>
      <c r="E30" s="142" t="s">
        <v>33</v>
      </c>
      <c r="F30" s="153"/>
      <c r="G30" s="148">
        <v>0</v>
      </c>
      <c r="H30" s="149">
        <v>0</v>
      </c>
      <c r="I30" s="146" t="e">
        <v>#DIV/0!</v>
      </c>
      <c r="J30" s="147">
        <v>0</v>
      </c>
      <c r="K30" s="148">
        <v>0</v>
      </c>
      <c r="L30" s="149">
        <v>0</v>
      </c>
      <c r="M30" s="146" t="e">
        <v>#DIV/0!</v>
      </c>
      <c r="N30" s="147">
        <v>0</v>
      </c>
      <c r="O30" s="150" t="e">
        <v>#DIV/0!</v>
      </c>
      <c r="P30" s="151" t="e">
        <v>#DIV/0!</v>
      </c>
      <c r="Q30" s="152" t="e">
        <v>#DIV/0!</v>
      </c>
      <c r="R30" s="2"/>
      <c r="S30" s="2"/>
    </row>
    <row r="31" spans="1:19" ht="18" x14ac:dyDescent="0.55000000000000004">
      <c r="A31" s="138"/>
      <c r="B31" s="139" t="s">
        <v>51</v>
      </c>
      <c r="C31" s="140" t="s">
        <v>22</v>
      </c>
      <c r="D31" s="141" t="s">
        <v>43</v>
      </c>
      <c r="E31" s="142" t="s">
        <v>33</v>
      </c>
      <c r="F31" s="153"/>
      <c r="G31" s="148">
        <v>2643</v>
      </c>
      <c r="H31" s="149">
        <v>2727</v>
      </c>
      <c r="I31" s="146">
        <v>0.96919691969196919</v>
      </c>
      <c r="J31" s="147">
        <v>-84</v>
      </c>
      <c r="K31" s="148">
        <v>2970</v>
      </c>
      <c r="L31" s="149">
        <v>2805</v>
      </c>
      <c r="M31" s="146">
        <v>1.0588235294117647</v>
      </c>
      <c r="N31" s="147">
        <v>165</v>
      </c>
      <c r="O31" s="150">
        <v>0.88989898989898986</v>
      </c>
      <c r="P31" s="151">
        <v>0.97219251336898393</v>
      </c>
      <c r="Q31" s="152">
        <v>-8.2293523469994079E-2</v>
      </c>
      <c r="R31" s="2"/>
      <c r="S31" s="2"/>
    </row>
    <row r="32" spans="1:19" ht="18" x14ac:dyDescent="0.55000000000000004">
      <c r="A32" s="138"/>
      <c r="B32" s="139" t="s">
        <v>52</v>
      </c>
      <c r="C32" s="140" t="s">
        <v>22</v>
      </c>
      <c r="D32" s="141" t="s">
        <v>43</v>
      </c>
      <c r="E32" s="142" t="s">
        <v>35</v>
      </c>
      <c r="F32" s="153"/>
      <c r="G32" s="148">
        <v>2895</v>
      </c>
      <c r="H32" s="149">
        <v>2747</v>
      </c>
      <c r="I32" s="146">
        <v>1.0538769566800146</v>
      </c>
      <c r="J32" s="147">
        <v>148</v>
      </c>
      <c r="K32" s="148">
        <v>2970</v>
      </c>
      <c r="L32" s="149">
        <v>2805</v>
      </c>
      <c r="M32" s="146">
        <v>1.0588235294117647</v>
      </c>
      <c r="N32" s="147">
        <v>165</v>
      </c>
      <c r="O32" s="150">
        <v>0.9747474747474747</v>
      </c>
      <c r="P32" s="151">
        <v>0.9793226381461676</v>
      </c>
      <c r="Q32" s="152">
        <v>-4.5751633986929052E-3</v>
      </c>
      <c r="R32" s="2"/>
      <c r="S32" s="2"/>
    </row>
    <row r="33" spans="1:19" ht="18" x14ac:dyDescent="0.55000000000000004">
      <c r="A33" s="138"/>
      <c r="B33" s="139" t="s">
        <v>53</v>
      </c>
      <c r="C33" s="140" t="s">
        <v>26</v>
      </c>
      <c r="D33" s="142"/>
      <c r="E33" s="142"/>
      <c r="F33" s="153"/>
      <c r="G33" s="148">
        <v>0</v>
      </c>
      <c r="H33" s="149">
        <v>0</v>
      </c>
      <c r="I33" s="146" t="e">
        <v>#DIV/0!</v>
      </c>
      <c r="J33" s="147">
        <v>0</v>
      </c>
      <c r="K33" s="148">
        <v>0</v>
      </c>
      <c r="L33" s="149">
        <v>0</v>
      </c>
      <c r="M33" s="146" t="e">
        <v>#DIV/0!</v>
      </c>
      <c r="N33" s="147">
        <v>0</v>
      </c>
      <c r="O33" s="150" t="e">
        <v>#DIV/0!</v>
      </c>
      <c r="P33" s="151" t="e">
        <v>#DIV/0!</v>
      </c>
      <c r="Q33" s="152" t="e">
        <v>#DIV/0!</v>
      </c>
      <c r="R33" s="2"/>
      <c r="S33" s="2"/>
    </row>
    <row r="34" spans="1:19" ht="18" x14ac:dyDescent="0.55000000000000004">
      <c r="A34" s="138"/>
      <c r="B34" s="139" t="s">
        <v>54</v>
      </c>
      <c r="C34" s="140" t="s">
        <v>55</v>
      </c>
      <c r="D34" s="142"/>
      <c r="E34" s="142"/>
      <c r="F34" s="153"/>
      <c r="G34" s="148">
        <v>0</v>
      </c>
      <c r="H34" s="149">
        <v>0</v>
      </c>
      <c r="I34" s="146" t="e">
        <v>#DIV/0!</v>
      </c>
      <c r="J34" s="147">
        <v>0</v>
      </c>
      <c r="K34" s="148">
        <v>0</v>
      </c>
      <c r="L34" s="149">
        <v>0</v>
      </c>
      <c r="M34" s="146" t="e">
        <v>#DIV/0!</v>
      </c>
      <c r="N34" s="147">
        <v>0</v>
      </c>
      <c r="O34" s="150" t="e">
        <v>#DIV/0!</v>
      </c>
      <c r="P34" s="151" t="e">
        <v>#DIV/0!</v>
      </c>
      <c r="Q34" s="152" t="e">
        <v>#DIV/0!</v>
      </c>
      <c r="R34" s="2"/>
      <c r="S34" s="2"/>
    </row>
    <row r="35" spans="1:19" ht="18" x14ac:dyDescent="0.55000000000000004">
      <c r="A35" s="138"/>
      <c r="B35" s="139" t="s">
        <v>56</v>
      </c>
      <c r="C35" s="140" t="s">
        <v>57</v>
      </c>
      <c r="D35" s="142"/>
      <c r="E35" s="142"/>
      <c r="F35" s="153"/>
      <c r="G35" s="148">
        <v>0</v>
      </c>
      <c r="H35" s="149">
        <v>0</v>
      </c>
      <c r="I35" s="146" t="e">
        <v>#DIV/0!</v>
      </c>
      <c r="J35" s="147">
        <v>0</v>
      </c>
      <c r="K35" s="148">
        <v>0</v>
      </c>
      <c r="L35" s="149">
        <v>0</v>
      </c>
      <c r="M35" s="146" t="e">
        <v>#DIV/0!</v>
      </c>
      <c r="N35" s="147">
        <v>0</v>
      </c>
      <c r="O35" s="150" t="e">
        <v>#DIV/0!</v>
      </c>
      <c r="P35" s="151" t="e">
        <v>#DIV/0!</v>
      </c>
      <c r="Q35" s="152" t="e">
        <v>#DIV/0!</v>
      </c>
      <c r="R35" s="2"/>
      <c r="S35" s="2"/>
    </row>
    <row r="36" spans="1:19" ht="18" x14ac:dyDescent="0.55000000000000004">
      <c r="A36" s="138"/>
      <c r="B36" s="139" t="s">
        <v>58</v>
      </c>
      <c r="C36" s="140" t="s">
        <v>59</v>
      </c>
      <c r="D36" s="142"/>
      <c r="E36" s="142"/>
      <c r="F36" s="143" t="s">
        <v>14</v>
      </c>
      <c r="G36" s="148">
        <v>4785</v>
      </c>
      <c r="H36" s="149">
        <v>4867</v>
      </c>
      <c r="I36" s="146">
        <v>0.9831518389151428</v>
      </c>
      <c r="J36" s="147">
        <v>-82</v>
      </c>
      <c r="K36" s="148">
        <v>5115</v>
      </c>
      <c r="L36" s="149">
        <v>5115</v>
      </c>
      <c r="M36" s="146">
        <v>1</v>
      </c>
      <c r="N36" s="147">
        <v>0</v>
      </c>
      <c r="O36" s="150">
        <v>0.93548387096774188</v>
      </c>
      <c r="P36" s="151">
        <v>0.95151515151515154</v>
      </c>
      <c r="Q36" s="152">
        <v>-1.6031280547409654E-2</v>
      </c>
      <c r="R36" s="2"/>
      <c r="S36" s="2"/>
    </row>
    <row r="37" spans="1:19" ht="18" x14ac:dyDescent="0.55000000000000004">
      <c r="A37" s="138"/>
      <c r="B37" s="139" t="s">
        <v>60</v>
      </c>
      <c r="C37" s="140" t="s">
        <v>61</v>
      </c>
      <c r="D37" s="142"/>
      <c r="E37" s="142"/>
      <c r="F37" s="153"/>
      <c r="G37" s="148">
        <v>0</v>
      </c>
      <c r="H37" s="149">
        <v>0</v>
      </c>
      <c r="I37" s="146" t="e">
        <v>#DIV/0!</v>
      </c>
      <c r="J37" s="147">
        <v>0</v>
      </c>
      <c r="K37" s="148">
        <v>0</v>
      </c>
      <c r="L37" s="149">
        <v>0</v>
      </c>
      <c r="M37" s="146" t="e">
        <v>#DIV/0!</v>
      </c>
      <c r="N37" s="147">
        <v>0</v>
      </c>
      <c r="O37" s="150" t="e">
        <v>#DIV/0!</v>
      </c>
      <c r="P37" s="151" t="e">
        <v>#DIV/0!</v>
      </c>
      <c r="Q37" s="152" t="e">
        <v>#DIV/0!</v>
      </c>
      <c r="R37" s="2"/>
      <c r="S37" s="2"/>
    </row>
    <row r="38" spans="1:19" ht="18" x14ac:dyDescent="0.55000000000000004">
      <c r="A38" s="138"/>
      <c r="B38" s="139" t="s">
        <v>62</v>
      </c>
      <c r="C38" s="140" t="s">
        <v>63</v>
      </c>
      <c r="D38" s="142"/>
      <c r="E38" s="142"/>
      <c r="F38" s="143" t="s">
        <v>14</v>
      </c>
      <c r="G38" s="148">
        <v>4610</v>
      </c>
      <c r="H38" s="149">
        <v>4702</v>
      </c>
      <c r="I38" s="146">
        <v>0.98043385793279458</v>
      </c>
      <c r="J38" s="147">
        <v>-92</v>
      </c>
      <c r="K38" s="148">
        <v>5115</v>
      </c>
      <c r="L38" s="149">
        <v>5115</v>
      </c>
      <c r="M38" s="146">
        <v>1</v>
      </c>
      <c r="N38" s="147">
        <v>0</v>
      </c>
      <c r="O38" s="150">
        <v>0.90127077223851415</v>
      </c>
      <c r="P38" s="151">
        <v>0.91925708699902253</v>
      </c>
      <c r="Q38" s="152">
        <v>-1.7986314760508382E-2</v>
      </c>
      <c r="R38" s="2"/>
      <c r="S38" s="2"/>
    </row>
    <row r="39" spans="1:19" ht="18" x14ac:dyDescent="0.55000000000000004">
      <c r="A39" s="138"/>
      <c r="B39" s="139" t="s">
        <v>64</v>
      </c>
      <c r="C39" s="140" t="s">
        <v>65</v>
      </c>
      <c r="D39" s="142"/>
      <c r="E39" s="142"/>
      <c r="F39" s="153"/>
      <c r="G39" s="148">
        <v>0</v>
      </c>
      <c r="H39" s="149">
        <v>0</v>
      </c>
      <c r="I39" s="146" t="e">
        <v>#DIV/0!</v>
      </c>
      <c r="J39" s="147">
        <v>0</v>
      </c>
      <c r="K39" s="148">
        <v>0</v>
      </c>
      <c r="L39" s="149">
        <v>0</v>
      </c>
      <c r="M39" s="146" t="e">
        <v>#DIV/0!</v>
      </c>
      <c r="N39" s="147">
        <v>0</v>
      </c>
      <c r="O39" s="150" t="e">
        <v>#DIV/0!</v>
      </c>
      <c r="P39" s="151" t="e">
        <v>#DIV/0!</v>
      </c>
      <c r="Q39" s="152" t="e">
        <v>#DIV/0!</v>
      </c>
      <c r="R39" s="2"/>
      <c r="S39" s="2"/>
    </row>
    <row r="40" spans="1:19" ht="18" x14ac:dyDescent="0.55000000000000004">
      <c r="A40" s="138"/>
      <c r="B40" s="139" t="s">
        <v>66</v>
      </c>
      <c r="C40" s="140" t="s">
        <v>28</v>
      </c>
      <c r="D40" s="142"/>
      <c r="E40" s="142"/>
      <c r="F40" s="153"/>
      <c r="G40" s="148">
        <v>0</v>
      </c>
      <c r="H40" s="149">
        <v>0</v>
      </c>
      <c r="I40" s="146" t="e">
        <v>#DIV/0!</v>
      </c>
      <c r="J40" s="147">
        <v>0</v>
      </c>
      <c r="K40" s="148">
        <v>0</v>
      </c>
      <c r="L40" s="149">
        <v>0</v>
      </c>
      <c r="M40" s="146" t="e">
        <v>#DIV/0!</v>
      </c>
      <c r="N40" s="147">
        <v>0</v>
      </c>
      <c r="O40" s="150" t="e">
        <v>#DIV/0!</v>
      </c>
      <c r="P40" s="151" t="e">
        <v>#DIV/0!</v>
      </c>
      <c r="Q40" s="152" t="e">
        <v>#DIV/0!</v>
      </c>
      <c r="R40" s="2"/>
      <c r="S40" s="2"/>
    </row>
    <row r="41" spans="1:19" ht="18" x14ac:dyDescent="0.55000000000000004">
      <c r="A41" s="138"/>
      <c r="B41" s="176" t="s">
        <v>67</v>
      </c>
      <c r="C41" s="164" t="s">
        <v>22</v>
      </c>
      <c r="D41" s="165"/>
      <c r="E41" s="165"/>
      <c r="F41" s="143" t="s">
        <v>14</v>
      </c>
      <c r="G41" s="170">
        <v>19923</v>
      </c>
      <c r="H41" s="149">
        <v>19641</v>
      </c>
      <c r="I41" s="168">
        <v>1.0143577210936308</v>
      </c>
      <c r="J41" s="169">
        <v>282</v>
      </c>
      <c r="K41" s="170">
        <v>21780</v>
      </c>
      <c r="L41" s="149">
        <v>20460</v>
      </c>
      <c r="M41" s="168">
        <v>1.064516129032258</v>
      </c>
      <c r="N41" s="169">
        <v>1320</v>
      </c>
      <c r="O41" s="171">
        <v>0.9147382920110193</v>
      </c>
      <c r="P41" s="172">
        <v>0.95997067448680351</v>
      </c>
      <c r="Q41" s="173">
        <v>-4.5232382475784205E-2</v>
      </c>
      <c r="R41" s="2"/>
      <c r="S41" s="2"/>
    </row>
    <row r="42" spans="1:19" ht="18" x14ac:dyDescent="0.55000000000000004">
      <c r="A42" s="138"/>
      <c r="B42" s="128" t="s">
        <v>68</v>
      </c>
      <c r="C42" s="129"/>
      <c r="D42" s="129"/>
      <c r="E42" s="129"/>
      <c r="F42" s="174"/>
      <c r="G42" s="130">
        <v>1197</v>
      </c>
      <c r="H42" s="131">
        <v>961</v>
      </c>
      <c r="I42" s="132">
        <v>1.2455775234131112</v>
      </c>
      <c r="J42" s="133">
        <v>236</v>
      </c>
      <c r="K42" s="130">
        <v>1550</v>
      </c>
      <c r="L42" s="315">
        <v>1500</v>
      </c>
      <c r="M42" s="132">
        <v>1.0333333333333334</v>
      </c>
      <c r="N42" s="133">
        <v>50</v>
      </c>
      <c r="O42" s="135">
        <v>0.77225806451612899</v>
      </c>
      <c r="P42" s="136">
        <v>0.64066666666666672</v>
      </c>
      <c r="Q42" s="137">
        <v>0.13159139784946228</v>
      </c>
      <c r="R42" s="2"/>
      <c r="S42" s="2"/>
    </row>
    <row r="43" spans="1:19" ht="18" x14ac:dyDescent="0.55000000000000004">
      <c r="A43" s="138"/>
      <c r="B43" s="139" t="s">
        <v>69</v>
      </c>
      <c r="C43" s="140" t="s">
        <v>70</v>
      </c>
      <c r="D43" s="142"/>
      <c r="E43" s="142"/>
      <c r="F43" s="143" t="s">
        <v>14</v>
      </c>
      <c r="G43" s="148">
        <v>1197</v>
      </c>
      <c r="H43" s="149">
        <v>961</v>
      </c>
      <c r="I43" s="146">
        <v>1.2455775234131112</v>
      </c>
      <c r="J43" s="147">
        <v>236</v>
      </c>
      <c r="K43" s="148">
        <v>1550</v>
      </c>
      <c r="L43" s="149">
        <v>1500</v>
      </c>
      <c r="M43" s="146">
        <v>1.0333333333333334</v>
      </c>
      <c r="N43" s="147">
        <v>50</v>
      </c>
      <c r="O43" s="150">
        <v>0.77225806451612899</v>
      </c>
      <c r="P43" s="151">
        <v>0.64066666666666672</v>
      </c>
      <c r="Q43" s="152">
        <v>0.13159139784946228</v>
      </c>
      <c r="R43" s="2"/>
      <c r="S43" s="2"/>
    </row>
    <row r="44" spans="1:19" ht="18" x14ac:dyDescent="0.55000000000000004">
      <c r="A44" s="138"/>
      <c r="B44" s="176" t="s">
        <v>71</v>
      </c>
      <c r="C44" s="177" t="s">
        <v>72</v>
      </c>
      <c r="D44" s="178"/>
      <c r="E44" s="178"/>
      <c r="F44" s="143" t="s">
        <v>14</v>
      </c>
      <c r="G44" s="179">
        <v>0</v>
      </c>
      <c r="H44" s="149">
        <v>0</v>
      </c>
      <c r="I44" s="180" t="e">
        <v>#DIV/0!</v>
      </c>
      <c r="J44" s="181">
        <v>0</v>
      </c>
      <c r="K44" s="179">
        <v>0</v>
      </c>
      <c r="L44" s="149">
        <v>0</v>
      </c>
      <c r="M44" s="180" t="e">
        <v>#DIV/0!</v>
      </c>
      <c r="N44" s="181">
        <v>0</v>
      </c>
      <c r="O44" s="182" t="e">
        <v>#DIV/0!</v>
      </c>
      <c r="P44" s="183" t="e">
        <v>#DIV/0!</v>
      </c>
      <c r="Q44" s="184" t="e">
        <v>#DIV/0!</v>
      </c>
      <c r="R44" s="2"/>
      <c r="S44" s="2"/>
    </row>
    <row r="45" spans="1:19" ht="18" x14ac:dyDescent="0.55000000000000004">
      <c r="A45" s="138"/>
      <c r="B45" s="128" t="s">
        <v>73</v>
      </c>
      <c r="C45" s="129"/>
      <c r="D45" s="129"/>
      <c r="E45" s="129"/>
      <c r="F45" s="174"/>
      <c r="G45" s="130">
        <v>2659</v>
      </c>
      <c r="H45" s="131">
        <v>2484</v>
      </c>
      <c r="I45" s="132">
        <v>1.0704508856682771</v>
      </c>
      <c r="J45" s="133">
        <v>175</v>
      </c>
      <c r="K45" s="233">
        <v>2976</v>
      </c>
      <c r="L45" s="234">
        <v>2976</v>
      </c>
      <c r="M45" s="132">
        <v>1</v>
      </c>
      <c r="N45" s="133">
        <v>0</v>
      </c>
      <c r="O45" s="135">
        <v>0.89348118279569888</v>
      </c>
      <c r="P45" s="136">
        <v>0.83467741935483875</v>
      </c>
      <c r="Q45" s="137">
        <v>5.8803763440860135E-2</v>
      </c>
      <c r="R45" s="2"/>
      <c r="S45" s="2"/>
    </row>
    <row r="46" spans="1:19" ht="18" x14ac:dyDescent="0.55000000000000004">
      <c r="A46" s="185"/>
      <c r="B46" s="186" t="s">
        <v>74</v>
      </c>
      <c r="C46" s="140" t="s">
        <v>37</v>
      </c>
      <c r="D46" s="142"/>
      <c r="E46" s="142"/>
      <c r="F46" s="143" t="s">
        <v>14</v>
      </c>
      <c r="G46" s="148">
        <v>1277</v>
      </c>
      <c r="H46" s="149">
        <v>1148</v>
      </c>
      <c r="I46" s="146">
        <v>1.112369337979094</v>
      </c>
      <c r="J46" s="147">
        <v>129</v>
      </c>
      <c r="K46" s="148">
        <v>1488</v>
      </c>
      <c r="L46" s="149">
        <v>1488</v>
      </c>
      <c r="M46" s="146">
        <v>1</v>
      </c>
      <c r="N46" s="147">
        <v>0</v>
      </c>
      <c r="O46" s="150">
        <v>0.85819892473118276</v>
      </c>
      <c r="P46" s="151">
        <v>0.771505376344086</v>
      </c>
      <c r="Q46" s="152">
        <v>8.6693548387096753E-2</v>
      </c>
      <c r="R46" s="2"/>
      <c r="S46" s="2"/>
    </row>
    <row r="47" spans="1:19" ht="18" x14ac:dyDescent="0.55000000000000004">
      <c r="A47" s="185"/>
      <c r="B47" s="186" t="s">
        <v>228</v>
      </c>
      <c r="C47" s="140" t="s">
        <v>70</v>
      </c>
      <c r="D47" s="142"/>
      <c r="E47" s="142"/>
      <c r="F47" s="143" t="s">
        <v>14</v>
      </c>
      <c r="G47" s="148">
        <v>1382</v>
      </c>
      <c r="H47" s="149">
        <v>1336</v>
      </c>
      <c r="I47" s="146">
        <v>1.034431137724551</v>
      </c>
      <c r="J47" s="147">
        <v>46</v>
      </c>
      <c r="K47" s="148">
        <v>1488</v>
      </c>
      <c r="L47" s="149">
        <v>1488</v>
      </c>
      <c r="M47" s="146">
        <v>1</v>
      </c>
      <c r="N47" s="147">
        <v>0</v>
      </c>
      <c r="O47" s="150">
        <v>0.92876344086021501</v>
      </c>
      <c r="P47" s="151">
        <v>0.89784946236559138</v>
      </c>
      <c r="Q47" s="152">
        <v>3.0913978494623628E-2</v>
      </c>
      <c r="R47" s="2"/>
      <c r="S47" s="2"/>
    </row>
    <row r="48" spans="1:19" ht="18" x14ac:dyDescent="0.55000000000000004">
      <c r="A48" s="187"/>
      <c r="B48" s="186" t="s">
        <v>230</v>
      </c>
      <c r="C48" s="188" t="s">
        <v>72</v>
      </c>
      <c r="D48" s="189"/>
      <c r="E48" s="189"/>
      <c r="F48" s="190"/>
      <c r="G48" s="179">
        <v>0</v>
      </c>
      <c r="H48" s="149">
        <v>0</v>
      </c>
      <c r="I48" s="192" t="e">
        <v>#DIV/0!</v>
      </c>
      <c r="J48" s="193">
        <v>0</v>
      </c>
      <c r="K48" s="179">
        <v>0</v>
      </c>
      <c r="L48" s="149">
        <v>0</v>
      </c>
      <c r="M48" s="195" t="e">
        <v>#DIV/0!</v>
      </c>
      <c r="N48" s="196">
        <v>0</v>
      </c>
      <c r="O48" s="197" t="e">
        <v>#DIV/0!</v>
      </c>
      <c r="P48" s="198" t="e">
        <v>#DIV/0!</v>
      </c>
      <c r="Q48" s="199" t="e">
        <v>#DIV/0!</v>
      </c>
      <c r="R48" s="108"/>
      <c r="S48" s="2"/>
    </row>
    <row r="49" spans="1:19" x14ac:dyDescent="0.55000000000000004">
      <c r="A49" s="128" t="s">
        <v>75</v>
      </c>
      <c r="B49" s="129" t="s">
        <v>102</v>
      </c>
      <c r="C49" s="129"/>
      <c r="D49" s="129"/>
      <c r="E49" s="129"/>
      <c r="F49" s="174"/>
      <c r="G49" s="130">
        <v>397863</v>
      </c>
      <c r="H49" s="131">
        <v>371250</v>
      </c>
      <c r="I49" s="132">
        <v>1.0716848484848485</v>
      </c>
      <c r="J49" s="133">
        <v>26613</v>
      </c>
      <c r="K49" s="130">
        <v>457561</v>
      </c>
      <c r="L49" s="316">
        <v>452175</v>
      </c>
      <c r="M49" s="132">
        <v>1.0119113175208714</v>
      </c>
      <c r="N49" s="133">
        <v>5386</v>
      </c>
      <c r="O49" s="135">
        <v>0.86952996431076945</v>
      </c>
      <c r="P49" s="136">
        <v>0.82103168021230721</v>
      </c>
      <c r="Q49" s="137">
        <v>4.8498284098462241E-2</v>
      </c>
      <c r="R49" s="2"/>
      <c r="S49" s="2"/>
    </row>
    <row r="50" spans="1:19" x14ac:dyDescent="0.55000000000000004">
      <c r="A50" s="119"/>
      <c r="B50" s="128" t="s">
        <v>313</v>
      </c>
      <c r="C50" s="129"/>
      <c r="D50" s="129"/>
      <c r="E50" s="129"/>
      <c r="F50" s="174"/>
      <c r="G50" s="130">
        <v>372340</v>
      </c>
      <c r="H50" s="131">
        <v>345153</v>
      </c>
      <c r="I50" s="132">
        <v>1.0787679666698538</v>
      </c>
      <c r="J50" s="133">
        <v>27187</v>
      </c>
      <c r="K50" s="130">
        <v>427462</v>
      </c>
      <c r="L50" s="315">
        <v>420827</v>
      </c>
      <c r="M50" s="132">
        <v>1.0157665739127955</v>
      </c>
      <c r="N50" s="133">
        <v>6635</v>
      </c>
      <c r="O50" s="135">
        <v>0.87104818673940609</v>
      </c>
      <c r="P50" s="136">
        <v>0.82017788782563861</v>
      </c>
      <c r="Q50" s="137">
        <v>5.0870298913767487E-2</v>
      </c>
      <c r="R50" s="2"/>
      <c r="S50" s="2"/>
    </row>
    <row r="51" spans="1:19" ht="18" x14ac:dyDescent="0.55000000000000004">
      <c r="A51" s="138"/>
      <c r="B51" s="139" t="s">
        <v>103</v>
      </c>
      <c r="C51" s="140" t="s">
        <v>13</v>
      </c>
      <c r="D51" s="142"/>
      <c r="E51" s="142"/>
      <c r="F51" s="143" t="s">
        <v>14</v>
      </c>
      <c r="G51" s="148">
        <v>142336</v>
      </c>
      <c r="H51" s="149">
        <v>135019</v>
      </c>
      <c r="I51" s="146">
        <v>1.054192372925292</v>
      </c>
      <c r="J51" s="147">
        <v>7317</v>
      </c>
      <c r="K51" s="148">
        <v>161321</v>
      </c>
      <c r="L51" s="149">
        <v>162296</v>
      </c>
      <c r="M51" s="146">
        <v>0.99399245822447868</v>
      </c>
      <c r="N51" s="147">
        <v>-975</v>
      </c>
      <c r="O51" s="150">
        <v>0.88231538361403661</v>
      </c>
      <c r="P51" s="151">
        <v>0.83193054665549371</v>
      </c>
      <c r="Q51" s="152">
        <v>5.03848369585429E-2</v>
      </c>
      <c r="R51" s="2"/>
      <c r="S51" s="2"/>
    </row>
    <row r="52" spans="1:19" ht="18" x14ac:dyDescent="0.55000000000000004">
      <c r="A52" s="138"/>
      <c r="B52" s="139" t="s">
        <v>104</v>
      </c>
      <c r="C52" s="140" t="s">
        <v>16</v>
      </c>
      <c r="D52" s="142"/>
      <c r="E52" s="142"/>
      <c r="F52" s="143" t="s">
        <v>14</v>
      </c>
      <c r="G52" s="148">
        <v>33441</v>
      </c>
      <c r="H52" s="149">
        <v>31287</v>
      </c>
      <c r="I52" s="146">
        <v>1.0688464857608591</v>
      </c>
      <c r="J52" s="147">
        <v>2154</v>
      </c>
      <c r="K52" s="148">
        <v>37620</v>
      </c>
      <c r="L52" s="149">
        <v>35072</v>
      </c>
      <c r="M52" s="146">
        <v>1.0726505474452555</v>
      </c>
      <c r="N52" s="147">
        <v>2548</v>
      </c>
      <c r="O52" s="150">
        <v>0.88891547049441788</v>
      </c>
      <c r="P52" s="151">
        <v>0.89207915145985406</v>
      </c>
      <c r="Q52" s="152">
        <v>-3.1636809654361775E-3</v>
      </c>
      <c r="R52" s="2"/>
      <c r="S52" s="2"/>
    </row>
    <row r="53" spans="1:19" ht="18" x14ac:dyDescent="0.55000000000000004">
      <c r="A53" s="138"/>
      <c r="B53" s="139" t="s">
        <v>105</v>
      </c>
      <c r="C53" s="140" t="s">
        <v>18</v>
      </c>
      <c r="D53" s="142"/>
      <c r="E53" s="142"/>
      <c r="F53" s="143" t="s">
        <v>14</v>
      </c>
      <c r="G53" s="148">
        <v>17297</v>
      </c>
      <c r="H53" s="149">
        <v>16284</v>
      </c>
      <c r="I53" s="146">
        <v>1.0622083026283469</v>
      </c>
      <c r="J53" s="147">
        <v>1013</v>
      </c>
      <c r="K53" s="148">
        <v>20557</v>
      </c>
      <c r="L53" s="149">
        <v>20584</v>
      </c>
      <c r="M53" s="146">
        <v>0.99868830159347066</v>
      </c>
      <c r="N53" s="147">
        <v>-27</v>
      </c>
      <c r="O53" s="150">
        <v>0.84141654910735997</v>
      </c>
      <c r="P53" s="151">
        <v>0.79109988340458604</v>
      </c>
      <c r="Q53" s="152">
        <v>5.0316665702773933E-2</v>
      </c>
      <c r="R53" s="2"/>
      <c r="S53" s="2"/>
    </row>
    <row r="54" spans="1:19" ht="18" x14ac:dyDescent="0.55000000000000004">
      <c r="A54" s="138"/>
      <c r="B54" s="139" t="s">
        <v>106</v>
      </c>
      <c r="C54" s="140" t="s">
        <v>28</v>
      </c>
      <c r="D54" s="142"/>
      <c r="E54" s="142"/>
      <c r="F54" s="143" t="s">
        <v>14</v>
      </c>
      <c r="G54" s="148">
        <v>8865</v>
      </c>
      <c r="H54" s="149">
        <v>8249</v>
      </c>
      <c r="I54" s="146">
        <v>1.0746757182688811</v>
      </c>
      <c r="J54" s="147">
        <v>616</v>
      </c>
      <c r="K54" s="148">
        <v>11125</v>
      </c>
      <c r="L54" s="149">
        <v>11109</v>
      </c>
      <c r="M54" s="146">
        <v>1.0014402736519938</v>
      </c>
      <c r="N54" s="147">
        <v>16</v>
      </c>
      <c r="O54" s="150">
        <v>0.79685393258426962</v>
      </c>
      <c r="P54" s="151">
        <v>0.74255108470609421</v>
      </c>
      <c r="Q54" s="152">
        <v>5.4302847878175409E-2</v>
      </c>
      <c r="R54" s="2"/>
      <c r="S54" s="2"/>
    </row>
    <row r="55" spans="1:19" ht="18" x14ac:dyDescent="0.55000000000000004">
      <c r="A55" s="138"/>
      <c r="B55" s="139" t="s">
        <v>107</v>
      </c>
      <c r="C55" s="140" t="s">
        <v>22</v>
      </c>
      <c r="D55" s="142"/>
      <c r="E55" s="142"/>
      <c r="F55" s="143" t="s">
        <v>14</v>
      </c>
      <c r="G55" s="148">
        <v>21518</v>
      </c>
      <c r="H55" s="149">
        <v>14107</v>
      </c>
      <c r="I55" s="146">
        <v>1.5253420287800383</v>
      </c>
      <c r="J55" s="147">
        <v>7411</v>
      </c>
      <c r="K55" s="148">
        <v>25442</v>
      </c>
      <c r="L55" s="149">
        <v>14614</v>
      </c>
      <c r="M55" s="146">
        <v>1.740933351580676</v>
      </c>
      <c r="N55" s="147">
        <v>10828</v>
      </c>
      <c r="O55" s="150">
        <v>0.84576684222938447</v>
      </c>
      <c r="P55" s="151">
        <v>0.9653072396332284</v>
      </c>
      <c r="Q55" s="152">
        <v>-0.11954039740384392</v>
      </c>
      <c r="R55" s="2"/>
      <c r="S55" s="2"/>
    </row>
    <row r="56" spans="1:19" ht="18" x14ac:dyDescent="0.55000000000000004">
      <c r="A56" s="138"/>
      <c r="B56" s="139" t="s">
        <v>108</v>
      </c>
      <c r="C56" s="140" t="s">
        <v>20</v>
      </c>
      <c r="D56" s="142"/>
      <c r="E56" s="142"/>
      <c r="F56" s="143" t="s">
        <v>14</v>
      </c>
      <c r="G56" s="148">
        <v>40923</v>
      </c>
      <c r="H56" s="149">
        <v>41050</v>
      </c>
      <c r="I56" s="146">
        <v>0.99690621193666262</v>
      </c>
      <c r="J56" s="147">
        <v>-127</v>
      </c>
      <c r="K56" s="148">
        <v>50523</v>
      </c>
      <c r="L56" s="149">
        <v>56300</v>
      </c>
      <c r="M56" s="146">
        <v>0.89738898756660745</v>
      </c>
      <c r="N56" s="147">
        <v>-5777</v>
      </c>
      <c r="O56" s="150">
        <v>0.80998753043168459</v>
      </c>
      <c r="P56" s="151">
        <v>0.72912966252220246</v>
      </c>
      <c r="Q56" s="152">
        <v>8.0857867909482128E-2</v>
      </c>
      <c r="R56" s="2"/>
      <c r="S56" s="2"/>
    </row>
    <row r="57" spans="1:19" s="114" customFormat="1" ht="18" x14ac:dyDescent="0.55000000000000004">
      <c r="A57" s="138"/>
      <c r="B57" s="139" t="s">
        <v>109</v>
      </c>
      <c r="C57" s="140" t="s">
        <v>24</v>
      </c>
      <c r="D57" s="142"/>
      <c r="E57" s="142"/>
      <c r="F57" s="200" t="s">
        <v>14</v>
      </c>
      <c r="G57" s="144">
        <v>0</v>
      </c>
      <c r="H57" s="149">
        <v>0</v>
      </c>
      <c r="I57" s="146" t="e">
        <v>#DIV/0!</v>
      </c>
      <c r="J57" s="147">
        <v>0</v>
      </c>
      <c r="K57" s="144">
        <v>0</v>
      </c>
      <c r="L57" s="149">
        <v>0</v>
      </c>
      <c r="M57" s="146" t="e">
        <v>#DIV/0!</v>
      </c>
      <c r="N57" s="147">
        <v>0</v>
      </c>
      <c r="O57" s="150" t="e">
        <v>#DIV/0!</v>
      </c>
      <c r="P57" s="151" t="e">
        <v>#DIV/0!</v>
      </c>
      <c r="Q57" s="152" t="e">
        <v>#DIV/0!</v>
      </c>
      <c r="R57" s="113"/>
      <c r="S57" s="113"/>
    </row>
    <row r="58" spans="1:19" ht="18" x14ac:dyDescent="0.55000000000000004">
      <c r="A58" s="138"/>
      <c r="B58" s="139" t="s">
        <v>110</v>
      </c>
      <c r="C58" s="140" t="s">
        <v>76</v>
      </c>
      <c r="D58" s="142"/>
      <c r="E58" s="142"/>
      <c r="F58" s="200" t="s">
        <v>14</v>
      </c>
      <c r="G58" s="148">
        <v>0</v>
      </c>
      <c r="H58" s="149">
        <v>0</v>
      </c>
      <c r="I58" s="146" t="e">
        <v>#DIV/0!</v>
      </c>
      <c r="J58" s="147">
        <v>0</v>
      </c>
      <c r="K58" s="148">
        <v>0</v>
      </c>
      <c r="L58" s="149">
        <v>0</v>
      </c>
      <c r="M58" s="146" t="e">
        <v>#DIV/0!</v>
      </c>
      <c r="N58" s="147">
        <v>0</v>
      </c>
      <c r="O58" s="150" t="e">
        <v>#DIV/0!</v>
      </c>
      <c r="P58" s="151" t="e">
        <v>#DIV/0!</v>
      </c>
      <c r="Q58" s="152" t="e">
        <v>#DIV/0!</v>
      </c>
      <c r="R58" s="2"/>
      <c r="S58" s="2"/>
    </row>
    <row r="59" spans="1:19" ht="18" x14ac:dyDescent="0.55000000000000004">
      <c r="A59" s="139"/>
      <c r="B59" s="139" t="s">
        <v>111</v>
      </c>
      <c r="C59" s="140" t="s">
        <v>26</v>
      </c>
      <c r="D59" s="142"/>
      <c r="E59" s="142"/>
      <c r="F59" s="143" t="s">
        <v>14</v>
      </c>
      <c r="G59" s="148">
        <v>7721</v>
      </c>
      <c r="H59" s="149">
        <v>7027</v>
      </c>
      <c r="I59" s="146">
        <v>1.0987619183150705</v>
      </c>
      <c r="J59" s="147">
        <v>694</v>
      </c>
      <c r="K59" s="148">
        <v>8294</v>
      </c>
      <c r="L59" s="149">
        <v>8370</v>
      </c>
      <c r="M59" s="146">
        <v>0.99091995221027485</v>
      </c>
      <c r="N59" s="147">
        <v>-76</v>
      </c>
      <c r="O59" s="150">
        <v>0.9309139136725344</v>
      </c>
      <c r="P59" s="151">
        <v>0.83954599761051374</v>
      </c>
      <c r="Q59" s="152">
        <v>9.136791606202066E-2</v>
      </c>
      <c r="R59" s="2"/>
      <c r="S59" s="2"/>
    </row>
    <row r="60" spans="1:19" ht="18" x14ac:dyDescent="0.55000000000000004">
      <c r="A60" s="138"/>
      <c r="B60" s="139" t="s">
        <v>112</v>
      </c>
      <c r="C60" s="140" t="s">
        <v>77</v>
      </c>
      <c r="D60" s="142"/>
      <c r="E60" s="142"/>
      <c r="F60" s="143" t="s">
        <v>47</v>
      </c>
      <c r="G60" s="148">
        <v>4266</v>
      </c>
      <c r="H60" s="149">
        <v>3768</v>
      </c>
      <c r="I60" s="146">
        <v>1.1321656050955413</v>
      </c>
      <c r="J60" s="147">
        <v>498</v>
      </c>
      <c r="K60" s="148">
        <v>5146</v>
      </c>
      <c r="L60" s="149">
        <v>5146</v>
      </c>
      <c r="M60" s="146">
        <v>1</v>
      </c>
      <c r="N60" s="147">
        <v>0</v>
      </c>
      <c r="O60" s="150">
        <v>0.82899339292654484</v>
      </c>
      <c r="P60" s="151">
        <v>0.73221919937815783</v>
      </c>
      <c r="Q60" s="152">
        <v>9.6774193548387011E-2</v>
      </c>
      <c r="R60" s="2"/>
      <c r="S60" s="2"/>
    </row>
    <row r="61" spans="1:19" ht="18" x14ac:dyDescent="0.55000000000000004">
      <c r="A61" s="138"/>
      <c r="B61" s="139" t="s">
        <v>113</v>
      </c>
      <c r="C61" s="140" t="s">
        <v>78</v>
      </c>
      <c r="D61" s="142"/>
      <c r="E61" s="142"/>
      <c r="F61" s="143" t="s">
        <v>14</v>
      </c>
      <c r="G61" s="148">
        <v>4132</v>
      </c>
      <c r="H61" s="149">
        <v>3500</v>
      </c>
      <c r="I61" s="146">
        <v>1.1805714285714286</v>
      </c>
      <c r="J61" s="147">
        <v>632</v>
      </c>
      <c r="K61" s="148">
        <v>5146</v>
      </c>
      <c r="L61" s="149">
        <v>4980</v>
      </c>
      <c r="M61" s="146">
        <v>1.0333333333333334</v>
      </c>
      <c r="N61" s="147">
        <v>166</v>
      </c>
      <c r="O61" s="150">
        <v>0.80295375048581419</v>
      </c>
      <c r="P61" s="151">
        <v>0.70281124497991965</v>
      </c>
      <c r="Q61" s="152">
        <v>0.10014250550589454</v>
      </c>
      <c r="R61" s="2"/>
      <c r="S61" s="2"/>
    </row>
    <row r="62" spans="1:19" ht="18" x14ac:dyDescent="0.55000000000000004">
      <c r="A62" s="138"/>
      <c r="B62" s="139" t="s">
        <v>114</v>
      </c>
      <c r="C62" s="140" t="s">
        <v>79</v>
      </c>
      <c r="D62" s="142"/>
      <c r="E62" s="142"/>
      <c r="F62" s="143" t="s">
        <v>14</v>
      </c>
      <c r="G62" s="148">
        <v>7604</v>
      </c>
      <c r="H62" s="149">
        <v>5456</v>
      </c>
      <c r="I62" s="146">
        <v>1.3936950146627567</v>
      </c>
      <c r="J62" s="147">
        <v>2148</v>
      </c>
      <c r="K62" s="148">
        <v>8283</v>
      </c>
      <c r="L62" s="149">
        <v>6226</v>
      </c>
      <c r="M62" s="146">
        <v>1.3303886925795052</v>
      </c>
      <c r="N62" s="147">
        <v>2057</v>
      </c>
      <c r="O62" s="150">
        <v>0.91802487021610524</v>
      </c>
      <c r="P62" s="151">
        <v>0.87632508833922262</v>
      </c>
      <c r="Q62" s="152">
        <v>4.1699781876882613E-2</v>
      </c>
      <c r="R62" s="2"/>
      <c r="S62" s="2"/>
    </row>
    <row r="63" spans="1:19" ht="18" x14ac:dyDescent="0.55000000000000004">
      <c r="A63" s="138"/>
      <c r="B63" s="139" t="s">
        <v>115</v>
      </c>
      <c r="C63" s="140" t="s">
        <v>80</v>
      </c>
      <c r="D63" s="142"/>
      <c r="E63" s="142"/>
      <c r="F63" s="143" t="s">
        <v>47</v>
      </c>
      <c r="G63" s="148">
        <v>4621</v>
      </c>
      <c r="H63" s="149">
        <v>4298</v>
      </c>
      <c r="I63" s="146">
        <v>1.0751512331316893</v>
      </c>
      <c r="J63" s="147">
        <v>323</v>
      </c>
      <c r="K63" s="148">
        <v>5146</v>
      </c>
      <c r="L63" s="149">
        <v>5146</v>
      </c>
      <c r="M63" s="146">
        <v>1</v>
      </c>
      <c r="N63" s="147">
        <v>0</v>
      </c>
      <c r="O63" s="150">
        <v>0.89797901282549553</v>
      </c>
      <c r="P63" s="151">
        <v>0.8352118150019433</v>
      </c>
      <c r="Q63" s="152">
        <v>6.2767197823552223E-2</v>
      </c>
      <c r="R63" s="2"/>
      <c r="S63" s="2"/>
    </row>
    <row r="64" spans="1:19" ht="18" x14ac:dyDescent="0.55000000000000004">
      <c r="A64" s="138"/>
      <c r="B64" s="139" t="s">
        <v>116</v>
      </c>
      <c r="C64" s="140" t="s">
        <v>81</v>
      </c>
      <c r="D64" s="142"/>
      <c r="E64" s="142"/>
      <c r="F64" s="143" t="s">
        <v>14</v>
      </c>
      <c r="G64" s="148">
        <v>5385</v>
      </c>
      <c r="H64" s="149">
        <v>5628</v>
      </c>
      <c r="I64" s="146">
        <v>0.9568230277185501</v>
      </c>
      <c r="J64" s="147">
        <v>-243</v>
      </c>
      <c r="K64" s="148">
        <v>5958</v>
      </c>
      <c r="L64" s="149">
        <v>8367</v>
      </c>
      <c r="M64" s="146">
        <v>0.71208318393689496</v>
      </c>
      <c r="N64" s="147">
        <v>-2409</v>
      </c>
      <c r="O64" s="150">
        <v>0.90382678751258816</v>
      </c>
      <c r="P64" s="151">
        <v>0.67264252420222304</v>
      </c>
      <c r="Q64" s="152">
        <v>0.23118426331036512</v>
      </c>
      <c r="R64" s="2"/>
      <c r="S64" s="2"/>
    </row>
    <row r="65" spans="1:19" ht="18" x14ac:dyDescent="0.55000000000000004">
      <c r="A65" s="138"/>
      <c r="B65" s="139" t="s">
        <v>117</v>
      </c>
      <c r="C65" s="140" t="s">
        <v>55</v>
      </c>
      <c r="D65" s="142"/>
      <c r="E65" s="142"/>
      <c r="F65" s="143" t="s">
        <v>14</v>
      </c>
      <c r="G65" s="148">
        <v>4639</v>
      </c>
      <c r="H65" s="149">
        <v>4381</v>
      </c>
      <c r="I65" s="146">
        <v>1.0588906642319105</v>
      </c>
      <c r="J65" s="147">
        <v>258</v>
      </c>
      <c r="K65" s="148">
        <v>5146</v>
      </c>
      <c r="L65" s="149">
        <v>5146</v>
      </c>
      <c r="M65" s="146">
        <v>1</v>
      </c>
      <c r="N65" s="147">
        <v>0</v>
      </c>
      <c r="O65" s="150">
        <v>0.90147687524290709</v>
      </c>
      <c r="P65" s="151">
        <v>0.8513408472600078</v>
      </c>
      <c r="Q65" s="152">
        <v>5.0136027982899289E-2</v>
      </c>
      <c r="R65" s="2"/>
      <c r="S65" s="2"/>
    </row>
    <row r="66" spans="1:19" ht="18" x14ac:dyDescent="0.55000000000000004">
      <c r="A66" s="138"/>
      <c r="B66" s="139" t="s">
        <v>118</v>
      </c>
      <c r="C66" s="140" t="s">
        <v>65</v>
      </c>
      <c r="D66" s="202"/>
      <c r="E66" s="142"/>
      <c r="F66" s="143" t="s">
        <v>47</v>
      </c>
      <c r="G66" s="148">
        <v>0</v>
      </c>
      <c r="H66" s="149">
        <v>0</v>
      </c>
      <c r="I66" s="146" t="e">
        <v>#DIV/0!</v>
      </c>
      <c r="J66" s="147">
        <v>0</v>
      </c>
      <c r="K66" s="148">
        <v>0</v>
      </c>
      <c r="L66" s="149">
        <v>0</v>
      </c>
      <c r="M66" s="146" t="e">
        <v>#DIV/0!</v>
      </c>
      <c r="N66" s="147">
        <v>0</v>
      </c>
      <c r="O66" s="150" t="e">
        <v>#DIV/0!</v>
      </c>
      <c r="P66" s="151" t="e">
        <v>#DIV/0!</v>
      </c>
      <c r="Q66" s="152" t="e">
        <v>#DIV/0!</v>
      </c>
      <c r="R66" s="2"/>
      <c r="S66" s="2"/>
    </row>
    <row r="67" spans="1:19" ht="18" x14ac:dyDescent="0.55000000000000004">
      <c r="A67" s="138"/>
      <c r="B67" s="139" t="s">
        <v>119</v>
      </c>
      <c r="C67" s="140" t="s">
        <v>82</v>
      </c>
      <c r="D67" s="142"/>
      <c r="E67" s="142"/>
      <c r="F67" s="143" t="s">
        <v>14</v>
      </c>
      <c r="G67" s="148">
        <v>4821</v>
      </c>
      <c r="H67" s="149">
        <v>4626</v>
      </c>
      <c r="I67" s="146">
        <v>1.0421530479896239</v>
      </c>
      <c r="J67" s="147">
        <v>195</v>
      </c>
      <c r="K67" s="148">
        <v>5146</v>
      </c>
      <c r="L67" s="149">
        <v>5146</v>
      </c>
      <c r="M67" s="146">
        <v>1</v>
      </c>
      <c r="N67" s="147">
        <v>0</v>
      </c>
      <c r="O67" s="150">
        <v>0.93684415079673533</v>
      </c>
      <c r="P67" s="151">
        <v>0.89895064127477653</v>
      </c>
      <c r="Q67" s="152">
        <v>3.7893509521958801E-2</v>
      </c>
      <c r="R67" s="2"/>
      <c r="S67" s="2"/>
    </row>
    <row r="68" spans="1:19" ht="18" x14ac:dyDescent="0.55000000000000004">
      <c r="A68" s="138"/>
      <c r="B68" s="139" t="s">
        <v>120</v>
      </c>
      <c r="C68" s="140" t="s">
        <v>83</v>
      </c>
      <c r="D68" s="142"/>
      <c r="E68" s="142"/>
      <c r="F68" s="143" t="s">
        <v>14</v>
      </c>
      <c r="G68" s="148">
        <v>0</v>
      </c>
      <c r="H68" s="149">
        <v>0</v>
      </c>
      <c r="I68" s="146" t="e">
        <v>#DIV/0!</v>
      </c>
      <c r="J68" s="147">
        <v>0</v>
      </c>
      <c r="K68" s="148">
        <v>0</v>
      </c>
      <c r="L68" s="149">
        <v>0</v>
      </c>
      <c r="M68" s="146" t="e">
        <v>#DIV/0!</v>
      </c>
      <c r="N68" s="147">
        <v>0</v>
      </c>
      <c r="O68" s="150" t="e">
        <v>#DIV/0!</v>
      </c>
      <c r="P68" s="151" t="e">
        <v>#DIV/0!</v>
      </c>
      <c r="Q68" s="152" t="e">
        <v>#DIV/0!</v>
      </c>
      <c r="R68" s="2"/>
      <c r="S68" s="2"/>
    </row>
    <row r="69" spans="1:19" ht="18" x14ac:dyDescent="0.55000000000000004">
      <c r="A69" s="138"/>
      <c r="B69" s="139" t="s">
        <v>121</v>
      </c>
      <c r="C69" s="140" t="s">
        <v>84</v>
      </c>
      <c r="D69" s="142"/>
      <c r="E69" s="142"/>
      <c r="F69" s="143" t="s">
        <v>14</v>
      </c>
      <c r="G69" s="148">
        <v>2924</v>
      </c>
      <c r="H69" s="149">
        <v>2586</v>
      </c>
      <c r="I69" s="146">
        <v>1.1307037896365042</v>
      </c>
      <c r="J69" s="147">
        <v>338</v>
      </c>
      <c r="K69" s="148">
        <v>3748</v>
      </c>
      <c r="L69" s="149">
        <v>3694</v>
      </c>
      <c r="M69" s="146">
        <v>1.0146182999458582</v>
      </c>
      <c r="N69" s="147">
        <v>54</v>
      </c>
      <c r="O69" s="150">
        <v>0.78014941302027752</v>
      </c>
      <c r="P69" s="151">
        <v>0.70005414185165138</v>
      </c>
      <c r="Q69" s="152">
        <v>8.0095271168626136E-2</v>
      </c>
      <c r="R69" s="2"/>
      <c r="S69" s="2"/>
    </row>
    <row r="70" spans="1:19" ht="18" x14ac:dyDescent="0.55000000000000004">
      <c r="A70" s="138"/>
      <c r="B70" s="139" t="s">
        <v>122</v>
      </c>
      <c r="C70" s="140" t="s">
        <v>85</v>
      </c>
      <c r="D70" s="142"/>
      <c r="E70" s="142"/>
      <c r="F70" s="143" t="s">
        <v>14</v>
      </c>
      <c r="G70" s="148">
        <v>5879</v>
      </c>
      <c r="H70" s="149">
        <v>4867</v>
      </c>
      <c r="I70" s="146">
        <v>1.2079309636326279</v>
      </c>
      <c r="J70" s="147">
        <v>1012</v>
      </c>
      <c r="K70" s="148">
        <v>7365</v>
      </c>
      <c r="L70" s="149">
        <v>7217</v>
      </c>
      <c r="M70" s="146">
        <v>1.0205071359290563</v>
      </c>
      <c r="N70" s="147">
        <v>148</v>
      </c>
      <c r="O70" s="150">
        <v>0.79823489477257303</v>
      </c>
      <c r="P70" s="151">
        <v>0.67437993626160453</v>
      </c>
      <c r="Q70" s="152">
        <v>0.1238549585109685</v>
      </c>
      <c r="R70" s="2"/>
      <c r="S70" s="2"/>
    </row>
    <row r="71" spans="1:19" ht="18" x14ac:dyDescent="0.55000000000000004">
      <c r="A71" s="138"/>
      <c r="B71" s="139" t="s">
        <v>123</v>
      </c>
      <c r="C71" s="140" t="s">
        <v>13</v>
      </c>
      <c r="D71" s="141" t="s">
        <v>43</v>
      </c>
      <c r="E71" s="142" t="s">
        <v>33</v>
      </c>
      <c r="F71" s="143" t="s">
        <v>14</v>
      </c>
      <c r="G71" s="148">
        <v>20953</v>
      </c>
      <c r="H71" s="149">
        <v>18059</v>
      </c>
      <c r="I71" s="146">
        <v>1.1602525056758404</v>
      </c>
      <c r="J71" s="147">
        <v>2894</v>
      </c>
      <c r="K71" s="148">
        <v>22616</v>
      </c>
      <c r="L71" s="149">
        <v>20313</v>
      </c>
      <c r="M71" s="146">
        <v>1.11337567075272</v>
      </c>
      <c r="N71" s="147">
        <v>2303</v>
      </c>
      <c r="O71" s="150">
        <v>0.9264679872656526</v>
      </c>
      <c r="P71" s="151">
        <v>0.88903657756116772</v>
      </c>
      <c r="Q71" s="152">
        <v>3.7431409704484886E-2</v>
      </c>
      <c r="R71" s="2"/>
      <c r="S71" s="2"/>
    </row>
    <row r="72" spans="1:19" ht="18" x14ac:dyDescent="0.55000000000000004">
      <c r="A72" s="138"/>
      <c r="B72" s="139" t="s">
        <v>124</v>
      </c>
      <c r="C72" s="140" t="s">
        <v>13</v>
      </c>
      <c r="D72" s="141" t="s">
        <v>43</v>
      </c>
      <c r="E72" s="142" t="s">
        <v>35</v>
      </c>
      <c r="F72" s="143" t="s">
        <v>14</v>
      </c>
      <c r="G72" s="148">
        <v>17182</v>
      </c>
      <c r="H72" s="149">
        <v>15581</v>
      </c>
      <c r="I72" s="146">
        <v>1.1027533534432963</v>
      </c>
      <c r="J72" s="147">
        <v>1601</v>
      </c>
      <c r="K72" s="148">
        <v>19209</v>
      </c>
      <c r="L72" s="149">
        <v>20123</v>
      </c>
      <c r="M72" s="146">
        <v>0.95457933707697662</v>
      </c>
      <c r="N72" s="147">
        <v>-914</v>
      </c>
      <c r="O72" s="150">
        <v>0.89447654745171534</v>
      </c>
      <c r="P72" s="151">
        <v>0.77428812801272173</v>
      </c>
      <c r="Q72" s="152">
        <v>0.12018841943899361</v>
      </c>
      <c r="R72" s="2"/>
      <c r="S72" s="2"/>
    </row>
    <row r="73" spans="1:19" ht="18" x14ac:dyDescent="0.55000000000000004">
      <c r="A73" s="138"/>
      <c r="B73" s="139" t="s">
        <v>125</v>
      </c>
      <c r="C73" s="140" t="s">
        <v>18</v>
      </c>
      <c r="D73" s="141" t="s">
        <v>43</v>
      </c>
      <c r="E73" s="142" t="s">
        <v>33</v>
      </c>
      <c r="F73" s="143" t="s">
        <v>14</v>
      </c>
      <c r="G73" s="148">
        <v>4245</v>
      </c>
      <c r="H73" s="149">
        <v>4269</v>
      </c>
      <c r="I73" s="146">
        <v>0.99437807449051296</v>
      </c>
      <c r="J73" s="147">
        <v>-24</v>
      </c>
      <c r="K73" s="148">
        <v>4758</v>
      </c>
      <c r="L73" s="149">
        <v>4526</v>
      </c>
      <c r="M73" s="146">
        <v>1.0512593901900134</v>
      </c>
      <c r="N73" s="147">
        <v>232</v>
      </c>
      <c r="O73" s="150">
        <v>0.89218158890290034</v>
      </c>
      <c r="P73" s="151">
        <v>0.94321696862571802</v>
      </c>
      <c r="Q73" s="152">
        <v>-5.1035379722817686E-2</v>
      </c>
      <c r="R73" s="2"/>
      <c r="S73" s="2"/>
    </row>
    <row r="74" spans="1:19" ht="18" x14ac:dyDescent="0.55000000000000004">
      <c r="A74" s="138"/>
      <c r="B74" s="139" t="s">
        <v>126</v>
      </c>
      <c r="C74" s="140" t="s">
        <v>18</v>
      </c>
      <c r="D74" s="141" t="s">
        <v>43</v>
      </c>
      <c r="E74" s="142" t="s">
        <v>35</v>
      </c>
      <c r="F74" s="143" t="s">
        <v>14</v>
      </c>
      <c r="G74" s="148">
        <v>4230</v>
      </c>
      <c r="H74" s="149">
        <v>5241</v>
      </c>
      <c r="I74" s="146">
        <v>0.8070978820835718</v>
      </c>
      <c r="J74" s="147">
        <v>-1011</v>
      </c>
      <c r="K74" s="148">
        <v>4622</v>
      </c>
      <c r="L74" s="149">
        <v>6160</v>
      </c>
      <c r="M74" s="146">
        <v>0.75032467532467528</v>
      </c>
      <c r="N74" s="147">
        <v>-1538</v>
      </c>
      <c r="O74" s="150">
        <v>0.91518823020337514</v>
      </c>
      <c r="P74" s="151">
        <v>0.8508116883116883</v>
      </c>
      <c r="Q74" s="152">
        <v>6.4376541891686845E-2</v>
      </c>
      <c r="R74" s="2"/>
      <c r="S74" s="2"/>
    </row>
    <row r="75" spans="1:19" ht="18" x14ac:dyDescent="0.55000000000000004">
      <c r="A75" s="138"/>
      <c r="B75" s="139" t="s">
        <v>127</v>
      </c>
      <c r="C75" s="140" t="s">
        <v>16</v>
      </c>
      <c r="D75" s="142" t="s">
        <v>43</v>
      </c>
      <c r="E75" s="142" t="s">
        <v>33</v>
      </c>
      <c r="F75" s="143" t="s">
        <v>47</v>
      </c>
      <c r="G75" s="148">
        <v>0</v>
      </c>
      <c r="H75" s="149">
        <v>0</v>
      </c>
      <c r="I75" s="146" t="e">
        <v>#DIV/0!</v>
      </c>
      <c r="J75" s="147">
        <v>0</v>
      </c>
      <c r="K75" s="148">
        <v>0</v>
      </c>
      <c r="L75" s="149">
        <v>0</v>
      </c>
      <c r="M75" s="146" t="e">
        <v>#DIV/0!</v>
      </c>
      <c r="N75" s="147">
        <v>0</v>
      </c>
      <c r="O75" s="150" t="e">
        <v>#DIV/0!</v>
      </c>
      <c r="P75" s="151" t="e">
        <v>#DIV/0!</v>
      </c>
      <c r="Q75" s="152" t="e">
        <v>#DIV/0!</v>
      </c>
      <c r="R75" s="2"/>
      <c r="S75" s="2"/>
    </row>
    <row r="76" spans="1:19" ht="18" x14ac:dyDescent="0.55000000000000004">
      <c r="A76" s="138"/>
      <c r="B76" s="139" t="s">
        <v>128</v>
      </c>
      <c r="C76" s="140" t="s">
        <v>16</v>
      </c>
      <c r="D76" s="142" t="s">
        <v>43</v>
      </c>
      <c r="E76" s="142" t="s">
        <v>35</v>
      </c>
      <c r="F76" s="143" t="s">
        <v>47</v>
      </c>
      <c r="G76" s="148">
        <v>0</v>
      </c>
      <c r="H76" s="149">
        <v>0</v>
      </c>
      <c r="I76" s="146" t="e">
        <v>#DIV/0!</v>
      </c>
      <c r="J76" s="147">
        <v>0</v>
      </c>
      <c r="K76" s="148">
        <v>0</v>
      </c>
      <c r="L76" s="149">
        <v>0</v>
      </c>
      <c r="M76" s="146" t="e">
        <v>#DIV/0!</v>
      </c>
      <c r="N76" s="147">
        <v>0</v>
      </c>
      <c r="O76" s="150" t="e">
        <v>#DIV/0!</v>
      </c>
      <c r="P76" s="151" t="e">
        <v>#DIV/0!</v>
      </c>
      <c r="Q76" s="152" t="e">
        <v>#DIV/0!</v>
      </c>
      <c r="R76" s="2"/>
      <c r="S76" s="2"/>
    </row>
    <row r="77" spans="1:19" ht="18" x14ac:dyDescent="0.55000000000000004">
      <c r="A77" s="138"/>
      <c r="B77" s="139" t="s">
        <v>129</v>
      </c>
      <c r="C77" s="140" t="s">
        <v>22</v>
      </c>
      <c r="D77" s="141" t="s">
        <v>43</v>
      </c>
      <c r="E77" s="142" t="s">
        <v>33</v>
      </c>
      <c r="F77" s="143" t="s">
        <v>14</v>
      </c>
      <c r="G77" s="148">
        <v>4749</v>
      </c>
      <c r="H77" s="149">
        <v>4914</v>
      </c>
      <c r="I77" s="146">
        <v>0.96642246642246643</v>
      </c>
      <c r="J77" s="147">
        <v>-165</v>
      </c>
      <c r="K77" s="148">
        <v>5145</v>
      </c>
      <c r="L77" s="149">
        <v>5146</v>
      </c>
      <c r="M77" s="146">
        <v>0.99980567431014378</v>
      </c>
      <c r="N77" s="147">
        <v>-1</v>
      </c>
      <c r="O77" s="150">
        <v>0.92303206997084553</v>
      </c>
      <c r="P77" s="151">
        <v>0.95491643995336184</v>
      </c>
      <c r="Q77" s="152">
        <v>-3.1884369982516314E-2</v>
      </c>
      <c r="R77" s="2"/>
      <c r="S77" s="2"/>
    </row>
    <row r="78" spans="1:19" ht="18" x14ac:dyDescent="0.55000000000000004">
      <c r="A78" s="138"/>
      <c r="B78" s="139" t="s">
        <v>130</v>
      </c>
      <c r="C78" s="140" t="s">
        <v>22</v>
      </c>
      <c r="D78" s="141" t="s">
        <v>43</v>
      </c>
      <c r="E78" s="142" t="s">
        <v>35</v>
      </c>
      <c r="F78" s="143" t="s">
        <v>14</v>
      </c>
      <c r="G78" s="148">
        <v>4609</v>
      </c>
      <c r="H78" s="149">
        <v>4956</v>
      </c>
      <c r="I78" s="146">
        <v>0.92998385794995964</v>
      </c>
      <c r="J78" s="147">
        <v>-347</v>
      </c>
      <c r="K78" s="148">
        <v>5146</v>
      </c>
      <c r="L78" s="149">
        <v>5146</v>
      </c>
      <c r="M78" s="146">
        <v>1</v>
      </c>
      <c r="N78" s="147">
        <v>0</v>
      </c>
      <c r="O78" s="150">
        <v>0.89564710454722118</v>
      </c>
      <c r="P78" s="151">
        <v>0.9630781189273222</v>
      </c>
      <c r="Q78" s="152">
        <v>-6.7431014380101018E-2</v>
      </c>
      <c r="R78" s="2"/>
      <c r="S78" s="2"/>
    </row>
    <row r="79" spans="1:19" ht="18" x14ac:dyDescent="0.55000000000000004">
      <c r="A79" s="138"/>
      <c r="B79" s="139" t="s">
        <v>131</v>
      </c>
      <c r="C79" s="140" t="s">
        <v>20</v>
      </c>
      <c r="D79" s="141" t="s">
        <v>43</v>
      </c>
      <c r="E79" s="142" t="s">
        <v>33</v>
      </c>
      <c r="F79" s="143" t="s">
        <v>14</v>
      </c>
      <c r="G79" s="148">
        <v>0</v>
      </c>
      <c r="H79" s="149">
        <v>0</v>
      </c>
      <c r="I79" s="146" t="e">
        <v>#DIV/0!</v>
      </c>
      <c r="J79" s="147">
        <v>0</v>
      </c>
      <c r="K79" s="148">
        <v>0</v>
      </c>
      <c r="L79" s="149">
        <v>0</v>
      </c>
      <c r="M79" s="146" t="e">
        <v>#DIV/0!</v>
      </c>
      <c r="N79" s="147">
        <v>0</v>
      </c>
      <c r="O79" s="150" t="e">
        <v>#DIV/0!</v>
      </c>
      <c r="P79" s="151" t="e">
        <v>#DIV/0!</v>
      </c>
      <c r="Q79" s="152" t="e">
        <v>#DIV/0!</v>
      </c>
      <c r="R79" s="2"/>
      <c r="S79" s="2"/>
    </row>
    <row r="80" spans="1:19" ht="18" x14ac:dyDescent="0.55000000000000004">
      <c r="A80" s="138"/>
      <c r="B80" s="139" t="s">
        <v>132</v>
      </c>
      <c r="C80" s="140" t="s">
        <v>20</v>
      </c>
      <c r="D80" s="141" t="s">
        <v>43</v>
      </c>
      <c r="E80" s="142" t="s">
        <v>35</v>
      </c>
      <c r="F80" s="143" t="s">
        <v>47</v>
      </c>
      <c r="G80" s="148">
        <v>0</v>
      </c>
      <c r="H80" s="149">
        <v>0</v>
      </c>
      <c r="I80" s="146" t="e">
        <v>#DIV/0!</v>
      </c>
      <c r="J80" s="147">
        <v>0</v>
      </c>
      <c r="K80" s="148">
        <v>0</v>
      </c>
      <c r="L80" s="149">
        <v>0</v>
      </c>
      <c r="M80" s="146" t="e">
        <v>#DIV/0!</v>
      </c>
      <c r="N80" s="147">
        <v>0</v>
      </c>
      <c r="O80" s="150" t="e">
        <v>#DIV/0!</v>
      </c>
      <c r="P80" s="151" t="e">
        <v>#DIV/0!</v>
      </c>
      <c r="Q80" s="152" t="e">
        <v>#DIV/0!</v>
      </c>
      <c r="R80" s="2"/>
      <c r="S80" s="2"/>
    </row>
    <row r="81" spans="1:20" ht="18" x14ac:dyDescent="0.55000000000000004">
      <c r="A81" s="138"/>
      <c r="B81" s="139" t="s">
        <v>233</v>
      </c>
      <c r="C81" s="203" t="s">
        <v>37</v>
      </c>
      <c r="D81" s="141" t="s">
        <v>32</v>
      </c>
      <c r="E81" s="142" t="s">
        <v>229</v>
      </c>
      <c r="F81" s="204"/>
      <c r="G81" s="318" t="s">
        <v>43</v>
      </c>
      <c r="H81" s="149">
        <v>0</v>
      </c>
      <c r="I81" s="319" t="s">
        <v>43</v>
      </c>
      <c r="J81" s="319" t="s">
        <v>43</v>
      </c>
      <c r="K81" s="320" t="s">
        <v>43</v>
      </c>
      <c r="L81" s="149">
        <v>0</v>
      </c>
      <c r="M81" s="321" t="s">
        <v>43</v>
      </c>
      <c r="N81" s="324" t="s">
        <v>43</v>
      </c>
      <c r="O81" s="321" t="s">
        <v>43</v>
      </c>
      <c r="P81" s="321" t="s">
        <v>43</v>
      </c>
      <c r="Q81" s="324" t="s">
        <v>43</v>
      </c>
      <c r="R81" s="2"/>
      <c r="S81" s="2"/>
    </row>
    <row r="82" spans="1:20" ht="18" x14ac:dyDescent="0.55000000000000004">
      <c r="A82" s="138"/>
      <c r="B82" s="139" t="s">
        <v>234</v>
      </c>
      <c r="C82" s="177" t="s">
        <v>72</v>
      </c>
      <c r="D82" s="205" t="s">
        <v>32</v>
      </c>
      <c r="E82" s="178" t="s">
        <v>229</v>
      </c>
      <c r="F82" s="206"/>
      <c r="G82" s="322" t="s">
        <v>43</v>
      </c>
      <c r="H82" s="149">
        <v>0</v>
      </c>
      <c r="I82" s="323" t="s">
        <v>43</v>
      </c>
      <c r="J82" s="323" t="s">
        <v>43</v>
      </c>
      <c r="K82" s="322" t="s">
        <v>43</v>
      </c>
      <c r="L82" s="149">
        <v>0</v>
      </c>
      <c r="M82" s="323" t="s">
        <v>43</v>
      </c>
      <c r="N82" s="325" t="s">
        <v>43</v>
      </c>
      <c r="O82" s="326" t="s">
        <v>43</v>
      </c>
      <c r="P82" s="323" t="s">
        <v>43</v>
      </c>
      <c r="Q82" s="325" t="s">
        <v>43</v>
      </c>
      <c r="R82" s="2"/>
      <c r="S82" s="2"/>
    </row>
    <row r="83" spans="1:20" ht="18" x14ac:dyDescent="0.55000000000000004">
      <c r="A83" s="138"/>
      <c r="B83" s="212" t="s">
        <v>86</v>
      </c>
      <c r="C83" s="129"/>
      <c r="D83" s="213"/>
      <c r="E83" s="129"/>
      <c r="F83" s="174"/>
      <c r="G83" s="130">
        <v>25523</v>
      </c>
      <c r="H83" s="131">
        <v>26097</v>
      </c>
      <c r="I83" s="132">
        <v>0.9780051346898111</v>
      </c>
      <c r="J83" s="133">
        <v>-574</v>
      </c>
      <c r="K83" s="130">
        <v>30099</v>
      </c>
      <c r="L83" s="315">
        <v>31348</v>
      </c>
      <c r="M83" s="132">
        <v>0.96015694781166261</v>
      </c>
      <c r="N83" s="133">
        <v>-1249</v>
      </c>
      <c r="O83" s="135">
        <v>0.84796837104222733</v>
      </c>
      <c r="P83" s="136">
        <v>0.83249330100803876</v>
      </c>
      <c r="Q83" s="137">
        <v>1.5475070034188576E-2</v>
      </c>
      <c r="R83" s="2"/>
      <c r="S83" s="106"/>
      <c r="T83" s="107"/>
    </row>
    <row r="84" spans="1:20" ht="18" x14ac:dyDescent="0.55000000000000004">
      <c r="A84" s="138"/>
      <c r="B84" s="139" t="s">
        <v>93</v>
      </c>
      <c r="C84" s="140" t="s">
        <v>13</v>
      </c>
      <c r="D84" s="142"/>
      <c r="E84" s="142"/>
      <c r="F84" s="214"/>
      <c r="G84" s="145">
        <v>12766</v>
      </c>
      <c r="H84" s="149">
        <v>13470</v>
      </c>
      <c r="I84" s="146">
        <v>0.94773570898292503</v>
      </c>
      <c r="J84" s="147">
        <v>-704</v>
      </c>
      <c r="K84" s="149">
        <v>14236</v>
      </c>
      <c r="L84" s="149">
        <v>15214</v>
      </c>
      <c r="M84" s="146">
        <v>0.93571710266859476</v>
      </c>
      <c r="N84" s="147">
        <v>-978</v>
      </c>
      <c r="O84" s="150">
        <v>0.89674065748805842</v>
      </c>
      <c r="P84" s="151">
        <v>0.88536873931904825</v>
      </c>
      <c r="Q84" s="152">
        <v>1.1371918169010176E-2</v>
      </c>
      <c r="R84" s="2"/>
      <c r="S84" s="106"/>
      <c r="T84" s="107"/>
    </row>
    <row r="85" spans="1:20" ht="18" x14ac:dyDescent="0.55000000000000004">
      <c r="A85" s="138"/>
      <c r="B85" s="139" t="s">
        <v>87</v>
      </c>
      <c r="C85" s="140" t="s">
        <v>84</v>
      </c>
      <c r="D85" s="142"/>
      <c r="E85" s="142"/>
      <c r="F85" s="215"/>
      <c r="G85" s="145">
        <v>1327</v>
      </c>
      <c r="H85" s="149">
        <v>1324</v>
      </c>
      <c r="I85" s="146">
        <v>1.0022658610271904</v>
      </c>
      <c r="J85" s="147">
        <v>3</v>
      </c>
      <c r="K85" s="149">
        <v>1656</v>
      </c>
      <c r="L85" s="149">
        <v>1706</v>
      </c>
      <c r="M85" s="146">
        <v>0.97069167643610788</v>
      </c>
      <c r="N85" s="147">
        <v>-50</v>
      </c>
      <c r="O85" s="150">
        <v>0.80132850241545894</v>
      </c>
      <c r="P85" s="151">
        <v>0.77608440797186395</v>
      </c>
      <c r="Q85" s="152">
        <v>2.5244094443594989E-2</v>
      </c>
      <c r="R85" s="2"/>
      <c r="S85" s="106"/>
      <c r="T85" s="107"/>
    </row>
    <row r="86" spans="1:20" ht="18" x14ac:dyDescent="0.55000000000000004">
      <c r="A86" s="138"/>
      <c r="B86" s="139" t="s">
        <v>91</v>
      </c>
      <c r="C86" s="140" t="s">
        <v>85</v>
      </c>
      <c r="D86" s="142"/>
      <c r="E86" s="142"/>
      <c r="F86" s="215"/>
      <c r="G86" s="145">
        <v>2792</v>
      </c>
      <c r="H86" s="149">
        <v>2963</v>
      </c>
      <c r="I86" s="146">
        <v>0.94228822139723256</v>
      </c>
      <c r="J86" s="147">
        <v>-171</v>
      </c>
      <c r="K86" s="149">
        <v>3259</v>
      </c>
      <c r="L86" s="149">
        <v>3405</v>
      </c>
      <c r="M86" s="146">
        <v>0.95712187958883999</v>
      </c>
      <c r="N86" s="147">
        <v>-146</v>
      </c>
      <c r="O86" s="150">
        <v>0.85670451058606933</v>
      </c>
      <c r="P86" s="151">
        <v>0.8701908957415565</v>
      </c>
      <c r="Q86" s="152">
        <v>-1.3486385155487168E-2</v>
      </c>
      <c r="R86" s="81"/>
      <c r="S86" s="106"/>
      <c r="T86" s="107"/>
    </row>
    <row r="87" spans="1:20" ht="18" x14ac:dyDescent="0.55000000000000004">
      <c r="A87" s="138"/>
      <c r="B87" s="139" t="s">
        <v>92</v>
      </c>
      <c r="C87" s="140" t="s">
        <v>28</v>
      </c>
      <c r="D87" s="142"/>
      <c r="E87" s="142"/>
      <c r="F87" s="214"/>
      <c r="G87" s="145">
        <v>4112</v>
      </c>
      <c r="H87" s="149">
        <v>4243</v>
      </c>
      <c r="I87" s="146">
        <v>0.96912561866603819</v>
      </c>
      <c r="J87" s="147">
        <v>-131</v>
      </c>
      <c r="K87" s="149">
        <v>4915</v>
      </c>
      <c r="L87" s="149">
        <v>5091</v>
      </c>
      <c r="M87" s="146">
        <v>0.96542918876448636</v>
      </c>
      <c r="N87" s="147">
        <v>-176</v>
      </c>
      <c r="O87" s="150">
        <v>0.83662258392675481</v>
      </c>
      <c r="P87" s="151">
        <v>0.83343154586525237</v>
      </c>
      <c r="Q87" s="152">
        <v>3.1910380615024492E-3</v>
      </c>
      <c r="R87" s="2"/>
      <c r="S87" s="106"/>
      <c r="T87" s="107"/>
    </row>
    <row r="88" spans="1:20" ht="18" x14ac:dyDescent="0.55000000000000004">
      <c r="A88" s="138"/>
      <c r="B88" s="139" t="s">
        <v>90</v>
      </c>
      <c r="C88" s="140" t="s">
        <v>22</v>
      </c>
      <c r="D88" s="142"/>
      <c r="E88" s="142"/>
      <c r="F88" s="214"/>
      <c r="G88" s="145">
        <v>1075</v>
      </c>
      <c r="H88" s="149">
        <v>1017</v>
      </c>
      <c r="I88" s="146">
        <v>1.0570304818092429</v>
      </c>
      <c r="J88" s="147">
        <v>58</v>
      </c>
      <c r="K88" s="149">
        <v>1178</v>
      </c>
      <c r="L88" s="149">
        <v>1074</v>
      </c>
      <c r="M88" s="146">
        <v>1.0968342644320297</v>
      </c>
      <c r="N88" s="147">
        <v>104</v>
      </c>
      <c r="O88" s="150">
        <v>0.91256366723259763</v>
      </c>
      <c r="P88" s="151">
        <v>0.94692737430167595</v>
      </c>
      <c r="Q88" s="152">
        <v>-3.436370706907832E-2</v>
      </c>
      <c r="R88" s="2"/>
      <c r="S88" s="106"/>
      <c r="T88" s="106"/>
    </row>
    <row r="89" spans="1:20" ht="18" x14ac:dyDescent="0.55000000000000004">
      <c r="A89" s="138"/>
      <c r="B89" s="139" t="s">
        <v>94</v>
      </c>
      <c r="C89" s="140" t="s">
        <v>95</v>
      </c>
      <c r="D89" s="142"/>
      <c r="E89" s="142"/>
      <c r="F89" s="214"/>
      <c r="G89" s="145">
        <v>3451</v>
      </c>
      <c r="H89" s="149">
        <v>3080</v>
      </c>
      <c r="I89" s="146">
        <v>1.1204545454545454</v>
      </c>
      <c r="J89" s="147">
        <v>371</v>
      </c>
      <c r="K89" s="149">
        <v>4855</v>
      </c>
      <c r="L89" s="149">
        <v>4858</v>
      </c>
      <c r="M89" s="146">
        <v>0.99938246191848501</v>
      </c>
      <c r="N89" s="147">
        <v>-3</v>
      </c>
      <c r="O89" s="150">
        <v>0.7108135942327497</v>
      </c>
      <c r="P89" s="151">
        <v>0.63400576368876083</v>
      </c>
      <c r="Q89" s="152">
        <v>7.6807830543988875E-2</v>
      </c>
      <c r="R89" s="2"/>
      <c r="S89" s="106"/>
      <c r="T89" s="106"/>
    </row>
    <row r="90" spans="1:20" ht="18" x14ac:dyDescent="0.55000000000000004">
      <c r="A90" s="185"/>
      <c r="B90" s="186" t="s">
        <v>88</v>
      </c>
      <c r="C90" s="140" t="s">
        <v>82</v>
      </c>
      <c r="D90" s="142"/>
      <c r="E90" s="142"/>
      <c r="F90" s="214"/>
      <c r="G90" s="149">
        <v>0</v>
      </c>
      <c r="H90" s="149">
        <v>0</v>
      </c>
      <c r="I90" s="146" t="e">
        <v>#DIV/0!</v>
      </c>
      <c r="J90" s="147">
        <v>0</v>
      </c>
      <c r="K90" s="149">
        <v>0</v>
      </c>
      <c r="L90" s="149">
        <v>0</v>
      </c>
      <c r="M90" s="146" t="e">
        <v>#DIV/0!</v>
      </c>
      <c r="N90" s="147">
        <v>0</v>
      </c>
      <c r="O90" s="150" t="e">
        <v>#DIV/0!</v>
      </c>
      <c r="P90" s="151" t="e">
        <v>#DIV/0!</v>
      </c>
      <c r="Q90" s="152" t="e">
        <v>#DIV/0!</v>
      </c>
      <c r="R90" s="2"/>
      <c r="S90" s="106"/>
      <c r="T90" s="106"/>
    </row>
    <row r="91" spans="1:20" ht="18" x14ac:dyDescent="0.55000000000000004">
      <c r="A91" s="187"/>
      <c r="B91" s="176" t="s">
        <v>89</v>
      </c>
      <c r="C91" s="177" t="s">
        <v>83</v>
      </c>
      <c r="D91" s="178"/>
      <c r="E91" s="178"/>
      <c r="F91" s="216"/>
      <c r="G91" s="310">
        <v>0</v>
      </c>
      <c r="H91" s="149">
        <v>0</v>
      </c>
      <c r="I91" s="180" t="e">
        <v>#DIV/0!</v>
      </c>
      <c r="J91" s="181">
        <v>0</v>
      </c>
      <c r="K91" s="310">
        <v>0</v>
      </c>
      <c r="L91" s="149">
        <v>0</v>
      </c>
      <c r="M91" s="180" t="e">
        <v>#DIV/0!</v>
      </c>
      <c r="N91" s="181">
        <v>0</v>
      </c>
      <c r="O91" s="182" t="e">
        <v>#DIV/0!</v>
      </c>
      <c r="P91" s="183" t="e">
        <v>#DIV/0!</v>
      </c>
      <c r="Q91" s="184" t="e">
        <v>#DIV/0!</v>
      </c>
      <c r="R91" s="2"/>
      <c r="S91" s="106"/>
      <c r="T91" s="106"/>
    </row>
    <row r="92" spans="1:20" x14ac:dyDescent="0.55000000000000004">
      <c r="A92" s="128" t="s">
        <v>133</v>
      </c>
      <c r="B92" s="129" t="s">
        <v>134</v>
      </c>
      <c r="C92" s="129"/>
      <c r="D92" s="129"/>
      <c r="E92" s="129"/>
      <c r="F92" s="129"/>
      <c r="G92" s="130">
        <v>83588</v>
      </c>
      <c r="H92" s="131">
        <v>81374</v>
      </c>
      <c r="I92" s="132">
        <v>1.0272077076215991</v>
      </c>
      <c r="J92" s="133">
        <v>2214</v>
      </c>
      <c r="K92" s="130">
        <v>98766</v>
      </c>
      <c r="L92" s="315">
        <v>98766</v>
      </c>
      <c r="M92" s="132">
        <v>1</v>
      </c>
      <c r="N92" s="133">
        <v>0</v>
      </c>
      <c r="O92" s="135">
        <v>0.84632363363910657</v>
      </c>
      <c r="P92" s="136">
        <v>0.82390701253467791</v>
      </c>
      <c r="Q92" s="137">
        <v>2.2416621104428658E-2</v>
      </c>
    </row>
    <row r="93" spans="1:20" ht="18" x14ac:dyDescent="0.55000000000000004">
      <c r="A93" s="138"/>
      <c r="B93" s="217" t="s">
        <v>135</v>
      </c>
      <c r="C93" s="142" t="s">
        <v>13</v>
      </c>
      <c r="D93" s="142"/>
      <c r="E93" s="142"/>
      <c r="F93" s="143" t="s">
        <v>14</v>
      </c>
      <c r="G93" s="148">
        <v>28854</v>
      </c>
      <c r="H93" s="149">
        <v>27499</v>
      </c>
      <c r="I93" s="146">
        <v>1.049274519073421</v>
      </c>
      <c r="J93" s="147">
        <v>1355</v>
      </c>
      <c r="K93" s="148">
        <v>32922</v>
      </c>
      <c r="L93" s="149">
        <v>32922</v>
      </c>
      <c r="M93" s="146">
        <v>1</v>
      </c>
      <c r="N93" s="147">
        <v>0</v>
      </c>
      <c r="O93" s="150">
        <v>0.87643521049753959</v>
      </c>
      <c r="P93" s="151">
        <v>0.83527732215539763</v>
      </c>
      <c r="Q93" s="152">
        <v>4.1157888342141957E-2</v>
      </c>
      <c r="R93" s="2"/>
      <c r="S93" s="2"/>
    </row>
    <row r="94" spans="1:20" ht="18" x14ac:dyDescent="0.55000000000000004">
      <c r="A94" s="138"/>
      <c r="B94" s="217" t="s">
        <v>136</v>
      </c>
      <c r="C94" s="142" t="s">
        <v>24</v>
      </c>
      <c r="D94" s="142"/>
      <c r="E94" s="142"/>
      <c r="F94" s="143"/>
      <c r="G94" s="148">
        <v>0</v>
      </c>
      <c r="H94" s="149">
        <v>0</v>
      </c>
      <c r="I94" s="146" t="e">
        <v>#DIV/0!</v>
      </c>
      <c r="J94" s="147">
        <v>0</v>
      </c>
      <c r="K94" s="148">
        <v>0</v>
      </c>
      <c r="L94" s="149">
        <v>0</v>
      </c>
      <c r="M94" s="146" t="e">
        <v>#DIV/0!</v>
      </c>
      <c r="N94" s="147">
        <v>0</v>
      </c>
      <c r="O94" s="150" t="e">
        <v>#DIV/0!</v>
      </c>
      <c r="P94" s="151" t="e">
        <v>#DIV/0!</v>
      </c>
      <c r="Q94" s="152" t="e">
        <v>#DIV/0!</v>
      </c>
      <c r="R94" s="2"/>
      <c r="S94" s="2"/>
    </row>
    <row r="95" spans="1:20" ht="18" x14ac:dyDescent="0.55000000000000004">
      <c r="A95" s="138"/>
      <c r="B95" s="217" t="s">
        <v>137</v>
      </c>
      <c r="C95" s="142" t="s">
        <v>20</v>
      </c>
      <c r="D95" s="142"/>
      <c r="E95" s="142"/>
      <c r="F95" s="143" t="s">
        <v>14</v>
      </c>
      <c r="G95" s="148">
        <v>9447</v>
      </c>
      <c r="H95" s="149">
        <v>8769</v>
      </c>
      <c r="I95" s="146">
        <v>1.0773178241532673</v>
      </c>
      <c r="J95" s="147">
        <v>678</v>
      </c>
      <c r="K95" s="148">
        <v>11328</v>
      </c>
      <c r="L95" s="149">
        <v>11151</v>
      </c>
      <c r="M95" s="146">
        <v>1.0158730158730158</v>
      </c>
      <c r="N95" s="147">
        <v>177</v>
      </c>
      <c r="O95" s="150">
        <v>0.83395127118644063</v>
      </c>
      <c r="P95" s="151">
        <v>0.78638687113263384</v>
      </c>
      <c r="Q95" s="152">
        <v>4.7564400053806799E-2</v>
      </c>
      <c r="R95" s="2"/>
      <c r="S95" s="2"/>
    </row>
    <row r="96" spans="1:20" ht="18" x14ac:dyDescent="0.55000000000000004">
      <c r="A96" s="138"/>
      <c r="B96" s="217" t="s">
        <v>138</v>
      </c>
      <c r="C96" s="142" t="s">
        <v>18</v>
      </c>
      <c r="D96" s="142"/>
      <c r="E96" s="142"/>
      <c r="F96" s="143"/>
      <c r="G96" s="148">
        <v>0</v>
      </c>
      <c r="H96" s="149">
        <v>0</v>
      </c>
      <c r="I96" s="146" t="e">
        <v>#DIV/0!</v>
      </c>
      <c r="J96" s="147">
        <v>0</v>
      </c>
      <c r="K96" s="148">
        <v>0</v>
      </c>
      <c r="L96" s="149">
        <v>0</v>
      </c>
      <c r="M96" s="146" t="e">
        <v>#DIV/0!</v>
      </c>
      <c r="N96" s="147">
        <v>0</v>
      </c>
      <c r="O96" s="150" t="e">
        <v>#DIV/0!</v>
      </c>
      <c r="P96" s="151" t="e">
        <v>#DIV/0!</v>
      </c>
      <c r="Q96" s="152" t="e">
        <v>#DIV/0!</v>
      </c>
      <c r="R96" s="2"/>
      <c r="S96" s="2"/>
    </row>
    <row r="97" spans="1:19" ht="18" x14ac:dyDescent="0.55000000000000004">
      <c r="A97" s="138"/>
      <c r="B97" s="217" t="s">
        <v>139</v>
      </c>
      <c r="C97" s="142" t="s">
        <v>28</v>
      </c>
      <c r="D97" s="142"/>
      <c r="E97" s="142"/>
      <c r="F97" s="143" t="s">
        <v>14</v>
      </c>
      <c r="G97" s="148">
        <v>17680</v>
      </c>
      <c r="H97" s="149">
        <v>17645</v>
      </c>
      <c r="I97" s="146">
        <v>1.0019835647492208</v>
      </c>
      <c r="J97" s="147">
        <v>35</v>
      </c>
      <c r="K97" s="148">
        <v>21948</v>
      </c>
      <c r="L97" s="149">
        <v>21948</v>
      </c>
      <c r="M97" s="146">
        <v>1</v>
      </c>
      <c r="N97" s="147">
        <v>0</v>
      </c>
      <c r="O97" s="150">
        <v>0.80554036814288321</v>
      </c>
      <c r="P97" s="151">
        <v>0.80394568981228354</v>
      </c>
      <c r="Q97" s="152">
        <v>1.5946783305996748E-3</v>
      </c>
      <c r="R97" s="2"/>
      <c r="S97" s="2"/>
    </row>
    <row r="98" spans="1:19" ht="18" x14ac:dyDescent="0.55000000000000004">
      <c r="A98" s="138"/>
      <c r="B98" s="217" t="s">
        <v>140</v>
      </c>
      <c r="C98" s="142" t="s">
        <v>141</v>
      </c>
      <c r="D98" s="142"/>
      <c r="E98" s="142"/>
      <c r="F98" s="143" t="s">
        <v>47</v>
      </c>
      <c r="G98" s="148">
        <v>4506</v>
      </c>
      <c r="H98" s="149">
        <v>4111</v>
      </c>
      <c r="I98" s="146">
        <v>1.0960836779372416</v>
      </c>
      <c r="J98" s="147">
        <v>395</v>
      </c>
      <c r="K98" s="148">
        <v>5487</v>
      </c>
      <c r="L98" s="149">
        <v>5487</v>
      </c>
      <c r="M98" s="146">
        <v>1</v>
      </c>
      <c r="N98" s="147">
        <v>0</v>
      </c>
      <c r="O98" s="150">
        <v>0.82121377802077633</v>
      </c>
      <c r="P98" s="151">
        <v>0.74922544195370877</v>
      </c>
      <c r="Q98" s="152">
        <v>7.198833606706756E-2</v>
      </c>
      <c r="R98" s="2"/>
      <c r="S98" s="2"/>
    </row>
    <row r="99" spans="1:19" ht="18" x14ac:dyDescent="0.55000000000000004">
      <c r="A99" s="138"/>
      <c r="B99" s="217" t="s">
        <v>142</v>
      </c>
      <c r="C99" s="142" t="s">
        <v>65</v>
      </c>
      <c r="D99" s="142"/>
      <c r="E99" s="142"/>
      <c r="F99" s="143"/>
      <c r="G99" s="148">
        <v>0</v>
      </c>
      <c r="H99" s="149">
        <v>0</v>
      </c>
      <c r="I99" s="146" t="e">
        <v>#DIV/0!</v>
      </c>
      <c r="J99" s="147">
        <v>0</v>
      </c>
      <c r="K99" s="148">
        <v>0</v>
      </c>
      <c r="L99" s="149">
        <v>0</v>
      </c>
      <c r="M99" s="146" t="e">
        <v>#DIV/0!</v>
      </c>
      <c r="N99" s="147">
        <v>0</v>
      </c>
      <c r="O99" s="150" t="e">
        <v>#DIV/0!</v>
      </c>
      <c r="P99" s="151" t="e">
        <v>#DIV/0!</v>
      </c>
      <c r="Q99" s="152" t="e">
        <v>#DIV/0!</v>
      </c>
      <c r="R99" s="2"/>
      <c r="S99" s="2"/>
    </row>
    <row r="100" spans="1:19" ht="18" x14ac:dyDescent="0.55000000000000004">
      <c r="A100" s="138"/>
      <c r="B100" s="217" t="s">
        <v>143</v>
      </c>
      <c r="C100" s="142" t="s">
        <v>22</v>
      </c>
      <c r="D100" s="142"/>
      <c r="E100" s="142"/>
      <c r="F100" s="143" t="s">
        <v>14</v>
      </c>
      <c r="G100" s="148">
        <v>13551</v>
      </c>
      <c r="H100" s="149">
        <v>14265</v>
      </c>
      <c r="I100" s="146">
        <v>0.94994742376445851</v>
      </c>
      <c r="J100" s="147">
        <v>-714</v>
      </c>
      <c r="K100" s="148">
        <v>16107</v>
      </c>
      <c r="L100" s="149">
        <v>16284</v>
      </c>
      <c r="M100" s="146">
        <v>0.98913043478260865</v>
      </c>
      <c r="N100" s="147">
        <v>-177</v>
      </c>
      <c r="O100" s="150">
        <v>0.84131123114173967</v>
      </c>
      <c r="P100" s="151">
        <v>0.87601326455416362</v>
      </c>
      <c r="Q100" s="152">
        <v>-3.4702033412423949E-2</v>
      </c>
      <c r="R100" s="2"/>
      <c r="S100" s="2"/>
    </row>
    <row r="101" spans="1:19" ht="18" x14ac:dyDescent="0.55000000000000004">
      <c r="A101" s="138"/>
      <c r="B101" s="217" t="s">
        <v>144</v>
      </c>
      <c r="C101" s="142" t="s">
        <v>145</v>
      </c>
      <c r="D101" s="142"/>
      <c r="E101" s="142"/>
      <c r="F101" s="143" t="s">
        <v>47</v>
      </c>
      <c r="G101" s="148">
        <v>0</v>
      </c>
      <c r="H101" s="149">
        <v>0</v>
      </c>
      <c r="I101" s="146" t="e">
        <v>#DIV/0!</v>
      </c>
      <c r="J101" s="147">
        <v>0</v>
      </c>
      <c r="K101" s="148">
        <v>0</v>
      </c>
      <c r="L101" s="149">
        <v>0</v>
      </c>
      <c r="M101" s="146" t="e">
        <v>#DIV/0!</v>
      </c>
      <c r="N101" s="147">
        <v>0</v>
      </c>
      <c r="O101" s="150" t="e">
        <v>#DIV/0!</v>
      </c>
      <c r="P101" s="151" t="e">
        <v>#DIV/0!</v>
      </c>
      <c r="Q101" s="152" t="e">
        <v>#DIV/0!</v>
      </c>
      <c r="R101" s="2"/>
      <c r="S101" s="2"/>
    </row>
    <row r="102" spans="1:19" ht="18" x14ac:dyDescent="0.55000000000000004">
      <c r="A102" s="138"/>
      <c r="B102" s="217" t="s">
        <v>146</v>
      </c>
      <c r="C102" s="142" t="s">
        <v>147</v>
      </c>
      <c r="D102" s="142"/>
      <c r="E102" s="142"/>
      <c r="F102" s="143"/>
      <c r="G102" s="148">
        <v>0</v>
      </c>
      <c r="H102" s="149">
        <v>0</v>
      </c>
      <c r="I102" s="146" t="e">
        <v>#DIV/0!</v>
      </c>
      <c r="J102" s="147">
        <v>0</v>
      </c>
      <c r="K102" s="148">
        <v>0</v>
      </c>
      <c r="L102" s="149">
        <v>0</v>
      </c>
      <c r="M102" s="146" t="e">
        <v>#DIV/0!</v>
      </c>
      <c r="N102" s="147">
        <v>0</v>
      </c>
      <c r="O102" s="150" t="e">
        <v>#DIV/0!</v>
      </c>
      <c r="P102" s="151" t="e">
        <v>#DIV/0!</v>
      </c>
      <c r="Q102" s="152" t="e">
        <v>#DIV/0!</v>
      </c>
      <c r="R102" s="2"/>
      <c r="S102" s="2"/>
    </row>
    <row r="103" spans="1:19" ht="18" x14ac:dyDescent="0.55000000000000004">
      <c r="A103" s="138"/>
      <c r="B103" s="218" t="s">
        <v>148</v>
      </c>
      <c r="C103" s="219" t="s">
        <v>149</v>
      </c>
      <c r="D103" s="219"/>
      <c r="E103" s="219"/>
      <c r="F103" s="143"/>
      <c r="G103" s="148">
        <v>0</v>
      </c>
      <c r="H103" s="149">
        <v>0</v>
      </c>
      <c r="I103" s="146" t="e">
        <v>#DIV/0!</v>
      </c>
      <c r="J103" s="147">
        <v>0</v>
      </c>
      <c r="K103" s="148">
        <v>0</v>
      </c>
      <c r="L103" s="149">
        <v>0</v>
      </c>
      <c r="M103" s="146" t="e">
        <v>#DIV/0!</v>
      </c>
      <c r="N103" s="147">
        <v>0</v>
      </c>
      <c r="O103" s="150" t="e">
        <v>#DIV/0!</v>
      </c>
      <c r="P103" s="151" t="e">
        <v>#DIV/0!</v>
      </c>
      <c r="Q103" s="152" t="e">
        <v>#DIV/0!</v>
      </c>
      <c r="R103" s="2"/>
      <c r="S103" s="2"/>
    </row>
    <row r="104" spans="1:19" ht="18" x14ac:dyDescent="0.55000000000000004">
      <c r="A104" s="138"/>
      <c r="B104" s="218" t="s">
        <v>150</v>
      </c>
      <c r="C104" s="219" t="s">
        <v>13</v>
      </c>
      <c r="D104" s="219" t="s">
        <v>43</v>
      </c>
      <c r="E104" s="219" t="s">
        <v>151</v>
      </c>
      <c r="F104" s="143"/>
      <c r="G104" s="148">
        <v>4855</v>
      </c>
      <c r="H104" s="149">
        <v>4792</v>
      </c>
      <c r="I104" s="146">
        <v>1.0131469115191987</v>
      </c>
      <c r="J104" s="147">
        <v>63</v>
      </c>
      <c r="K104" s="148">
        <v>5487</v>
      </c>
      <c r="L104" s="149">
        <v>5487</v>
      </c>
      <c r="M104" s="146">
        <v>1</v>
      </c>
      <c r="N104" s="147">
        <v>0</v>
      </c>
      <c r="O104" s="150">
        <v>0.88481866229269179</v>
      </c>
      <c r="P104" s="151">
        <v>0.87333697831237467</v>
      </c>
      <c r="Q104" s="152">
        <v>1.1481683980317126E-2</v>
      </c>
      <c r="R104" s="2"/>
      <c r="S104" s="2"/>
    </row>
    <row r="105" spans="1:19" ht="18" x14ac:dyDescent="0.55000000000000004">
      <c r="A105" s="138"/>
      <c r="B105" s="218" t="s">
        <v>152</v>
      </c>
      <c r="C105" s="219" t="s">
        <v>28</v>
      </c>
      <c r="D105" s="219" t="s">
        <v>43</v>
      </c>
      <c r="E105" s="219" t="s">
        <v>151</v>
      </c>
      <c r="F105" s="143"/>
      <c r="G105" s="148">
        <v>4695</v>
      </c>
      <c r="H105" s="149">
        <v>4293</v>
      </c>
      <c r="I105" s="146">
        <v>1.0936408106219426</v>
      </c>
      <c r="J105" s="147">
        <v>402</v>
      </c>
      <c r="K105" s="148">
        <v>5487</v>
      </c>
      <c r="L105" s="149">
        <v>5487</v>
      </c>
      <c r="M105" s="146">
        <v>1</v>
      </c>
      <c r="N105" s="147">
        <v>0</v>
      </c>
      <c r="O105" s="150">
        <v>0.85565882996172771</v>
      </c>
      <c r="P105" s="151">
        <v>0.78239475123018043</v>
      </c>
      <c r="Q105" s="152">
        <v>7.3264078731547277E-2</v>
      </c>
      <c r="R105" s="2"/>
      <c r="S105" s="2"/>
    </row>
    <row r="106" spans="1:19" ht="18" x14ac:dyDescent="0.55000000000000004">
      <c r="A106" s="138"/>
      <c r="B106" s="218" t="s">
        <v>237</v>
      </c>
      <c r="C106" s="219" t="s">
        <v>95</v>
      </c>
      <c r="D106" s="219" t="s">
        <v>43</v>
      </c>
      <c r="E106" s="219" t="s">
        <v>151</v>
      </c>
      <c r="F106" s="143"/>
      <c r="G106" s="148">
        <v>0</v>
      </c>
      <c r="H106" s="149">
        <v>0</v>
      </c>
      <c r="I106" s="146" t="e">
        <v>#DIV/0!</v>
      </c>
      <c r="J106" s="147">
        <v>0</v>
      </c>
      <c r="K106" s="148">
        <v>0</v>
      </c>
      <c r="L106" s="149">
        <v>0</v>
      </c>
      <c r="M106" s="146" t="e">
        <v>#DIV/0!</v>
      </c>
      <c r="N106" s="147">
        <v>0</v>
      </c>
      <c r="O106" s="150" t="e">
        <v>#DIV/0!</v>
      </c>
      <c r="P106" s="151" t="e">
        <v>#DIV/0!</v>
      </c>
      <c r="Q106" s="152" t="e">
        <v>#DIV/0!</v>
      </c>
      <c r="R106" s="2"/>
      <c r="S106" s="2"/>
    </row>
    <row r="107" spans="1:19" ht="18" x14ac:dyDescent="0.55000000000000004">
      <c r="A107" s="138"/>
      <c r="B107" s="217" t="s">
        <v>153</v>
      </c>
      <c r="C107" s="142" t="s">
        <v>24</v>
      </c>
      <c r="D107" s="141" t="s">
        <v>43</v>
      </c>
      <c r="E107" s="142" t="s">
        <v>33</v>
      </c>
      <c r="F107" s="143"/>
      <c r="G107" s="148">
        <v>0</v>
      </c>
      <c r="H107" s="149">
        <v>0</v>
      </c>
      <c r="I107" s="146" t="e">
        <v>#DIV/0!</v>
      </c>
      <c r="J107" s="147">
        <v>0</v>
      </c>
      <c r="K107" s="148">
        <v>0</v>
      </c>
      <c r="L107" s="149">
        <v>0</v>
      </c>
      <c r="M107" s="146" t="e">
        <v>#DIV/0!</v>
      </c>
      <c r="N107" s="147">
        <v>0</v>
      </c>
      <c r="O107" s="150" t="e">
        <v>#DIV/0!</v>
      </c>
      <c r="P107" s="151" t="e">
        <v>#DIV/0!</v>
      </c>
      <c r="Q107" s="152" t="e">
        <v>#DIV/0!</v>
      </c>
      <c r="R107" s="2"/>
      <c r="S107" s="2"/>
    </row>
    <row r="108" spans="1:19" ht="18" x14ac:dyDescent="0.55000000000000004">
      <c r="A108" s="187"/>
      <c r="B108" s="220" t="s">
        <v>154</v>
      </c>
      <c r="C108" s="165" t="s">
        <v>28</v>
      </c>
      <c r="D108" s="221" t="s">
        <v>43</v>
      </c>
      <c r="E108" s="165" t="s">
        <v>33</v>
      </c>
      <c r="F108" s="143"/>
      <c r="G108" s="170">
        <v>0</v>
      </c>
      <c r="H108" s="149">
        <v>0</v>
      </c>
      <c r="I108" s="168" t="e">
        <v>#DIV/0!</v>
      </c>
      <c r="J108" s="169">
        <v>0</v>
      </c>
      <c r="K108" s="170">
        <v>0</v>
      </c>
      <c r="L108" s="149">
        <v>0</v>
      </c>
      <c r="M108" s="168" t="e">
        <v>#DIV/0!</v>
      </c>
      <c r="N108" s="169">
        <v>0</v>
      </c>
      <c r="O108" s="171" t="e">
        <v>#DIV/0!</v>
      </c>
      <c r="P108" s="172" t="e">
        <v>#DIV/0!</v>
      </c>
      <c r="Q108" s="173" t="e">
        <v>#DIV/0!</v>
      </c>
      <c r="R108" s="2"/>
      <c r="S108" s="2"/>
    </row>
    <row r="109" spans="1:19" x14ac:dyDescent="0.55000000000000004">
      <c r="A109" s="128" t="s">
        <v>155</v>
      </c>
      <c r="B109" s="129" t="s">
        <v>156</v>
      </c>
      <c r="C109" s="129"/>
      <c r="D109" s="129"/>
      <c r="E109" s="129"/>
      <c r="F109" s="129"/>
      <c r="G109" s="130">
        <v>0</v>
      </c>
      <c r="H109" s="131">
        <v>0</v>
      </c>
      <c r="I109" s="132" t="e">
        <v>#DIV/0!</v>
      </c>
      <c r="J109" s="133">
        <v>0</v>
      </c>
      <c r="K109" s="130">
        <v>0</v>
      </c>
      <c r="L109" s="315">
        <v>0</v>
      </c>
      <c r="M109" s="132" t="e">
        <v>#DIV/0!</v>
      </c>
      <c r="N109" s="133">
        <v>0</v>
      </c>
      <c r="O109" s="135" t="e">
        <v>#DIV/0!</v>
      </c>
      <c r="P109" s="136" t="e">
        <v>#DIV/0!</v>
      </c>
      <c r="Q109" s="137" t="e">
        <v>#DIV/0!</v>
      </c>
      <c r="R109" s="2"/>
      <c r="S109" s="2"/>
    </row>
    <row r="110" spans="1:19" ht="18" x14ac:dyDescent="0.55000000000000004">
      <c r="A110" s="187"/>
      <c r="B110" s="220" t="s">
        <v>157</v>
      </c>
      <c r="C110" s="223" t="s">
        <v>158</v>
      </c>
      <c r="D110" s="165"/>
      <c r="E110" s="165"/>
      <c r="F110" s="224"/>
      <c r="G110" s="170">
        <v>0</v>
      </c>
      <c r="H110" s="222">
        <v>0</v>
      </c>
      <c r="I110" s="168" t="e">
        <v>#DIV/0!</v>
      </c>
      <c r="J110" s="169">
        <v>0</v>
      </c>
      <c r="K110" s="170">
        <v>0</v>
      </c>
      <c r="L110" s="313">
        <v>0</v>
      </c>
      <c r="M110" s="168" t="e">
        <v>#DIV/0!</v>
      </c>
      <c r="N110" s="169">
        <v>0</v>
      </c>
      <c r="O110" s="171" t="e">
        <v>#DIV/0!</v>
      </c>
      <c r="P110" s="172" t="e">
        <v>#DIV/0!</v>
      </c>
      <c r="Q110" s="173" t="e">
        <v>#DIV/0!</v>
      </c>
      <c r="R110" s="2"/>
      <c r="S110" s="2"/>
    </row>
    <row r="111" spans="1:19" x14ac:dyDescent="0.55000000000000004">
      <c r="A111" s="128" t="s">
        <v>159</v>
      </c>
      <c r="B111" s="129" t="s">
        <v>160</v>
      </c>
      <c r="C111" s="129"/>
      <c r="D111" s="129"/>
      <c r="E111" s="129"/>
      <c r="F111" s="129"/>
      <c r="G111" s="130">
        <v>0</v>
      </c>
      <c r="H111" s="131">
        <v>0</v>
      </c>
      <c r="I111" s="132" t="e">
        <v>#DIV/0!</v>
      </c>
      <c r="J111" s="133">
        <v>0</v>
      </c>
      <c r="K111" s="130">
        <v>0</v>
      </c>
      <c r="L111" s="315">
        <v>0</v>
      </c>
      <c r="M111" s="132" t="e">
        <v>#DIV/0!</v>
      </c>
      <c r="N111" s="133">
        <v>0</v>
      </c>
      <c r="O111" s="135" t="e">
        <v>#DIV/0!</v>
      </c>
      <c r="P111" s="136" t="e">
        <v>#DIV/0!</v>
      </c>
      <c r="Q111" s="137" t="e">
        <v>#DIV/0!</v>
      </c>
      <c r="R111" s="2"/>
      <c r="S111" s="2"/>
    </row>
    <row r="112" spans="1:19" ht="18" x14ac:dyDescent="0.55000000000000004">
      <c r="A112" s="187"/>
      <c r="B112" s="220" t="s">
        <v>161</v>
      </c>
      <c r="C112" s="223" t="s">
        <v>65</v>
      </c>
      <c r="D112" s="225"/>
      <c r="E112" s="165"/>
      <c r="F112" s="224" t="s">
        <v>47</v>
      </c>
      <c r="G112" s="170">
        <v>0</v>
      </c>
      <c r="H112" s="222">
        <v>0</v>
      </c>
      <c r="I112" s="168" t="e">
        <v>#DIV/0!</v>
      </c>
      <c r="J112" s="169">
        <v>0</v>
      </c>
      <c r="K112" s="170">
        <v>0</v>
      </c>
      <c r="L112" s="222">
        <v>0</v>
      </c>
      <c r="M112" s="168" t="e">
        <v>#DIV/0!</v>
      </c>
      <c r="N112" s="169">
        <v>0</v>
      </c>
      <c r="O112" s="171" t="e">
        <v>#DIV/0!</v>
      </c>
      <c r="P112" s="172" t="e">
        <v>#DIV/0!</v>
      </c>
      <c r="Q112" s="173" t="e">
        <v>#DIV/0!</v>
      </c>
    </row>
    <row r="113" spans="1:17" ht="18" x14ac:dyDescent="0.55000000000000004">
      <c r="A113" s="226"/>
      <c r="B113" s="227" t="s">
        <v>161</v>
      </c>
      <c r="C113" s="226"/>
      <c r="D113" s="226"/>
      <c r="E113" s="226"/>
      <c r="F113" s="226"/>
      <c r="G113" s="228"/>
      <c r="H113" s="228"/>
      <c r="I113" s="228"/>
      <c r="J113" s="228"/>
      <c r="K113" s="228"/>
      <c r="L113" s="228"/>
      <c r="M113" s="228"/>
      <c r="N113" s="228"/>
      <c r="O113" s="229"/>
      <c r="P113" s="229"/>
      <c r="Q113" s="229"/>
    </row>
    <row r="114" spans="1:17" ht="18" x14ac:dyDescent="0.55000000000000004">
      <c r="A114" s="226"/>
      <c r="B114" s="227" t="s">
        <v>162</v>
      </c>
      <c r="C114" s="230" t="s">
        <v>96</v>
      </c>
      <c r="D114" s="226"/>
      <c r="E114" s="226"/>
      <c r="F114" s="226"/>
      <c r="G114" s="226"/>
      <c r="H114" s="226"/>
      <c r="I114" s="226"/>
      <c r="J114" s="226"/>
      <c r="K114" s="226"/>
      <c r="L114" s="226"/>
      <c r="M114" s="226"/>
      <c r="N114" s="226"/>
      <c r="O114" s="226"/>
      <c r="P114" s="226"/>
      <c r="Q114" s="226"/>
    </row>
    <row r="115" spans="1:17" ht="18" x14ac:dyDescent="0.55000000000000004">
      <c r="A115" s="226"/>
      <c r="B115" s="227" t="s">
        <v>163</v>
      </c>
      <c r="C115" s="231" t="s">
        <v>97</v>
      </c>
      <c r="D115" s="226"/>
      <c r="E115" s="226"/>
      <c r="F115" s="226"/>
      <c r="G115" s="226"/>
      <c r="H115" s="226"/>
      <c r="I115" s="226"/>
      <c r="J115" s="226"/>
      <c r="K115" s="226"/>
      <c r="L115" s="226"/>
      <c r="M115" s="226"/>
      <c r="N115" s="226"/>
      <c r="O115" s="226"/>
      <c r="P115" s="226"/>
      <c r="Q115" s="226"/>
    </row>
    <row r="116" spans="1:17" ht="18" x14ac:dyDescent="0.55000000000000004">
      <c r="A116" s="226"/>
      <c r="B116" s="227" t="s">
        <v>235</v>
      </c>
      <c r="C116" s="230" t="s">
        <v>231</v>
      </c>
      <c r="D116" s="226"/>
      <c r="E116" s="226"/>
      <c r="F116" s="226"/>
      <c r="G116" s="226"/>
      <c r="H116" s="226"/>
      <c r="I116" s="226"/>
      <c r="J116" s="226"/>
      <c r="K116" s="226"/>
      <c r="L116" s="226"/>
      <c r="M116" s="226"/>
      <c r="N116" s="226"/>
      <c r="O116" s="226"/>
      <c r="P116" s="226"/>
      <c r="Q116" s="226"/>
    </row>
    <row r="117" spans="1:17" ht="18" x14ac:dyDescent="0.55000000000000004">
      <c r="A117" s="226"/>
      <c r="B117" s="227" t="s">
        <v>164</v>
      </c>
      <c r="C117" s="230" t="s">
        <v>98</v>
      </c>
      <c r="D117" s="226"/>
      <c r="E117" s="226"/>
      <c r="F117" s="226"/>
      <c r="G117" s="226"/>
      <c r="H117" s="226"/>
      <c r="I117" s="226"/>
      <c r="J117" s="226"/>
      <c r="K117" s="226"/>
      <c r="L117" s="226"/>
      <c r="M117" s="226"/>
      <c r="N117" s="226"/>
      <c r="O117" s="226"/>
      <c r="P117" s="226"/>
      <c r="Q117" s="226"/>
    </row>
    <row r="118" spans="1:17" ht="18" x14ac:dyDescent="0.55000000000000004">
      <c r="A118" s="226"/>
      <c r="B118" s="227" t="s">
        <v>236</v>
      </c>
      <c r="C118" s="230" t="s">
        <v>232</v>
      </c>
      <c r="D118" s="226"/>
      <c r="E118" s="226"/>
      <c r="F118" s="226"/>
      <c r="G118" s="226"/>
      <c r="H118" s="226"/>
      <c r="I118" s="226"/>
      <c r="J118" s="226"/>
      <c r="K118" s="226"/>
      <c r="L118" s="226"/>
      <c r="M118" s="226"/>
      <c r="N118" s="226"/>
      <c r="O118" s="226"/>
      <c r="P118" s="226"/>
      <c r="Q118" s="226"/>
    </row>
    <row r="119" spans="1:17" x14ac:dyDescent="0.55000000000000004">
      <c r="B119" s="3" t="s">
        <v>165</v>
      </c>
    </row>
    <row r="120" spans="1:17" x14ac:dyDescent="0.55000000000000004">
      <c r="B120" s="3" t="s">
        <v>165</v>
      </c>
    </row>
    <row r="121" spans="1:17" x14ac:dyDescent="0.55000000000000004">
      <c r="B121" s="3" t="s">
        <v>165</v>
      </c>
    </row>
    <row r="122" spans="1:17" x14ac:dyDescent="0.55000000000000004">
      <c r="B122" s="3" t="s">
        <v>165</v>
      </c>
    </row>
    <row r="123" spans="1:17" x14ac:dyDescent="0.55000000000000004">
      <c r="B123" s="3" t="s">
        <v>165</v>
      </c>
    </row>
    <row r="124" spans="1:17" x14ac:dyDescent="0.55000000000000004">
      <c r="B124" s="3" t="s">
        <v>165</v>
      </c>
    </row>
    <row r="125" spans="1:17" x14ac:dyDescent="0.55000000000000004">
      <c r="B125" s="3" t="s">
        <v>165</v>
      </c>
    </row>
    <row r="126" spans="1:17" x14ac:dyDescent="0.55000000000000004">
      <c r="B126" s="3" t="s">
        <v>165</v>
      </c>
    </row>
    <row r="127" spans="1:17" x14ac:dyDescent="0.55000000000000004">
      <c r="B127" s="3" t="s">
        <v>165</v>
      </c>
    </row>
  </sheetData>
  <mergeCells count="15">
    <mergeCell ref="A3:F4"/>
    <mergeCell ref="G3:G4"/>
    <mergeCell ref="H3:H4"/>
    <mergeCell ref="I3:J3"/>
    <mergeCell ref="K3:K4"/>
    <mergeCell ref="A1:D1"/>
    <mergeCell ref="A2:B2"/>
    <mergeCell ref="G2:J2"/>
    <mergeCell ref="K2:N2"/>
    <mergeCell ref="O2:Q2"/>
    <mergeCell ref="L3:L4"/>
    <mergeCell ref="M3:N3"/>
    <mergeCell ref="O3:O4"/>
    <mergeCell ref="P3:P4"/>
    <mergeCell ref="Q3:Q4"/>
  </mergeCells>
  <phoneticPr fontId="3"/>
  <hyperlinks>
    <hyperlink ref="A1:D1" location="'R６'!A1" display="'R６'!A1" xr:uid="{B1545D04-3771-4419-9C9D-538010838E4E}"/>
  </hyperlinks>
  <printOptions horizontalCentered="1"/>
  <pageMargins left="0.78740157480314965" right="0.39370078740157483" top="0.39370078740157483" bottom="0.39370078740157483" header="0.39370078740157483" footer="0.39370078740157483"/>
  <headerFooter alignWithMargins="0">
    <oddFooter>&amp;L&amp;D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D00-000000000000}">
  <sheetPr>
    <tabColor theme="3" tint="0.39997558519241921"/>
    <pageSetUpPr fitToPage="1"/>
  </sheetPr>
  <dimension ref="A1:O77"/>
  <sheetViews>
    <sheetView showGridLines="0" zoomScale="90" zoomScaleNormal="90" zoomScaleSheetLayoutView="90" workbookViewId="0">
      <pane xSplit="2" ySplit="5" topLeftCell="C6" activePane="bottomRight" state="frozen"/>
      <selection sqref="A1:B1"/>
      <selection pane="topRight" sqref="A1:B1"/>
      <selection pane="bottomLeft" sqref="A1:B1"/>
      <selection pane="bottomRight" sqref="A1:D1"/>
    </sheetView>
  </sheetViews>
  <sheetFormatPr defaultColWidth="9" defaultRowHeight="13" x14ac:dyDescent="0.2"/>
  <cols>
    <col min="1" max="1" width="3.25" style="53" customWidth="1"/>
    <col min="2" max="2" width="20.75" style="53" customWidth="1"/>
    <col min="3" max="4" width="11.58203125" style="9" customWidth="1"/>
    <col min="5" max="5" width="8.58203125" style="9" customWidth="1"/>
    <col min="6" max="6" width="10.58203125" style="9" customWidth="1"/>
    <col min="7" max="8" width="11.58203125" style="9" customWidth="1"/>
    <col min="9" max="9" width="8.58203125" style="9" customWidth="1"/>
    <col min="10" max="10" width="10.58203125" style="9" customWidth="1"/>
    <col min="11" max="11" width="9.58203125" style="55" customWidth="1"/>
    <col min="12" max="12" width="9.58203125" style="9" customWidth="1"/>
    <col min="13" max="13" width="8.58203125" style="9" customWidth="1"/>
    <col min="14" max="16384" width="9" style="9"/>
  </cols>
  <sheetData>
    <row r="1" spans="1:15" s="4" customFormat="1" ht="18.5" thickBot="1" x14ac:dyDescent="0.6">
      <c r="A1" s="246" t="str">
        <f>'R６'!A1</f>
        <v>令和６年度</v>
      </c>
      <c r="B1" s="246"/>
      <c r="C1" s="246"/>
      <c r="D1" s="246"/>
      <c r="E1" s="75"/>
      <c r="F1" s="80" t="s">
        <v>282</v>
      </c>
      <c r="G1" s="79" t="s">
        <v>221</v>
      </c>
      <c r="H1" s="75"/>
      <c r="I1" s="75"/>
      <c r="J1" s="75"/>
      <c r="K1" s="75"/>
      <c r="L1" s="75"/>
      <c r="M1" s="75"/>
    </row>
    <row r="2" spans="1:15" s="4" customFormat="1" ht="18.5" thickBot="1" x14ac:dyDescent="0.6">
      <c r="A2" s="6" t="s">
        <v>341</v>
      </c>
      <c r="B2" s="309" t="s">
        <v>342</v>
      </c>
      <c r="C2" s="309">
        <v>3</v>
      </c>
      <c r="D2" s="5"/>
      <c r="E2" s="5"/>
      <c r="F2" s="5"/>
      <c r="G2" s="5"/>
      <c r="H2" s="5"/>
      <c r="I2" s="5"/>
      <c r="J2" s="5"/>
      <c r="K2" s="5"/>
      <c r="L2" s="5"/>
      <c r="M2" s="5"/>
    </row>
    <row r="3" spans="1:15" ht="17.149999999999999" customHeight="1" x14ac:dyDescent="0.2">
      <c r="A3" s="7"/>
      <c r="B3" s="8"/>
      <c r="C3" s="276" t="s">
        <v>166</v>
      </c>
      <c r="D3" s="277"/>
      <c r="E3" s="278"/>
      <c r="F3" s="279"/>
      <c r="G3" s="276" t="s">
        <v>167</v>
      </c>
      <c r="H3" s="277"/>
      <c r="I3" s="278"/>
      <c r="J3" s="279"/>
      <c r="K3" s="290" t="s">
        <v>168</v>
      </c>
      <c r="L3" s="291"/>
      <c r="M3" s="292"/>
    </row>
    <row r="4" spans="1:15" ht="17.149999999999999" customHeight="1" x14ac:dyDescent="0.2">
      <c r="A4" s="10"/>
      <c r="B4" s="11"/>
      <c r="C4" s="280" t="s">
        <v>349</v>
      </c>
      <c r="D4" s="266" t="s">
        <v>283</v>
      </c>
      <c r="E4" s="268" t="s">
        <v>169</v>
      </c>
      <c r="F4" s="269"/>
      <c r="G4" s="293" t="s">
        <v>349</v>
      </c>
      <c r="H4" s="299" t="s">
        <v>283</v>
      </c>
      <c r="I4" s="268" t="s">
        <v>169</v>
      </c>
      <c r="J4" s="269"/>
      <c r="K4" s="293" t="s">
        <v>349</v>
      </c>
      <c r="L4" s="294" t="s">
        <v>283</v>
      </c>
      <c r="M4" s="295" t="s">
        <v>170</v>
      </c>
    </row>
    <row r="5" spans="1:15" ht="17.149999999999999" customHeight="1" x14ac:dyDescent="0.2">
      <c r="A5" s="12"/>
      <c r="B5" s="13"/>
      <c r="C5" s="281"/>
      <c r="D5" s="267"/>
      <c r="E5" s="14" t="s">
        <v>171</v>
      </c>
      <c r="F5" s="15" t="s">
        <v>172</v>
      </c>
      <c r="G5" s="281"/>
      <c r="H5" s="300"/>
      <c r="I5" s="14" t="s">
        <v>171</v>
      </c>
      <c r="J5" s="15" t="s">
        <v>172</v>
      </c>
      <c r="K5" s="281"/>
      <c r="L5" s="267"/>
      <c r="M5" s="296"/>
    </row>
    <row r="6" spans="1:15" x14ac:dyDescent="0.2">
      <c r="A6" s="286" t="s">
        <v>173</v>
      </c>
      <c r="B6" s="287"/>
      <c r="C6" s="270">
        <v>736999</v>
      </c>
      <c r="D6" s="272">
        <v>704964</v>
      </c>
      <c r="E6" s="274">
        <v>1.0454420367564869</v>
      </c>
      <c r="F6" s="282">
        <v>32035</v>
      </c>
      <c r="G6" s="270">
        <v>831392</v>
      </c>
      <c r="H6" s="297">
        <v>829748</v>
      </c>
      <c r="I6" s="274">
        <v>1.0019813244503151</v>
      </c>
      <c r="J6" s="282">
        <v>1644</v>
      </c>
      <c r="K6" s="301">
        <v>0.88646390631615413</v>
      </c>
      <c r="L6" s="303">
        <v>0.84961217140625833</v>
      </c>
      <c r="M6" s="288">
        <v>3.6851734909895795E-2</v>
      </c>
    </row>
    <row r="7" spans="1:15" x14ac:dyDescent="0.2">
      <c r="A7" s="284" t="s">
        <v>174</v>
      </c>
      <c r="B7" s="285"/>
      <c r="C7" s="271"/>
      <c r="D7" s="273"/>
      <c r="E7" s="275"/>
      <c r="F7" s="283"/>
      <c r="G7" s="271"/>
      <c r="H7" s="298"/>
      <c r="I7" s="275"/>
      <c r="J7" s="283"/>
      <c r="K7" s="302"/>
      <c r="L7" s="304"/>
      <c r="M7" s="289"/>
    </row>
    <row r="8" spans="1:15" ht="18" customHeight="1" x14ac:dyDescent="0.2">
      <c r="A8" s="16" t="s">
        <v>175</v>
      </c>
      <c r="B8" s="17"/>
      <c r="C8" s="18">
        <v>370489</v>
      </c>
      <c r="D8" s="19">
        <v>358671</v>
      </c>
      <c r="E8" s="20">
        <v>1.0329494160386539</v>
      </c>
      <c r="F8" s="21">
        <v>11818</v>
      </c>
      <c r="G8" s="18">
        <v>408038</v>
      </c>
      <c r="H8" s="22">
        <v>413879</v>
      </c>
      <c r="I8" s="20">
        <v>0.98588717958630423</v>
      </c>
      <c r="J8" s="21">
        <v>-5841</v>
      </c>
      <c r="K8" s="23">
        <v>0.90797670805170105</v>
      </c>
      <c r="L8" s="24">
        <v>0.86660835654865309</v>
      </c>
      <c r="M8" s="25">
        <v>4.1368351503047962E-2</v>
      </c>
    </row>
    <row r="9" spans="1:15" ht="18" customHeight="1" x14ac:dyDescent="0.2">
      <c r="A9" s="10"/>
      <c r="B9" s="26" t="s">
        <v>176</v>
      </c>
      <c r="C9" s="27">
        <v>137413</v>
      </c>
      <c r="D9" s="28">
        <v>137421</v>
      </c>
      <c r="E9" s="29">
        <v>0.99994178473450201</v>
      </c>
      <c r="F9" s="30">
        <v>-8</v>
      </c>
      <c r="G9" s="27">
        <v>145977</v>
      </c>
      <c r="H9" s="28">
        <v>149934</v>
      </c>
      <c r="I9" s="29">
        <v>0.97360838769058389</v>
      </c>
      <c r="J9" s="30">
        <v>-3957</v>
      </c>
      <c r="K9" s="31">
        <v>0.94133322372702544</v>
      </c>
      <c r="L9" s="32">
        <v>0.91654327904277877</v>
      </c>
      <c r="M9" s="33">
        <v>2.4789944684246668E-2</v>
      </c>
    </row>
    <row r="10" spans="1:15" ht="18" customHeight="1" x14ac:dyDescent="0.2">
      <c r="A10" s="10"/>
      <c r="B10" s="34" t="s">
        <v>177</v>
      </c>
      <c r="C10" s="35">
        <v>6130</v>
      </c>
      <c r="D10" s="36">
        <v>6830</v>
      </c>
      <c r="E10" s="37">
        <v>0.89751098096632509</v>
      </c>
      <c r="F10" s="38">
        <v>-700</v>
      </c>
      <c r="G10" s="35">
        <v>6270</v>
      </c>
      <c r="H10" s="36">
        <v>7590</v>
      </c>
      <c r="I10" s="37">
        <v>0.82608695652173914</v>
      </c>
      <c r="J10" s="38">
        <v>-1320</v>
      </c>
      <c r="K10" s="39">
        <v>0.97767145135566191</v>
      </c>
      <c r="L10" s="40">
        <v>0.8998682476943346</v>
      </c>
      <c r="M10" s="41">
        <v>7.7803203661327314E-2</v>
      </c>
    </row>
    <row r="11" spans="1:15" ht="18" customHeight="1" x14ac:dyDescent="0.2">
      <c r="A11" s="10"/>
      <c r="B11" s="34" t="s">
        <v>188</v>
      </c>
      <c r="C11" s="35">
        <v>180471</v>
      </c>
      <c r="D11" s="36">
        <v>168659</v>
      </c>
      <c r="E11" s="37">
        <v>1.0700348039535394</v>
      </c>
      <c r="F11" s="38">
        <v>11812</v>
      </c>
      <c r="G11" s="35">
        <v>203146</v>
      </c>
      <c r="H11" s="36">
        <v>202732</v>
      </c>
      <c r="I11" s="37">
        <v>1.0020421048477792</v>
      </c>
      <c r="J11" s="38">
        <v>414</v>
      </c>
      <c r="K11" s="39">
        <v>0.88838077048034414</v>
      </c>
      <c r="L11" s="40">
        <v>0.83193082493143655</v>
      </c>
      <c r="M11" s="41">
        <v>5.6449945548907587E-2</v>
      </c>
      <c r="O11" s="54"/>
    </row>
    <row r="12" spans="1:15" ht="18" customHeight="1" x14ac:dyDescent="0.2">
      <c r="A12" s="10"/>
      <c r="B12" s="34" t="s">
        <v>187</v>
      </c>
      <c r="C12" s="35">
        <v>12766</v>
      </c>
      <c r="D12" s="36">
        <v>13470</v>
      </c>
      <c r="E12" s="37">
        <v>0.94773570898292503</v>
      </c>
      <c r="F12" s="38">
        <v>-704</v>
      </c>
      <c r="G12" s="35">
        <v>14236</v>
      </c>
      <c r="H12" s="36">
        <v>15214</v>
      </c>
      <c r="I12" s="37">
        <v>0.93571710266859476</v>
      </c>
      <c r="J12" s="38">
        <v>-978</v>
      </c>
      <c r="K12" s="39">
        <v>0.89674065748805842</v>
      </c>
      <c r="L12" s="40">
        <v>0.88536873931904825</v>
      </c>
      <c r="M12" s="41">
        <v>1.1371918169010176E-2</v>
      </c>
    </row>
    <row r="13" spans="1:15" ht="18" customHeight="1" x14ac:dyDescent="0.2">
      <c r="A13" s="10"/>
      <c r="B13" s="60" t="s">
        <v>178</v>
      </c>
      <c r="C13" s="61">
        <v>33709</v>
      </c>
      <c r="D13" s="62">
        <v>32291</v>
      </c>
      <c r="E13" s="50">
        <v>1.0439131646588833</v>
      </c>
      <c r="F13" s="58">
        <v>1418</v>
      </c>
      <c r="G13" s="61">
        <v>38409</v>
      </c>
      <c r="H13" s="62">
        <v>38409</v>
      </c>
      <c r="I13" s="50">
        <v>1</v>
      </c>
      <c r="J13" s="58">
        <v>0</v>
      </c>
      <c r="K13" s="51">
        <v>0.87763284646827566</v>
      </c>
      <c r="L13" s="63">
        <v>0.8407144158921086</v>
      </c>
      <c r="M13" s="59">
        <v>3.6918430576167061E-2</v>
      </c>
    </row>
    <row r="14" spans="1:15" ht="18" customHeight="1" x14ac:dyDescent="0.2">
      <c r="A14" s="16" t="s">
        <v>179</v>
      </c>
      <c r="B14" s="17"/>
      <c r="C14" s="18">
        <v>140119</v>
      </c>
      <c r="D14" s="19">
        <v>135037</v>
      </c>
      <c r="E14" s="20">
        <v>1.037634129905137</v>
      </c>
      <c r="F14" s="21">
        <v>5082</v>
      </c>
      <c r="G14" s="18">
        <v>160849</v>
      </c>
      <c r="H14" s="19">
        <v>159794</v>
      </c>
      <c r="I14" s="20">
        <v>1.0066022503973866</v>
      </c>
      <c r="J14" s="21">
        <v>1055</v>
      </c>
      <c r="K14" s="42">
        <v>0.8711213622714471</v>
      </c>
      <c r="L14" s="43">
        <v>0.84506927669374321</v>
      </c>
      <c r="M14" s="44">
        <v>2.6052085577703887E-2</v>
      </c>
    </row>
    <row r="15" spans="1:15" ht="18" customHeight="1" x14ac:dyDescent="0.2">
      <c r="A15" s="10"/>
      <c r="B15" s="26" t="s">
        <v>176</v>
      </c>
      <c r="C15" s="27">
        <v>22935</v>
      </c>
      <c r="D15" s="28">
        <v>21991</v>
      </c>
      <c r="E15" s="29">
        <v>1.042926651812105</v>
      </c>
      <c r="F15" s="30">
        <v>944</v>
      </c>
      <c r="G15" s="27">
        <v>24242</v>
      </c>
      <c r="H15" s="28">
        <v>24242</v>
      </c>
      <c r="I15" s="29">
        <v>1</v>
      </c>
      <c r="J15" s="30">
        <v>0</v>
      </c>
      <c r="K15" s="45">
        <v>0.9460853064928636</v>
      </c>
      <c r="L15" s="46">
        <v>0.90714462503093807</v>
      </c>
      <c r="M15" s="33">
        <v>3.894068146192553E-2</v>
      </c>
    </row>
    <row r="16" spans="1:15" ht="18" customHeight="1" x14ac:dyDescent="0.2">
      <c r="A16" s="10"/>
      <c r="B16" s="34" t="s">
        <v>177</v>
      </c>
      <c r="C16" s="35">
        <v>22619</v>
      </c>
      <c r="D16" s="36">
        <v>21535</v>
      </c>
      <c r="E16" s="37">
        <v>1.0503366612491294</v>
      </c>
      <c r="F16" s="38">
        <v>1084</v>
      </c>
      <c r="G16" s="35">
        <v>25575</v>
      </c>
      <c r="H16" s="36">
        <v>25575</v>
      </c>
      <c r="I16" s="37">
        <v>1</v>
      </c>
      <c r="J16" s="38">
        <v>0</v>
      </c>
      <c r="K16" s="39">
        <v>0.88441837732160311</v>
      </c>
      <c r="L16" s="40">
        <v>0.84203323558162269</v>
      </c>
      <c r="M16" s="41">
        <v>4.2385141739980425E-2</v>
      </c>
    </row>
    <row r="17" spans="1:13" ht="18" customHeight="1" x14ac:dyDescent="0.2">
      <c r="A17" s="10"/>
      <c r="B17" s="34" t="s">
        <v>188</v>
      </c>
      <c r="C17" s="35">
        <v>68078</v>
      </c>
      <c r="D17" s="36">
        <v>65330</v>
      </c>
      <c r="E17" s="37">
        <v>1.0420633705801317</v>
      </c>
      <c r="F17" s="38">
        <v>2748</v>
      </c>
      <c r="G17" s="35">
        <v>78682</v>
      </c>
      <c r="H17" s="36">
        <v>77451</v>
      </c>
      <c r="I17" s="37">
        <v>1.0158939200268557</v>
      </c>
      <c r="J17" s="38">
        <v>1231</v>
      </c>
      <c r="K17" s="39">
        <v>0.8652296586258611</v>
      </c>
      <c r="L17" s="40">
        <v>0.84350105227821459</v>
      </c>
      <c r="M17" s="41">
        <v>2.1728606347646506E-2</v>
      </c>
    </row>
    <row r="18" spans="1:13" ht="18" customHeight="1" x14ac:dyDescent="0.2">
      <c r="A18" s="10"/>
      <c r="B18" s="34" t="s">
        <v>180</v>
      </c>
      <c r="C18" s="35">
        <v>4112</v>
      </c>
      <c r="D18" s="36">
        <v>4243</v>
      </c>
      <c r="E18" s="37">
        <v>0.96912561866603819</v>
      </c>
      <c r="F18" s="38">
        <v>-131</v>
      </c>
      <c r="G18" s="35">
        <v>4915</v>
      </c>
      <c r="H18" s="36">
        <v>5091</v>
      </c>
      <c r="I18" s="37">
        <v>0.96542918876448636</v>
      </c>
      <c r="J18" s="38">
        <v>-176</v>
      </c>
      <c r="K18" s="39">
        <v>0.83662258392675481</v>
      </c>
      <c r="L18" s="40">
        <v>0.83343154586525237</v>
      </c>
      <c r="M18" s="41">
        <v>3.1910380615024492E-3</v>
      </c>
    </row>
    <row r="19" spans="1:13" ht="18" customHeight="1" x14ac:dyDescent="0.2">
      <c r="A19" s="12"/>
      <c r="B19" s="60" t="s">
        <v>178</v>
      </c>
      <c r="C19" s="61">
        <v>22375</v>
      </c>
      <c r="D19" s="62">
        <v>21938</v>
      </c>
      <c r="E19" s="50">
        <v>1.019919773908287</v>
      </c>
      <c r="F19" s="58">
        <v>437</v>
      </c>
      <c r="G19" s="61">
        <v>27435</v>
      </c>
      <c r="H19" s="62">
        <v>27435</v>
      </c>
      <c r="I19" s="50">
        <v>1</v>
      </c>
      <c r="J19" s="58">
        <v>0</v>
      </c>
      <c r="K19" s="51">
        <v>0.81556406050665209</v>
      </c>
      <c r="L19" s="63">
        <v>0.79963550209586298</v>
      </c>
      <c r="M19" s="59">
        <v>1.5928558410789107E-2</v>
      </c>
    </row>
    <row r="20" spans="1:13" ht="18" customHeight="1" x14ac:dyDescent="0.2">
      <c r="A20" s="16" t="s">
        <v>181</v>
      </c>
      <c r="B20" s="17"/>
      <c r="C20" s="18">
        <v>81560</v>
      </c>
      <c r="D20" s="19">
        <v>79333</v>
      </c>
      <c r="E20" s="20">
        <v>1.028071546519103</v>
      </c>
      <c r="F20" s="21">
        <v>2227</v>
      </c>
      <c r="G20" s="18">
        <v>97231</v>
      </c>
      <c r="H20" s="22">
        <v>102999</v>
      </c>
      <c r="I20" s="20">
        <v>0.94399945630540105</v>
      </c>
      <c r="J20" s="21">
        <v>-5768</v>
      </c>
      <c r="K20" s="42">
        <v>0.83882712303689155</v>
      </c>
      <c r="L20" s="43">
        <v>0.77023077893960135</v>
      </c>
      <c r="M20" s="25">
        <v>6.8596344097290207E-2</v>
      </c>
    </row>
    <row r="21" spans="1:13" ht="18" customHeight="1" x14ac:dyDescent="0.2">
      <c r="A21" s="10"/>
      <c r="B21" s="26" t="s">
        <v>176</v>
      </c>
      <c r="C21" s="27">
        <v>0</v>
      </c>
      <c r="D21" s="28">
        <v>0</v>
      </c>
      <c r="E21" s="29" t="e">
        <v>#DIV/0!</v>
      </c>
      <c r="F21" s="30">
        <v>0</v>
      </c>
      <c r="G21" s="27">
        <v>0</v>
      </c>
      <c r="H21" s="28">
        <v>0</v>
      </c>
      <c r="I21" s="29" t="e">
        <v>#DIV/0!</v>
      </c>
      <c r="J21" s="30">
        <v>0</v>
      </c>
      <c r="K21" s="45" t="s">
        <v>32</v>
      </c>
      <c r="L21" s="46" t="s">
        <v>32</v>
      </c>
      <c r="M21" s="33" t="e">
        <v>#VALUE!</v>
      </c>
    </row>
    <row r="22" spans="1:13" ht="18" customHeight="1" x14ac:dyDescent="0.2">
      <c r="A22" s="10"/>
      <c r="B22" s="34" t="s">
        <v>177</v>
      </c>
      <c r="C22" s="35">
        <v>27739</v>
      </c>
      <c r="D22" s="36">
        <v>26434</v>
      </c>
      <c r="E22" s="37">
        <v>1.0493682378754634</v>
      </c>
      <c r="F22" s="38">
        <v>1305</v>
      </c>
      <c r="G22" s="35">
        <v>30525</v>
      </c>
      <c r="H22" s="36">
        <v>30690</v>
      </c>
      <c r="I22" s="37">
        <v>0.9946236559139785</v>
      </c>
      <c r="J22" s="38">
        <v>-165</v>
      </c>
      <c r="K22" s="39">
        <v>0.9087305487305487</v>
      </c>
      <c r="L22" s="40">
        <v>0.86132290648419685</v>
      </c>
      <c r="M22" s="41">
        <v>4.7407642246351855E-2</v>
      </c>
    </row>
    <row r="23" spans="1:13" ht="18" customHeight="1" x14ac:dyDescent="0.2">
      <c r="A23" s="10"/>
      <c r="B23" s="34" t="s">
        <v>188</v>
      </c>
      <c r="C23" s="35">
        <v>40923</v>
      </c>
      <c r="D23" s="36">
        <v>41050</v>
      </c>
      <c r="E23" s="37">
        <v>0.99690621193666262</v>
      </c>
      <c r="F23" s="38">
        <v>-127</v>
      </c>
      <c r="G23" s="35">
        <v>50523</v>
      </c>
      <c r="H23" s="36">
        <v>56300</v>
      </c>
      <c r="I23" s="37">
        <v>0.89738898756660745</v>
      </c>
      <c r="J23" s="38">
        <v>-5777</v>
      </c>
      <c r="K23" s="39">
        <v>0.80998753043168459</v>
      </c>
      <c r="L23" s="40">
        <v>0.72912966252220246</v>
      </c>
      <c r="M23" s="41">
        <v>8.0857867909482128E-2</v>
      </c>
    </row>
    <row r="24" spans="1:13" ht="18" customHeight="1" x14ac:dyDescent="0.2">
      <c r="A24" s="10"/>
      <c r="B24" s="34" t="s">
        <v>187</v>
      </c>
      <c r="C24" s="35">
        <v>3451</v>
      </c>
      <c r="D24" s="36">
        <v>3080</v>
      </c>
      <c r="E24" s="37">
        <v>1.1204545454545454</v>
      </c>
      <c r="F24" s="38">
        <v>371</v>
      </c>
      <c r="G24" s="35">
        <v>4855</v>
      </c>
      <c r="H24" s="36">
        <v>4858</v>
      </c>
      <c r="I24" s="37">
        <v>0.99938246191848501</v>
      </c>
      <c r="J24" s="38">
        <v>-3</v>
      </c>
      <c r="K24" s="39">
        <v>0.7108135942327497</v>
      </c>
      <c r="L24" s="40">
        <v>0.63400576368876083</v>
      </c>
      <c r="M24" s="41">
        <v>7.6807830543988875E-2</v>
      </c>
    </row>
    <row r="25" spans="1:13" ht="18" customHeight="1" x14ac:dyDescent="0.2">
      <c r="A25" s="10"/>
      <c r="B25" s="34" t="s">
        <v>178</v>
      </c>
      <c r="C25" s="47">
        <v>9447</v>
      </c>
      <c r="D25" s="64">
        <v>8769</v>
      </c>
      <c r="E25" s="49">
        <v>1.0773178241532673</v>
      </c>
      <c r="F25" s="57">
        <v>678</v>
      </c>
      <c r="G25" s="47">
        <v>11328</v>
      </c>
      <c r="H25" s="64">
        <v>11151</v>
      </c>
      <c r="I25" s="49">
        <v>1.0158730158730158</v>
      </c>
      <c r="J25" s="57">
        <v>177</v>
      </c>
      <c r="K25" s="39">
        <v>0.83395127118644063</v>
      </c>
      <c r="L25" s="40">
        <v>0.78638687113263384</v>
      </c>
      <c r="M25" s="41">
        <v>4.7564400053806799E-2</v>
      </c>
    </row>
    <row r="26" spans="1:13" ht="18" customHeight="1" x14ac:dyDescent="0.2">
      <c r="A26" s="65"/>
      <c r="B26" s="66" t="s">
        <v>189</v>
      </c>
      <c r="C26" s="61">
        <v>0</v>
      </c>
      <c r="D26" s="67">
        <v>0</v>
      </c>
      <c r="E26" s="49" t="e">
        <v>#DIV/0!</v>
      </c>
      <c r="F26" s="57">
        <v>0</v>
      </c>
      <c r="G26" s="61">
        <v>0</v>
      </c>
      <c r="H26" s="62">
        <v>0</v>
      </c>
      <c r="I26" s="49" t="e">
        <v>#DIV/0!</v>
      </c>
      <c r="J26" s="57">
        <v>0</v>
      </c>
      <c r="K26" s="39" t="s">
        <v>32</v>
      </c>
      <c r="L26" s="63" t="s">
        <v>190</v>
      </c>
      <c r="M26" s="41" t="e">
        <v>#VALUE!</v>
      </c>
    </row>
    <row r="27" spans="1:13" ht="18" customHeight="1" x14ac:dyDescent="0.2">
      <c r="A27" s="16" t="s">
        <v>182</v>
      </c>
      <c r="B27" s="17"/>
      <c r="C27" s="18">
        <v>70963</v>
      </c>
      <c r="D27" s="19">
        <v>64374</v>
      </c>
      <c r="E27" s="20">
        <v>1.1023549880386492</v>
      </c>
      <c r="F27" s="21">
        <v>6589</v>
      </c>
      <c r="G27" s="18">
        <v>80738</v>
      </c>
      <c r="H27" s="22">
        <v>68334</v>
      </c>
      <c r="I27" s="20">
        <v>1.1815201802909241</v>
      </c>
      <c r="J27" s="21">
        <v>12404</v>
      </c>
      <c r="K27" s="42">
        <v>0.87892937650177116</v>
      </c>
      <c r="L27" s="43">
        <v>0.94204934586004041</v>
      </c>
      <c r="M27" s="44">
        <v>-6.3119969358269246E-2</v>
      </c>
    </row>
    <row r="28" spans="1:13" ht="18" customHeight="1" x14ac:dyDescent="0.2">
      <c r="A28" s="10"/>
      <c r="B28" s="68" t="s">
        <v>176</v>
      </c>
      <c r="C28" s="27">
        <v>0</v>
      </c>
      <c r="D28" s="28">
        <v>0</v>
      </c>
      <c r="E28" s="29" t="e">
        <v>#DIV/0!</v>
      </c>
      <c r="F28" s="30">
        <v>0</v>
      </c>
      <c r="G28" s="27">
        <v>0</v>
      </c>
      <c r="H28" s="28">
        <v>0</v>
      </c>
      <c r="I28" s="29" t="e">
        <v>#DIV/0!</v>
      </c>
      <c r="J28" s="30">
        <v>0</v>
      </c>
      <c r="K28" s="45" t="s">
        <v>32</v>
      </c>
      <c r="L28" s="46" t="s">
        <v>32</v>
      </c>
      <c r="M28" s="33" t="e">
        <v>#VALUE!</v>
      </c>
    </row>
    <row r="29" spans="1:13" ht="18" customHeight="1" x14ac:dyDescent="0.2">
      <c r="A29" s="10"/>
      <c r="B29" s="34" t="s">
        <v>177</v>
      </c>
      <c r="C29" s="35">
        <v>25461</v>
      </c>
      <c r="D29" s="36">
        <v>25115</v>
      </c>
      <c r="E29" s="37">
        <v>1.0137766275134381</v>
      </c>
      <c r="F29" s="38">
        <v>346</v>
      </c>
      <c r="G29" s="35">
        <v>27720</v>
      </c>
      <c r="H29" s="36">
        <v>26070</v>
      </c>
      <c r="I29" s="37">
        <v>1.0632911392405062</v>
      </c>
      <c r="J29" s="38">
        <v>1650</v>
      </c>
      <c r="K29" s="39">
        <v>0.91850649350649349</v>
      </c>
      <c r="L29" s="40">
        <v>0.96336785577291906</v>
      </c>
      <c r="M29" s="41">
        <v>-4.4861362266425564E-2</v>
      </c>
    </row>
    <row r="30" spans="1:13" ht="18" customHeight="1" x14ac:dyDescent="0.2">
      <c r="A30" s="10"/>
      <c r="B30" s="34" t="s">
        <v>188</v>
      </c>
      <c r="C30" s="35">
        <v>30876</v>
      </c>
      <c r="D30" s="36">
        <v>23977</v>
      </c>
      <c r="E30" s="37">
        <v>1.287734078491888</v>
      </c>
      <c r="F30" s="38">
        <v>6899</v>
      </c>
      <c r="G30" s="35">
        <v>35733</v>
      </c>
      <c r="H30" s="36">
        <v>24906</v>
      </c>
      <c r="I30" s="37">
        <v>1.4347145266200916</v>
      </c>
      <c r="J30" s="38">
        <v>10827</v>
      </c>
      <c r="K30" s="39">
        <v>0.86407522458231889</v>
      </c>
      <c r="L30" s="40">
        <v>0.96269975106400063</v>
      </c>
      <c r="M30" s="41">
        <v>-9.862452648168174E-2</v>
      </c>
    </row>
    <row r="31" spans="1:13" ht="18" customHeight="1" x14ac:dyDescent="0.2">
      <c r="A31" s="69"/>
      <c r="B31" s="34" t="s">
        <v>178</v>
      </c>
      <c r="C31" s="47">
        <v>13551</v>
      </c>
      <c r="D31" s="64">
        <v>14265</v>
      </c>
      <c r="E31" s="49">
        <v>0.94994742376445851</v>
      </c>
      <c r="F31" s="57">
        <v>-714</v>
      </c>
      <c r="G31" s="47">
        <v>16107</v>
      </c>
      <c r="H31" s="64">
        <v>16284</v>
      </c>
      <c r="I31" s="49">
        <v>0.98913043478260865</v>
      </c>
      <c r="J31" s="57">
        <v>-177</v>
      </c>
      <c r="K31" s="39">
        <v>0.84131123114173967</v>
      </c>
      <c r="L31" s="70">
        <v>0.87601326455416362</v>
      </c>
      <c r="M31" s="41">
        <v>-3.4702033412423949E-2</v>
      </c>
    </row>
    <row r="32" spans="1:13" ht="18" customHeight="1" x14ac:dyDescent="0.2">
      <c r="A32" s="10"/>
      <c r="B32" s="60" t="s">
        <v>180</v>
      </c>
      <c r="C32" s="61">
        <v>1075</v>
      </c>
      <c r="D32" s="62">
        <v>1017</v>
      </c>
      <c r="E32" s="49">
        <v>1.0570304818092429</v>
      </c>
      <c r="F32" s="58">
        <v>58</v>
      </c>
      <c r="G32" s="61">
        <v>1178</v>
      </c>
      <c r="H32" s="48">
        <v>1074</v>
      </c>
      <c r="I32" s="49">
        <v>1.0968342644320297</v>
      </c>
      <c r="J32" s="58">
        <v>104</v>
      </c>
      <c r="K32" s="51">
        <v>0.91256366723259763</v>
      </c>
      <c r="L32" s="40">
        <v>0.94692737430167595</v>
      </c>
      <c r="M32" s="59">
        <v>-3.436370706907832E-2</v>
      </c>
    </row>
    <row r="33" spans="1:13" ht="18" customHeight="1" x14ac:dyDescent="0.2">
      <c r="A33" s="16" t="s">
        <v>183</v>
      </c>
      <c r="B33" s="17"/>
      <c r="C33" s="18">
        <v>73868</v>
      </c>
      <c r="D33" s="19">
        <v>67549</v>
      </c>
      <c r="E33" s="20">
        <v>1.0935469066899584</v>
      </c>
      <c r="F33" s="21">
        <v>6319</v>
      </c>
      <c r="G33" s="18">
        <v>84536</v>
      </c>
      <c r="H33" s="19">
        <v>84742</v>
      </c>
      <c r="I33" s="20">
        <v>0.99756909206768785</v>
      </c>
      <c r="J33" s="21">
        <v>-206</v>
      </c>
      <c r="K33" s="42">
        <v>0.87380524273682214</v>
      </c>
      <c r="L33" s="43">
        <v>0.79711359184347785</v>
      </c>
      <c r="M33" s="25">
        <v>7.6691650893344288E-2</v>
      </c>
    </row>
    <row r="34" spans="1:13" ht="18" customHeight="1" x14ac:dyDescent="0.2">
      <c r="A34" s="10"/>
      <c r="B34" s="26" t="s">
        <v>176</v>
      </c>
      <c r="C34" s="27">
        <v>0</v>
      </c>
      <c r="D34" s="28">
        <v>0</v>
      </c>
      <c r="E34" s="29" t="e">
        <v>#DIV/0!</v>
      </c>
      <c r="F34" s="30">
        <v>0</v>
      </c>
      <c r="G34" s="27">
        <v>0</v>
      </c>
      <c r="H34" s="28">
        <v>0</v>
      </c>
      <c r="I34" s="29" t="e">
        <v>#DIV/0!</v>
      </c>
      <c r="J34" s="30">
        <v>0</v>
      </c>
      <c r="K34" s="45" t="s">
        <v>32</v>
      </c>
      <c r="L34" s="46" t="s">
        <v>32</v>
      </c>
      <c r="M34" s="33" t="e">
        <v>#VALUE!</v>
      </c>
    </row>
    <row r="35" spans="1:13" ht="18" customHeight="1" x14ac:dyDescent="0.2">
      <c r="A35" s="10"/>
      <c r="B35" s="34" t="s">
        <v>177</v>
      </c>
      <c r="C35" s="35">
        <v>9395</v>
      </c>
      <c r="D35" s="36">
        <v>9569</v>
      </c>
      <c r="E35" s="37">
        <v>0.98181628174312885</v>
      </c>
      <c r="F35" s="38">
        <v>-174</v>
      </c>
      <c r="G35" s="35">
        <v>10230</v>
      </c>
      <c r="H35" s="36">
        <v>10230</v>
      </c>
      <c r="I35" s="37">
        <v>1</v>
      </c>
      <c r="J35" s="38">
        <v>0</v>
      </c>
      <c r="K35" s="39">
        <v>0.91837732160312802</v>
      </c>
      <c r="L35" s="40">
        <v>0.93538611925708703</v>
      </c>
      <c r="M35" s="41">
        <v>-1.7008797653959018E-2</v>
      </c>
    </row>
    <row r="36" spans="1:13" ht="18" customHeight="1" x14ac:dyDescent="0.2">
      <c r="A36" s="10"/>
      <c r="B36" s="34" t="s">
        <v>184</v>
      </c>
      <c r="C36" s="35">
        <v>1197</v>
      </c>
      <c r="D36" s="36">
        <v>961</v>
      </c>
      <c r="E36" s="37">
        <v>1.2455775234131112</v>
      </c>
      <c r="F36" s="38">
        <v>236</v>
      </c>
      <c r="G36" s="35">
        <v>1550</v>
      </c>
      <c r="H36" s="36">
        <v>1500</v>
      </c>
      <c r="I36" s="37">
        <v>1.0333333333333334</v>
      </c>
      <c r="J36" s="38">
        <v>50</v>
      </c>
      <c r="K36" s="39">
        <v>0.77225806451612899</v>
      </c>
      <c r="L36" s="40">
        <v>0.64066666666666672</v>
      </c>
      <c r="M36" s="41">
        <v>0.13159139784946228</v>
      </c>
    </row>
    <row r="37" spans="1:13" ht="18" customHeight="1" x14ac:dyDescent="0.2">
      <c r="A37" s="10"/>
      <c r="B37" s="52" t="s">
        <v>185</v>
      </c>
      <c r="C37" s="35">
        <v>2659</v>
      </c>
      <c r="D37" s="36">
        <v>2484</v>
      </c>
      <c r="E37" s="37">
        <v>1.0704508856682771</v>
      </c>
      <c r="F37" s="38">
        <v>175</v>
      </c>
      <c r="G37" s="35">
        <v>2976</v>
      </c>
      <c r="H37" s="36">
        <v>2976</v>
      </c>
      <c r="I37" s="37">
        <v>1</v>
      </c>
      <c r="J37" s="38">
        <v>0</v>
      </c>
      <c r="K37" s="39">
        <v>0.89348118279569888</v>
      </c>
      <c r="L37" s="40">
        <v>0.83467741935483875</v>
      </c>
      <c r="M37" s="41">
        <v>5.8803763440860135E-2</v>
      </c>
    </row>
    <row r="38" spans="1:13" ht="18" customHeight="1" x14ac:dyDescent="0.2">
      <c r="A38" s="10"/>
      <c r="B38" s="34" t="s">
        <v>188</v>
      </c>
      <c r="C38" s="35">
        <v>51992</v>
      </c>
      <c r="D38" s="36">
        <v>46137</v>
      </c>
      <c r="E38" s="37">
        <v>1.1269046535318725</v>
      </c>
      <c r="F38" s="38">
        <v>5855</v>
      </c>
      <c r="G38" s="35">
        <v>59378</v>
      </c>
      <c r="H38" s="36">
        <v>59438</v>
      </c>
      <c r="I38" s="37">
        <v>0.99899054476933946</v>
      </c>
      <c r="J38" s="38">
        <v>-60</v>
      </c>
      <c r="K38" s="39">
        <v>0.8756104954697026</v>
      </c>
      <c r="L38" s="40">
        <v>0.77622059961640699</v>
      </c>
      <c r="M38" s="41">
        <v>9.9389895853295607E-2</v>
      </c>
    </row>
    <row r="39" spans="1:13" ht="18" customHeight="1" x14ac:dyDescent="0.2">
      <c r="A39" s="10"/>
      <c r="B39" s="34" t="s">
        <v>180</v>
      </c>
      <c r="C39" s="35">
        <v>4119</v>
      </c>
      <c r="D39" s="36">
        <v>4287</v>
      </c>
      <c r="E39" s="37">
        <v>0.96081175647305805</v>
      </c>
      <c r="F39" s="38">
        <v>-168</v>
      </c>
      <c r="G39" s="35">
        <v>4915</v>
      </c>
      <c r="H39" s="36">
        <v>5111</v>
      </c>
      <c r="I39" s="37">
        <v>0.9616513402465271</v>
      </c>
      <c r="J39" s="38">
        <v>-196</v>
      </c>
      <c r="K39" s="39">
        <v>0.83804679552390637</v>
      </c>
      <c r="L39" s="40">
        <v>0.83877910389356292</v>
      </c>
      <c r="M39" s="41">
        <v>-7.3230836965654245E-4</v>
      </c>
    </row>
    <row r="40" spans="1:13" ht="18" customHeight="1" x14ac:dyDescent="0.2">
      <c r="A40" s="10"/>
      <c r="B40" s="34" t="s">
        <v>178</v>
      </c>
      <c r="C40" s="47">
        <v>4506</v>
      </c>
      <c r="D40" s="64">
        <v>4111</v>
      </c>
      <c r="E40" s="49">
        <v>1.0960836779372416</v>
      </c>
      <c r="F40" s="57">
        <v>395</v>
      </c>
      <c r="G40" s="47">
        <v>5487</v>
      </c>
      <c r="H40" s="64">
        <v>5487</v>
      </c>
      <c r="I40" s="49">
        <v>1</v>
      </c>
      <c r="J40" s="57">
        <v>0</v>
      </c>
      <c r="K40" s="39">
        <v>0.82121377802077633</v>
      </c>
      <c r="L40" s="40">
        <v>0.74922544195370877</v>
      </c>
      <c r="M40" s="41">
        <v>7.198833606706756E-2</v>
      </c>
    </row>
    <row r="41" spans="1:13" ht="18" customHeight="1" thickBot="1" x14ac:dyDescent="0.25">
      <c r="A41" s="12"/>
      <c r="B41" s="60" t="s">
        <v>186</v>
      </c>
      <c r="C41" s="61">
        <v>0</v>
      </c>
      <c r="D41" s="62">
        <v>0</v>
      </c>
      <c r="E41" s="50" t="e">
        <v>#DIV/0!</v>
      </c>
      <c r="F41" s="58">
        <v>0</v>
      </c>
      <c r="G41" s="61">
        <v>0</v>
      </c>
      <c r="H41" s="62">
        <v>0</v>
      </c>
      <c r="I41" s="50" t="e">
        <v>#DIV/0!</v>
      </c>
      <c r="J41" s="58">
        <v>0</v>
      </c>
      <c r="K41" s="71" t="s">
        <v>32</v>
      </c>
      <c r="L41" s="72" t="s">
        <v>32</v>
      </c>
      <c r="M41" s="73" t="e">
        <v>#VALUE!</v>
      </c>
    </row>
    <row r="42" spans="1:13" x14ac:dyDescent="0.2">
      <c r="C42" s="54"/>
      <c r="G42" s="54"/>
    </row>
    <row r="43" spans="1:13" x14ac:dyDescent="0.2">
      <c r="C43" s="54"/>
      <c r="G43" s="54"/>
    </row>
    <row r="44" spans="1:13" x14ac:dyDescent="0.2">
      <c r="C44" s="54"/>
      <c r="G44" s="56"/>
    </row>
    <row r="45" spans="1:13" x14ac:dyDescent="0.2">
      <c r="C45" s="54"/>
      <c r="G45" s="54"/>
    </row>
    <row r="46" spans="1:13" x14ac:dyDescent="0.2">
      <c r="C46" s="54"/>
      <c r="G46" s="54"/>
    </row>
    <row r="47" spans="1:13" x14ac:dyDescent="0.2">
      <c r="C47" s="54"/>
      <c r="G47" s="54"/>
    </row>
    <row r="48" spans="1:13" x14ac:dyDescent="0.2">
      <c r="C48" s="54"/>
      <c r="G48" s="54"/>
    </row>
    <row r="49" spans="3:7" x14ac:dyDescent="0.2">
      <c r="C49" s="54"/>
      <c r="G49" s="54"/>
    </row>
    <row r="50" spans="3:7" x14ac:dyDescent="0.2">
      <c r="C50" s="54"/>
      <c r="G50" s="54"/>
    </row>
    <row r="51" spans="3:7" x14ac:dyDescent="0.2">
      <c r="C51" s="54"/>
      <c r="G51" s="54"/>
    </row>
    <row r="52" spans="3:7" x14ac:dyDescent="0.2">
      <c r="C52" s="54"/>
      <c r="G52" s="54"/>
    </row>
    <row r="53" spans="3:7" x14ac:dyDescent="0.2">
      <c r="C53" s="54"/>
      <c r="G53" s="54"/>
    </row>
    <row r="54" spans="3:7" x14ac:dyDescent="0.2">
      <c r="C54" s="54"/>
      <c r="G54" s="54"/>
    </row>
    <row r="55" spans="3:7" x14ac:dyDescent="0.2">
      <c r="C55" s="54"/>
      <c r="G55" s="54"/>
    </row>
    <row r="56" spans="3:7" x14ac:dyDescent="0.2">
      <c r="C56" s="54"/>
      <c r="G56" s="54"/>
    </row>
    <row r="57" spans="3:7" x14ac:dyDescent="0.2">
      <c r="C57" s="54"/>
      <c r="G57" s="54"/>
    </row>
    <row r="58" spans="3:7" x14ac:dyDescent="0.2">
      <c r="C58" s="54"/>
      <c r="G58" s="54"/>
    </row>
    <row r="59" spans="3:7" x14ac:dyDescent="0.2">
      <c r="C59" s="54"/>
      <c r="G59" s="54"/>
    </row>
    <row r="60" spans="3:7" x14ac:dyDescent="0.2">
      <c r="C60" s="54"/>
      <c r="G60" s="54"/>
    </row>
    <row r="61" spans="3:7" x14ac:dyDescent="0.2">
      <c r="C61" s="54"/>
      <c r="G61" s="54"/>
    </row>
    <row r="62" spans="3:7" x14ac:dyDescent="0.2">
      <c r="C62" s="54"/>
      <c r="G62" s="54"/>
    </row>
    <row r="63" spans="3:7" x14ac:dyDescent="0.2">
      <c r="C63" s="54"/>
      <c r="G63" s="54"/>
    </row>
    <row r="64" spans="3:7" x14ac:dyDescent="0.2">
      <c r="C64" s="54"/>
      <c r="G64" s="54"/>
    </row>
    <row r="65" spans="3:7" x14ac:dyDescent="0.2">
      <c r="C65" s="54"/>
      <c r="G65" s="54"/>
    </row>
    <row r="66" spans="3:7" x14ac:dyDescent="0.2">
      <c r="C66" s="54"/>
      <c r="G66" s="54"/>
    </row>
    <row r="67" spans="3:7" x14ac:dyDescent="0.2">
      <c r="C67" s="54"/>
      <c r="G67" s="54"/>
    </row>
    <row r="68" spans="3:7" x14ac:dyDescent="0.2">
      <c r="C68" s="54"/>
      <c r="G68" s="54"/>
    </row>
    <row r="69" spans="3:7" x14ac:dyDescent="0.2">
      <c r="C69" s="54"/>
      <c r="G69" s="54"/>
    </row>
    <row r="70" spans="3:7" x14ac:dyDescent="0.2">
      <c r="C70" s="54"/>
      <c r="G70" s="54"/>
    </row>
    <row r="71" spans="3:7" x14ac:dyDescent="0.2">
      <c r="C71" s="54"/>
      <c r="G71" s="54"/>
    </row>
    <row r="72" spans="3:7" x14ac:dyDescent="0.2">
      <c r="C72" s="54"/>
      <c r="G72" s="54"/>
    </row>
    <row r="73" spans="3:7" x14ac:dyDescent="0.2">
      <c r="C73" s="54"/>
      <c r="G73" s="54"/>
    </row>
    <row r="74" spans="3:7" x14ac:dyDescent="0.2">
      <c r="C74" s="54"/>
      <c r="G74" s="54"/>
    </row>
    <row r="75" spans="3:7" x14ac:dyDescent="0.2">
      <c r="C75" s="54"/>
      <c r="G75" s="54"/>
    </row>
    <row r="76" spans="3:7" x14ac:dyDescent="0.2">
      <c r="C76" s="54"/>
      <c r="G76" s="54"/>
    </row>
    <row r="77" spans="3:7" x14ac:dyDescent="0.2">
      <c r="C77" s="54"/>
      <c r="G77" s="54"/>
    </row>
  </sheetData>
  <mergeCells count="26">
    <mergeCell ref="H6:H7"/>
    <mergeCell ref="C4:C5"/>
    <mergeCell ref="D4:D5"/>
    <mergeCell ref="E4:F4"/>
    <mergeCell ref="G4:G5"/>
    <mergeCell ref="C6:C7"/>
    <mergeCell ref="D6:D7"/>
    <mergeCell ref="E6:E7"/>
    <mergeCell ref="F6:F7"/>
    <mergeCell ref="G6:G7"/>
    <mergeCell ref="A1:D1"/>
    <mergeCell ref="I6:I7"/>
    <mergeCell ref="J6:J7"/>
    <mergeCell ref="K6:K7"/>
    <mergeCell ref="L6:L7"/>
    <mergeCell ref="C3:F3"/>
    <mergeCell ref="G3:J3"/>
    <mergeCell ref="K3:M3"/>
    <mergeCell ref="H4:H5"/>
    <mergeCell ref="I4:J4"/>
    <mergeCell ref="M6:M7"/>
    <mergeCell ref="A7:B7"/>
    <mergeCell ref="K4:K5"/>
    <mergeCell ref="L4:L5"/>
    <mergeCell ref="M4:M5"/>
    <mergeCell ref="A6:B6"/>
  </mergeCells>
  <phoneticPr fontId="3"/>
  <hyperlinks>
    <hyperlink ref="A1:D1" location="'R６'!A1" display="'R６'!A1" xr:uid="{6CF52512-5D56-42A1-AF85-A26775A4AFF9}"/>
  </hyperlinks>
  <printOptions horizontalCentered="1"/>
  <pageMargins left="0.59055118110236227" right="0.59055118110236227" top="0.59055118110236227" bottom="0.59055118110236227" header="0.39370078740157483" footer="0.39370078740157483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3" tint="0.39997558519241921"/>
    <pageSetUpPr fitToPage="1"/>
  </sheetPr>
  <dimension ref="A1:M77"/>
  <sheetViews>
    <sheetView showGridLines="0" zoomScale="90" zoomScaleNormal="90" zoomScaleSheetLayoutView="90" workbookViewId="0">
      <pane xSplit="2" ySplit="5" topLeftCell="C6" activePane="bottomRight" state="frozen"/>
      <selection sqref="A1:XFD1048576"/>
      <selection pane="topRight" sqref="A1:XFD1048576"/>
      <selection pane="bottomLeft" sqref="A1:XFD1048576"/>
      <selection pane="bottomRight" sqref="A1:D1"/>
    </sheetView>
  </sheetViews>
  <sheetFormatPr defaultColWidth="9" defaultRowHeight="13" x14ac:dyDescent="0.2"/>
  <cols>
    <col min="1" max="1" width="3.25" style="53" customWidth="1"/>
    <col min="2" max="2" width="20.75" style="53" customWidth="1"/>
    <col min="3" max="4" width="11.58203125" style="9" customWidth="1"/>
    <col min="5" max="5" width="8.58203125" style="9" customWidth="1"/>
    <col min="6" max="6" width="10.58203125" style="9" customWidth="1"/>
    <col min="7" max="8" width="11.58203125" style="9" customWidth="1"/>
    <col min="9" max="9" width="8.58203125" style="9" customWidth="1"/>
    <col min="10" max="10" width="10.58203125" style="9" customWidth="1"/>
    <col min="11" max="11" width="9.58203125" style="55" customWidth="1"/>
    <col min="12" max="12" width="9.58203125" style="9" customWidth="1"/>
    <col min="13" max="13" width="8.58203125" style="9" customWidth="1"/>
    <col min="14" max="16384" width="9" style="9"/>
  </cols>
  <sheetData>
    <row r="1" spans="1:13" s="4" customFormat="1" ht="18.5" thickBot="1" x14ac:dyDescent="0.6">
      <c r="A1" s="246" t="str">
        <f>'R６'!A1</f>
        <v>令和６年度</v>
      </c>
      <c r="B1" s="246"/>
      <c r="C1" s="246"/>
      <c r="D1" s="246"/>
      <c r="E1" s="75"/>
      <c r="F1" s="80" t="s">
        <v>301</v>
      </c>
      <c r="G1" s="79" t="s">
        <v>221</v>
      </c>
      <c r="H1" s="75"/>
      <c r="I1" s="75"/>
      <c r="J1" s="75"/>
      <c r="K1" s="75"/>
      <c r="L1" s="75"/>
      <c r="M1" s="75"/>
    </row>
    <row r="2" spans="1:13" s="4" customFormat="1" ht="18.5" thickBot="1" x14ac:dyDescent="0.6">
      <c r="A2" s="6" t="s">
        <v>306</v>
      </c>
      <c r="B2" s="309" t="s">
        <v>307</v>
      </c>
      <c r="C2" s="309" t="s">
        <v>308</v>
      </c>
      <c r="D2" s="5"/>
      <c r="E2" s="5"/>
      <c r="F2" s="5"/>
      <c r="G2" s="5"/>
      <c r="H2" s="5"/>
      <c r="I2" s="5"/>
      <c r="J2" s="5"/>
      <c r="K2" s="5"/>
      <c r="L2" s="5"/>
      <c r="M2" s="5"/>
    </row>
    <row r="3" spans="1:13" ht="17.149999999999999" customHeight="1" x14ac:dyDescent="0.2">
      <c r="A3" s="7"/>
      <c r="B3" s="8"/>
      <c r="C3" s="276" t="s">
        <v>166</v>
      </c>
      <c r="D3" s="277"/>
      <c r="E3" s="278"/>
      <c r="F3" s="279"/>
      <c r="G3" s="276" t="s">
        <v>167</v>
      </c>
      <c r="H3" s="277"/>
      <c r="I3" s="278"/>
      <c r="J3" s="279"/>
      <c r="K3" s="290" t="s">
        <v>168</v>
      </c>
      <c r="L3" s="291"/>
      <c r="M3" s="292"/>
    </row>
    <row r="4" spans="1:13" ht="17.149999999999999" customHeight="1" x14ac:dyDescent="0.2">
      <c r="A4" s="10"/>
      <c r="B4" s="11"/>
      <c r="C4" s="280" t="s">
        <v>309</v>
      </c>
      <c r="D4" s="266" t="s">
        <v>310</v>
      </c>
      <c r="E4" s="268" t="s">
        <v>169</v>
      </c>
      <c r="F4" s="269"/>
      <c r="G4" s="293" t="s">
        <v>309</v>
      </c>
      <c r="H4" s="299" t="s">
        <v>310</v>
      </c>
      <c r="I4" s="268" t="s">
        <v>169</v>
      </c>
      <c r="J4" s="269"/>
      <c r="K4" s="293" t="s">
        <v>309</v>
      </c>
      <c r="L4" s="294" t="s">
        <v>310</v>
      </c>
      <c r="M4" s="295" t="s">
        <v>170</v>
      </c>
    </row>
    <row r="5" spans="1:13" ht="17.149999999999999" customHeight="1" x14ac:dyDescent="0.2">
      <c r="A5" s="12"/>
      <c r="B5" s="13"/>
      <c r="C5" s="281"/>
      <c r="D5" s="267"/>
      <c r="E5" s="14" t="s">
        <v>171</v>
      </c>
      <c r="F5" s="15" t="s">
        <v>172</v>
      </c>
      <c r="G5" s="281"/>
      <c r="H5" s="300"/>
      <c r="I5" s="14" t="s">
        <v>171</v>
      </c>
      <c r="J5" s="15" t="s">
        <v>172</v>
      </c>
      <c r="K5" s="281"/>
      <c r="L5" s="267"/>
      <c r="M5" s="296"/>
    </row>
    <row r="6" spans="1:13" x14ac:dyDescent="0.2">
      <c r="A6" s="286" t="s">
        <v>173</v>
      </c>
      <c r="B6" s="287"/>
      <c r="C6" s="270">
        <v>600018</v>
      </c>
      <c r="D6" s="272">
        <v>597612</v>
      </c>
      <c r="E6" s="274">
        <v>1.0040260235738239</v>
      </c>
      <c r="F6" s="282">
        <v>2406</v>
      </c>
      <c r="G6" s="270">
        <v>776689</v>
      </c>
      <c r="H6" s="297">
        <v>792159</v>
      </c>
      <c r="I6" s="274">
        <v>0.98047109229334006</v>
      </c>
      <c r="J6" s="282">
        <v>-15470</v>
      </c>
      <c r="K6" s="301">
        <v>0.7725331503343037</v>
      </c>
      <c r="L6" s="303">
        <v>0.75440915270797904</v>
      </c>
      <c r="M6" s="288">
        <v>1.8123997626324662E-2</v>
      </c>
    </row>
    <row r="7" spans="1:13" x14ac:dyDescent="0.2">
      <c r="A7" s="284" t="s">
        <v>174</v>
      </c>
      <c r="B7" s="285"/>
      <c r="C7" s="271"/>
      <c r="D7" s="273"/>
      <c r="E7" s="275"/>
      <c r="F7" s="283"/>
      <c r="G7" s="271"/>
      <c r="H7" s="298"/>
      <c r="I7" s="275"/>
      <c r="J7" s="283"/>
      <c r="K7" s="302"/>
      <c r="L7" s="304"/>
      <c r="M7" s="289"/>
    </row>
    <row r="8" spans="1:13" ht="18" customHeight="1" x14ac:dyDescent="0.2">
      <c r="A8" s="16" t="s">
        <v>175</v>
      </c>
      <c r="B8" s="17"/>
      <c r="C8" s="18">
        <v>304972</v>
      </c>
      <c r="D8" s="19">
        <v>314596</v>
      </c>
      <c r="E8" s="20">
        <v>0.96940838408625662</v>
      </c>
      <c r="F8" s="21">
        <v>-9624</v>
      </c>
      <c r="G8" s="18">
        <v>386010</v>
      </c>
      <c r="H8" s="22">
        <v>400847</v>
      </c>
      <c r="I8" s="20">
        <v>0.96298587740459574</v>
      </c>
      <c r="J8" s="21">
        <v>-14837</v>
      </c>
      <c r="K8" s="23">
        <v>0.79006243361570949</v>
      </c>
      <c r="L8" s="24">
        <v>0.78482812644225852</v>
      </c>
      <c r="M8" s="25">
        <v>5.2343071734509694E-3</v>
      </c>
    </row>
    <row r="9" spans="1:13" ht="18" customHeight="1" x14ac:dyDescent="0.2">
      <c r="A9" s="10"/>
      <c r="B9" s="26" t="s">
        <v>176</v>
      </c>
      <c r="C9" s="27">
        <v>107734</v>
      </c>
      <c r="D9" s="28">
        <v>110408</v>
      </c>
      <c r="E9" s="29">
        <v>0.9757807405260488</v>
      </c>
      <c r="F9" s="30">
        <v>-2674</v>
      </c>
      <c r="G9" s="27">
        <v>134525</v>
      </c>
      <c r="H9" s="28">
        <v>132967</v>
      </c>
      <c r="I9" s="29">
        <v>1.0117171929877338</v>
      </c>
      <c r="J9" s="30">
        <v>1558</v>
      </c>
      <c r="K9" s="31">
        <v>0.80084742612897231</v>
      </c>
      <c r="L9" s="32">
        <v>0.83034136289455274</v>
      </c>
      <c r="M9" s="33">
        <v>-2.9493936765580431E-2</v>
      </c>
    </row>
    <row r="10" spans="1:13" ht="18" customHeight="1" x14ac:dyDescent="0.2">
      <c r="A10" s="10"/>
      <c r="B10" s="34" t="s">
        <v>177</v>
      </c>
      <c r="C10" s="35">
        <v>7934</v>
      </c>
      <c r="D10" s="36">
        <v>8340</v>
      </c>
      <c r="E10" s="37">
        <v>0.95131894484412471</v>
      </c>
      <c r="F10" s="38">
        <v>-406</v>
      </c>
      <c r="G10" s="35">
        <v>8415</v>
      </c>
      <c r="H10" s="36">
        <v>11880</v>
      </c>
      <c r="I10" s="37">
        <v>0.70833333333333337</v>
      </c>
      <c r="J10" s="38">
        <v>-3465</v>
      </c>
      <c r="K10" s="39">
        <v>0.94284016636957813</v>
      </c>
      <c r="L10" s="40">
        <v>0.70202020202020199</v>
      </c>
      <c r="M10" s="41">
        <v>0.24081996434937614</v>
      </c>
    </row>
    <row r="11" spans="1:13" ht="18" customHeight="1" x14ac:dyDescent="0.2">
      <c r="A11" s="10"/>
      <c r="B11" s="34" t="s">
        <v>188</v>
      </c>
      <c r="C11" s="35">
        <v>144564</v>
      </c>
      <c r="D11" s="36">
        <v>152727</v>
      </c>
      <c r="E11" s="37">
        <v>0.94655169027087549</v>
      </c>
      <c r="F11" s="38">
        <v>-8163</v>
      </c>
      <c r="G11" s="35">
        <v>191806</v>
      </c>
      <c r="H11" s="36">
        <v>204389</v>
      </c>
      <c r="I11" s="37">
        <v>0.93843602150800676</v>
      </c>
      <c r="J11" s="38">
        <v>-12583</v>
      </c>
      <c r="K11" s="39">
        <v>0.75369905008185356</v>
      </c>
      <c r="L11" s="40">
        <v>0.74723688652520437</v>
      </c>
      <c r="M11" s="41">
        <v>6.462163556649192E-3</v>
      </c>
    </row>
    <row r="12" spans="1:13" ht="18" customHeight="1" x14ac:dyDescent="0.2">
      <c r="A12" s="10"/>
      <c r="B12" s="34" t="s">
        <v>187</v>
      </c>
      <c r="C12" s="35">
        <v>13035</v>
      </c>
      <c r="D12" s="36">
        <v>11146</v>
      </c>
      <c r="E12" s="37">
        <v>1.1694778395837071</v>
      </c>
      <c r="F12" s="38">
        <v>1889</v>
      </c>
      <c r="G12" s="35">
        <v>14448</v>
      </c>
      <c r="H12" s="36">
        <v>14441</v>
      </c>
      <c r="I12" s="37">
        <v>1.0004847309743092</v>
      </c>
      <c r="J12" s="38">
        <v>7</v>
      </c>
      <c r="K12" s="39">
        <v>0.9022009966777409</v>
      </c>
      <c r="L12" s="40">
        <v>0.77183020566442773</v>
      </c>
      <c r="M12" s="41">
        <v>0.13037079101331317</v>
      </c>
    </row>
    <row r="13" spans="1:13" ht="18" customHeight="1" x14ac:dyDescent="0.2">
      <c r="A13" s="10"/>
      <c r="B13" s="60" t="s">
        <v>178</v>
      </c>
      <c r="C13" s="61">
        <v>31705</v>
      </c>
      <c r="D13" s="62">
        <v>31975</v>
      </c>
      <c r="E13" s="50">
        <v>0.99155590304925723</v>
      </c>
      <c r="F13" s="58">
        <v>-270</v>
      </c>
      <c r="G13" s="61">
        <v>36816</v>
      </c>
      <c r="H13" s="62">
        <v>37170</v>
      </c>
      <c r="I13" s="50">
        <v>0.99047619047619051</v>
      </c>
      <c r="J13" s="58">
        <v>-354</v>
      </c>
      <c r="K13" s="51">
        <v>0.86117448935245544</v>
      </c>
      <c r="L13" s="63">
        <v>0.86023675006725853</v>
      </c>
      <c r="M13" s="59">
        <v>9.3773928519691463E-4</v>
      </c>
    </row>
    <row r="14" spans="1:13" ht="18" customHeight="1" x14ac:dyDescent="0.2">
      <c r="A14" s="16" t="s">
        <v>179</v>
      </c>
      <c r="B14" s="17"/>
      <c r="C14" s="18">
        <v>120514</v>
      </c>
      <c r="D14" s="19">
        <v>113978</v>
      </c>
      <c r="E14" s="20">
        <v>1.057344399796452</v>
      </c>
      <c r="F14" s="21">
        <v>6536</v>
      </c>
      <c r="G14" s="18">
        <v>155016</v>
      </c>
      <c r="H14" s="19">
        <v>153381</v>
      </c>
      <c r="I14" s="20">
        <v>1.010659729692726</v>
      </c>
      <c r="J14" s="21">
        <v>1635</v>
      </c>
      <c r="K14" s="42">
        <v>0.77742942663983072</v>
      </c>
      <c r="L14" s="43">
        <v>0.74310377426147955</v>
      </c>
      <c r="M14" s="44">
        <v>3.4325652378351168E-2</v>
      </c>
    </row>
    <row r="15" spans="1:13" ht="18" customHeight="1" x14ac:dyDescent="0.2">
      <c r="A15" s="10"/>
      <c r="B15" s="26" t="s">
        <v>176</v>
      </c>
      <c r="C15" s="27">
        <v>18534</v>
      </c>
      <c r="D15" s="28">
        <v>19267</v>
      </c>
      <c r="E15" s="29">
        <v>0.96195567550734418</v>
      </c>
      <c r="F15" s="30">
        <v>-733</v>
      </c>
      <c r="G15" s="27">
        <v>23069</v>
      </c>
      <c r="H15" s="28">
        <v>23284</v>
      </c>
      <c r="I15" s="29">
        <v>0.99076619137605226</v>
      </c>
      <c r="J15" s="30">
        <v>-215</v>
      </c>
      <c r="K15" s="45">
        <v>0.80341583943820716</v>
      </c>
      <c r="L15" s="46">
        <v>0.82747809654698501</v>
      </c>
      <c r="M15" s="33">
        <v>-2.4062257108777851E-2</v>
      </c>
    </row>
    <row r="16" spans="1:13" ht="18" customHeight="1" x14ac:dyDescent="0.2">
      <c r="A16" s="10"/>
      <c r="B16" s="34" t="s">
        <v>177</v>
      </c>
      <c r="C16" s="35">
        <v>18019</v>
      </c>
      <c r="D16" s="36">
        <v>14524</v>
      </c>
      <c r="E16" s="37">
        <v>1.2406361883778574</v>
      </c>
      <c r="F16" s="38">
        <v>3495</v>
      </c>
      <c r="G16" s="35">
        <v>24585</v>
      </c>
      <c r="H16" s="36">
        <v>24585</v>
      </c>
      <c r="I16" s="37">
        <v>1</v>
      </c>
      <c r="J16" s="38">
        <v>0</v>
      </c>
      <c r="K16" s="39">
        <v>0.73292658124872889</v>
      </c>
      <c r="L16" s="40">
        <v>0.59076672767947935</v>
      </c>
      <c r="M16" s="41">
        <v>0.14215985356924954</v>
      </c>
    </row>
    <row r="17" spans="1:13" ht="18" customHeight="1" x14ac:dyDescent="0.2">
      <c r="A17" s="10"/>
      <c r="B17" s="34" t="s">
        <v>188</v>
      </c>
      <c r="C17" s="35">
        <v>57331</v>
      </c>
      <c r="D17" s="36">
        <v>55411</v>
      </c>
      <c r="E17" s="37">
        <v>1.0346501597155799</v>
      </c>
      <c r="F17" s="38">
        <v>1920</v>
      </c>
      <c r="G17" s="35">
        <v>74223</v>
      </c>
      <c r="H17" s="36">
        <v>72115</v>
      </c>
      <c r="I17" s="37">
        <v>1.0292310892324759</v>
      </c>
      <c r="J17" s="38">
        <v>2108</v>
      </c>
      <c r="K17" s="39">
        <v>0.77241555851959631</v>
      </c>
      <c r="L17" s="40">
        <v>0.76836996463981144</v>
      </c>
      <c r="M17" s="41">
        <v>4.0455938797848701E-3</v>
      </c>
    </row>
    <row r="18" spans="1:13" ht="18" customHeight="1" x14ac:dyDescent="0.2">
      <c r="A18" s="10"/>
      <c r="B18" s="34" t="s">
        <v>180</v>
      </c>
      <c r="C18" s="35">
        <v>4917</v>
      </c>
      <c r="D18" s="36">
        <v>4488</v>
      </c>
      <c r="E18" s="37">
        <v>1.0955882352941178</v>
      </c>
      <c r="F18" s="38">
        <v>429</v>
      </c>
      <c r="G18" s="35">
        <v>6235</v>
      </c>
      <c r="H18" s="36">
        <v>6316</v>
      </c>
      <c r="I18" s="37">
        <v>0.98717542748575049</v>
      </c>
      <c r="J18" s="38">
        <v>-81</v>
      </c>
      <c r="K18" s="39">
        <v>0.78861267040898153</v>
      </c>
      <c r="L18" s="40">
        <v>0.7105763141228626</v>
      </c>
      <c r="M18" s="41">
        <v>7.8036356286118935E-2</v>
      </c>
    </row>
    <row r="19" spans="1:13" ht="18" customHeight="1" x14ac:dyDescent="0.2">
      <c r="A19" s="12"/>
      <c r="B19" s="60" t="s">
        <v>178</v>
      </c>
      <c r="C19" s="61">
        <v>21713</v>
      </c>
      <c r="D19" s="62">
        <v>20288</v>
      </c>
      <c r="E19" s="50">
        <v>1.0702385646687698</v>
      </c>
      <c r="F19" s="58">
        <v>1425</v>
      </c>
      <c r="G19" s="61">
        <v>26904</v>
      </c>
      <c r="H19" s="62">
        <v>27081</v>
      </c>
      <c r="I19" s="50">
        <v>0.99346405228758172</v>
      </c>
      <c r="J19" s="58">
        <v>-177</v>
      </c>
      <c r="K19" s="51">
        <v>0.80705471305382104</v>
      </c>
      <c r="L19" s="63">
        <v>0.74915992762453376</v>
      </c>
      <c r="M19" s="59">
        <v>5.7894785429287277E-2</v>
      </c>
    </row>
    <row r="20" spans="1:13" ht="18" customHeight="1" x14ac:dyDescent="0.2">
      <c r="A20" s="16" t="s">
        <v>181</v>
      </c>
      <c r="B20" s="17"/>
      <c r="C20" s="18">
        <v>64448</v>
      </c>
      <c r="D20" s="19">
        <v>63236</v>
      </c>
      <c r="E20" s="20">
        <v>1.0191662976785376</v>
      </c>
      <c r="F20" s="21">
        <v>1212</v>
      </c>
      <c r="G20" s="18">
        <v>94507</v>
      </c>
      <c r="H20" s="22">
        <v>99849</v>
      </c>
      <c r="I20" s="20">
        <v>0.9464992138128574</v>
      </c>
      <c r="J20" s="21">
        <v>-5342</v>
      </c>
      <c r="K20" s="42">
        <v>0.68193890399652934</v>
      </c>
      <c r="L20" s="43">
        <v>0.63331630762451296</v>
      </c>
      <c r="M20" s="25">
        <v>4.862259637201638E-2</v>
      </c>
    </row>
    <row r="21" spans="1:13" ht="18" customHeight="1" x14ac:dyDescent="0.2">
      <c r="A21" s="10"/>
      <c r="B21" s="26" t="s">
        <v>176</v>
      </c>
      <c r="C21" s="27">
        <v>0</v>
      </c>
      <c r="D21" s="28">
        <v>0</v>
      </c>
      <c r="E21" s="29" t="e">
        <v>#DIV/0!</v>
      </c>
      <c r="F21" s="30">
        <v>0</v>
      </c>
      <c r="G21" s="27">
        <v>0</v>
      </c>
      <c r="H21" s="28">
        <v>0</v>
      </c>
      <c r="I21" s="29" t="e">
        <v>#DIV/0!</v>
      </c>
      <c r="J21" s="30">
        <v>0</v>
      </c>
      <c r="K21" s="45" t="s">
        <v>32</v>
      </c>
      <c r="L21" s="46" t="s">
        <v>32</v>
      </c>
      <c r="M21" s="33" t="e">
        <v>#VALUE!</v>
      </c>
    </row>
    <row r="22" spans="1:13" ht="18" customHeight="1" x14ac:dyDescent="0.2">
      <c r="A22" s="10"/>
      <c r="B22" s="34" t="s">
        <v>177</v>
      </c>
      <c r="C22" s="35">
        <v>20255</v>
      </c>
      <c r="D22" s="36">
        <v>19590</v>
      </c>
      <c r="E22" s="37">
        <v>1.0339458907605921</v>
      </c>
      <c r="F22" s="38">
        <v>665</v>
      </c>
      <c r="G22" s="35">
        <v>29040</v>
      </c>
      <c r="H22" s="36">
        <v>29700</v>
      </c>
      <c r="I22" s="37">
        <v>0.97777777777777775</v>
      </c>
      <c r="J22" s="38">
        <v>-660</v>
      </c>
      <c r="K22" s="39">
        <v>0.69748622589531684</v>
      </c>
      <c r="L22" s="40">
        <v>0.65959595959595962</v>
      </c>
      <c r="M22" s="41">
        <v>3.7890266299357211E-2</v>
      </c>
    </row>
    <row r="23" spans="1:13" ht="18" customHeight="1" x14ac:dyDescent="0.2">
      <c r="A23" s="10"/>
      <c r="B23" s="34" t="s">
        <v>188</v>
      </c>
      <c r="C23" s="35">
        <v>29986</v>
      </c>
      <c r="D23" s="36">
        <v>29693</v>
      </c>
      <c r="E23" s="37">
        <v>1.0098676455730307</v>
      </c>
      <c r="F23" s="38">
        <v>293</v>
      </c>
      <c r="G23" s="35">
        <v>45190</v>
      </c>
      <c r="H23" s="36">
        <v>49514</v>
      </c>
      <c r="I23" s="37">
        <v>0.91267116371127355</v>
      </c>
      <c r="J23" s="38">
        <v>-4324</v>
      </c>
      <c r="K23" s="39">
        <v>0.66355388360256695</v>
      </c>
      <c r="L23" s="40">
        <v>0.59968897685503086</v>
      </c>
      <c r="M23" s="41">
        <v>6.3864906747536088E-2</v>
      </c>
    </row>
    <row r="24" spans="1:13" ht="18" customHeight="1" x14ac:dyDescent="0.2">
      <c r="A24" s="10"/>
      <c r="B24" s="34" t="s">
        <v>187</v>
      </c>
      <c r="C24" s="35">
        <v>2582</v>
      </c>
      <c r="D24" s="36">
        <v>2455</v>
      </c>
      <c r="E24" s="37">
        <v>1.0517311608961304</v>
      </c>
      <c r="F24" s="38">
        <v>127</v>
      </c>
      <c r="G24" s="35">
        <v>4524</v>
      </c>
      <c r="H24" s="36">
        <v>4705</v>
      </c>
      <c r="I24" s="37">
        <v>0.96153028692879916</v>
      </c>
      <c r="J24" s="38">
        <v>-181</v>
      </c>
      <c r="K24" s="39">
        <v>0.57073386383731206</v>
      </c>
      <c r="L24" s="40">
        <v>0.52178533475026567</v>
      </c>
      <c r="M24" s="41">
        <v>4.8948529087046388E-2</v>
      </c>
    </row>
    <row r="25" spans="1:13" ht="18" customHeight="1" x14ac:dyDescent="0.2">
      <c r="A25" s="10"/>
      <c r="B25" s="34" t="s">
        <v>178</v>
      </c>
      <c r="C25" s="47">
        <v>11625</v>
      </c>
      <c r="D25" s="64">
        <v>11498</v>
      </c>
      <c r="E25" s="49">
        <v>1.0110453991998609</v>
      </c>
      <c r="F25" s="57">
        <v>127</v>
      </c>
      <c r="G25" s="47">
        <v>15753</v>
      </c>
      <c r="H25" s="64">
        <v>15930</v>
      </c>
      <c r="I25" s="49">
        <v>0.98888888888888893</v>
      </c>
      <c r="J25" s="57">
        <v>-177</v>
      </c>
      <c r="K25" s="39">
        <v>0.73795467529994285</v>
      </c>
      <c r="L25" s="40">
        <v>0.72178279974890147</v>
      </c>
      <c r="M25" s="41">
        <v>1.6171875551041381E-2</v>
      </c>
    </row>
    <row r="26" spans="1:13" ht="18" customHeight="1" x14ac:dyDescent="0.2">
      <c r="A26" s="65"/>
      <c r="B26" s="66" t="s">
        <v>189</v>
      </c>
      <c r="C26" s="61">
        <v>0</v>
      </c>
      <c r="D26" s="67">
        <v>0</v>
      </c>
      <c r="E26" s="49" t="e">
        <v>#DIV/0!</v>
      </c>
      <c r="F26" s="57">
        <v>0</v>
      </c>
      <c r="G26" s="61">
        <v>0</v>
      </c>
      <c r="H26" s="62">
        <v>0</v>
      </c>
      <c r="I26" s="49" t="e">
        <v>#DIV/0!</v>
      </c>
      <c r="J26" s="57">
        <v>0</v>
      </c>
      <c r="K26" s="39" t="s">
        <v>32</v>
      </c>
      <c r="L26" s="63" t="s">
        <v>190</v>
      </c>
      <c r="M26" s="41" t="e">
        <v>#VALUE!</v>
      </c>
    </row>
    <row r="27" spans="1:13" ht="18" customHeight="1" x14ac:dyDescent="0.2">
      <c r="A27" s="16" t="s">
        <v>182</v>
      </c>
      <c r="B27" s="17"/>
      <c r="C27" s="18">
        <v>53163</v>
      </c>
      <c r="D27" s="19">
        <v>47227</v>
      </c>
      <c r="E27" s="20">
        <v>1.1256908124589748</v>
      </c>
      <c r="F27" s="21">
        <v>5936</v>
      </c>
      <c r="G27" s="18">
        <v>64503</v>
      </c>
      <c r="H27" s="22">
        <v>63475</v>
      </c>
      <c r="I27" s="20">
        <v>1.0161953525009846</v>
      </c>
      <c r="J27" s="21">
        <v>1028</v>
      </c>
      <c r="K27" s="42">
        <v>0.82419422352448724</v>
      </c>
      <c r="L27" s="43">
        <v>0.7440252067743206</v>
      </c>
      <c r="M27" s="44">
        <v>8.0169016750166633E-2</v>
      </c>
    </row>
    <row r="28" spans="1:13" ht="18" customHeight="1" x14ac:dyDescent="0.2">
      <c r="A28" s="10"/>
      <c r="B28" s="68" t="s">
        <v>176</v>
      </c>
      <c r="C28" s="27">
        <v>0</v>
      </c>
      <c r="D28" s="28">
        <v>0</v>
      </c>
      <c r="E28" s="29" t="e">
        <v>#DIV/0!</v>
      </c>
      <c r="F28" s="30">
        <v>0</v>
      </c>
      <c r="G28" s="27">
        <v>0</v>
      </c>
      <c r="H28" s="28">
        <v>0</v>
      </c>
      <c r="I28" s="29" t="e">
        <v>#DIV/0!</v>
      </c>
      <c r="J28" s="30">
        <v>0</v>
      </c>
      <c r="K28" s="45" t="s">
        <v>32</v>
      </c>
      <c r="L28" s="46" t="s">
        <v>32</v>
      </c>
      <c r="M28" s="33" t="e">
        <v>#VALUE!</v>
      </c>
    </row>
    <row r="29" spans="1:13" ht="18" customHeight="1" x14ac:dyDescent="0.2">
      <c r="A29" s="10"/>
      <c r="B29" s="34" t="s">
        <v>177</v>
      </c>
      <c r="C29" s="35">
        <v>18545</v>
      </c>
      <c r="D29" s="36">
        <v>14127</v>
      </c>
      <c r="E29" s="37">
        <v>1.3127344800736178</v>
      </c>
      <c r="F29" s="38">
        <v>4418</v>
      </c>
      <c r="G29" s="35">
        <v>23430</v>
      </c>
      <c r="H29" s="36">
        <v>21450</v>
      </c>
      <c r="I29" s="37">
        <v>1.0923076923076922</v>
      </c>
      <c r="J29" s="38">
        <v>1980</v>
      </c>
      <c r="K29" s="39">
        <v>0.79150661545027745</v>
      </c>
      <c r="L29" s="40">
        <v>0.65860139860139855</v>
      </c>
      <c r="M29" s="41">
        <v>0.1329052168488789</v>
      </c>
    </row>
    <row r="30" spans="1:13" ht="18" customHeight="1" x14ac:dyDescent="0.2">
      <c r="A30" s="10"/>
      <c r="B30" s="34" t="s">
        <v>188</v>
      </c>
      <c r="C30" s="35">
        <v>20551</v>
      </c>
      <c r="D30" s="36">
        <v>19768</v>
      </c>
      <c r="E30" s="37">
        <v>1.0396094698502631</v>
      </c>
      <c r="F30" s="38">
        <v>783</v>
      </c>
      <c r="G30" s="35">
        <v>23397</v>
      </c>
      <c r="H30" s="36">
        <v>24194</v>
      </c>
      <c r="I30" s="37">
        <v>0.9670579482516326</v>
      </c>
      <c r="J30" s="38">
        <v>-797</v>
      </c>
      <c r="K30" s="39">
        <v>0.87836047356498692</v>
      </c>
      <c r="L30" s="40">
        <v>0.8170620815078119</v>
      </c>
      <c r="M30" s="41">
        <v>6.1298392057175022E-2</v>
      </c>
    </row>
    <row r="31" spans="1:13" ht="18" customHeight="1" x14ac:dyDescent="0.2">
      <c r="A31" s="69"/>
      <c r="B31" s="34" t="s">
        <v>178</v>
      </c>
      <c r="C31" s="47">
        <v>12602</v>
      </c>
      <c r="D31" s="64">
        <v>11949</v>
      </c>
      <c r="E31" s="49">
        <v>1.0546489245962005</v>
      </c>
      <c r="F31" s="57">
        <v>653</v>
      </c>
      <c r="G31" s="47">
        <v>15753</v>
      </c>
      <c r="H31" s="64">
        <v>15930</v>
      </c>
      <c r="I31" s="49">
        <v>0.98888888888888893</v>
      </c>
      <c r="J31" s="57">
        <v>-177</v>
      </c>
      <c r="K31" s="39">
        <v>0.79997460801117248</v>
      </c>
      <c r="L31" s="70">
        <v>0.75009416195856871</v>
      </c>
      <c r="M31" s="41">
        <v>4.9880446052603777E-2</v>
      </c>
    </row>
    <row r="32" spans="1:13" ht="18" customHeight="1" x14ac:dyDescent="0.2">
      <c r="A32" s="10"/>
      <c r="B32" s="60" t="s">
        <v>180</v>
      </c>
      <c r="C32" s="61">
        <v>1465</v>
      </c>
      <c r="D32" s="62">
        <v>1383</v>
      </c>
      <c r="E32" s="49">
        <v>1.059291395516992</v>
      </c>
      <c r="F32" s="58">
        <v>82</v>
      </c>
      <c r="G32" s="61">
        <v>1923</v>
      </c>
      <c r="H32" s="48">
        <v>1901</v>
      </c>
      <c r="I32" s="49">
        <v>1.0115728563913731</v>
      </c>
      <c r="J32" s="58">
        <v>22</v>
      </c>
      <c r="K32" s="51">
        <v>0.76183047321892872</v>
      </c>
      <c r="L32" s="40">
        <v>0.72751183587585477</v>
      </c>
      <c r="M32" s="59">
        <v>3.4318637343073943E-2</v>
      </c>
    </row>
    <row r="33" spans="1:13" ht="18" customHeight="1" x14ac:dyDescent="0.2">
      <c r="A33" s="16" t="s">
        <v>183</v>
      </c>
      <c r="B33" s="17"/>
      <c r="C33" s="18">
        <v>56921</v>
      </c>
      <c r="D33" s="19">
        <v>58575</v>
      </c>
      <c r="E33" s="20">
        <v>0.97176269739650023</v>
      </c>
      <c r="F33" s="21">
        <v>-1654</v>
      </c>
      <c r="G33" s="18">
        <v>76653</v>
      </c>
      <c r="H33" s="19">
        <v>74607</v>
      </c>
      <c r="I33" s="20">
        <v>1.0274237001889903</v>
      </c>
      <c r="J33" s="21">
        <v>2046</v>
      </c>
      <c r="K33" s="42">
        <v>0.74258019907896622</v>
      </c>
      <c r="L33" s="43">
        <v>0.78511399734609355</v>
      </c>
      <c r="M33" s="25">
        <v>-4.2533798267127332E-2</v>
      </c>
    </row>
    <row r="34" spans="1:13" ht="18" customHeight="1" x14ac:dyDescent="0.2">
      <c r="A34" s="10"/>
      <c r="B34" s="26" t="s">
        <v>176</v>
      </c>
      <c r="C34" s="27">
        <v>0</v>
      </c>
      <c r="D34" s="28">
        <v>0</v>
      </c>
      <c r="E34" s="29" t="e">
        <v>#DIV/0!</v>
      </c>
      <c r="F34" s="30">
        <v>0</v>
      </c>
      <c r="G34" s="27">
        <v>0</v>
      </c>
      <c r="H34" s="28">
        <v>0</v>
      </c>
      <c r="I34" s="29" t="e">
        <v>#DIV/0!</v>
      </c>
      <c r="J34" s="30">
        <v>0</v>
      </c>
      <c r="K34" s="45" t="s">
        <v>32</v>
      </c>
      <c r="L34" s="46" t="s">
        <v>32</v>
      </c>
      <c r="M34" s="33" t="e">
        <v>#VALUE!</v>
      </c>
    </row>
    <row r="35" spans="1:13" ht="18" customHeight="1" x14ac:dyDescent="0.2">
      <c r="A35" s="10"/>
      <c r="B35" s="34" t="s">
        <v>177</v>
      </c>
      <c r="C35" s="35">
        <v>8276</v>
      </c>
      <c r="D35" s="36">
        <v>7810</v>
      </c>
      <c r="E35" s="37">
        <v>1.0596670934699104</v>
      </c>
      <c r="F35" s="38">
        <v>466</v>
      </c>
      <c r="G35" s="35">
        <v>9735</v>
      </c>
      <c r="H35" s="36">
        <v>10230</v>
      </c>
      <c r="I35" s="37">
        <v>0.95161290322580649</v>
      </c>
      <c r="J35" s="38">
        <v>-495</v>
      </c>
      <c r="K35" s="39">
        <v>0.85012840267077561</v>
      </c>
      <c r="L35" s="40">
        <v>0.76344086021505375</v>
      </c>
      <c r="M35" s="41">
        <v>8.6687542455721855E-2</v>
      </c>
    </row>
    <row r="36" spans="1:13" ht="18" customHeight="1" x14ac:dyDescent="0.2">
      <c r="A36" s="10"/>
      <c r="B36" s="34" t="s">
        <v>184</v>
      </c>
      <c r="C36" s="35">
        <v>995</v>
      </c>
      <c r="D36" s="36">
        <v>933</v>
      </c>
      <c r="E36" s="37">
        <v>1.0664523043944265</v>
      </c>
      <c r="F36" s="38">
        <v>62</v>
      </c>
      <c r="G36" s="35">
        <v>1450</v>
      </c>
      <c r="H36" s="36">
        <v>1550</v>
      </c>
      <c r="I36" s="37">
        <v>0.93548387096774188</v>
      </c>
      <c r="J36" s="38">
        <v>-100</v>
      </c>
      <c r="K36" s="39">
        <v>0.68620689655172418</v>
      </c>
      <c r="L36" s="40">
        <v>0.60193548387096774</v>
      </c>
      <c r="M36" s="41">
        <v>8.4271412680756441E-2</v>
      </c>
    </row>
    <row r="37" spans="1:13" ht="18" customHeight="1" x14ac:dyDescent="0.2">
      <c r="A37" s="10"/>
      <c r="B37" s="52" t="s">
        <v>185</v>
      </c>
      <c r="C37" s="35">
        <v>2314</v>
      </c>
      <c r="D37" s="36">
        <v>2028</v>
      </c>
      <c r="E37" s="37">
        <v>1.141025641025641</v>
      </c>
      <c r="F37" s="38">
        <v>286</v>
      </c>
      <c r="G37" s="35">
        <v>2832</v>
      </c>
      <c r="H37" s="36">
        <v>2784</v>
      </c>
      <c r="I37" s="37">
        <v>1.0172413793103448</v>
      </c>
      <c r="J37" s="38">
        <v>48</v>
      </c>
      <c r="K37" s="39">
        <v>0.81709039548022599</v>
      </c>
      <c r="L37" s="40">
        <v>0.72844827586206895</v>
      </c>
      <c r="M37" s="41">
        <v>8.8642119618157045E-2</v>
      </c>
    </row>
    <row r="38" spans="1:13" ht="18" customHeight="1" x14ac:dyDescent="0.2">
      <c r="A38" s="10"/>
      <c r="B38" s="34" t="s">
        <v>188</v>
      </c>
      <c r="C38" s="35">
        <v>37348</v>
      </c>
      <c r="D38" s="36">
        <v>39596</v>
      </c>
      <c r="E38" s="37">
        <v>0.94322658854429742</v>
      </c>
      <c r="F38" s="38">
        <v>-2248</v>
      </c>
      <c r="G38" s="35">
        <v>51342</v>
      </c>
      <c r="H38" s="36">
        <v>48519</v>
      </c>
      <c r="I38" s="37">
        <v>1.0581833920732084</v>
      </c>
      <c r="J38" s="38">
        <v>2823</v>
      </c>
      <c r="K38" s="39">
        <v>0.72743562775115889</v>
      </c>
      <c r="L38" s="40">
        <v>0.81609266472928133</v>
      </c>
      <c r="M38" s="41">
        <v>-8.8657036978122439E-2</v>
      </c>
    </row>
    <row r="39" spans="1:13" ht="18" customHeight="1" x14ac:dyDescent="0.2">
      <c r="A39" s="10"/>
      <c r="B39" s="34" t="s">
        <v>180</v>
      </c>
      <c r="C39" s="35">
        <v>4198</v>
      </c>
      <c r="D39" s="36">
        <v>3982</v>
      </c>
      <c r="E39" s="37">
        <v>1.0542440984429935</v>
      </c>
      <c r="F39" s="38">
        <v>216</v>
      </c>
      <c r="G39" s="35">
        <v>6161</v>
      </c>
      <c r="H39" s="36">
        <v>6214</v>
      </c>
      <c r="I39" s="37">
        <v>0.99147087222401031</v>
      </c>
      <c r="J39" s="38">
        <v>-53</v>
      </c>
      <c r="K39" s="39">
        <v>0.68138289238759941</v>
      </c>
      <c r="L39" s="40">
        <v>0.6408110717734149</v>
      </c>
      <c r="M39" s="41">
        <v>4.0571820614184517E-2</v>
      </c>
    </row>
    <row r="40" spans="1:13" ht="18" customHeight="1" x14ac:dyDescent="0.2">
      <c r="A40" s="10"/>
      <c r="B40" s="34" t="s">
        <v>178</v>
      </c>
      <c r="C40" s="47">
        <v>3790</v>
      </c>
      <c r="D40" s="64">
        <v>4226</v>
      </c>
      <c r="E40" s="49">
        <v>0.89682915286322762</v>
      </c>
      <c r="F40" s="57">
        <v>-436</v>
      </c>
      <c r="G40" s="47">
        <v>5133</v>
      </c>
      <c r="H40" s="64">
        <v>5310</v>
      </c>
      <c r="I40" s="49">
        <v>0.96666666666666667</v>
      </c>
      <c r="J40" s="57">
        <v>-177</v>
      </c>
      <c r="K40" s="39">
        <v>0.73835963374245084</v>
      </c>
      <c r="L40" s="40">
        <v>0.79585687382297554</v>
      </c>
      <c r="M40" s="41">
        <v>-5.7497240080524703E-2</v>
      </c>
    </row>
    <row r="41" spans="1:13" ht="18" customHeight="1" thickBot="1" x14ac:dyDescent="0.25">
      <c r="A41" s="12"/>
      <c r="B41" s="60" t="s">
        <v>186</v>
      </c>
      <c r="C41" s="61">
        <v>0</v>
      </c>
      <c r="D41" s="62">
        <v>0</v>
      </c>
      <c r="E41" s="50" t="e">
        <v>#DIV/0!</v>
      </c>
      <c r="F41" s="58">
        <v>0</v>
      </c>
      <c r="G41" s="61">
        <v>0</v>
      </c>
      <c r="H41" s="62">
        <v>0</v>
      </c>
      <c r="I41" s="50" t="e">
        <v>#DIV/0!</v>
      </c>
      <c r="J41" s="58">
        <v>0</v>
      </c>
      <c r="K41" s="71" t="s">
        <v>32</v>
      </c>
      <c r="L41" s="72" t="s">
        <v>32</v>
      </c>
      <c r="M41" s="73" t="e">
        <v>#VALUE!</v>
      </c>
    </row>
    <row r="42" spans="1:13" x14ac:dyDescent="0.2">
      <c r="C42" s="54"/>
      <c r="G42" s="54"/>
    </row>
    <row r="43" spans="1:13" x14ac:dyDescent="0.2">
      <c r="C43" s="54"/>
      <c r="G43" s="54"/>
    </row>
    <row r="44" spans="1:13" x14ac:dyDescent="0.2">
      <c r="C44" s="54"/>
      <c r="G44" s="56"/>
    </row>
    <row r="45" spans="1:13" x14ac:dyDescent="0.2">
      <c r="C45" s="54"/>
      <c r="G45" s="54"/>
    </row>
    <row r="46" spans="1:13" x14ac:dyDescent="0.2">
      <c r="C46" s="54"/>
      <c r="G46" s="54"/>
    </row>
    <row r="47" spans="1:13" x14ac:dyDescent="0.2">
      <c r="C47" s="54"/>
      <c r="G47" s="54"/>
    </row>
    <row r="48" spans="1:13" x14ac:dyDescent="0.2">
      <c r="C48" s="54"/>
      <c r="G48" s="54"/>
    </row>
    <row r="49" spans="3:7" x14ac:dyDescent="0.2">
      <c r="C49" s="54"/>
      <c r="G49" s="54"/>
    </row>
    <row r="50" spans="3:7" x14ac:dyDescent="0.2">
      <c r="C50" s="54"/>
      <c r="G50" s="54"/>
    </row>
    <row r="51" spans="3:7" x14ac:dyDescent="0.2">
      <c r="C51" s="54"/>
      <c r="G51" s="54"/>
    </row>
    <row r="52" spans="3:7" x14ac:dyDescent="0.2">
      <c r="C52" s="54"/>
      <c r="G52" s="54"/>
    </row>
    <row r="53" spans="3:7" x14ac:dyDescent="0.2">
      <c r="C53" s="54"/>
      <c r="G53" s="54"/>
    </row>
    <row r="54" spans="3:7" x14ac:dyDescent="0.2">
      <c r="C54" s="54"/>
      <c r="G54" s="54"/>
    </row>
    <row r="55" spans="3:7" x14ac:dyDescent="0.2">
      <c r="C55" s="54"/>
      <c r="G55" s="54"/>
    </row>
    <row r="56" spans="3:7" x14ac:dyDescent="0.2">
      <c r="C56" s="54"/>
      <c r="G56" s="54"/>
    </row>
    <row r="57" spans="3:7" x14ac:dyDescent="0.2">
      <c r="C57" s="54"/>
      <c r="G57" s="54"/>
    </row>
    <row r="58" spans="3:7" x14ac:dyDescent="0.2">
      <c r="C58" s="54"/>
      <c r="G58" s="54"/>
    </row>
    <row r="59" spans="3:7" x14ac:dyDescent="0.2">
      <c r="C59" s="54"/>
      <c r="G59" s="54"/>
    </row>
    <row r="60" spans="3:7" x14ac:dyDescent="0.2">
      <c r="C60" s="54"/>
      <c r="G60" s="54"/>
    </row>
    <row r="61" spans="3:7" x14ac:dyDescent="0.2">
      <c r="C61" s="54"/>
      <c r="G61" s="54"/>
    </row>
    <row r="62" spans="3:7" x14ac:dyDescent="0.2">
      <c r="C62" s="54"/>
      <c r="G62" s="54"/>
    </row>
    <row r="63" spans="3:7" x14ac:dyDescent="0.2">
      <c r="C63" s="54"/>
      <c r="G63" s="54"/>
    </row>
    <row r="64" spans="3:7" x14ac:dyDescent="0.2">
      <c r="C64" s="54"/>
      <c r="G64" s="54"/>
    </row>
    <row r="65" spans="3:7" x14ac:dyDescent="0.2">
      <c r="C65" s="54"/>
      <c r="G65" s="54"/>
    </row>
    <row r="66" spans="3:7" x14ac:dyDescent="0.2">
      <c r="C66" s="54"/>
      <c r="G66" s="54"/>
    </row>
    <row r="67" spans="3:7" x14ac:dyDescent="0.2">
      <c r="C67" s="54"/>
      <c r="G67" s="54"/>
    </row>
    <row r="68" spans="3:7" x14ac:dyDescent="0.2">
      <c r="C68" s="54"/>
      <c r="G68" s="54"/>
    </row>
    <row r="69" spans="3:7" x14ac:dyDescent="0.2">
      <c r="C69" s="54"/>
      <c r="G69" s="54"/>
    </row>
    <row r="70" spans="3:7" x14ac:dyDescent="0.2">
      <c r="C70" s="54"/>
      <c r="G70" s="54"/>
    </row>
    <row r="71" spans="3:7" x14ac:dyDescent="0.2">
      <c r="C71" s="54"/>
      <c r="G71" s="54"/>
    </row>
    <row r="72" spans="3:7" x14ac:dyDescent="0.2">
      <c r="C72" s="54"/>
      <c r="G72" s="54"/>
    </row>
    <row r="73" spans="3:7" x14ac:dyDescent="0.2">
      <c r="C73" s="54"/>
      <c r="G73" s="54"/>
    </row>
    <row r="74" spans="3:7" x14ac:dyDescent="0.2">
      <c r="C74" s="54"/>
      <c r="G74" s="54"/>
    </row>
    <row r="75" spans="3:7" x14ac:dyDescent="0.2">
      <c r="C75" s="54"/>
      <c r="G75" s="54"/>
    </row>
    <row r="76" spans="3:7" x14ac:dyDescent="0.2">
      <c r="C76" s="54"/>
      <c r="G76" s="54"/>
    </row>
    <row r="77" spans="3:7" x14ac:dyDescent="0.2">
      <c r="C77" s="54"/>
      <c r="G77" s="54"/>
    </row>
  </sheetData>
  <mergeCells count="26">
    <mergeCell ref="H6:H7"/>
    <mergeCell ref="G4:G5"/>
    <mergeCell ref="H4:H5"/>
    <mergeCell ref="K6:K7"/>
    <mergeCell ref="L6:L7"/>
    <mergeCell ref="M6:M7"/>
    <mergeCell ref="K3:M3"/>
    <mergeCell ref="K4:K5"/>
    <mergeCell ref="L4:L5"/>
    <mergeCell ref="M4:M5"/>
    <mergeCell ref="A1:D1"/>
    <mergeCell ref="D4:D5"/>
    <mergeCell ref="E4:F4"/>
    <mergeCell ref="I4:J4"/>
    <mergeCell ref="C6:C7"/>
    <mergeCell ref="D6:D7"/>
    <mergeCell ref="E6:E7"/>
    <mergeCell ref="G3:J3"/>
    <mergeCell ref="C4:C5"/>
    <mergeCell ref="C3:F3"/>
    <mergeCell ref="J6:J7"/>
    <mergeCell ref="A7:B7"/>
    <mergeCell ref="I6:I7"/>
    <mergeCell ref="A6:B6"/>
    <mergeCell ref="F6:F7"/>
    <mergeCell ref="G6:G7"/>
  </mergeCells>
  <phoneticPr fontId="3"/>
  <hyperlinks>
    <hyperlink ref="A1:D1" location="'R６'!A1" display="'R６'!A1" xr:uid="{0E5FF554-C8A9-4BCA-848E-F975FC9A1FE6}"/>
  </hyperlinks>
  <printOptions horizontalCentered="1"/>
  <pageMargins left="0.59055118110236227" right="0.59055118110236227" top="0.59055118110236227" bottom="0.59055118110236227" header="0.39370078740157483" footer="0.39370078740157483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S123"/>
  <sheetViews>
    <sheetView showGridLines="0" zoomScale="86" zoomScaleNormal="86" zoomScaleSheetLayoutView="90" workbookViewId="0">
      <pane xSplit="6" ySplit="5" topLeftCell="G95" activePane="bottomRight" state="frozen"/>
      <selection sqref="A1:B1"/>
      <selection pane="topRight" sqref="A1:B1"/>
      <selection pane="bottomLeft" sqref="A1:B1"/>
      <selection pane="bottomRight" sqref="A1:D1"/>
    </sheetView>
  </sheetViews>
  <sheetFormatPr defaultColWidth="9" defaultRowHeight="13" x14ac:dyDescent="0.55000000000000004"/>
  <cols>
    <col min="1" max="1" width="2.08203125" style="1" customWidth="1"/>
    <col min="2" max="2" width="1.08203125" style="1" customWidth="1"/>
    <col min="3" max="3" width="7" style="1" customWidth="1"/>
    <col min="4" max="4" width="2.58203125" style="1" bestFit="1" customWidth="1"/>
    <col min="5" max="5" width="7.08203125" style="1" bestFit="1" customWidth="1"/>
    <col min="6" max="6" width="6.33203125" style="1" customWidth="1"/>
    <col min="7" max="8" width="12.75" style="1" bestFit="1" customWidth="1"/>
    <col min="9" max="9" width="7.58203125" style="1" customWidth="1"/>
    <col min="10" max="10" width="9.58203125" style="1" customWidth="1"/>
    <col min="11" max="12" width="12.75" style="1" bestFit="1" customWidth="1"/>
    <col min="13" max="13" width="7.58203125" style="1" customWidth="1"/>
    <col min="14" max="15" width="9.58203125" style="1" customWidth="1"/>
    <col min="16" max="16" width="10.58203125" style="1" customWidth="1"/>
    <col min="17" max="17" width="8.58203125" style="1" customWidth="1"/>
    <col min="18" max="16384" width="9" style="1"/>
  </cols>
  <sheetData>
    <row r="1" spans="1:19" ht="17.25" customHeight="1" thickBot="1" x14ac:dyDescent="0.6">
      <c r="A1" s="246" t="str">
        <f>'R６'!A1</f>
        <v>令和６年度</v>
      </c>
      <c r="B1" s="246"/>
      <c r="C1" s="246"/>
      <c r="D1" s="246"/>
      <c r="E1" s="74"/>
      <c r="F1" s="74"/>
      <c r="G1" s="74"/>
      <c r="H1" s="74"/>
      <c r="I1" s="74"/>
      <c r="J1" s="77" t="str">
        <f ca="1">RIGHT(CELL("filename",$A$1),LEN(CELL("filename",$A$1))-FIND("]",CELL("filename",$A$1)))</f>
        <v>５月（月間）</v>
      </c>
      <c r="K1" s="78" t="s">
        <v>222</v>
      </c>
      <c r="L1" s="74"/>
      <c r="M1" s="74"/>
      <c r="N1" s="74"/>
      <c r="O1" s="74"/>
      <c r="P1" s="74"/>
      <c r="Q1" s="74"/>
    </row>
    <row r="2" spans="1:19" x14ac:dyDescent="0.55000000000000004">
      <c r="A2" s="307">
        <v>6</v>
      </c>
      <c r="B2" s="308"/>
      <c r="C2" s="115">
        <v>2024</v>
      </c>
      <c r="D2" s="116" t="s">
        <v>0</v>
      </c>
      <c r="E2" s="232">
        <v>5</v>
      </c>
      <c r="F2" s="116" t="s">
        <v>1</v>
      </c>
      <c r="G2" s="254" t="s">
        <v>2</v>
      </c>
      <c r="H2" s="251"/>
      <c r="I2" s="251"/>
      <c r="J2" s="264"/>
      <c r="K2" s="251" t="s">
        <v>3</v>
      </c>
      <c r="L2" s="251"/>
      <c r="M2" s="251"/>
      <c r="N2" s="251"/>
      <c r="O2" s="254" t="s">
        <v>4</v>
      </c>
      <c r="P2" s="251"/>
      <c r="Q2" s="255"/>
    </row>
    <row r="3" spans="1:19" ht="13.5" customHeight="1" x14ac:dyDescent="0.55000000000000004">
      <c r="A3" s="247" t="s">
        <v>5</v>
      </c>
      <c r="B3" s="248"/>
      <c r="C3" s="248"/>
      <c r="D3" s="248"/>
      <c r="E3" s="248"/>
      <c r="F3" s="248"/>
      <c r="G3" s="258" t="s">
        <v>311</v>
      </c>
      <c r="H3" s="260" t="s">
        <v>312</v>
      </c>
      <c r="I3" s="262" t="s">
        <v>6</v>
      </c>
      <c r="J3" s="263"/>
      <c r="K3" s="258" t="s">
        <v>311</v>
      </c>
      <c r="L3" s="260" t="s">
        <v>312</v>
      </c>
      <c r="M3" s="262" t="s">
        <v>6</v>
      </c>
      <c r="N3" s="263"/>
      <c r="O3" s="256" t="s">
        <v>311</v>
      </c>
      <c r="P3" s="305" t="s">
        <v>312</v>
      </c>
      <c r="Q3" s="252" t="s">
        <v>7</v>
      </c>
    </row>
    <row r="4" spans="1:19" ht="18.5" thickBot="1" x14ac:dyDescent="0.6">
      <c r="A4" s="249"/>
      <c r="B4" s="250"/>
      <c r="C4" s="250"/>
      <c r="D4" s="250"/>
      <c r="E4" s="250"/>
      <c r="F4" s="250"/>
      <c r="G4" s="259"/>
      <c r="H4" s="265"/>
      <c r="I4" s="117" t="s">
        <v>8</v>
      </c>
      <c r="J4" s="118" t="s">
        <v>7</v>
      </c>
      <c r="K4" s="259"/>
      <c r="L4" s="261"/>
      <c r="M4" s="117" t="s">
        <v>8</v>
      </c>
      <c r="N4" s="118" t="s">
        <v>7</v>
      </c>
      <c r="O4" s="257"/>
      <c r="P4" s="306"/>
      <c r="Q4" s="253"/>
    </row>
    <row r="5" spans="1:19" x14ac:dyDescent="0.55000000000000004">
      <c r="A5" s="119" t="s">
        <v>101</v>
      </c>
      <c r="B5" s="120"/>
      <c r="C5" s="120"/>
      <c r="D5" s="120"/>
      <c r="E5" s="120"/>
      <c r="F5" s="120"/>
      <c r="G5" s="121">
        <v>566408</v>
      </c>
      <c r="H5" s="122">
        <v>555926</v>
      </c>
      <c r="I5" s="123">
        <v>1.0188550274676846</v>
      </c>
      <c r="J5" s="124">
        <v>10482</v>
      </c>
      <c r="K5" s="121">
        <v>809471</v>
      </c>
      <c r="L5" s="122">
        <v>807401</v>
      </c>
      <c r="M5" s="123">
        <v>1.0025637818134978</v>
      </c>
      <c r="N5" s="124">
        <v>2070</v>
      </c>
      <c r="O5" s="125">
        <v>0.6997261174273075</v>
      </c>
      <c r="P5" s="126">
        <v>0.68853766591817445</v>
      </c>
      <c r="Q5" s="127">
        <v>1.1188451509133057E-2</v>
      </c>
      <c r="R5" s="2"/>
      <c r="S5" s="2"/>
    </row>
    <row r="6" spans="1:19" x14ac:dyDescent="0.55000000000000004">
      <c r="A6" s="128" t="s">
        <v>9</v>
      </c>
      <c r="B6" s="129" t="s">
        <v>10</v>
      </c>
      <c r="C6" s="129"/>
      <c r="D6" s="129"/>
      <c r="E6" s="129"/>
      <c r="F6" s="129"/>
      <c r="G6" s="130">
        <v>187904</v>
      </c>
      <c r="H6" s="131">
        <v>193114</v>
      </c>
      <c r="I6" s="132">
        <v>0.97302111706038918</v>
      </c>
      <c r="J6" s="133">
        <v>-5210</v>
      </c>
      <c r="K6" s="134">
        <v>270560</v>
      </c>
      <c r="L6" s="131">
        <v>269550</v>
      </c>
      <c r="M6" s="132">
        <v>1.0037469857169357</v>
      </c>
      <c r="N6" s="133">
        <v>1010</v>
      </c>
      <c r="O6" s="135">
        <v>0.69450029568302785</v>
      </c>
      <c r="P6" s="136">
        <v>0.71643108885178997</v>
      </c>
      <c r="Q6" s="137">
        <v>-2.1930793168762119E-2</v>
      </c>
      <c r="R6" s="2"/>
      <c r="S6" s="2"/>
    </row>
    <row r="7" spans="1:19" ht="18" x14ac:dyDescent="0.55000000000000004">
      <c r="A7" s="138"/>
      <c r="B7" s="128" t="s">
        <v>11</v>
      </c>
      <c r="C7" s="129"/>
      <c r="D7" s="129"/>
      <c r="E7" s="129"/>
      <c r="F7" s="129"/>
      <c r="G7" s="130">
        <v>115101</v>
      </c>
      <c r="H7" s="131">
        <v>122255</v>
      </c>
      <c r="I7" s="132">
        <v>0.94148296593186376</v>
      </c>
      <c r="J7" s="133">
        <v>-7154</v>
      </c>
      <c r="K7" s="130">
        <v>163218</v>
      </c>
      <c r="L7" s="131">
        <v>163198</v>
      </c>
      <c r="M7" s="132">
        <v>1.0001225505214524</v>
      </c>
      <c r="N7" s="133">
        <v>20</v>
      </c>
      <c r="O7" s="135">
        <v>0.70519795610778224</v>
      </c>
      <c r="P7" s="136">
        <v>0.74912070000857856</v>
      </c>
      <c r="Q7" s="137">
        <v>-4.3922743900796313E-2</v>
      </c>
      <c r="R7" s="2"/>
      <c r="S7" s="2"/>
    </row>
    <row r="8" spans="1:19" ht="18" x14ac:dyDescent="0.55000000000000004">
      <c r="A8" s="138"/>
      <c r="B8" s="139" t="s">
        <v>12</v>
      </c>
      <c r="C8" s="140" t="s">
        <v>13</v>
      </c>
      <c r="D8" s="141"/>
      <c r="E8" s="142"/>
      <c r="F8" s="143" t="s">
        <v>14</v>
      </c>
      <c r="G8" s="144">
        <v>91797</v>
      </c>
      <c r="H8" s="145">
        <v>100496</v>
      </c>
      <c r="I8" s="146">
        <v>0.91343934086928835</v>
      </c>
      <c r="J8" s="147">
        <v>-8699</v>
      </c>
      <c r="K8" s="148">
        <v>134456</v>
      </c>
      <c r="L8" s="149">
        <v>133502</v>
      </c>
      <c r="M8" s="146">
        <v>1.0071459603601445</v>
      </c>
      <c r="N8" s="147">
        <v>954</v>
      </c>
      <c r="O8" s="150">
        <v>0.68272892247277916</v>
      </c>
      <c r="P8" s="151">
        <v>0.75276774879777086</v>
      </c>
      <c r="Q8" s="152">
        <v>-7.0038826324991699E-2</v>
      </c>
      <c r="R8" s="2"/>
      <c r="S8" s="2"/>
    </row>
    <row r="9" spans="1:19" ht="18" x14ac:dyDescent="0.55000000000000004">
      <c r="A9" s="138"/>
      <c r="B9" s="139" t="s">
        <v>15</v>
      </c>
      <c r="C9" s="140" t="s">
        <v>16</v>
      </c>
      <c r="D9" s="142"/>
      <c r="E9" s="142"/>
      <c r="F9" s="143" t="s">
        <v>14</v>
      </c>
      <c r="G9" s="144">
        <v>20278</v>
      </c>
      <c r="H9" s="145">
        <v>18405</v>
      </c>
      <c r="I9" s="146">
        <v>1.1017658245042108</v>
      </c>
      <c r="J9" s="147">
        <v>1873</v>
      </c>
      <c r="K9" s="148">
        <v>24242</v>
      </c>
      <c r="L9" s="149">
        <v>24242</v>
      </c>
      <c r="M9" s="146">
        <v>1</v>
      </c>
      <c r="N9" s="147">
        <v>0</v>
      </c>
      <c r="O9" s="150">
        <v>0.8364821384374227</v>
      </c>
      <c r="P9" s="151">
        <v>0.75921953634188599</v>
      </c>
      <c r="Q9" s="152">
        <v>7.7262602095536703E-2</v>
      </c>
      <c r="R9" s="2"/>
      <c r="S9" s="2"/>
    </row>
    <row r="10" spans="1:19" ht="18" x14ac:dyDescent="0.55000000000000004">
      <c r="A10" s="138"/>
      <c r="B10" s="139" t="s">
        <v>17</v>
      </c>
      <c r="C10" s="140" t="s">
        <v>18</v>
      </c>
      <c r="D10" s="142"/>
      <c r="E10" s="142"/>
      <c r="F10" s="153"/>
      <c r="G10" s="144">
        <v>0</v>
      </c>
      <c r="H10" s="145">
        <v>0</v>
      </c>
      <c r="I10" s="146" t="e">
        <v>#DIV/0!</v>
      </c>
      <c r="J10" s="147">
        <v>0</v>
      </c>
      <c r="K10" s="148">
        <v>0</v>
      </c>
      <c r="L10" s="149">
        <v>0</v>
      </c>
      <c r="M10" s="146" t="e">
        <v>#DIV/0!</v>
      </c>
      <c r="N10" s="147">
        <v>0</v>
      </c>
      <c r="O10" s="150" t="e">
        <v>#DIV/0!</v>
      </c>
      <c r="P10" s="151" t="e">
        <v>#DIV/0!</v>
      </c>
      <c r="Q10" s="152" t="e">
        <v>#DIV/0!</v>
      </c>
      <c r="R10" s="2"/>
      <c r="S10" s="2"/>
    </row>
    <row r="11" spans="1:19" ht="18" x14ac:dyDescent="0.55000000000000004">
      <c r="A11" s="138"/>
      <c r="B11" s="139" t="s">
        <v>19</v>
      </c>
      <c r="C11" s="140" t="s">
        <v>20</v>
      </c>
      <c r="D11" s="142"/>
      <c r="E11" s="142"/>
      <c r="F11" s="153"/>
      <c r="G11" s="144">
        <v>0</v>
      </c>
      <c r="H11" s="145">
        <v>0</v>
      </c>
      <c r="I11" s="146" t="e">
        <v>#DIV/0!</v>
      </c>
      <c r="J11" s="147">
        <v>0</v>
      </c>
      <c r="K11" s="148">
        <v>0</v>
      </c>
      <c r="L11" s="149">
        <v>0</v>
      </c>
      <c r="M11" s="146" t="e">
        <v>#DIV/0!</v>
      </c>
      <c r="N11" s="147">
        <v>0</v>
      </c>
      <c r="O11" s="150" t="e">
        <v>#DIV/0!</v>
      </c>
      <c r="P11" s="151" t="e">
        <v>#DIV/0!</v>
      </c>
      <c r="Q11" s="152" t="e">
        <v>#DIV/0!</v>
      </c>
      <c r="R11" s="2"/>
      <c r="S11" s="2"/>
    </row>
    <row r="12" spans="1:19" ht="18" x14ac:dyDescent="0.55000000000000004">
      <c r="A12" s="138"/>
      <c r="B12" s="139" t="s">
        <v>21</v>
      </c>
      <c r="C12" s="140" t="s">
        <v>22</v>
      </c>
      <c r="D12" s="142"/>
      <c r="E12" s="142"/>
      <c r="F12" s="153"/>
      <c r="G12" s="144">
        <v>0</v>
      </c>
      <c r="H12" s="145">
        <v>0</v>
      </c>
      <c r="I12" s="146" t="e">
        <v>#DIV/0!</v>
      </c>
      <c r="J12" s="147">
        <v>0</v>
      </c>
      <c r="K12" s="148">
        <v>0</v>
      </c>
      <c r="L12" s="149">
        <v>0</v>
      </c>
      <c r="M12" s="146" t="e">
        <v>#DIV/0!</v>
      </c>
      <c r="N12" s="147">
        <v>0</v>
      </c>
      <c r="O12" s="150" t="e">
        <v>#DIV/0!</v>
      </c>
      <c r="P12" s="151" t="e">
        <v>#DIV/0!</v>
      </c>
      <c r="Q12" s="152" t="e">
        <v>#DIV/0!</v>
      </c>
      <c r="R12" s="2"/>
      <c r="S12" s="2"/>
    </row>
    <row r="13" spans="1:19" ht="18" x14ac:dyDescent="0.55000000000000004">
      <c r="A13" s="138"/>
      <c r="B13" s="139" t="s">
        <v>23</v>
      </c>
      <c r="C13" s="140" t="s">
        <v>24</v>
      </c>
      <c r="D13" s="142"/>
      <c r="E13" s="142"/>
      <c r="F13" s="143"/>
      <c r="G13" s="144">
        <v>0</v>
      </c>
      <c r="H13" s="145">
        <v>0</v>
      </c>
      <c r="I13" s="146" t="e">
        <v>#DIV/0!</v>
      </c>
      <c r="J13" s="147">
        <v>0</v>
      </c>
      <c r="K13" s="148">
        <v>0</v>
      </c>
      <c r="L13" s="149">
        <v>0</v>
      </c>
      <c r="M13" s="146" t="e">
        <v>#DIV/0!</v>
      </c>
      <c r="N13" s="147">
        <v>0</v>
      </c>
      <c r="O13" s="150" t="e">
        <v>#DIV/0!</v>
      </c>
      <c r="P13" s="151" t="e">
        <v>#DIV/0!</v>
      </c>
      <c r="Q13" s="152" t="e">
        <v>#DIV/0!</v>
      </c>
      <c r="R13" s="2"/>
      <c r="S13" s="2"/>
    </row>
    <row r="14" spans="1:19" ht="18" x14ac:dyDescent="0.55000000000000004">
      <c r="A14" s="138"/>
      <c r="B14" s="139" t="s">
        <v>25</v>
      </c>
      <c r="C14" s="140" t="s">
        <v>26</v>
      </c>
      <c r="D14" s="142"/>
      <c r="E14" s="142"/>
      <c r="F14" s="153"/>
      <c r="G14" s="144">
        <v>0</v>
      </c>
      <c r="H14" s="145">
        <v>0</v>
      </c>
      <c r="I14" s="146" t="e">
        <v>#DIV/0!</v>
      </c>
      <c r="J14" s="147">
        <v>0</v>
      </c>
      <c r="K14" s="148">
        <v>0</v>
      </c>
      <c r="L14" s="149">
        <v>0</v>
      </c>
      <c r="M14" s="146" t="e">
        <v>#DIV/0!</v>
      </c>
      <c r="N14" s="147">
        <v>0</v>
      </c>
      <c r="O14" s="150" t="e">
        <v>#DIV/0!</v>
      </c>
      <c r="P14" s="151" t="e">
        <v>#DIV/0!</v>
      </c>
      <c r="Q14" s="152" t="e">
        <v>#DIV/0!</v>
      </c>
      <c r="R14" s="2"/>
      <c r="S14" s="2"/>
    </row>
    <row r="15" spans="1:19" ht="18" x14ac:dyDescent="0.55000000000000004">
      <c r="A15" s="138"/>
      <c r="B15" s="139" t="s">
        <v>27</v>
      </c>
      <c r="C15" s="140" t="s">
        <v>28</v>
      </c>
      <c r="D15" s="142"/>
      <c r="E15" s="142"/>
      <c r="F15" s="153"/>
      <c r="G15" s="144">
        <v>0</v>
      </c>
      <c r="H15" s="145">
        <v>0</v>
      </c>
      <c r="I15" s="146" t="e">
        <v>#DIV/0!</v>
      </c>
      <c r="J15" s="147">
        <v>0</v>
      </c>
      <c r="K15" s="148">
        <v>0</v>
      </c>
      <c r="L15" s="149">
        <v>0</v>
      </c>
      <c r="M15" s="146" t="e">
        <v>#DIV/0!</v>
      </c>
      <c r="N15" s="147">
        <v>0</v>
      </c>
      <c r="O15" s="150" t="e">
        <v>#DIV/0!</v>
      </c>
      <c r="P15" s="151" t="e">
        <v>#DIV/0!</v>
      </c>
      <c r="Q15" s="152" t="e">
        <v>#DIV/0!</v>
      </c>
      <c r="R15" s="2"/>
      <c r="S15" s="2"/>
    </row>
    <row r="16" spans="1:19" ht="18" x14ac:dyDescent="0.55000000000000004">
      <c r="A16" s="138"/>
      <c r="B16" s="139" t="s">
        <v>29</v>
      </c>
      <c r="C16" s="154" t="s">
        <v>30</v>
      </c>
      <c r="D16" s="155"/>
      <c r="E16" s="155"/>
      <c r="F16" s="156"/>
      <c r="G16" s="157">
        <v>0</v>
      </c>
      <c r="H16" s="145">
        <v>0</v>
      </c>
      <c r="I16" s="146" t="e">
        <v>#DIV/0!</v>
      </c>
      <c r="J16" s="147">
        <v>0</v>
      </c>
      <c r="K16" s="148">
        <v>0</v>
      </c>
      <c r="L16" s="149">
        <v>0</v>
      </c>
      <c r="M16" s="146" t="e">
        <v>#DIV/0!</v>
      </c>
      <c r="N16" s="147">
        <v>0</v>
      </c>
      <c r="O16" s="150" t="e">
        <v>#DIV/0!</v>
      </c>
      <c r="P16" s="151" t="e">
        <v>#DIV/0!</v>
      </c>
      <c r="Q16" s="152" t="e">
        <v>#DIV/0!</v>
      </c>
      <c r="R16" s="2"/>
      <c r="S16" s="2"/>
    </row>
    <row r="17" spans="1:19" ht="18" x14ac:dyDescent="0.55000000000000004">
      <c r="A17" s="138"/>
      <c r="B17" s="139" t="s">
        <v>31</v>
      </c>
      <c r="C17" s="154" t="s">
        <v>13</v>
      </c>
      <c r="D17" s="155" t="s">
        <v>32</v>
      </c>
      <c r="E17" s="155" t="s">
        <v>33</v>
      </c>
      <c r="F17" s="156"/>
      <c r="G17" s="157">
        <v>1975</v>
      </c>
      <c r="H17" s="145">
        <v>2146</v>
      </c>
      <c r="I17" s="158">
        <v>0.92031686859273065</v>
      </c>
      <c r="J17" s="159">
        <v>-171</v>
      </c>
      <c r="K17" s="160">
        <v>3008</v>
      </c>
      <c r="L17" s="149">
        <v>3654</v>
      </c>
      <c r="M17" s="158">
        <v>0.8232074438970991</v>
      </c>
      <c r="N17" s="159">
        <v>-646</v>
      </c>
      <c r="O17" s="161">
        <v>0.65658244680851063</v>
      </c>
      <c r="P17" s="162">
        <v>0.58730158730158732</v>
      </c>
      <c r="Q17" s="163">
        <v>6.9280859506923309E-2</v>
      </c>
      <c r="R17" s="2"/>
      <c r="S17" s="2"/>
    </row>
    <row r="18" spans="1:19" ht="18" x14ac:dyDescent="0.55000000000000004">
      <c r="A18" s="138"/>
      <c r="B18" s="139" t="s">
        <v>34</v>
      </c>
      <c r="C18" s="154" t="s">
        <v>13</v>
      </c>
      <c r="D18" s="155" t="s">
        <v>32</v>
      </c>
      <c r="E18" s="142" t="s">
        <v>35</v>
      </c>
      <c r="F18" s="156"/>
      <c r="G18" s="157">
        <v>1051</v>
      </c>
      <c r="H18" s="145">
        <v>1208</v>
      </c>
      <c r="I18" s="158">
        <v>0.87003311258278149</v>
      </c>
      <c r="J18" s="159">
        <v>-157</v>
      </c>
      <c r="K18" s="160">
        <v>1512</v>
      </c>
      <c r="L18" s="149">
        <v>1800</v>
      </c>
      <c r="M18" s="158">
        <v>0.84</v>
      </c>
      <c r="N18" s="159">
        <v>-288</v>
      </c>
      <c r="O18" s="161">
        <v>0.69510582010582012</v>
      </c>
      <c r="P18" s="162">
        <v>0.6711111111111111</v>
      </c>
      <c r="Q18" s="163">
        <v>2.3994708994709013E-2</v>
      </c>
      <c r="R18" s="2"/>
      <c r="S18" s="2"/>
    </row>
    <row r="19" spans="1:19" ht="18" x14ac:dyDescent="0.55000000000000004">
      <c r="A19" s="138"/>
      <c r="B19" s="139" t="s">
        <v>224</v>
      </c>
      <c r="C19" s="154" t="s">
        <v>13</v>
      </c>
      <c r="D19" s="155" t="s">
        <v>32</v>
      </c>
      <c r="E19" s="142" t="s">
        <v>223</v>
      </c>
      <c r="F19" s="156"/>
      <c r="G19" s="157">
        <v>0</v>
      </c>
      <c r="H19" s="145">
        <v>0</v>
      </c>
      <c r="I19" s="158" t="e">
        <v>#DIV/0!</v>
      </c>
      <c r="J19" s="159">
        <v>0</v>
      </c>
      <c r="K19" s="160">
        <v>0</v>
      </c>
      <c r="L19" s="149">
        <v>0</v>
      </c>
      <c r="M19" s="158" t="e">
        <v>#DIV/0!</v>
      </c>
      <c r="N19" s="159">
        <v>0</v>
      </c>
      <c r="O19" s="161" t="e">
        <v>#DIV/0!</v>
      </c>
      <c r="P19" s="162" t="e">
        <v>#DIV/0!</v>
      </c>
      <c r="Q19" s="163" t="e">
        <v>#DIV/0!</v>
      </c>
      <c r="R19" s="2"/>
      <c r="S19" s="2"/>
    </row>
    <row r="20" spans="1:19" ht="18" x14ac:dyDescent="0.55000000000000004">
      <c r="A20" s="138"/>
      <c r="B20" s="139" t="s">
        <v>36</v>
      </c>
      <c r="C20" s="164" t="s">
        <v>37</v>
      </c>
      <c r="D20" s="165"/>
      <c r="E20" s="165"/>
      <c r="F20" s="166"/>
      <c r="G20" s="167">
        <v>0</v>
      </c>
      <c r="H20" s="145">
        <v>0</v>
      </c>
      <c r="I20" s="168" t="e">
        <v>#DIV/0!</v>
      </c>
      <c r="J20" s="169">
        <v>0</v>
      </c>
      <c r="K20" s="170">
        <v>0</v>
      </c>
      <c r="L20" s="222">
        <v>0</v>
      </c>
      <c r="M20" s="168" t="e">
        <v>#DIV/0!</v>
      </c>
      <c r="N20" s="169">
        <v>0</v>
      </c>
      <c r="O20" s="171" t="e">
        <v>#DIV/0!</v>
      </c>
      <c r="P20" s="172" t="e">
        <v>#DIV/0!</v>
      </c>
      <c r="Q20" s="173" t="e">
        <v>#DIV/0!</v>
      </c>
      <c r="R20" s="2"/>
      <c r="S20" s="2"/>
    </row>
    <row r="21" spans="1:19" ht="18" x14ac:dyDescent="0.55000000000000004">
      <c r="A21" s="138"/>
      <c r="B21" s="128" t="s">
        <v>38</v>
      </c>
      <c r="C21" s="129"/>
      <c r="D21" s="129"/>
      <c r="E21" s="129"/>
      <c r="F21" s="174"/>
      <c r="G21" s="130">
        <v>69252</v>
      </c>
      <c r="H21" s="131">
        <v>67444</v>
      </c>
      <c r="I21" s="132">
        <v>1.0268074254196073</v>
      </c>
      <c r="J21" s="133">
        <v>1808</v>
      </c>
      <c r="K21" s="175">
        <v>102960</v>
      </c>
      <c r="L21" s="310">
        <v>101970</v>
      </c>
      <c r="M21" s="132">
        <v>1.0097087378640777</v>
      </c>
      <c r="N21" s="133">
        <v>990</v>
      </c>
      <c r="O21" s="135">
        <v>0.67261072261072263</v>
      </c>
      <c r="P21" s="136">
        <v>0.66141021869177208</v>
      </c>
      <c r="Q21" s="137">
        <v>1.1200503918950555E-2</v>
      </c>
      <c r="R21" s="2"/>
      <c r="S21" s="2"/>
    </row>
    <row r="22" spans="1:19" ht="18" x14ac:dyDescent="0.55000000000000004">
      <c r="A22" s="138"/>
      <c r="B22" s="139" t="s">
        <v>39</v>
      </c>
      <c r="C22" s="140" t="s">
        <v>13</v>
      </c>
      <c r="D22" s="142"/>
      <c r="E22" s="142"/>
      <c r="F22" s="153"/>
      <c r="G22" s="148">
        <v>0</v>
      </c>
      <c r="H22" s="149">
        <v>146</v>
      </c>
      <c r="I22" s="146">
        <v>0</v>
      </c>
      <c r="J22" s="147">
        <v>-146</v>
      </c>
      <c r="K22" s="148">
        <v>0</v>
      </c>
      <c r="L22" s="149">
        <v>165</v>
      </c>
      <c r="M22" s="146">
        <v>0</v>
      </c>
      <c r="N22" s="147">
        <v>-165</v>
      </c>
      <c r="O22" s="150" t="e">
        <v>#DIV/0!</v>
      </c>
      <c r="P22" s="151">
        <v>0.88484848484848488</v>
      </c>
      <c r="Q22" s="152" t="e">
        <v>#DIV/0!</v>
      </c>
      <c r="R22" s="2"/>
      <c r="S22" s="2"/>
    </row>
    <row r="23" spans="1:19" ht="18" x14ac:dyDescent="0.55000000000000004">
      <c r="A23" s="138"/>
      <c r="B23" s="139" t="s">
        <v>40</v>
      </c>
      <c r="C23" s="140" t="s">
        <v>18</v>
      </c>
      <c r="D23" s="142"/>
      <c r="E23" s="142"/>
      <c r="F23" s="143" t="s">
        <v>14</v>
      </c>
      <c r="G23" s="148">
        <v>9742</v>
      </c>
      <c r="H23" s="149">
        <v>10184</v>
      </c>
      <c r="I23" s="146">
        <v>0.95659858601728198</v>
      </c>
      <c r="J23" s="147">
        <v>-442</v>
      </c>
      <c r="K23" s="148">
        <v>15345</v>
      </c>
      <c r="L23" s="149">
        <v>15180</v>
      </c>
      <c r="M23" s="146">
        <v>1.0108695652173914</v>
      </c>
      <c r="N23" s="147">
        <v>165</v>
      </c>
      <c r="O23" s="150">
        <v>0.63486477680026066</v>
      </c>
      <c r="P23" s="151">
        <v>0.67088274044795781</v>
      </c>
      <c r="Q23" s="152">
        <v>-3.601796364769716E-2</v>
      </c>
      <c r="R23" s="2"/>
      <c r="S23" s="2"/>
    </row>
    <row r="24" spans="1:19" ht="18" x14ac:dyDescent="0.55000000000000004">
      <c r="A24" s="138"/>
      <c r="B24" s="139" t="s">
        <v>41</v>
      </c>
      <c r="C24" s="140" t="s">
        <v>20</v>
      </c>
      <c r="D24" s="142"/>
      <c r="E24" s="142"/>
      <c r="F24" s="143" t="s">
        <v>14</v>
      </c>
      <c r="G24" s="148">
        <v>20041</v>
      </c>
      <c r="H24" s="149">
        <v>20827</v>
      </c>
      <c r="I24" s="146">
        <v>0.96226052720026889</v>
      </c>
      <c r="J24" s="147">
        <v>-786</v>
      </c>
      <c r="K24" s="148">
        <v>30525</v>
      </c>
      <c r="L24" s="149">
        <v>30360</v>
      </c>
      <c r="M24" s="146">
        <v>1.0054347826086956</v>
      </c>
      <c r="N24" s="147">
        <v>165</v>
      </c>
      <c r="O24" s="150">
        <v>0.65654381654381655</v>
      </c>
      <c r="P24" s="151">
        <v>0.68600131752305671</v>
      </c>
      <c r="Q24" s="152">
        <v>-2.9457500979240159E-2</v>
      </c>
      <c r="R24" s="2"/>
      <c r="S24" s="2"/>
    </row>
    <row r="25" spans="1:19" ht="18" x14ac:dyDescent="0.55000000000000004">
      <c r="A25" s="138"/>
      <c r="B25" s="139" t="s">
        <v>42</v>
      </c>
      <c r="C25" s="140" t="s">
        <v>13</v>
      </c>
      <c r="D25" s="141" t="s">
        <v>43</v>
      </c>
      <c r="E25" s="142" t="s">
        <v>33</v>
      </c>
      <c r="F25" s="143" t="s">
        <v>14</v>
      </c>
      <c r="G25" s="148">
        <v>6825</v>
      </c>
      <c r="H25" s="149">
        <v>5154</v>
      </c>
      <c r="I25" s="146">
        <v>1.3242142025611177</v>
      </c>
      <c r="J25" s="147">
        <v>1671</v>
      </c>
      <c r="K25" s="148">
        <v>8250</v>
      </c>
      <c r="L25" s="149">
        <v>7755</v>
      </c>
      <c r="M25" s="146">
        <v>1.0638297872340425</v>
      </c>
      <c r="N25" s="147">
        <v>495</v>
      </c>
      <c r="O25" s="150">
        <v>0.82727272727272727</v>
      </c>
      <c r="P25" s="151">
        <v>0.66460348162475824</v>
      </c>
      <c r="Q25" s="152">
        <v>0.16266924564796903</v>
      </c>
      <c r="R25" s="2"/>
      <c r="S25" s="2"/>
    </row>
    <row r="26" spans="1:19" ht="18" x14ac:dyDescent="0.55000000000000004">
      <c r="A26" s="138"/>
      <c r="B26" s="139" t="s">
        <v>44</v>
      </c>
      <c r="C26" s="140" t="s">
        <v>13</v>
      </c>
      <c r="D26" s="141" t="s">
        <v>43</v>
      </c>
      <c r="E26" s="142" t="s">
        <v>35</v>
      </c>
      <c r="F26" s="143" t="s">
        <v>14</v>
      </c>
      <c r="G26" s="148">
        <v>3605</v>
      </c>
      <c r="H26" s="149">
        <v>2875</v>
      </c>
      <c r="I26" s="146">
        <v>1.2539130434782608</v>
      </c>
      <c r="J26" s="147">
        <v>730</v>
      </c>
      <c r="K26" s="148">
        <v>4125</v>
      </c>
      <c r="L26" s="149">
        <v>3960</v>
      </c>
      <c r="M26" s="146">
        <v>1.0416666666666667</v>
      </c>
      <c r="N26" s="147">
        <v>165</v>
      </c>
      <c r="O26" s="150">
        <v>0.8739393939393939</v>
      </c>
      <c r="P26" s="151">
        <v>0.72601010101010099</v>
      </c>
      <c r="Q26" s="152">
        <v>0.14792929292929291</v>
      </c>
      <c r="R26" s="2"/>
      <c r="S26" s="2"/>
    </row>
    <row r="27" spans="1:19" ht="18" x14ac:dyDescent="0.55000000000000004">
      <c r="A27" s="138"/>
      <c r="B27" s="139" t="s">
        <v>45</v>
      </c>
      <c r="C27" s="140" t="s">
        <v>13</v>
      </c>
      <c r="D27" s="141" t="s">
        <v>43</v>
      </c>
      <c r="E27" s="142" t="s">
        <v>46</v>
      </c>
      <c r="F27" s="143" t="s">
        <v>47</v>
      </c>
      <c r="G27" s="148">
        <v>0</v>
      </c>
      <c r="H27" s="149">
        <v>0</v>
      </c>
      <c r="I27" s="146" t="e">
        <v>#DIV/0!</v>
      </c>
      <c r="J27" s="147">
        <v>0</v>
      </c>
      <c r="K27" s="148">
        <v>0</v>
      </c>
      <c r="L27" s="149">
        <v>0</v>
      </c>
      <c r="M27" s="146" t="e">
        <v>#DIV/0!</v>
      </c>
      <c r="N27" s="147">
        <v>0</v>
      </c>
      <c r="O27" s="150" t="e">
        <v>#DIV/0!</v>
      </c>
      <c r="P27" s="151" t="e">
        <v>#DIV/0!</v>
      </c>
      <c r="Q27" s="152" t="e">
        <v>#DIV/0!</v>
      </c>
      <c r="R27" s="2"/>
      <c r="S27" s="2"/>
    </row>
    <row r="28" spans="1:19" ht="18" x14ac:dyDescent="0.55000000000000004">
      <c r="A28" s="138"/>
      <c r="B28" s="139" t="s">
        <v>48</v>
      </c>
      <c r="C28" s="140" t="s">
        <v>18</v>
      </c>
      <c r="D28" s="141" t="s">
        <v>43</v>
      </c>
      <c r="E28" s="142" t="s">
        <v>33</v>
      </c>
      <c r="F28" s="143" t="s">
        <v>14</v>
      </c>
      <c r="G28" s="148">
        <v>3567</v>
      </c>
      <c r="H28" s="149">
        <v>2614</v>
      </c>
      <c r="I28" s="146">
        <v>1.3645753634276969</v>
      </c>
      <c r="J28" s="147">
        <v>953</v>
      </c>
      <c r="K28" s="148">
        <v>5115</v>
      </c>
      <c r="L28" s="149">
        <v>5115</v>
      </c>
      <c r="M28" s="146">
        <v>1</v>
      </c>
      <c r="N28" s="147">
        <v>0</v>
      </c>
      <c r="O28" s="150">
        <v>0.69736070381231674</v>
      </c>
      <c r="P28" s="151">
        <v>0.51104594330400777</v>
      </c>
      <c r="Q28" s="152">
        <v>0.18631476050830897</v>
      </c>
      <c r="R28" s="2"/>
      <c r="S28" s="2"/>
    </row>
    <row r="29" spans="1:19" ht="18" x14ac:dyDescent="0.55000000000000004">
      <c r="A29" s="138"/>
      <c r="B29" s="139" t="s">
        <v>49</v>
      </c>
      <c r="C29" s="140" t="s">
        <v>18</v>
      </c>
      <c r="D29" s="141" t="s">
        <v>43</v>
      </c>
      <c r="E29" s="142" t="s">
        <v>35</v>
      </c>
      <c r="F29" s="153"/>
      <c r="G29" s="148">
        <v>3137</v>
      </c>
      <c r="H29" s="149">
        <v>2522</v>
      </c>
      <c r="I29" s="146">
        <v>1.2438540840602696</v>
      </c>
      <c r="J29" s="147">
        <v>615</v>
      </c>
      <c r="K29" s="148">
        <v>5115</v>
      </c>
      <c r="L29" s="149">
        <v>5115</v>
      </c>
      <c r="M29" s="146">
        <v>1</v>
      </c>
      <c r="N29" s="147">
        <v>0</v>
      </c>
      <c r="O29" s="150">
        <v>0.61329423264907135</v>
      </c>
      <c r="P29" s="151">
        <v>0.4930596285434995</v>
      </c>
      <c r="Q29" s="152">
        <v>0.12023460410557185</v>
      </c>
      <c r="R29" s="2"/>
      <c r="S29" s="2"/>
    </row>
    <row r="30" spans="1:19" ht="18" x14ac:dyDescent="0.55000000000000004">
      <c r="A30" s="138"/>
      <c r="B30" s="139" t="s">
        <v>50</v>
      </c>
      <c r="C30" s="140" t="s">
        <v>28</v>
      </c>
      <c r="D30" s="141" t="s">
        <v>43</v>
      </c>
      <c r="E30" s="142" t="s">
        <v>33</v>
      </c>
      <c r="F30" s="153"/>
      <c r="G30" s="148">
        <v>0</v>
      </c>
      <c r="H30" s="149">
        <v>0</v>
      </c>
      <c r="I30" s="146" t="e">
        <v>#DIV/0!</v>
      </c>
      <c r="J30" s="147">
        <v>0</v>
      </c>
      <c r="K30" s="148">
        <v>0</v>
      </c>
      <c r="L30" s="149">
        <v>0</v>
      </c>
      <c r="M30" s="146" t="e">
        <v>#DIV/0!</v>
      </c>
      <c r="N30" s="147">
        <v>0</v>
      </c>
      <c r="O30" s="150" t="e">
        <v>#DIV/0!</v>
      </c>
      <c r="P30" s="151" t="e">
        <v>#DIV/0!</v>
      </c>
      <c r="Q30" s="152" t="e">
        <v>#DIV/0!</v>
      </c>
      <c r="R30" s="2"/>
      <c r="S30" s="2"/>
    </row>
    <row r="31" spans="1:19" ht="18" x14ac:dyDescent="0.55000000000000004">
      <c r="A31" s="138"/>
      <c r="B31" s="139" t="s">
        <v>51</v>
      </c>
      <c r="C31" s="140" t="s">
        <v>22</v>
      </c>
      <c r="D31" s="141" t="s">
        <v>43</v>
      </c>
      <c r="E31" s="142" t="s">
        <v>33</v>
      </c>
      <c r="F31" s="153"/>
      <c r="G31" s="148">
        <v>480</v>
      </c>
      <c r="H31" s="149">
        <v>725</v>
      </c>
      <c r="I31" s="146">
        <v>0.66206896551724137</v>
      </c>
      <c r="J31" s="147">
        <v>-245</v>
      </c>
      <c r="K31" s="148">
        <v>990</v>
      </c>
      <c r="L31" s="149">
        <v>1155</v>
      </c>
      <c r="M31" s="146">
        <v>0.8571428571428571</v>
      </c>
      <c r="N31" s="147">
        <v>-165</v>
      </c>
      <c r="O31" s="150">
        <v>0.48484848484848486</v>
      </c>
      <c r="P31" s="151">
        <v>0.62770562770562766</v>
      </c>
      <c r="Q31" s="152">
        <v>-0.14285714285714279</v>
      </c>
      <c r="R31" s="2"/>
      <c r="S31" s="2"/>
    </row>
    <row r="32" spans="1:19" ht="18" x14ac:dyDescent="0.55000000000000004">
      <c r="A32" s="138"/>
      <c r="B32" s="139" t="s">
        <v>52</v>
      </c>
      <c r="C32" s="140" t="s">
        <v>22</v>
      </c>
      <c r="D32" s="141" t="s">
        <v>43</v>
      </c>
      <c r="E32" s="142" t="s">
        <v>35</v>
      </c>
      <c r="F32" s="153"/>
      <c r="G32" s="148">
        <v>742</v>
      </c>
      <c r="H32" s="149">
        <v>625</v>
      </c>
      <c r="I32" s="146">
        <v>1.1872</v>
      </c>
      <c r="J32" s="147">
        <v>117</v>
      </c>
      <c r="K32" s="148">
        <v>990</v>
      </c>
      <c r="L32" s="149">
        <v>1155</v>
      </c>
      <c r="M32" s="146">
        <v>0.8571428571428571</v>
      </c>
      <c r="N32" s="147">
        <v>-165</v>
      </c>
      <c r="O32" s="150">
        <v>0.74949494949494955</v>
      </c>
      <c r="P32" s="151">
        <v>0.54112554112554112</v>
      </c>
      <c r="Q32" s="152">
        <v>0.20836940836940843</v>
      </c>
      <c r="R32" s="2"/>
      <c r="S32" s="2"/>
    </row>
    <row r="33" spans="1:19" ht="18" x14ac:dyDescent="0.55000000000000004">
      <c r="A33" s="138"/>
      <c r="B33" s="139" t="s">
        <v>53</v>
      </c>
      <c r="C33" s="140" t="s">
        <v>26</v>
      </c>
      <c r="D33" s="142"/>
      <c r="E33" s="142"/>
      <c r="F33" s="153"/>
      <c r="G33" s="148">
        <v>0</v>
      </c>
      <c r="H33" s="149">
        <v>0</v>
      </c>
      <c r="I33" s="146" t="e">
        <v>#DIV/0!</v>
      </c>
      <c r="J33" s="147">
        <v>0</v>
      </c>
      <c r="K33" s="148">
        <v>0</v>
      </c>
      <c r="L33" s="149">
        <v>0</v>
      </c>
      <c r="M33" s="146" t="e">
        <v>#DIV/0!</v>
      </c>
      <c r="N33" s="147">
        <v>0</v>
      </c>
      <c r="O33" s="150" t="e">
        <v>#DIV/0!</v>
      </c>
      <c r="P33" s="151" t="e">
        <v>#DIV/0!</v>
      </c>
      <c r="Q33" s="152" t="e">
        <v>#DIV/0!</v>
      </c>
      <c r="R33" s="2"/>
      <c r="S33" s="2"/>
    </row>
    <row r="34" spans="1:19" ht="18" x14ac:dyDescent="0.55000000000000004">
      <c r="A34" s="138"/>
      <c r="B34" s="139" t="s">
        <v>54</v>
      </c>
      <c r="C34" s="140" t="s">
        <v>55</v>
      </c>
      <c r="D34" s="142"/>
      <c r="E34" s="142"/>
      <c r="F34" s="153"/>
      <c r="G34" s="148">
        <v>0</v>
      </c>
      <c r="H34" s="149">
        <v>0</v>
      </c>
      <c r="I34" s="146" t="e">
        <v>#DIV/0!</v>
      </c>
      <c r="J34" s="147">
        <v>0</v>
      </c>
      <c r="K34" s="148">
        <v>0</v>
      </c>
      <c r="L34" s="149">
        <v>0</v>
      </c>
      <c r="M34" s="146" t="e">
        <v>#DIV/0!</v>
      </c>
      <c r="N34" s="147">
        <v>0</v>
      </c>
      <c r="O34" s="150" t="e">
        <v>#DIV/0!</v>
      </c>
      <c r="P34" s="151" t="e">
        <v>#DIV/0!</v>
      </c>
      <c r="Q34" s="152" t="e">
        <v>#DIV/0!</v>
      </c>
      <c r="R34" s="2"/>
      <c r="S34" s="2"/>
    </row>
    <row r="35" spans="1:19" ht="18" x14ac:dyDescent="0.55000000000000004">
      <c r="A35" s="138"/>
      <c r="B35" s="139" t="s">
        <v>56</v>
      </c>
      <c r="C35" s="140" t="s">
        <v>57</v>
      </c>
      <c r="D35" s="142"/>
      <c r="E35" s="142"/>
      <c r="F35" s="153"/>
      <c r="G35" s="148">
        <v>0</v>
      </c>
      <c r="H35" s="149">
        <v>0</v>
      </c>
      <c r="I35" s="146" t="e">
        <v>#DIV/0!</v>
      </c>
      <c r="J35" s="147">
        <v>0</v>
      </c>
      <c r="K35" s="148">
        <v>0</v>
      </c>
      <c r="L35" s="149">
        <v>0</v>
      </c>
      <c r="M35" s="146" t="e">
        <v>#DIV/0!</v>
      </c>
      <c r="N35" s="147">
        <v>0</v>
      </c>
      <c r="O35" s="150" t="e">
        <v>#DIV/0!</v>
      </c>
      <c r="P35" s="151" t="e">
        <v>#DIV/0!</v>
      </c>
      <c r="Q35" s="152" t="e">
        <v>#DIV/0!</v>
      </c>
      <c r="R35" s="2"/>
      <c r="S35" s="2"/>
    </row>
    <row r="36" spans="1:19" ht="18" x14ac:dyDescent="0.55000000000000004">
      <c r="A36" s="138"/>
      <c r="B36" s="139" t="s">
        <v>58</v>
      </c>
      <c r="C36" s="140" t="s">
        <v>59</v>
      </c>
      <c r="D36" s="142"/>
      <c r="E36" s="142"/>
      <c r="F36" s="143" t="s">
        <v>14</v>
      </c>
      <c r="G36" s="148">
        <v>5545</v>
      </c>
      <c r="H36" s="149">
        <v>5221</v>
      </c>
      <c r="I36" s="146">
        <v>1.062057077188278</v>
      </c>
      <c r="J36" s="147">
        <v>324</v>
      </c>
      <c r="K36" s="148">
        <v>6765</v>
      </c>
      <c r="L36" s="149">
        <v>6435</v>
      </c>
      <c r="M36" s="146">
        <v>1.0512820512820513</v>
      </c>
      <c r="N36" s="147">
        <v>330</v>
      </c>
      <c r="O36" s="150">
        <v>0.81966001478196604</v>
      </c>
      <c r="P36" s="151">
        <v>0.81134421134421131</v>
      </c>
      <c r="Q36" s="152">
        <v>8.3158034377547319E-3</v>
      </c>
      <c r="R36" s="2"/>
      <c r="S36" s="2"/>
    </row>
    <row r="37" spans="1:19" ht="18" x14ac:dyDescent="0.55000000000000004">
      <c r="A37" s="138"/>
      <c r="B37" s="139" t="s">
        <v>60</v>
      </c>
      <c r="C37" s="140" t="s">
        <v>61</v>
      </c>
      <c r="D37" s="142"/>
      <c r="E37" s="142"/>
      <c r="F37" s="153"/>
      <c r="G37" s="148">
        <v>0</v>
      </c>
      <c r="H37" s="149">
        <v>0</v>
      </c>
      <c r="I37" s="146" t="e">
        <v>#DIV/0!</v>
      </c>
      <c r="J37" s="147">
        <v>0</v>
      </c>
      <c r="K37" s="148">
        <v>0</v>
      </c>
      <c r="L37" s="149">
        <v>0</v>
      </c>
      <c r="M37" s="146" t="e">
        <v>#DIV/0!</v>
      </c>
      <c r="N37" s="147">
        <v>0</v>
      </c>
      <c r="O37" s="150" t="e">
        <v>#DIV/0!</v>
      </c>
      <c r="P37" s="151" t="e">
        <v>#DIV/0!</v>
      </c>
      <c r="Q37" s="152" t="e">
        <v>#DIV/0!</v>
      </c>
      <c r="R37" s="2"/>
      <c r="S37" s="2"/>
    </row>
    <row r="38" spans="1:19" ht="18" x14ac:dyDescent="0.55000000000000004">
      <c r="A38" s="138"/>
      <c r="B38" s="139" t="s">
        <v>62</v>
      </c>
      <c r="C38" s="140" t="s">
        <v>63</v>
      </c>
      <c r="D38" s="142"/>
      <c r="E38" s="142"/>
      <c r="F38" s="143" t="s">
        <v>14</v>
      </c>
      <c r="G38" s="148">
        <v>3069</v>
      </c>
      <c r="H38" s="149">
        <v>3540</v>
      </c>
      <c r="I38" s="146">
        <v>0.86694915254237293</v>
      </c>
      <c r="J38" s="147">
        <v>-471</v>
      </c>
      <c r="K38" s="148">
        <v>5115</v>
      </c>
      <c r="L38" s="149">
        <v>5115</v>
      </c>
      <c r="M38" s="146">
        <v>1</v>
      </c>
      <c r="N38" s="147">
        <v>0</v>
      </c>
      <c r="O38" s="150">
        <v>0.6</v>
      </c>
      <c r="P38" s="151">
        <v>0.6920821114369502</v>
      </c>
      <c r="Q38" s="152">
        <v>-9.208211143695022E-2</v>
      </c>
      <c r="R38" s="2"/>
      <c r="S38" s="2"/>
    </row>
    <row r="39" spans="1:19" ht="18" x14ac:dyDescent="0.55000000000000004">
      <c r="A39" s="138"/>
      <c r="B39" s="139" t="s">
        <v>64</v>
      </c>
      <c r="C39" s="140" t="s">
        <v>65</v>
      </c>
      <c r="D39" s="142"/>
      <c r="E39" s="142"/>
      <c r="F39" s="153"/>
      <c r="G39" s="148">
        <v>0</v>
      </c>
      <c r="H39" s="149">
        <v>0</v>
      </c>
      <c r="I39" s="146" t="e">
        <v>#DIV/0!</v>
      </c>
      <c r="J39" s="147">
        <v>0</v>
      </c>
      <c r="K39" s="148">
        <v>0</v>
      </c>
      <c r="L39" s="149">
        <v>0</v>
      </c>
      <c r="M39" s="146" t="e">
        <v>#DIV/0!</v>
      </c>
      <c r="N39" s="147">
        <v>0</v>
      </c>
      <c r="O39" s="150" t="e">
        <v>#DIV/0!</v>
      </c>
      <c r="P39" s="151" t="e">
        <v>#DIV/0!</v>
      </c>
      <c r="Q39" s="152" t="e">
        <v>#DIV/0!</v>
      </c>
      <c r="R39" s="2"/>
      <c r="S39" s="2"/>
    </row>
    <row r="40" spans="1:19" ht="18" x14ac:dyDescent="0.55000000000000004">
      <c r="A40" s="138"/>
      <c r="B40" s="139" t="s">
        <v>66</v>
      </c>
      <c r="C40" s="140" t="s">
        <v>28</v>
      </c>
      <c r="D40" s="142"/>
      <c r="E40" s="142"/>
      <c r="F40" s="153"/>
      <c r="G40" s="148">
        <v>0</v>
      </c>
      <c r="H40" s="149">
        <v>0</v>
      </c>
      <c r="I40" s="146" t="e">
        <v>#DIV/0!</v>
      </c>
      <c r="J40" s="147">
        <v>0</v>
      </c>
      <c r="K40" s="148">
        <v>0</v>
      </c>
      <c r="L40" s="149">
        <v>0</v>
      </c>
      <c r="M40" s="146" t="e">
        <v>#DIV/0!</v>
      </c>
      <c r="N40" s="147">
        <v>0</v>
      </c>
      <c r="O40" s="150" t="e">
        <v>#DIV/0!</v>
      </c>
      <c r="P40" s="151" t="e">
        <v>#DIV/0!</v>
      </c>
      <c r="Q40" s="152" t="e">
        <v>#DIV/0!</v>
      </c>
      <c r="R40" s="2"/>
      <c r="S40" s="2"/>
    </row>
    <row r="41" spans="1:19" ht="18" x14ac:dyDescent="0.55000000000000004">
      <c r="A41" s="138"/>
      <c r="B41" s="176" t="s">
        <v>67</v>
      </c>
      <c r="C41" s="164" t="s">
        <v>22</v>
      </c>
      <c r="D41" s="165"/>
      <c r="E41" s="165"/>
      <c r="F41" s="143" t="s">
        <v>14</v>
      </c>
      <c r="G41" s="170">
        <v>12499</v>
      </c>
      <c r="H41" s="149">
        <v>13011</v>
      </c>
      <c r="I41" s="168">
        <v>0.96064868188455921</v>
      </c>
      <c r="J41" s="169">
        <v>-512</v>
      </c>
      <c r="K41" s="170">
        <v>20625</v>
      </c>
      <c r="L41" s="222">
        <v>20460</v>
      </c>
      <c r="M41" s="168">
        <v>1.0080645161290323</v>
      </c>
      <c r="N41" s="169">
        <v>165</v>
      </c>
      <c r="O41" s="171">
        <v>0.60601212121212122</v>
      </c>
      <c r="P41" s="172">
        <v>0.6359237536656891</v>
      </c>
      <c r="Q41" s="173">
        <v>-2.9911632453567871E-2</v>
      </c>
      <c r="R41" s="2"/>
      <c r="S41" s="2"/>
    </row>
    <row r="42" spans="1:19" ht="18" x14ac:dyDescent="0.55000000000000004">
      <c r="A42" s="138"/>
      <c r="B42" s="128" t="s">
        <v>68</v>
      </c>
      <c r="C42" s="129"/>
      <c r="D42" s="129"/>
      <c r="E42" s="129"/>
      <c r="F42" s="174"/>
      <c r="G42" s="130">
        <v>1145</v>
      </c>
      <c r="H42" s="131">
        <v>1093</v>
      </c>
      <c r="I42" s="132">
        <v>1.0475754803293686</v>
      </c>
      <c r="J42" s="133">
        <v>52</v>
      </c>
      <c r="K42" s="130">
        <v>1550</v>
      </c>
      <c r="L42" s="310">
        <v>1550</v>
      </c>
      <c r="M42" s="132">
        <v>1</v>
      </c>
      <c r="N42" s="133">
        <v>0</v>
      </c>
      <c r="O42" s="135">
        <v>0.73870967741935489</v>
      </c>
      <c r="P42" s="136">
        <v>0.70516129032258068</v>
      </c>
      <c r="Q42" s="137">
        <v>3.3548387096774213E-2</v>
      </c>
      <c r="R42" s="2"/>
      <c r="S42" s="2"/>
    </row>
    <row r="43" spans="1:19" ht="18" x14ac:dyDescent="0.55000000000000004">
      <c r="A43" s="138"/>
      <c r="B43" s="139" t="s">
        <v>69</v>
      </c>
      <c r="C43" s="140" t="s">
        <v>70</v>
      </c>
      <c r="D43" s="142"/>
      <c r="E43" s="142"/>
      <c r="F43" s="143" t="s">
        <v>14</v>
      </c>
      <c r="G43" s="148">
        <v>1145</v>
      </c>
      <c r="H43" s="149">
        <v>1093</v>
      </c>
      <c r="I43" s="146">
        <v>1.0475754803293686</v>
      </c>
      <c r="J43" s="147">
        <v>52</v>
      </c>
      <c r="K43" s="148">
        <v>1550</v>
      </c>
      <c r="L43" s="149">
        <v>1550</v>
      </c>
      <c r="M43" s="146">
        <v>1</v>
      </c>
      <c r="N43" s="147">
        <v>0</v>
      </c>
      <c r="O43" s="150">
        <v>0.73870967741935489</v>
      </c>
      <c r="P43" s="151">
        <v>0.70516129032258068</v>
      </c>
      <c r="Q43" s="152">
        <v>3.3548387096774213E-2</v>
      </c>
      <c r="R43" s="2"/>
      <c r="S43" s="2"/>
    </row>
    <row r="44" spans="1:19" ht="18" x14ac:dyDescent="0.55000000000000004">
      <c r="A44" s="138"/>
      <c r="B44" s="176" t="s">
        <v>71</v>
      </c>
      <c r="C44" s="177" t="s">
        <v>72</v>
      </c>
      <c r="D44" s="178"/>
      <c r="E44" s="178"/>
      <c r="F44" s="143" t="s">
        <v>14</v>
      </c>
      <c r="G44" s="179">
        <v>0</v>
      </c>
      <c r="H44" s="149">
        <v>0</v>
      </c>
      <c r="I44" s="180" t="e">
        <v>#DIV/0!</v>
      </c>
      <c r="J44" s="181">
        <v>0</v>
      </c>
      <c r="K44" s="179">
        <v>0</v>
      </c>
      <c r="L44" s="222">
        <v>0</v>
      </c>
      <c r="M44" s="180" t="e">
        <v>#DIV/0!</v>
      </c>
      <c r="N44" s="181">
        <v>0</v>
      </c>
      <c r="O44" s="182" t="e">
        <v>#DIV/0!</v>
      </c>
      <c r="P44" s="183" t="e">
        <v>#DIV/0!</v>
      </c>
      <c r="Q44" s="184" t="e">
        <v>#DIV/0!</v>
      </c>
      <c r="R44" s="2"/>
      <c r="S44" s="2"/>
    </row>
    <row r="45" spans="1:19" ht="18" x14ac:dyDescent="0.55000000000000004">
      <c r="A45" s="138"/>
      <c r="B45" s="128" t="s">
        <v>73</v>
      </c>
      <c r="C45" s="129"/>
      <c r="D45" s="129"/>
      <c r="E45" s="129"/>
      <c r="F45" s="174"/>
      <c r="G45" s="130">
        <v>2406</v>
      </c>
      <c r="H45" s="131">
        <v>2322</v>
      </c>
      <c r="I45" s="132">
        <v>1.0361757105943152</v>
      </c>
      <c r="J45" s="133">
        <v>84</v>
      </c>
      <c r="K45" s="130">
        <v>2832</v>
      </c>
      <c r="L45" s="310">
        <v>2832</v>
      </c>
      <c r="M45" s="132">
        <v>1</v>
      </c>
      <c r="N45" s="133">
        <v>0</v>
      </c>
      <c r="O45" s="135">
        <v>0.84957627118644063</v>
      </c>
      <c r="P45" s="136">
        <v>0.81991525423728817</v>
      </c>
      <c r="Q45" s="137">
        <v>2.9661016949152463E-2</v>
      </c>
      <c r="R45" s="2"/>
      <c r="S45" s="2"/>
    </row>
    <row r="46" spans="1:19" ht="18" x14ac:dyDescent="0.55000000000000004">
      <c r="A46" s="185"/>
      <c r="B46" s="186" t="s">
        <v>74</v>
      </c>
      <c r="C46" s="140" t="s">
        <v>37</v>
      </c>
      <c r="D46" s="142"/>
      <c r="E46" s="142"/>
      <c r="F46" s="143" t="s">
        <v>14</v>
      </c>
      <c r="G46" s="148">
        <v>1076</v>
      </c>
      <c r="H46" s="149">
        <v>1079</v>
      </c>
      <c r="I46" s="146">
        <v>0.99721964782205741</v>
      </c>
      <c r="J46" s="147">
        <v>-3</v>
      </c>
      <c r="K46" s="148">
        <v>1392</v>
      </c>
      <c r="L46" s="149">
        <v>1440</v>
      </c>
      <c r="M46" s="146">
        <v>0.96666666666666667</v>
      </c>
      <c r="N46" s="147">
        <v>-48</v>
      </c>
      <c r="O46" s="150">
        <v>0.77298850574712641</v>
      </c>
      <c r="P46" s="151">
        <v>0.74930555555555556</v>
      </c>
      <c r="Q46" s="152">
        <v>2.3682950191570851E-2</v>
      </c>
      <c r="R46" s="2"/>
      <c r="S46" s="2"/>
    </row>
    <row r="47" spans="1:19" ht="18" x14ac:dyDescent="0.55000000000000004">
      <c r="A47" s="185"/>
      <c r="B47" s="186" t="s">
        <v>228</v>
      </c>
      <c r="C47" s="140" t="s">
        <v>70</v>
      </c>
      <c r="D47" s="142"/>
      <c r="E47" s="142"/>
      <c r="F47" s="143" t="s">
        <v>14</v>
      </c>
      <c r="G47" s="148">
        <v>1330</v>
      </c>
      <c r="H47" s="149">
        <v>1243</v>
      </c>
      <c r="I47" s="146">
        <v>1.0699919549477073</v>
      </c>
      <c r="J47" s="147">
        <v>87</v>
      </c>
      <c r="K47" s="148">
        <v>1440</v>
      </c>
      <c r="L47" s="149">
        <v>1392</v>
      </c>
      <c r="M47" s="146">
        <v>1.0344827586206897</v>
      </c>
      <c r="N47" s="147">
        <v>48</v>
      </c>
      <c r="O47" s="150">
        <v>0.92361111111111116</v>
      </c>
      <c r="P47" s="151">
        <v>0.89295977011494254</v>
      </c>
      <c r="Q47" s="152">
        <v>3.0651340996168619E-2</v>
      </c>
      <c r="R47" s="2"/>
      <c r="S47" s="2"/>
    </row>
    <row r="48" spans="1:19" ht="18" x14ac:dyDescent="0.55000000000000004">
      <c r="A48" s="187"/>
      <c r="B48" s="186" t="s">
        <v>230</v>
      </c>
      <c r="C48" s="188" t="s">
        <v>72</v>
      </c>
      <c r="D48" s="189"/>
      <c r="E48" s="189"/>
      <c r="F48" s="190"/>
      <c r="G48" s="191">
        <v>0</v>
      </c>
      <c r="H48" s="149">
        <v>0</v>
      </c>
      <c r="I48" s="192" t="e">
        <v>#DIV/0!</v>
      </c>
      <c r="J48" s="193">
        <v>0</v>
      </c>
      <c r="K48" s="191"/>
      <c r="L48" s="222">
        <v>0</v>
      </c>
      <c r="M48" s="195" t="e">
        <v>#DIV/0!</v>
      </c>
      <c r="N48" s="196">
        <v>0</v>
      </c>
      <c r="O48" s="197" t="e">
        <v>#DIV/0!</v>
      </c>
      <c r="P48" s="198" t="e">
        <v>#DIV/0!</v>
      </c>
      <c r="Q48" s="199" t="e">
        <v>#DIV/0!</v>
      </c>
      <c r="R48" s="2"/>
      <c r="S48" s="2"/>
    </row>
    <row r="49" spans="1:19" x14ac:dyDescent="0.55000000000000004">
      <c r="A49" s="128" t="s">
        <v>75</v>
      </c>
      <c r="B49" s="129" t="s">
        <v>102</v>
      </c>
      <c r="C49" s="129"/>
      <c r="D49" s="129"/>
      <c r="E49" s="129"/>
      <c r="F49" s="174"/>
      <c r="G49" s="130">
        <v>294397</v>
      </c>
      <c r="H49" s="131">
        <v>287364</v>
      </c>
      <c r="I49" s="132">
        <v>1.0244741860497488</v>
      </c>
      <c r="J49" s="133">
        <v>7033</v>
      </c>
      <c r="K49" s="134">
        <v>434127</v>
      </c>
      <c r="L49" s="311">
        <v>433421</v>
      </c>
      <c r="M49" s="132">
        <v>1.0016289012299819</v>
      </c>
      <c r="N49" s="133">
        <v>706</v>
      </c>
      <c r="O49" s="135">
        <v>0.67813566076286436</v>
      </c>
      <c r="P49" s="136">
        <v>0.66301355956448815</v>
      </c>
      <c r="Q49" s="137">
        <v>1.5122101198376203E-2</v>
      </c>
      <c r="R49" s="81"/>
      <c r="S49" s="81"/>
    </row>
    <row r="50" spans="1:19" x14ac:dyDescent="0.55000000000000004">
      <c r="A50" s="119"/>
      <c r="B50" s="128" t="s">
        <v>313</v>
      </c>
      <c r="C50" s="129"/>
      <c r="D50" s="129"/>
      <c r="E50" s="129"/>
      <c r="F50" s="174"/>
      <c r="G50" s="130">
        <v>270776</v>
      </c>
      <c r="H50" s="131">
        <v>265085</v>
      </c>
      <c r="I50" s="132">
        <v>1.0214685855480317</v>
      </c>
      <c r="J50" s="133">
        <v>5691</v>
      </c>
      <c r="K50" s="130">
        <v>400497</v>
      </c>
      <c r="L50" s="312">
        <v>398731</v>
      </c>
      <c r="M50" s="132">
        <v>1.0044290511648204</v>
      </c>
      <c r="N50" s="133">
        <v>1766</v>
      </c>
      <c r="O50" s="135">
        <v>0.67609994581732202</v>
      </c>
      <c r="P50" s="136">
        <v>0.66482164667407351</v>
      </c>
      <c r="Q50" s="137">
        <v>1.1278299143248516E-2</v>
      </c>
      <c r="R50" s="2"/>
      <c r="S50" s="2"/>
    </row>
    <row r="51" spans="1:19" ht="18" x14ac:dyDescent="0.55000000000000004">
      <c r="A51" s="138"/>
      <c r="B51" s="139" t="s">
        <v>103</v>
      </c>
      <c r="C51" s="140" t="s">
        <v>13</v>
      </c>
      <c r="D51" s="142"/>
      <c r="E51" s="142"/>
      <c r="F51" s="143" t="s">
        <v>14</v>
      </c>
      <c r="G51" s="148">
        <v>101559</v>
      </c>
      <c r="H51" s="149">
        <v>101044</v>
      </c>
      <c r="I51" s="146">
        <v>1.0050967895174379</v>
      </c>
      <c r="J51" s="147">
        <v>515</v>
      </c>
      <c r="K51" s="148">
        <v>159758</v>
      </c>
      <c r="L51" s="149">
        <v>158591</v>
      </c>
      <c r="M51" s="146">
        <v>1.0073585512418737</v>
      </c>
      <c r="N51" s="147">
        <v>1167</v>
      </c>
      <c r="O51" s="150">
        <v>0.63570525419697288</v>
      </c>
      <c r="P51" s="151">
        <v>0.6371357769356395</v>
      </c>
      <c r="Q51" s="152">
        <v>-1.4305227386666175E-3</v>
      </c>
      <c r="R51" s="2"/>
      <c r="S51" s="2"/>
    </row>
    <row r="52" spans="1:19" ht="18" x14ac:dyDescent="0.55000000000000004">
      <c r="A52" s="138"/>
      <c r="B52" s="139" t="s">
        <v>104</v>
      </c>
      <c r="C52" s="140" t="s">
        <v>16</v>
      </c>
      <c r="D52" s="142"/>
      <c r="E52" s="142"/>
      <c r="F52" s="143" t="s">
        <v>14</v>
      </c>
      <c r="G52" s="148">
        <v>29617</v>
      </c>
      <c r="H52" s="149">
        <v>28158</v>
      </c>
      <c r="I52" s="146">
        <v>1.0518147595709924</v>
      </c>
      <c r="J52" s="147">
        <v>1459</v>
      </c>
      <c r="K52" s="148">
        <v>36145</v>
      </c>
      <c r="L52" s="149">
        <v>35611</v>
      </c>
      <c r="M52" s="146">
        <v>1.0149953666002078</v>
      </c>
      <c r="N52" s="147">
        <v>534</v>
      </c>
      <c r="O52" s="150">
        <v>0.81939410706875082</v>
      </c>
      <c r="P52" s="151">
        <v>0.7907107354469125</v>
      </c>
      <c r="Q52" s="152">
        <v>2.8683371621838316E-2</v>
      </c>
      <c r="R52" s="2"/>
      <c r="S52" s="2"/>
    </row>
    <row r="53" spans="1:19" ht="18" x14ac:dyDescent="0.55000000000000004">
      <c r="A53" s="138"/>
      <c r="B53" s="139" t="s">
        <v>105</v>
      </c>
      <c r="C53" s="140" t="s">
        <v>18</v>
      </c>
      <c r="D53" s="142"/>
      <c r="E53" s="142"/>
      <c r="F53" s="143" t="s">
        <v>14</v>
      </c>
      <c r="G53" s="148">
        <v>13465</v>
      </c>
      <c r="H53" s="149">
        <v>10724</v>
      </c>
      <c r="I53" s="146">
        <v>1.2555949272659455</v>
      </c>
      <c r="J53" s="147">
        <v>2741</v>
      </c>
      <c r="K53" s="148">
        <v>18158</v>
      </c>
      <c r="L53" s="149">
        <v>16434</v>
      </c>
      <c r="M53" s="146">
        <v>1.1049044663502494</v>
      </c>
      <c r="N53" s="147">
        <v>1724</v>
      </c>
      <c r="O53" s="150">
        <v>0.74154642581782138</v>
      </c>
      <c r="P53" s="151">
        <v>0.65254959230862841</v>
      </c>
      <c r="Q53" s="152">
        <v>8.8996833509192963E-2</v>
      </c>
      <c r="R53" s="2"/>
      <c r="S53" s="2"/>
    </row>
    <row r="54" spans="1:19" ht="18" x14ac:dyDescent="0.55000000000000004">
      <c r="A54" s="138"/>
      <c r="B54" s="139" t="s">
        <v>106</v>
      </c>
      <c r="C54" s="140" t="s">
        <v>28</v>
      </c>
      <c r="D54" s="142"/>
      <c r="E54" s="142"/>
      <c r="F54" s="143" t="s">
        <v>14</v>
      </c>
      <c r="G54" s="148">
        <v>6233</v>
      </c>
      <c r="H54" s="149">
        <v>6475</v>
      </c>
      <c r="I54" s="146">
        <v>0.96262548262548264</v>
      </c>
      <c r="J54" s="147">
        <v>-242</v>
      </c>
      <c r="K54" s="148">
        <v>9995</v>
      </c>
      <c r="L54" s="149">
        <v>9694</v>
      </c>
      <c r="M54" s="146">
        <v>1.0310501341035692</v>
      </c>
      <c r="N54" s="147">
        <v>301</v>
      </c>
      <c r="O54" s="150">
        <v>0.62361180590295151</v>
      </c>
      <c r="P54" s="151">
        <v>0.66793893129770987</v>
      </c>
      <c r="Q54" s="152">
        <v>-4.432712539475836E-2</v>
      </c>
      <c r="R54" s="2"/>
      <c r="S54" s="2"/>
    </row>
    <row r="55" spans="1:19" ht="18" x14ac:dyDescent="0.55000000000000004">
      <c r="A55" s="138"/>
      <c r="B55" s="139" t="s">
        <v>107</v>
      </c>
      <c r="C55" s="140" t="s">
        <v>22</v>
      </c>
      <c r="D55" s="142"/>
      <c r="E55" s="142"/>
      <c r="F55" s="143" t="s">
        <v>14</v>
      </c>
      <c r="G55" s="148">
        <v>10553</v>
      </c>
      <c r="H55" s="149">
        <v>10810</v>
      </c>
      <c r="I55" s="146">
        <v>0.97622571692876969</v>
      </c>
      <c r="J55" s="147">
        <v>-257</v>
      </c>
      <c r="K55" s="148">
        <v>14043</v>
      </c>
      <c r="L55" s="149">
        <v>14234</v>
      </c>
      <c r="M55" s="146">
        <v>0.98658142475762256</v>
      </c>
      <c r="N55" s="147">
        <v>-191</v>
      </c>
      <c r="O55" s="150">
        <v>0.75147760450046286</v>
      </c>
      <c r="P55" s="151">
        <v>0.75944920612617672</v>
      </c>
      <c r="Q55" s="152">
        <v>-7.9716016257138644E-3</v>
      </c>
      <c r="R55" s="81"/>
      <c r="S55" s="81"/>
    </row>
    <row r="56" spans="1:19" ht="18" x14ac:dyDescent="0.55000000000000004">
      <c r="A56" s="138"/>
      <c r="B56" s="139" t="s">
        <v>108</v>
      </c>
      <c r="C56" s="140" t="s">
        <v>20</v>
      </c>
      <c r="D56" s="142"/>
      <c r="E56" s="142"/>
      <c r="F56" s="143" t="s">
        <v>14</v>
      </c>
      <c r="G56" s="148">
        <v>27921</v>
      </c>
      <c r="H56" s="149">
        <v>26516</v>
      </c>
      <c r="I56" s="146">
        <v>1.0529868758485443</v>
      </c>
      <c r="J56" s="147">
        <v>1405</v>
      </c>
      <c r="K56" s="148">
        <v>49903</v>
      </c>
      <c r="L56" s="149">
        <v>49514</v>
      </c>
      <c r="M56" s="146">
        <v>1.0078563638566871</v>
      </c>
      <c r="N56" s="147">
        <v>389</v>
      </c>
      <c r="O56" s="150">
        <v>0.5595054405546761</v>
      </c>
      <c r="P56" s="151">
        <v>0.53552530597406789</v>
      </c>
      <c r="Q56" s="152">
        <v>2.3980134580608214E-2</v>
      </c>
      <c r="R56" s="2"/>
      <c r="S56" s="2"/>
    </row>
    <row r="57" spans="1:19" ht="18" x14ac:dyDescent="0.55000000000000004">
      <c r="A57" s="138"/>
      <c r="B57" s="139" t="s">
        <v>109</v>
      </c>
      <c r="C57" s="140" t="s">
        <v>24</v>
      </c>
      <c r="D57" s="142"/>
      <c r="E57" s="142"/>
      <c r="F57" s="200" t="s">
        <v>14</v>
      </c>
      <c r="G57" s="144">
        <v>0</v>
      </c>
      <c r="H57" s="149">
        <v>0</v>
      </c>
      <c r="I57" s="146" t="e">
        <v>#DIV/0!</v>
      </c>
      <c r="J57" s="147">
        <v>0</v>
      </c>
      <c r="K57" s="144">
        <v>0</v>
      </c>
      <c r="L57" s="149">
        <v>0</v>
      </c>
      <c r="M57" s="146" t="e">
        <v>#DIV/0!</v>
      </c>
      <c r="N57" s="147">
        <v>0</v>
      </c>
      <c r="O57" s="150" t="e">
        <v>#DIV/0!</v>
      </c>
      <c r="P57" s="151" t="e">
        <v>#DIV/0!</v>
      </c>
      <c r="Q57" s="152" t="e">
        <v>#DIV/0!</v>
      </c>
      <c r="R57" s="2"/>
      <c r="S57" s="2"/>
    </row>
    <row r="58" spans="1:19" ht="18" x14ac:dyDescent="0.55000000000000004">
      <c r="A58" s="138"/>
      <c r="B58" s="139" t="s">
        <v>110</v>
      </c>
      <c r="C58" s="140" t="s">
        <v>76</v>
      </c>
      <c r="D58" s="142"/>
      <c r="E58" s="142"/>
      <c r="F58" s="200" t="s">
        <v>14</v>
      </c>
      <c r="G58" s="148">
        <v>0</v>
      </c>
      <c r="H58" s="149">
        <v>0</v>
      </c>
      <c r="I58" s="146" t="e">
        <v>#DIV/0!</v>
      </c>
      <c r="J58" s="147">
        <v>0</v>
      </c>
      <c r="K58" s="148">
        <v>0</v>
      </c>
      <c r="L58" s="149">
        <v>0</v>
      </c>
      <c r="M58" s="146" t="e">
        <v>#DIV/0!</v>
      </c>
      <c r="N58" s="147">
        <v>0</v>
      </c>
      <c r="O58" s="150" t="e">
        <v>#DIV/0!</v>
      </c>
      <c r="P58" s="151" t="e">
        <v>#DIV/0!</v>
      </c>
      <c r="Q58" s="152" t="e">
        <v>#DIV/0!</v>
      </c>
      <c r="R58" s="2"/>
      <c r="S58" s="2"/>
    </row>
    <row r="59" spans="1:19" ht="18" x14ac:dyDescent="0.55000000000000004">
      <c r="A59" s="139"/>
      <c r="B59" s="139" t="s">
        <v>111</v>
      </c>
      <c r="C59" s="140" t="s">
        <v>26</v>
      </c>
      <c r="D59" s="142"/>
      <c r="E59" s="142"/>
      <c r="F59" s="143" t="s">
        <v>14</v>
      </c>
      <c r="G59" s="148">
        <v>4236</v>
      </c>
      <c r="H59" s="149">
        <v>4698</v>
      </c>
      <c r="I59" s="146">
        <v>0.90166028097062578</v>
      </c>
      <c r="J59" s="147">
        <v>-462</v>
      </c>
      <c r="K59" s="148">
        <v>7580</v>
      </c>
      <c r="L59" s="149">
        <v>5820</v>
      </c>
      <c r="M59" s="146">
        <v>1.302405498281787</v>
      </c>
      <c r="N59" s="147">
        <v>1760</v>
      </c>
      <c r="O59" s="150">
        <v>0.55883905013192614</v>
      </c>
      <c r="P59" s="151">
        <v>0.80721649484536084</v>
      </c>
      <c r="Q59" s="152">
        <v>-0.2483774447134347</v>
      </c>
      <c r="R59" s="2"/>
      <c r="S59" s="2"/>
    </row>
    <row r="60" spans="1:19" ht="18" x14ac:dyDescent="0.55000000000000004">
      <c r="A60" s="138"/>
      <c r="B60" s="139" t="s">
        <v>112</v>
      </c>
      <c r="C60" s="140" t="s">
        <v>77</v>
      </c>
      <c r="D60" s="142"/>
      <c r="E60" s="142"/>
      <c r="F60" s="143" t="s">
        <v>47</v>
      </c>
      <c r="G60" s="148">
        <v>2321</v>
      </c>
      <c r="H60" s="149">
        <v>3586</v>
      </c>
      <c r="I60" s="146">
        <v>0.64723926380368102</v>
      </c>
      <c r="J60" s="147">
        <v>-1265</v>
      </c>
      <c r="K60" s="148">
        <v>4980</v>
      </c>
      <c r="L60" s="149">
        <v>4980</v>
      </c>
      <c r="M60" s="146">
        <v>1</v>
      </c>
      <c r="N60" s="147">
        <v>0</v>
      </c>
      <c r="O60" s="150">
        <v>0.46606425702811244</v>
      </c>
      <c r="P60" s="151">
        <v>0.72008032128514055</v>
      </c>
      <c r="Q60" s="152">
        <v>-0.25401606425702811</v>
      </c>
      <c r="R60" s="2"/>
      <c r="S60" s="2"/>
    </row>
    <row r="61" spans="1:19" ht="18" x14ac:dyDescent="0.55000000000000004">
      <c r="A61" s="138"/>
      <c r="B61" s="139" t="s">
        <v>113</v>
      </c>
      <c r="C61" s="140" t="s">
        <v>78</v>
      </c>
      <c r="D61" s="142"/>
      <c r="E61" s="142"/>
      <c r="F61" s="143" t="s">
        <v>14</v>
      </c>
      <c r="G61" s="148">
        <v>512</v>
      </c>
      <c r="H61" s="149">
        <v>553</v>
      </c>
      <c r="I61" s="146">
        <v>0.92585895117540684</v>
      </c>
      <c r="J61" s="147">
        <v>-41</v>
      </c>
      <c r="K61" s="148">
        <v>995</v>
      </c>
      <c r="L61" s="149">
        <v>498</v>
      </c>
      <c r="M61" s="146">
        <v>1.9979919678714859</v>
      </c>
      <c r="N61" s="147">
        <v>497</v>
      </c>
      <c r="O61" s="150">
        <v>0.51457286432160809</v>
      </c>
      <c r="P61" s="151">
        <v>1.1104417670682731</v>
      </c>
      <c r="Q61" s="152">
        <v>-0.59586890274666504</v>
      </c>
      <c r="R61" s="2"/>
      <c r="S61" s="2"/>
    </row>
    <row r="62" spans="1:19" ht="18" x14ac:dyDescent="0.55000000000000004">
      <c r="A62" s="138"/>
      <c r="B62" s="139" t="s">
        <v>114</v>
      </c>
      <c r="C62" s="140" t="s">
        <v>79</v>
      </c>
      <c r="D62" s="142"/>
      <c r="E62" s="142"/>
      <c r="F62" s="143" t="s">
        <v>14</v>
      </c>
      <c r="G62" s="148">
        <v>4926</v>
      </c>
      <c r="H62" s="149">
        <v>4993</v>
      </c>
      <c r="I62" s="146">
        <v>0.98658121369917884</v>
      </c>
      <c r="J62" s="147">
        <v>-67</v>
      </c>
      <c r="K62" s="148">
        <v>5772</v>
      </c>
      <c r="L62" s="149">
        <v>5792</v>
      </c>
      <c r="M62" s="146">
        <v>0.99654696132596687</v>
      </c>
      <c r="N62" s="147">
        <v>-20</v>
      </c>
      <c r="O62" s="150">
        <v>0.85343035343035345</v>
      </c>
      <c r="P62" s="151">
        <v>0.86205110497237569</v>
      </c>
      <c r="Q62" s="152">
        <v>-8.6207515420222425E-3</v>
      </c>
      <c r="R62" s="2"/>
      <c r="S62" s="2"/>
    </row>
    <row r="63" spans="1:19" ht="18" x14ac:dyDescent="0.55000000000000004">
      <c r="A63" s="138"/>
      <c r="B63" s="139" t="s">
        <v>115</v>
      </c>
      <c r="C63" s="140" t="s">
        <v>80</v>
      </c>
      <c r="D63" s="142"/>
      <c r="E63" s="142"/>
      <c r="F63" s="143" t="s">
        <v>47</v>
      </c>
      <c r="G63" s="148">
        <v>2846</v>
      </c>
      <c r="H63" s="149">
        <v>3267</v>
      </c>
      <c r="I63" s="146">
        <v>0.87113559840832566</v>
      </c>
      <c r="J63" s="147">
        <v>-421</v>
      </c>
      <c r="K63" s="148">
        <v>4980</v>
      </c>
      <c r="L63" s="149">
        <v>4842</v>
      </c>
      <c r="M63" s="146">
        <v>1.0285006195786865</v>
      </c>
      <c r="N63" s="147">
        <v>138</v>
      </c>
      <c r="O63" s="150">
        <v>0.57148594377510042</v>
      </c>
      <c r="P63" s="151">
        <v>0.67472118959107807</v>
      </c>
      <c r="Q63" s="152">
        <v>-0.10323524581597765</v>
      </c>
      <c r="R63" s="2"/>
      <c r="S63" s="2"/>
    </row>
    <row r="64" spans="1:19" ht="18" x14ac:dyDescent="0.55000000000000004">
      <c r="A64" s="138"/>
      <c r="B64" s="139" t="s">
        <v>116</v>
      </c>
      <c r="C64" s="140" t="s">
        <v>81</v>
      </c>
      <c r="D64" s="142"/>
      <c r="E64" s="142"/>
      <c r="F64" s="143" t="s">
        <v>14</v>
      </c>
      <c r="G64" s="148">
        <v>7448</v>
      </c>
      <c r="H64" s="149">
        <v>5511</v>
      </c>
      <c r="I64" s="146">
        <v>1.3514788604608965</v>
      </c>
      <c r="J64" s="147">
        <v>1937</v>
      </c>
      <c r="K64" s="148">
        <v>8695</v>
      </c>
      <c r="L64" s="149">
        <v>7177</v>
      </c>
      <c r="M64" s="146">
        <v>1.2115089870419395</v>
      </c>
      <c r="N64" s="147">
        <v>1518</v>
      </c>
      <c r="O64" s="150">
        <v>0.85658424381828635</v>
      </c>
      <c r="P64" s="151">
        <v>0.76786958339138911</v>
      </c>
      <c r="Q64" s="152">
        <v>8.8714660426897241E-2</v>
      </c>
      <c r="R64" s="2"/>
      <c r="S64" s="2"/>
    </row>
    <row r="65" spans="1:19" ht="18" x14ac:dyDescent="0.55000000000000004">
      <c r="A65" s="138"/>
      <c r="B65" s="139" t="s">
        <v>117</v>
      </c>
      <c r="C65" s="140" t="s">
        <v>55</v>
      </c>
      <c r="D65" s="142"/>
      <c r="E65" s="142"/>
      <c r="F65" s="143" t="s">
        <v>14</v>
      </c>
      <c r="G65" s="148">
        <v>2906</v>
      </c>
      <c r="H65" s="149">
        <v>3663</v>
      </c>
      <c r="I65" s="146">
        <v>0.79333879333879331</v>
      </c>
      <c r="J65" s="147">
        <v>-757</v>
      </c>
      <c r="K65" s="148">
        <v>4980</v>
      </c>
      <c r="L65" s="149">
        <v>4980</v>
      </c>
      <c r="M65" s="146">
        <v>1</v>
      </c>
      <c r="N65" s="147">
        <v>0</v>
      </c>
      <c r="O65" s="150">
        <v>0.58353413654618469</v>
      </c>
      <c r="P65" s="151">
        <v>0.73554216867469879</v>
      </c>
      <c r="Q65" s="152">
        <v>-0.1520080321285141</v>
      </c>
      <c r="R65" s="2"/>
      <c r="S65" s="2"/>
    </row>
    <row r="66" spans="1:19" ht="18" x14ac:dyDescent="0.55000000000000004">
      <c r="A66" s="138"/>
      <c r="B66" s="139" t="s">
        <v>118</v>
      </c>
      <c r="C66" s="140" t="s">
        <v>65</v>
      </c>
      <c r="D66" s="202"/>
      <c r="E66" s="142"/>
      <c r="F66" s="143" t="s">
        <v>47</v>
      </c>
      <c r="G66" s="148">
        <v>0</v>
      </c>
      <c r="H66" s="149">
        <v>0</v>
      </c>
      <c r="I66" s="146" t="e">
        <v>#DIV/0!</v>
      </c>
      <c r="J66" s="147">
        <v>0</v>
      </c>
      <c r="K66" s="148">
        <v>0</v>
      </c>
      <c r="L66" s="149">
        <v>0</v>
      </c>
      <c r="M66" s="146" t="e">
        <v>#DIV/0!</v>
      </c>
      <c r="N66" s="147">
        <v>0</v>
      </c>
      <c r="O66" s="150" t="e">
        <v>#DIV/0!</v>
      </c>
      <c r="P66" s="151" t="e">
        <v>#DIV/0!</v>
      </c>
      <c r="Q66" s="152" t="e">
        <v>#DIV/0!</v>
      </c>
      <c r="R66" s="2"/>
      <c r="S66" s="2"/>
    </row>
    <row r="67" spans="1:19" ht="18" x14ac:dyDescent="0.55000000000000004">
      <c r="A67" s="138"/>
      <c r="B67" s="139" t="s">
        <v>119</v>
      </c>
      <c r="C67" s="140" t="s">
        <v>82</v>
      </c>
      <c r="D67" s="142"/>
      <c r="E67" s="142"/>
      <c r="F67" s="143" t="s">
        <v>14</v>
      </c>
      <c r="G67" s="148">
        <v>3819</v>
      </c>
      <c r="H67" s="149">
        <v>3595</v>
      </c>
      <c r="I67" s="146">
        <v>1.0623087621696801</v>
      </c>
      <c r="J67" s="147">
        <v>224</v>
      </c>
      <c r="K67" s="148">
        <v>4980</v>
      </c>
      <c r="L67" s="149">
        <v>4980</v>
      </c>
      <c r="M67" s="146">
        <v>1</v>
      </c>
      <c r="N67" s="147">
        <v>0</v>
      </c>
      <c r="O67" s="150">
        <v>0.76686746987951804</v>
      </c>
      <c r="P67" s="151">
        <v>0.7218875502008032</v>
      </c>
      <c r="Q67" s="152">
        <v>4.4979919678714841E-2</v>
      </c>
      <c r="R67" s="2"/>
      <c r="S67" s="2"/>
    </row>
    <row r="68" spans="1:19" ht="18" x14ac:dyDescent="0.55000000000000004">
      <c r="A68" s="138"/>
      <c r="B68" s="139" t="s">
        <v>120</v>
      </c>
      <c r="C68" s="140" t="s">
        <v>83</v>
      </c>
      <c r="D68" s="142"/>
      <c r="E68" s="142"/>
      <c r="F68" s="143" t="s">
        <v>14</v>
      </c>
      <c r="G68" s="148">
        <v>0</v>
      </c>
      <c r="H68" s="149">
        <v>0</v>
      </c>
      <c r="I68" s="146" t="e">
        <v>#DIV/0!</v>
      </c>
      <c r="J68" s="147">
        <v>0</v>
      </c>
      <c r="K68" s="148">
        <v>0</v>
      </c>
      <c r="L68" s="149">
        <v>0</v>
      </c>
      <c r="M68" s="146" t="e">
        <v>#DIV/0!</v>
      </c>
      <c r="N68" s="147">
        <v>0</v>
      </c>
      <c r="O68" s="150" t="e">
        <v>#DIV/0!</v>
      </c>
      <c r="P68" s="151" t="e">
        <v>#DIV/0!</v>
      </c>
      <c r="Q68" s="152" t="e">
        <v>#DIV/0!</v>
      </c>
      <c r="R68" s="2"/>
      <c r="S68" s="2"/>
    </row>
    <row r="69" spans="1:19" ht="18" x14ac:dyDescent="0.55000000000000004">
      <c r="A69" s="138"/>
      <c r="B69" s="139" t="s">
        <v>121</v>
      </c>
      <c r="C69" s="140" t="s">
        <v>84</v>
      </c>
      <c r="D69" s="142"/>
      <c r="E69" s="142"/>
      <c r="F69" s="143" t="s">
        <v>14</v>
      </c>
      <c r="G69" s="148">
        <v>1944</v>
      </c>
      <c r="H69" s="149">
        <v>2129</v>
      </c>
      <c r="I69" s="146">
        <v>0.91310474401127295</v>
      </c>
      <c r="J69" s="147">
        <v>-185</v>
      </c>
      <c r="K69" s="148">
        <v>3252</v>
      </c>
      <c r="L69" s="149">
        <v>3150</v>
      </c>
      <c r="M69" s="146">
        <v>1.0323809523809524</v>
      </c>
      <c r="N69" s="147">
        <v>102</v>
      </c>
      <c r="O69" s="150">
        <v>0.59778597785977861</v>
      </c>
      <c r="P69" s="151">
        <v>0.67587301587301585</v>
      </c>
      <c r="Q69" s="152">
        <v>-7.8087038013237242E-2</v>
      </c>
      <c r="R69" s="81"/>
      <c r="S69" s="81"/>
    </row>
    <row r="70" spans="1:19" ht="18" x14ac:dyDescent="0.55000000000000004">
      <c r="A70" s="138"/>
      <c r="B70" s="139" t="s">
        <v>122</v>
      </c>
      <c r="C70" s="140" t="s">
        <v>85</v>
      </c>
      <c r="D70" s="142"/>
      <c r="E70" s="142"/>
      <c r="F70" s="143" t="s">
        <v>14</v>
      </c>
      <c r="G70" s="148">
        <v>4128</v>
      </c>
      <c r="H70" s="149">
        <v>4451</v>
      </c>
      <c r="I70" s="146">
        <v>0.92743203774432714</v>
      </c>
      <c r="J70" s="147">
        <v>-323</v>
      </c>
      <c r="K70" s="148">
        <v>6504</v>
      </c>
      <c r="L70" s="149">
        <v>6300</v>
      </c>
      <c r="M70" s="146">
        <v>1.0323809523809524</v>
      </c>
      <c r="N70" s="147">
        <v>204</v>
      </c>
      <c r="O70" s="150">
        <v>0.63468634686346859</v>
      </c>
      <c r="P70" s="151">
        <v>0.70650793650793653</v>
      </c>
      <c r="Q70" s="152">
        <v>-7.1821589644467942E-2</v>
      </c>
      <c r="R70" s="2"/>
      <c r="S70" s="2"/>
    </row>
    <row r="71" spans="1:19" ht="18" x14ac:dyDescent="0.55000000000000004">
      <c r="A71" s="138"/>
      <c r="B71" s="139" t="s">
        <v>123</v>
      </c>
      <c r="C71" s="140" t="s">
        <v>13</v>
      </c>
      <c r="D71" s="141" t="s">
        <v>43</v>
      </c>
      <c r="E71" s="142" t="s">
        <v>33</v>
      </c>
      <c r="F71" s="143" t="s">
        <v>14</v>
      </c>
      <c r="G71" s="148">
        <v>15771</v>
      </c>
      <c r="H71" s="149">
        <v>14563</v>
      </c>
      <c r="I71" s="146">
        <v>1.0829499416329054</v>
      </c>
      <c r="J71" s="147">
        <v>1208</v>
      </c>
      <c r="K71" s="148">
        <v>19410</v>
      </c>
      <c r="L71" s="149">
        <v>20414</v>
      </c>
      <c r="M71" s="146">
        <v>0.95081806603311458</v>
      </c>
      <c r="N71" s="147">
        <v>-1004</v>
      </c>
      <c r="O71" s="150">
        <v>0.81251931993817617</v>
      </c>
      <c r="P71" s="151">
        <v>0.71338297246987359</v>
      </c>
      <c r="Q71" s="152">
        <v>9.9136347468302577E-2</v>
      </c>
      <c r="R71" s="2"/>
      <c r="S71" s="2"/>
    </row>
    <row r="72" spans="1:19" ht="18" x14ac:dyDescent="0.55000000000000004">
      <c r="A72" s="138"/>
      <c r="B72" s="139" t="s">
        <v>124</v>
      </c>
      <c r="C72" s="140" t="s">
        <v>13</v>
      </c>
      <c r="D72" s="141" t="s">
        <v>43</v>
      </c>
      <c r="E72" s="142" t="s">
        <v>35</v>
      </c>
      <c r="F72" s="143" t="s">
        <v>14</v>
      </c>
      <c r="G72" s="148">
        <v>15117</v>
      </c>
      <c r="H72" s="149">
        <v>16128</v>
      </c>
      <c r="I72" s="146">
        <v>0.93731398809523814</v>
      </c>
      <c r="J72" s="147">
        <v>-1011</v>
      </c>
      <c r="K72" s="148">
        <v>18820</v>
      </c>
      <c r="L72" s="149">
        <v>25384</v>
      </c>
      <c r="M72" s="146">
        <v>0.74141191301607312</v>
      </c>
      <c r="N72" s="147">
        <v>-6564</v>
      </c>
      <c r="O72" s="150">
        <v>0.80324123273113712</v>
      </c>
      <c r="P72" s="151">
        <v>0.63536085723290259</v>
      </c>
      <c r="Q72" s="152">
        <v>0.16788037549823454</v>
      </c>
      <c r="R72" s="2"/>
      <c r="S72" s="2"/>
    </row>
    <row r="73" spans="1:19" ht="18" x14ac:dyDescent="0.55000000000000004">
      <c r="A73" s="138"/>
      <c r="B73" s="139" t="s">
        <v>125</v>
      </c>
      <c r="C73" s="140" t="s">
        <v>18</v>
      </c>
      <c r="D73" s="141" t="s">
        <v>43</v>
      </c>
      <c r="E73" s="142" t="s">
        <v>33</v>
      </c>
      <c r="F73" s="143" t="s">
        <v>14</v>
      </c>
      <c r="G73" s="148">
        <v>3542</v>
      </c>
      <c r="H73" s="149">
        <v>3233</v>
      </c>
      <c r="I73" s="146">
        <v>1.0955768635941849</v>
      </c>
      <c r="J73" s="147">
        <v>309</v>
      </c>
      <c r="K73" s="148">
        <v>4525</v>
      </c>
      <c r="L73" s="149">
        <v>5008</v>
      </c>
      <c r="M73" s="146">
        <v>0.90355431309904155</v>
      </c>
      <c r="N73" s="147">
        <v>-483</v>
      </c>
      <c r="O73" s="150">
        <v>0.78276243093922648</v>
      </c>
      <c r="P73" s="151">
        <v>0.64556709265175716</v>
      </c>
      <c r="Q73" s="152">
        <v>0.13719533828746933</v>
      </c>
      <c r="R73" s="2"/>
      <c r="S73" s="2"/>
    </row>
    <row r="74" spans="1:19" ht="18" x14ac:dyDescent="0.55000000000000004">
      <c r="A74" s="138"/>
      <c r="B74" s="139" t="s">
        <v>126</v>
      </c>
      <c r="C74" s="140" t="s">
        <v>18</v>
      </c>
      <c r="D74" s="141" t="s">
        <v>43</v>
      </c>
      <c r="E74" s="142" t="s">
        <v>35</v>
      </c>
      <c r="F74" s="143" t="s">
        <v>14</v>
      </c>
      <c r="G74" s="148">
        <v>5017</v>
      </c>
      <c r="H74" s="149">
        <v>4157</v>
      </c>
      <c r="I74" s="146">
        <v>1.2068799615107049</v>
      </c>
      <c r="J74" s="147">
        <v>860</v>
      </c>
      <c r="K74" s="148">
        <v>6730</v>
      </c>
      <c r="L74" s="149">
        <v>5368</v>
      </c>
      <c r="M74" s="146">
        <v>1.2537257824143071</v>
      </c>
      <c r="N74" s="147">
        <v>1362</v>
      </c>
      <c r="O74" s="150">
        <v>0.74546805349182765</v>
      </c>
      <c r="P74" s="151">
        <v>0.77440387481371087</v>
      </c>
      <c r="Q74" s="152">
        <v>-2.8935821321883215E-2</v>
      </c>
      <c r="R74" s="2"/>
      <c r="S74" s="2"/>
    </row>
    <row r="75" spans="1:19" ht="18" x14ac:dyDescent="0.55000000000000004">
      <c r="A75" s="138"/>
      <c r="B75" s="139" t="s">
        <v>127</v>
      </c>
      <c r="C75" s="140" t="s">
        <v>16</v>
      </c>
      <c r="D75" s="142" t="s">
        <v>43</v>
      </c>
      <c r="E75" s="142" t="s">
        <v>33</v>
      </c>
      <c r="F75" s="143" t="s">
        <v>47</v>
      </c>
      <c r="G75" s="148">
        <v>0</v>
      </c>
      <c r="H75" s="149">
        <v>0</v>
      </c>
      <c r="I75" s="146" t="e">
        <v>#DIV/0!</v>
      </c>
      <c r="J75" s="147">
        <v>0</v>
      </c>
      <c r="K75" s="148">
        <v>0</v>
      </c>
      <c r="L75" s="149">
        <v>0</v>
      </c>
      <c r="M75" s="146" t="e">
        <v>#DIV/0!</v>
      </c>
      <c r="N75" s="147">
        <v>0</v>
      </c>
      <c r="O75" s="150" t="e">
        <v>#DIV/0!</v>
      </c>
      <c r="P75" s="151" t="e">
        <v>#DIV/0!</v>
      </c>
      <c r="Q75" s="152" t="e">
        <v>#DIV/0!</v>
      </c>
      <c r="R75" s="2"/>
      <c r="S75" s="2"/>
    </row>
    <row r="76" spans="1:19" ht="18" x14ac:dyDescent="0.55000000000000004">
      <c r="A76" s="138"/>
      <c r="B76" s="139" t="s">
        <v>128</v>
      </c>
      <c r="C76" s="140" t="s">
        <v>16</v>
      </c>
      <c r="D76" s="142" t="s">
        <v>43</v>
      </c>
      <c r="E76" s="142" t="s">
        <v>35</v>
      </c>
      <c r="F76" s="143" t="s">
        <v>47</v>
      </c>
      <c r="G76" s="148">
        <v>0</v>
      </c>
      <c r="H76" s="149">
        <v>0</v>
      </c>
      <c r="I76" s="146" t="e">
        <v>#DIV/0!</v>
      </c>
      <c r="J76" s="147">
        <v>0</v>
      </c>
      <c r="K76" s="148">
        <v>0</v>
      </c>
      <c r="L76" s="149">
        <v>0</v>
      </c>
      <c r="M76" s="146" t="e">
        <v>#DIV/0!</v>
      </c>
      <c r="N76" s="147">
        <v>0</v>
      </c>
      <c r="O76" s="150" t="e">
        <v>#DIV/0!</v>
      </c>
      <c r="P76" s="151" t="e">
        <v>#DIV/0!</v>
      </c>
      <c r="Q76" s="152" t="e">
        <v>#DIV/0!</v>
      </c>
      <c r="R76" s="2"/>
      <c r="S76" s="2"/>
    </row>
    <row r="77" spans="1:19" ht="18" x14ac:dyDescent="0.55000000000000004">
      <c r="A77" s="138"/>
      <c r="B77" s="139" t="s">
        <v>129</v>
      </c>
      <c r="C77" s="140" t="s">
        <v>22</v>
      </c>
      <c r="D77" s="141" t="s">
        <v>43</v>
      </c>
      <c r="E77" s="142" t="s">
        <v>33</v>
      </c>
      <c r="F77" s="143" t="s">
        <v>14</v>
      </c>
      <c r="G77" s="148">
        <v>3578</v>
      </c>
      <c r="H77" s="149">
        <v>3182</v>
      </c>
      <c r="I77" s="146">
        <v>1.1244500314267756</v>
      </c>
      <c r="J77" s="147">
        <v>396</v>
      </c>
      <c r="K77" s="148">
        <v>5146</v>
      </c>
      <c r="L77" s="149">
        <v>4980</v>
      </c>
      <c r="M77" s="146">
        <v>1.0333333333333334</v>
      </c>
      <c r="N77" s="147">
        <v>166</v>
      </c>
      <c r="O77" s="150">
        <v>0.69529731830548003</v>
      </c>
      <c r="P77" s="151">
        <v>0.63895582329317269</v>
      </c>
      <c r="Q77" s="152">
        <v>5.6341495012307341E-2</v>
      </c>
      <c r="R77" s="2"/>
      <c r="S77" s="2"/>
    </row>
    <row r="78" spans="1:19" ht="18" x14ac:dyDescent="0.55000000000000004">
      <c r="A78" s="138"/>
      <c r="B78" s="139" t="s">
        <v>130</v>
      </c>
      <c r="C78" s="140" t="s">
        <v>22</v>
      </c>
      <c r="D78" s="141" t="s">
        <v>43</v>
      </c>
      <c r="E78" s="142" t="s">
        <v>35</v>
      </c>
      <c r="F78" s="143" t="s">
        <v>14</v>
      </c>
      <c r="G78" s="148">
        <v>3317</v>
      </c>
      <c r="H78" s="149">
        <v>3649</v>
      </c>
      <c r="I78" s="146">
        <v>0.90901616881337355</v>
      </c>
      <c r="J78" s="147">
        <v>-332</v>
      </c>
      <c r="K78" s="148">
        <v>5146</v>
      </c>
      <c r="L78" s="149">
        <v>4980</v>
      </c>
      <c r="M78" s="146">
        <v>1.0333333333333334</v>
      </c>
      <c r="N78" s="147">
        <v>166</v>
      </c>
      <c r="O78" s="150">
        <v>0.64457831325301207</v>
      </c>
      <c r="P78" s="151">
        <v>0.7327309236947791</v>
      </c>
      <c r="Q78" s="152">
        <v>-8.8152610441767032E-2</v>
      </c>
      <c r="R78" s="2"/>
      <c r="S78" s="2"/>
    </row>
    <row r="79" spans="1:19" ht="18" x14ac:dyDescent="0.55000000000000004">
      <c r="A79" s="138"/>
      <c r="B79" s="139" t="s">
        <v>131</v>
      </c>
      <c r="C79" s="140" t="s">
        <v>20</v>
      </c>
      <c r="D79" s="141" t="s">
        <v>43</v>
      </c>
      <c r="E79" s="142" t="s">
        <v>33</v>
      </c>
      <c r="F79" s="143" t="s">
        <v>14</v>
      </c>
      <c r="G79" s="148">
        <v>0</v>
      </c>
      <c r="H79" s="149">
        <v>0</v>
      </c>
      <c r="I79" s="146" t="e">
        <v>#DIV/0!</v>
      </c>
      <c r="J79" s="147">
        <v>0</v>
      </c>
      <c r="K79" s="148">
        <v>0</v>
      </c>
      <c r="L79" s="149">
        <v>0</v>
      </c>
      <c r="M79" s="146" t="e">
        <v>#DIV/0!</v>
      </c>
      <c r="N79" s="147">
        <v>0</v>
      </c>
      <c r="O79" s="150" t="e">
        <v>#DIV/0!</v>
      </c>
      <c r="P79" s="151" t="e">
        <v>#DIV/0!</v>
      </c>
      <c r="Q79" s="152" t="e">
        <v>#DIV/0!</v>
      </c>
      <c r="R79" s="2"/>
      <c r="S79" s="2"/>
    </row>
    <row r="80" spans="1:19" ht="18" x14ac:dyDescent="0.55000000000000004">
      <c r="A80" s="138"/>
      <c r="B80" s="139" t="s">
        <v>132</v>
      </c>
      <c r="C80" s="140" t="s">
        <v>20</v>
      </c>
      <c r="D80" s="141" t="s">
        <v>43</v>
      </c>
      <c r="E80" s="142" t="s">
        <v>35</v>
      </c>
      <c r="F80" s="143" t="s">
        <v>47</v>
      </c>
      <c r="G80" s="148">
        <v>0</v>
      </c>
      <c r="H80" s="149">
        <v>0</v>
      </c>
      <c r="I80" s="146" t="e">
        <v>#DIV/0!</v>
      </c>
      <c r="J80" s="147">
        <v>0</v>
      </c>
      <c r="K80" s="148">
        <v>0</v>
      </c>
      <c r="L80" s="149">
        <v>0</v>
      </c>
      <c r="M80" s="146" t="e">
        <v>#DIV/0!</v>
      </c>
      <c r="N80" s="147">
        <v>0</v>
      </c>
      <c r="O80" s="150" t="e">
        <v>#DIV/0!</v>
      </c>
      <c r="P80" s="151" t="e">
        <v>#DIV/0!</v>
      </c>
      <c r="Q80" s="152" t="e">
        <v>#DIV/0!</v>
      </c>
      <c r="R80" s="2"/>
      <c r="S80" s="2"/>
    </row>
    <row r="81" spans="1:19" ht="18" x14ac:dyDescent="0.55000000000000004">
      <c r="A81" s="138"/>
      <c r="B81" s="139" t="s">
        <v>233</v>
      </c>
      <c r="C81" s="203" t="s">
        <v>37</v>
      </c>
      <c r="D81" s="141" t="s">
        <v>32</v>
      </c>
      <c r="E81" s="142" t="s">
        <v>229</v>
      </c>
      <c r="F81" s="204"/>
      <c r="G81" s="236">
        <v>0</v>
      </c>
      <c r="H81" s="149">
        <v>0</v>
      </c>
      <c r="I81" s="146" t="e">
        <v>#DIV/0!</v>
      </c>
      <c r="J81" s="147">
        <v>0</v>
      </c>
      <c r="K81" s="236">
        <v>0</v>
      </c>
      <c r="L81" s="149">
        <v>0</v>
      </c>
      <c r="M81" s="146" t="e">
        <v>#DIV/0!</v>
      </c>
      <c r="N81" s="147">
        <v>0</v>
      </c>
      <c r="O81" s="150" t="e">
        <v>#DIV/0!</v>
      </c>
      <c r="P81" s="151" t="e">
        <v>#DIV/0!</v>
      </c>
      <c r="Q81" s="152" t="e">
        <v>#DIV/0!</v>
      </c>
      <c r="R81" s="2"/>
      <c r="S81" s="2"/>
    </row>
    <row r="82" spans="1:19" ht="18" x14ac:dyDescent="0.55000000000000004">
      <c r="A82" s="138"/>
      <c r="B82" s="139" t="s">
        <v>234</v>
      </c>
      <c r="C82" s="177" t="s">
        <v>72</v>
      </c>
      <c r="D82" s="205" t="s">
        <v>32</v>
      </c>
      <c r="E82" s="178" t="s">
        <v>229</v>
      </c>
      <c r="F82" s="206"/>
      <c r="G82" s="237">
        <v>0</v>
      </c>
      <c r="H82" s="149">
        <v>0</v>
      </c>
      <c r="I82" s="180" t="e">
        <v>#DIV/0!</v>
      </c>
      <c r="J82" s="181">
        <v>0</v>
      </c>
      <c r="K82" s="237">
        <v>0</v>
      </c>
      <c r="L82" s="313">
        <v>0</v>
      </c>
      <c r="M82" s="207" t="e">
        <v>#DIV/0!</v>
      </c>
      <c r="N82" s="208">
        <v>0</v>
      </c>
      <c r="O82" s="209" t="e">
        <v>#DIV/0!</v>
      </c>
      <c r="P82" s="210" t="e">
        <v>#DIV/0!</v>
      </c>
      <c r="Q82" s="211" t="e">
        <v>#DIV/0!</v>
      </c>
      <c r="R82" s="2"/>
      <c r="S82" s="2"/>
    </row>
    <row r="83" spans="1:19" ht="18" x14ac:dyDescent="0.55000000000000004">
      <c r="A83" s="138"/>
      <c r="B83" s="212" t="s">
        <v>86</v>
      </c>
      <c r="C83" s="129"/>
      <c r="D83" s="213"/>
      <c r="E83" s="129"/>
      <c r="F83" s="174"/>
      <c r="G83" s="130">
        <v>23621</v>
      </c>
      <c r="H83" s="131">
        <v>22279</v>
      </c>
      <c r="I83" s="132">
        <v>1.0602360967727456</v>
      </c>
      <c r="J83" s="133">
        <v>1342</v>
      </c>
      <c r="K83" s="130">
        <v>33630</v>
      </c>
      <c r="L83" s="312">
        <v>34690</v>
      </c>
      <c r="M83" s="132">
        <v>0.96944364370135483</v>
      </c>
      <c r="N83" s="133">
        <v>-1060</v>
      </c>
      <c r="O83" s="135">
        <v>0.70237882842699972</v>
      </c>
      <c r="P83" s="136">
        <v>0.64223119054482558</v>
      </c>
      <c r="Q83" s="137">
        <v>6.0147637882174143E-2</v>
      </c>
      <c r="R83" s="2"/>
      <c r="S83" s="2"/>
    </row>
    <row r="84" spans="1:19" ht="18" x14ac:dyDescent="0.55000000000000004">
      <c r="A84" s="138"/>
      <c r="B84" s="139" t="s">
        <v>93</v>
      </c>
      <c r="C84" s="140" t="s">
        <v>13</v>
      </c>
      <c r="D84" s="142"/>
      <c r="E84" s="142"/>
      <c r="F84" s="214"/>
      <c r="G84" s="145">
        <v>11365</v>
      </c>
      <c r="H84" s="149">
        <v>10330</v>
      </c>
      <c r="I84" s="146">
        <v>1.1001936108422072</v>
      </c>
      <c r="J84" s="147">
        <v>1035</v>
      </c>
      <c r="K84" s="149">
        <v>14647</v>
      </c>
      <c r="L84" s="149">
        <v>15701</v>
      </c>
      <c r="M84" s="146">
        <v>0.93287051780141395</v>
      </c>
      <c r="N84" s="147">
        <v>-1054</v>
      </c>
      <c r="O84" s="150">
        <v>0.77592681095104798</v>
      </c>
      <c r="P84" s="151">
        <v>0.65791987771479521</v>
      </c>
      <c r="Q84" s="152">
        <v>0.11800693323625278</v>
      </c>
      <c r="R84" s="2"/>
      <c r="S84" s="2"/>
    </row>
    <row r="85" spans="1:19" ht="18" x14ac:dyDescent="0.55000000000000004">
      <c r="A85" s="138"/>
      <c r="B85" s="139" t="s">
        <v>87</v>
      </c>
      <c r="C85" s="140" t="s">
        <v>84</v>
      </c>
      <c r="D85" s="142"/>
      <c r="E85" s="142"/>
      <c r="F85" s="215"/>
      <c r="G85" s="145">
        <v>1462</v>
      </c>
      <c r="H85" s="149">
        <v>1270</v>
      </c>
      <c r="I85" s="146">
        <v>1.1511811023622047</v>
      </c>
      <c r="J85" s="147">
        <v>192</v>
      </c>
      <c r="K85" s="149">
        <v>2146</v>
      </c>
      <c r="L85" s="149">
        <v>2139</v>
      </c>
      <c r="M85" s="146">
        <v>1.0032725572697523</v>
      </c>
      <c r="N85" s="147">
        <v>7</v>
      </c>
      <c r="O85" s="150">
        <v>0.68126747437092261</v>
      </c>
      <c r="P85" s="151">
        <v>0.59373539036933143</v>
      </c>
      <c r="Q85" s="152">
        <v>8.7532084001591182E-2</v>
      </c>
      <c r="R85" s="2"/>
      <c r="S85" s="2"/>
    </row>
    <row r="86" spans="1:19" ht="18" x14ac:dyDescent="0.55000000000000004">
      <c r="A86" s="138"/>
      <c r="B86" s="139" t="s">
        <v>91</v>
      </c>
      <c r="C86" s="140" t="s">
        <v>85</v>
      </c>
      <c r="D86" s="142"/>
      <c r="E86" s="142"/>
      <c r="F86" s="215"/>
      <c r="G86" s="145">
        <v>3077</v>
      </c>
      <c r="H86" s="149">
        <v>2754</v>
      </c>
      <c r="I86" s="146">
        <v>1.117283950617284</v>
      </c>
      <c r="J86" s="147">
        <v>323</v>
      </c>
      <c r="K86" s="149">
        <v>4294</v>
      </c>
      <c r="L86" s="149">
        <v>4295</v>
      </c>
      <c r="M86" s="146">
        <v>0.99976717112921998</v>
      </c>
      <c r="N86" s="147">
        <v>-1</v>
      </c>
      <c r="O86" s="150">
        <v>0.71658127619934797</v>
      </c>
      <c r="P86" s="151">
        <v>0.64121071012805586</v>
      </c>
      <c r="Q86" s="152">
        <v>7.5370566071292111E-2</v>
      </c>
      <c r="R86" s="2"/>
      <c r="S86" s="2"/>
    </row>
    <row r="87" spans="1:19" ht="18" x14ac:dyDescent="0.55000000000000004">
      <c r="A87" s="138"/>
      <c r="B87" s="139" t="s">
        <v>92</v>
      </c>
      <c r="C87" s="140" t="s">
        <v>28</v>
      </c>
      <c r="D87" s="142"/>
      <c r="E87" s="142"/>
      <c r="F87" s="214"/>
      <c r="G87" s="145">
        <v>4437</v>
      </c>
      <c r="H87" s="149">
        <v>4241</v>
      </c>
      <c r="I87" s="146">
        <v>1.0462155152086772</v>
      </c>
      <c r="J87" s="147">
        <v>196</v>
      </c>
      <c r="K87" s="149">
        <v>5851</v>
      </c>
      <c r="L87" s="149">
        <v>5929</v>
      </c>
      <c r="M87" s="146">
        <v>0.98684432450666215</v>
      </c>
      <c r="N87" s="147">
        <v>-78</v>
      </c>
      <c r="O87" s="150">
        <v>0.75833190907537174</v>
      </c>
      <c r="P87" s="151">
        <v>0.71529768932366333</v>
      </c>
      <c r="Q87" s="152">
        <v>4.3034219751708402E-2</v>
      </c>
      <c r="R87" s="2"/>
      <c r="S87" s="2"/>
    </row>
    <row r="88" spans="1:19" ht="18" x14ac:dyDescent="0.55000000000000004">
      <c r="A88" s="138"/>
      <c r="B88" s="139" t="s">
        <v>90</v>
      </c>
      <c r="C88" s="140" t="s">
        <v>22</v>
      </c>
      <c r="D88" s="142"/>
      <c r="E88" s="142"/>
      <c r="F88" s="214"/>
      <c r="G88" s="235">
        <v>1092</v>
      </c>
      <c r="H88" s="149">
        <v>1306</v>
      </c>
      <c r="I88" s="146">
        <v>0.83614088820826948</v>
      </c>
      <c r="J88" s="147">
        <v>-214</v>
      </c>
      <c r="K88" s="201">
        <v>1821</v>
      </c>
      <c r="L88" s="149">
        <v>1751</v>
      </c>
      <c r="M88" s="146">
        <v>1.0399771559109081</v>
      </c>
      <c r="N88" s="147">
        <v>70</v>
      </c>
      <c r="O88" s="150">
        <v>0.59967051070840194</v>
      </c>
      <c r="P88" s="151">
        <v>0.74585950885208452</v>
      </c>
      <c r="Q88" s="152">
        <v>-0.14618899814368258</v>
      </c>
      <c r="R88" s="2"/>
      <c r="S88" s="2"/>
    </row>
    <row r="89" spans="1:19" ht="18" x14ac:dyDescent="0.55000000000000004">
      <c r="A89" s="138"/>
      <c r="B89" s="139" t="s">
        <v>94</v>
      </c>
      <c r="C89" s="140" t="s">
        <v>95</v>
      </c>
      <c r="D89" s="142"/>
      <c r="E89" s="142"/>
      <c r="F89" s="214"/>
      <c r="G89" s="235">
        <v>2188</v>
      </c>
      <c r="H89" s="149">
        <v>2378</v>
      </c>
      <c r="I89" s="146">
        <v>0.92010092514718256</v>
      </c>
      <c r="J89" s="147">
        <v>-190</v>
      </c>
      <c r="K89" s="201">
        <v>4871</v>
      </c>
      <c r="L89" s="149">
        <v>4875</v>
      </c>
      <c r="M89" s="146">
        <v>0.99917948717948712</v>
      </c>
      <c r="N89" s="147">
        <v>-4</v>
      </c>
      <c r="O89" s="150">
        <v>0.44918907821802506</v>
      </c>
      <c r="P89" s="151">
        <v>0.4877948717948718</v>
      </c>
      <c r="Q89" s="152">
        <v>-3.8605793576846736E-2</v>
      </c>
      <c r="R89" s="2"/>
      <c r="S89" s="2"/>
    </row>
    <row r="90" spans="1:19" ht="18" x14ac:dyDescent="0.55000000000000004">
      <c r="A90" s="185"/>
      <c r="B90" s="186" t="s">
        <v>88</v>
      </c>
      <c r="C90" s="140" t="s">
        <v>82</v>
      </c>
      <c r="D90" s="142"/>
      <c r="E90" s="142"/>
      <c r="F90" s="214"/>
      <c r="G90" s="201">
        <v>0</v>
      </c>
      <c r="H90" s="149">
        <v>0</v>
      </c>
      <c r="I90" s="146" t="e">
        <v>#DIV/0!</v>
      </c>
      <c r="J90" s="147">
        <v>0</v>
      </c>
      <c r="K90" s="201">
        <v>0</v>
      </c>
      <c r="L90" s="149">
        <v>0</v>
      </c>
      <c r="M90" s="146" t="e">
        <v>#DIV/0!</v>
      </c>
      <c r="N90" s="147">
        <v>0</v>
      </c>
      <c r="O90" s="150" t="e">
        <v>#DIV/0!</v>
      </c>
      <c r="P90" s="151" t="e">
        <v>#DIV/0!</v>
      </c>
      <c r="Q90" s="152" t="e">
        <v>#DIV/0!</v>
      </c>
      <c r="R90" s="2"/>
      <c r="S90" s="2"/>
    </row>
    <row r="91" spans="1:19" ht="18" x14ac:dyDescent="0.55000000000000004">
      <c r="A91" s="187"/>
      <c r="B91" s="176" t="s">
        <v>89</v>
      </c>
      <c r="C91" s="177" t="s">
        <v>83</v>
      </c>
      <c r="D91" s="178"/>
      <c r="E91" s="178"/>
      <c r="F91" s="216"/>
      <c r="G91" s="194">
        <v>0</v>
      </c>
      <c r="H91" s="149">
        <v>0</v>
      </c>
      <c r="I91" s="180" t="e">
        <v>#DIV/0!</v>
      </c>
      <c r="J91" s="181">
        <v>0</v>
      </c>
      <c r="K91" s="194">
        <v>0</v>
      </c>
      <c r="L91" s="222">
        <v>0</v>
      </c>
      <c r="M91" s="180" t="e">
        <v>#DIV/0!</v>
      </c>
      <c r="N91" s="181">
        <v>0</v>
      </c>
      <c r="O91" s="182" t="e">
        <v>#DIV/0!</v>
      </c>
      <c r="P91" s="183" t="e">
        <v>#DIV/0!</v>
      </c>
      <c r="Q91" s="184" t="e">
        <v>#DIV/0!</v>
      </c>
      <c r="R91" s="2"/>
      <c r="S91" s="2"/>
    </row>
    <row r="92" spans="1:19" x14ac:dyDescent="0.55000000000000004">
      <c r="A92" s="128" t="s">
        <v>133</v>
      </c>
      <c r="B92" s="129" t="s">
        <v>134</v>
      </c>
      <c r="C92" s="129"/>
      <c r="D92" s="129"/>
      <c r="E92" s="129"/>
      <c r="F92" s="129"/>
      <c r="G92" s="130">
        <v>84107</v>
      </c>
      <c r="H92" s="131">
        <v>75448</v>
      </c>
      <c r="I92" s="132">
        <v>1.1147677870851447</v>
      </c>
      <c r="J92" s="133">
        <v>8659</v>
      </c>
      <c r="K92" s="130">
        <v>104784</v>
      </c>
      <c r="L92" s="310">
        <v>104430</v>
      </c>
      <c r="M92" s="132">
        <v>1.0033898305084745</v>
      </c>
      <c r="N92" s="133">
        <v>354</v>
      </c>
      <c r="O92" s="135">
        <v>0.8026702550007635</v>
      </c>
      <c r="P92" s="136">
        <v>0.72247438475533854</v>
      </c>
      <c r="Q92" s="137">
        <v>8.0195870245424961E-2</v>
      </c>
      <c r="R92" s="2"/>
      <c r="S92" s="2"/>
    </row>
    <row r="93" spans="1:19" ht="18" x14ac:dyDescent="0.55000000000000004">
      <c r="A93" s="138"/>
      <c r="B93" s="217" t="s">
        <v>135</v>
      </c>
      <c r="C93" s="142" t="s">
        <v>13</v>
      </c>
      <c r="D93" s="142"/>
      <c r="E93" s="142"/>
      <c r="F93" s="143" t="s">
        <v>14</v>
      </c>
      <c r="G93" s="148">
        <v>27550</v>
      </c>
      <c r="H93" s="149">
        <v>25678</v>
      </c>
      <c r="I93" s="146">
        <v>1.0729028740556119</v>
      </c>
      <c r="J93" s="147">
        <v>1872</v>
      </c>
      <c r="K93" s="148">
        <v>32922</v>
      </c>
      <c r="L93" s="149">
        <v>32568</v>
      </c>
      <c r="M93" s="146">
        <v>1.0108695652173914</v>
      </c>
      <c r="N93" s="147">
        <v>354</v>
      </c>
      <c r="O93" s="150">
        <v>0.83682643824798009</v>
      </c>
      <c r="P93" s="151">
        <v>0.78844264308523704</v>
      </c>
      <c r="Q93" s="152">
        <v>4.8383795162743048E-2</v>
      </c>
      <c r="R93" s="2"/>
      <c r="S93" s="2"/>
    </row>
    <row r="94" spans="1:19" ht="18" x14ac:dyDescent="0.55000000000000004">
      <c r="A94" s="138"/>
      <c r="B94" s="217" t="s">
        <v>136</v>
      </c>
      <c r="C94" s="142" t="s">
        <v>24</v>
      </c>
      <c r="D94" s="142"/>
      <c r="E94" s="142"/>
      <c r="F94" s="143"/>
      <c r="G94" s="148">
        <v>0</v>
      </c>
      <c r="H94" s="149">
        <v>0</v>
      </c>
      <c r="I94" s="146" t="e">
        <v>#DIV/0!</v>
      </c>
      <c r="J94" s="147">
        <v>0</v>
      </c>
      <c r="K94" s="148">
        <v>0</v>
      </c>
      <c r="L94" s="149">
        <v>0</v>
      </c>
      <c r="M94" s="146" t="e">
        <v>#DIV/0!</v>
      </c>
      <c r="N94" s="147">
        <v>0</v>
      </c>
      <c r="O94" s="150" t="e">
        <v>#DIV/0!</v>
      </c>
      <c r="P94" s="151" t="e">
        <v>#DIV/0!</v>
      </c>
      <c r="Q94" s="152" t="e">
        <v>#DIV/0!</v>
      </c>
      <c r="R94" s="2"/>
      <c r="S94" s="2"/>
    </row>
    <row r="95" spans="1:19" ht="18" x14ac:dyDescent="0.55000000000000004">
      <c r="A95" s="138"/>
      <c r="B95" s="217" t="s">
        <v>137</v>
      </c>
      <c r="C95" s="142" t="s">
        <v>20</v>
      </c>
      <c r="D95" s="142"/>
      <c r="E95" s="142"/>
      <c r="F95" s="143" t="s">
        <v>14</v>
      </c>
      <c r="G95" s="148">
        <v>12142</v>
      </c>
      <c r="H95" s="149">
        <v>10952</v>
      </c>
      <c r="I95" s="146">
        <v>1.1086559532505478</v>
      </c>
      <c r="J95" s="147">
        <v>1190</v>
      </c>
      <c r="K95" s="148">
        <v>16284</v>
      </c>
      <c r="L95" s="149">
        <v>16461</v>
      </c>
      <c r="M95" s="146">
        <v>0.989247311827957</v>
      </c>
      <c r="N95" s="147">
        <v>-177</v>
      </c>
      <c r="O95" s="150">
        <v>0.74563989191844759</v>
      </c>
      <c r="P95" s="151">
        <v>0.66533017435149744</v>
      </c>
      <c r="Q95" s="152">
        <v>8.0309717566950156E-2</v>
      </c>
      <c r="R95" s="2"/>
      <c r="S95" s="2"/>
    </row>
    <row r="96" spans="1:19" ht="18" x14ac:dyDescent="0.55000000000000004">
      <c r="A96" s="138"/>
      <c r="B96" s="217" t="s">
        <v>138</v>
      </c>
      <c r="C96" s="142" t="s">
        <v>18</v>
      </c>
      <c r="D96" s="142"/>
      <c r="E96" s="142"/>
      <c r="F96" s="143"/>
      <c r="G96" s="148">
        <v>0</v>
      </c>
      <c r="H96" s="149">
        <v>0</v>
      </c>
      <c r="I96" s="146" t="e">
        <v>#DIV/0!</v>
      </c>
      <c r="J96" s="147">
        <v>0</v>
      </c>
      <c r="K96" s="148">
        <v>0</v>
      </c>
      <c r="L96" s="149">
        <v>0</v>
      </c>
      <c r="M96" s="146" t="e">
        <v>#DIV/0!</v>
      </c>
      <c r="N96" s="147">
        <v>0</v>
      </c>
      <c r="O96" s="150" t="e">
        <v>#DIV/0!</v>
      </c>
      <c r="P96" s="151" t="e">
        <v>#DIV/0!</v>
      </c>
      <c r="Q96" s="152" t="e">
        <v>#DIV/0!</v>
      </c>
      <c r="R96" s="2"/>
      <c r="S96" s="2"/>
    </row>
    <row r="97" spans="1:19" ht="18" x14ac:dyDescent="0.55000000000000004">
      <c r="A97" s="138"/>
      <c r="B97" s="217" t="s">
        <v>139</v>
      </c>
      <c r="C97" s="142" t="s">
        <v>28</v>
      </c>
      <c r="D97" s="142"/>
      <c r="E97" s="142"/>
      <c r="F97" s="143" t="s">
        <v>14</v>
      </c>
      <c r="G97" s="148">
        <v>18287</v>
      </c>
      <c r="H97" s="149">
        <v>15937</v>
      </c>
      <c r="I97" s="146">
        <v>1.1474556064503985</v>
      </c>
      <c r="J97" s="147">
        <v>2350</v>
      </c>
      <c r="K97" s="148">
        <v>22656</v>
      </c>
      <c r="L97" s="149">
        <v>22833</v>
      </c>
      <c r="M97" s="146">
        <v>0.99224806201550386</v>
      </c>
      <c r="N97" s="147">
        <v>-177</v>
      </c>
      <c r="O97" s="150">
        <v>0.80715925141242939</v>
      </c>
      <c r="P97" s="151">
        <v>0.69798099242324707</v>
      </c>
      <c r="Q97" s="152">
        <v>0.10917825898918232</v>
      </c>
      <c r="R97" s="2"/>
      <c r="S97" s="2"/>
    </row>
    <row r="98" spans="1:19" ht="18" x14ac:dyDescent="0.55000000000000004">
      <c r="A98" s="138"/>
      <c r="B98" s="217" t="s">
        <v>140</v>
      </c>
      <c r="C98" s="142" t="s">
        <v>141</v>
      </c>
      <c r="D98" s="142"/>
      <c r="E98" s="142"/>
      <c r="F98" s="143" t="s">
        <v>47</v>
      </c>
      <c r="G98" s="148">
        <v>3913</v>
      </c>
      <c r="H98" s="149">
        <v>3929</v>
      </c>
      <c r="I98" s="146">
        <v>0.99592771697632987</v>
      </c>
      <c r="J98" s="147">
        <v>-16</v>
      </c>
      <c r="K98" s="148">
        <v>5487</v>
      </c>
      <c r="L98" s="149">
        <v>5487</v>
      </c>
      <c r="M98" s="146">
        <v>1</v>
      </c>
      <c r="N98" s="147">
        <v>0</v>
      </c>
      <c r="O98" s="150">
        <v>0.71314014944414073</v>
      </c>
      <c r="P98" s="151">
        <v>0.71605613267723711</v>
      </c>
      <c r="Q98" s="152">
        <v>-2.9159832330963864E-3</v>
      </c>
      <c r="R98" s="2"/>
      <c r="S98" s="2"/>
    </row>
    <row r="99" spans="1:19" ht="18" x14ac:dyDescent="0.55000000000000004">
      <c r="A99" s="138"/>
      <c r="B99" s="217" t="s">
        <v>142</v>
      </c>
      <c r="C99" s="142" t="s">
        <v>65</v>
      </c>
      <c r="D99" s="142"/>
      <c r="E99" s="142"/>
      <c r="F99" s="143"/>
      <c r="G99" s="148">
        <v>0</v>
      </c>
      <c r="H99" s="149">
        <v>0</v>
      </c>
      <c r="I99" s="146" t="e">
        <v>#DIV/0!</v>
      </c>
      <c r="J99" s="147">
        <v>0</v>
      </c>
      <c r="K99" s="148">
        <v>0</v>
      </c>
      <c r="L99" s="149">
        <v>0</v>
      </c>
      <c r="M99" s="146" t="e">
        <v>#DIV/0!</v>
      </c>
      <c r="N99" s="147">
        <v>0</v>
      </c>
      <c r="O99" s="150" t="e">
        <v>#DIV/0!</v>
      </c>
      <c r="P99" s="151" t="e">
        <v>#DIV/0!</v>
      </c>
      <c r="Q99" s="152" t="e">
        <v>#DIV/0!</v>
      </c>
      <c r="R99" s="2"/>
      <c r="S99" s="2"/>
    </row>
    <row r="100" spans="1:19" ht="18" x14ac:dyDescent="0.55000000000000004">
      <c r="A100" s="138"/>
      <c r="B100" s="217" t="s">
        <v>143</v>
      </c>
      <c r="C100" s="142" t="s">
        <v>22</v>
      </c>
      <c r="D100" s="142"/>
      <c r="E100" s="142"/>
      <c r="F100" s="143" t="s">
        <v>14</v>
      </c>
      <c r="G100" s="148">
        <v>13081</v>
      </c>
      <c r="H100" s="149">
        <v>11562</v>
      </c>
      <c r="I100" s="146">
        <v>1.1313786542120741</v>
      </c>
      <c r="J100" s="147">
        <v>1519</v>
      </c>
      <c r="K100" s="148">
        <v>16461</v>
      </c>
      <c r="L100" s="149">
        <v>16461</v>
      </c>
      <c r="M100" s="146">
        <v>1</v>
      </c>
      <c r="N100" s="147">
        <v>0</v>
      </c>
      <c r="O100" s="150">
        <v>0.79466618066946115</v>
      </c>
      <c r="P100" s="151">
        <v>0.70238746127209772</v>
      </c>
      <c r="Q100" s="152">
        <v>9.2278719397363429E-2</v>
      </c>
      <c r="R100" s="2"/>
      <c r="S100" s="2"/>
    </row>
    <row r="101" spans="1:19" ht="18" x14ac:dyDescent="0.55000000000000004">
      <c r="A101" s="138"/>
      <c r="B101" s="217" t="s">
        <v>144</v>
      </c>
      <c r="C101" s="142" t="s">
        <v>145</v>
      </c>
      <c r="D101" s="142"/>
      <c r="E101" s="142"/>
      <c r="F101" s="143" t="s">
        <v>47</v>
      </c>
      <c r="G101" s="148">
        <v>0</v>
      </c>
      <c r="H101" s="149">
        <v>0</v>
      </c>
      <c r="I101" s="146" t="e">
        <v>#DIV/0!</v>
      </c>
      <c r="J101" s="147">
        <v>0</v>
      </c>
      <c r="K101" s="148">
        <v>0</v>
      </c>
      <c r="L101" s="149">
        <v>0</v>
      </c>
      <c r="M101" s="146" t="e">
        <v>#DIV/0!</v>
      </c>
      <c r="N101" s="147">
        <v>0</v>
      </c>
      <c r="O101" s="150" t="e">
        <v>#DIV/0!</v>
      </c>
      <c r="P101" s="151" t="e">
        <v>#DIV/0!</v>
      </c>
      <c r="Q101" s="152" t="e">
        <v>#DIV/0!</v>
      </c>
      <c r="R101" s="2"/>
      <c r="S101" s="2"/>
    </row>
    <row r="102" spans="1:19" ht="18" x14ac:dyDescent="0.55000000000000004">
      <c r="A102" s="138"/>
      <c r="B102" s="217" t="s">
        <v>146</v>
      </c>
      <c r="C102" s="142" t="s">
        <v>147</v>
      </c>
      <c r="D102" s="142"/>
      <c r="E102" s="142"/>
      <c r="F102" s="143"/>
      <c r="G102" s="148">
        <v>0</v>
      </c>
      <c r="H102" s="149">
        <v>0</v>
      </c>
      <c r="I102" s="146" t="e">
        <v>#DIV/0!</v>
      </c>
      <c r="J102" s="147">
        <v>0</v>
      </c>
      <c r="K102" s="148">
        <v>0</v>
      </c>
      <c r="L102" s="149">
        <v>0</v>
      </c>
      <c r="M102" s="146" t="e">
        <v>#DIV/0!</v>
      </c>
      <c r="N102" s="147">
        <v>0</v>
      </c>
      <c r="O102" s="150" t="e">
        <v>#DIV/0!</v>
      </c>
      <c r="P102" s="151" t="e">
        <v>#DIV/0!</v>
      </c>
      <c r="Q102" s="152" t="e">
        <v>#DIV/0!</v>
      </c>
      <c r="R102" s="2"/>
      <c r="S102" s="2"/>
    </row>
    <row r="103" spans="1:19" ht="18" x14ac:dyDescent="0.55000000000000004">
      <c r="A103" s="138"/>
      <c r="B103" s="218" t="s">
        <v>148</v>
      </c>
      <c r="C103" s="219" t="s">
        <v>149</v>
      </c>
      <c r="D103" s="219"/>
      <c r="E103" s="219"/>
      <c r="F103" s="143"/>
      <c r="G103" s="148">
        <v>0</v>
      </c>
      <c r="H103" s="149">
        <v>0</v>
      </c>
      <c r="I103" s="146" t="e">
        <v>#DIV/0!</v>
      </c>
      <c r="J103" s="147">
        <v>0</v>
      </c>
      <c r="K103" s="148">
        <v>0</v>
      </c>
      <c r="L103" s="149">
        <v>0</v>
      </c>
      <c r="M103" s="146" t="e">
        <v>#DIV/0!</v>
      </c>
      <c r="N103" s="147">
        <v>0</v>
      </c>
      <c r="O103" s="150" t="e">
        <v>#DIV/0!</v>
      </c>
      <c r="P103" s="151" t="e">
        <v>#DIV/0!</v>
      </c>
      <c r="Q103" s="152" t="e">
        <v>#DIV/0!</v>
      </c>
      <c r="R103" s="2"/>
      <c r="S103" s="2"/>
    </row>
    <row r="104" spans="1:19" ht="18" x14ac:dyDescent="0.55000000000000004">
      <c r="A104" s="138"/>
      <c r="B104" s="218" t="s">
        <v>150</v>
      </c>
      <c r="C104" s="219" t="s">
        <v>13</v>
      </c>
      <c r="D104" s="219" t="s">
        <v>43</v>
      </c>
      <c r="E104" s="219" t="s">
        <v>151</v>
      </c>
      <c r="F104" s="143"/>
      <c r="G104" s="148">
        <v>4639</v>
      </c>
      <c r="H104" s="149">
        <v>3765</v>
      </c>
      <c r="I104" s="146">
        <v>1.2321381142098273</v>
      </c>
      <c r="J104" s="147">
        <v>874</v>
      </c>
      <c r="K104" s="148">
        <v>5487</v>
      </c>
      <c r="L104" s="149">
        <v>5310</v>
      </c>
      <c r="M104" s="146">
        <v>1.0333333333333334</v>
      </c>
      <c r="N104" s="147">
        <v>177</v>
      </c>
      <c r="O104" s="150">
        <v>0.8454528886458903</v>
      </c>
      <c r="P104" s="151">
        <v>0.70903954802259883</v>
      </c>
      <c r="Q104" s="152">
        <v>0.13641334062329147</v>
      </c>
      <c r="R104" s="2"/>
      <c r="S104" s="2"/>
    </row>
    <row r="105" spans="1:19" ht="18" x14ac:dyDescent="0.55000000000000004">
      <c r="A105" s="138"/>
      <c r="B105" s="218" t="s">
        <v>152</v>
      </c>
      <c r="C105" s="219" t="s">
        <v>28</v>
      </c>
      <c r="D105" s="219" t="s">
        <v>43</v>
      </c>
      <c r="E105" s="219" t="s">
        <v>151</v>
      </c>
      <c r="F105" s="143"/>
      <c r="G105" s="148">
        <v>4495</v>
      </c>
      <c r="H105" s="149">
        <v>3625</v>
      </c>
      <c r="I105" s="146">
        <v>1.24</v>
      </c>
      <c r="J105" s="147">
        <v>870</v>
      </c>
      <c r="K105" s="148">
        <v>5487</v>
      </c>
      <c r="L105" s="149">
        <v>5310</v>
      </c>
      <c r="M105" s="146">
        <v>1.0333333333333334</v>
      </c>
      <c r="N105" s="147">
        <v>177</v>
      </c>
      <c r="O105" s="150">
        <v>0.8192090395480226</v>
      </c>
      <c r="P105" s="151">
        <v>0.68267419962335218</v>
      </c>
      <c r="Q105" s="152">
        <v>0.13653483992467041</v>
      </c>
      <c r="R105" s="2"/>
      <c r="S105" s="2"/>
    </row>
    <row r="106" spans="1:19" ht="18" x14ac:dyDescent="0.55000000000000004">
      <c r="A106" s="138"/>
      <c r="B106" s="218" t="s">
        <v>237</v>
      </c>
      <c r="C106" s="219" t="s">
        <v>95</v>
      </c>
      <c r="D106" s="219" t="s">
        <v>43</v>
      </c>
      <c r="E106" s="219" t="s">
        <v>151</v>
      </c>
      <c r="F106" s="143"/>
      <c r="G106" s="148"/>
      <c r="H106" s="149">
        <v>0</v>
      </c>
      <c r="I106" s="146" t="e">
        <v>#DIV/0!</v>
      </c>
      <c r="J106" s="147">
        <v>0</v>
      </c>
      <c r="K106" s="148"/>
      <c r="L106" s="149">
        <v>0</v>
      </c>
      <c r="M106" s="146" t="e">
        <v>#DIV/0!</v>
      </c>
      <c r="N106" s="147">
        <v>0</v>
      </c>
      <c r="O106" s="150" t="e">
        <v>#DIV/0!</v>
      </c>
      <c r="P106" s="151" t="e">
        <v>#DIV/0!</v>
      </c>
      <c r="Q106" s="152" t="e">
        <v>#DIV/0!</v>
      </c>
      <c r="R106" s="2"/>
      <c r="S106" s="2"/>
    </row>
    <row r="107" spans="1:19" ht="18" x14ac:dyDescent="0.55000000000000004">
      <c r="A107" s="138"/>
      <c r="B107" s="217" t="s">
        <v>153</v>
      </c>
      <c r="C107" s="142" t="s">
        <v>24</v>
      </c>
      <c r="D107" s="141" t="s">
        <v>43</v>
      </c>
      <c r="E107" s="142" t="s">
        <v>33</v>
      </c>
      <c r="F107" s="143"/>
      <c r="G107" s="148">
        <v>0</v>
      </c>
      <c r="H107" s="149">
        <v>0</v>
      </c>
      <c r="I107" s="146" t="e">
        <v>#DIV/0!</v>
      </c>
      <c r="J107" s="147">
        <v>0</v>
      </c>
      <c r="K107" s="148">
        <v>0</v>
      </c>
      <c r="L107" s="149">
        <v>0</v>
      </c>
      <c r="M107" s="146" t="e">
        <v>#DIV/0!</v>
      </c>
      <c r="N107" s="147">
        <v>0</v>
      </c>
      <c r="O107" s="150" t="e">
        <v>#DIV/0!</v>
      </c>
      <c r="P107" s="151" t="e">
        <v>#DIV/0!</v>
      </c>
      <c r="Q107" s="152" t="e">
        <v>#DIV/0!</v>
      </c>
      <c r="R107" s="2"/>
      <c r="S107" s="2"/>
    </row>
    <row r="108" spans="1:19" ht="18" x14ac:dyDescent="0.55000000000000004">
      <c r="A108" s="187"/>
      <c r="B108" s="220" t="s">
        <v>154</v>
      </c>
      <c r="C108" s="165" t="s">
        <v>28</v>
      </c>
      <c r="D108" s="221" t="s">
        <v>43</v>
      </c>
      <c r="E108" s="165" t="s">
        <v>33</v>
      </c>
      <c r="F108" s="143"/>
      <c r="G108" s="170">
        <v>0</v>
      </c>
      <c r="H108" s="149">
        <v>0</v>
      </c>
      <c r="I108" s="168" t="e">
        <v>#DIV/0!</v>
      </c>
      <c r="J108" s="169">
        <v>0</v>
      </c>
      <c r="K108" s="170">
        <v>0</v>
      </c>
      <c r="L108" s="313">
        <v>0</v>
      </c>
      <c r="M108" s="168" t="e">
        <v>#DIV/0!</v>
      </c>
      <c r="N108" s="169">
        <v>0</v>
      </c>
      <c r="O108" s="171" t="e">
        <v>#DIV/0!</v>
      </c>
      <c r="P108" s="172" t="e">
        <v>#DIV/0!</v>
      </c>
      <c r="Q108" s="173" t="e">
        <v>#DIV/0!</v>
      </c>
    </row>
    <row r="109" spans="1:19" x14ac:dyDescent="0.55000000000000004">
      <c r="A109" s="128" t="s">
        <v>155</v>
      </c>
      <c r="B109" s="129" t="s">
        <v>156</v>
      </c>
      <c r="C109" s="129"/>
      <c r="D109" s="129"/>
      <c r="E109" s="129"/>
      <c r="F109" s="129"/>
      <c r="G109" s="130">
        <v>0</v>
      </c>
      <c r="H109" s="131">
        <v>0</v>
      </c>
      <c r="I109" s="132" t="e">
        <v>#DIV/0!</v>
      </c>
      <c r="J109" s="133">
        <v>0</v>
      </c>
      <c r="K109" s="130">
        <v>0</v>
      </c>
      <c r="L109" s="312">
        <v>0</v>
      </c>
      <c r="M109" s="132" t="e">
        <v>#DIV/0!</v>
      </c>
      <c r="N109" s="133">
        <v>0</v>
      </c>
      <c r="O109" s="135" t="e">
        <v>#DIV/0!</v>
      </c>
      <c r="P109" s="136" t="e">
        <v>#DIV/0!</v>
      </c>
      <c r="Q109" s="137" t="e">
        <v>#DIV/0!</v>
      </c>
    </row>
    <row r="110" spans="1:19" ht="18" x14ac:dyDescent="0.55000000000000004">
      <c r="A110" s="187"/>
      <c r="B110" s="220" t="s">
        <v>157</v>
      </c>
      <c r="C110" s="223" t="s">
        <v>158</v>
      </c>
      <c r="D110" s="165"/>
      <c r="E110" s="165"/>
      <c r="F110" s="224"/>
      <c r="G110" s="170">
        <v>0</v>
      </c>
      <c r="H110" s="222">
        <v>0</v>
      </c>
      <c r="I110" s="168" t="e">
        <v>#DIV/0!</v>
      </c>
      <c r="J110" s="169">
        <v>0</v>
      </c>
      <c r="K110" s="170">
        <v>0</v>
      </c>
      <c r="L110" s="313">
        <v>0</v>
      </c>
      <c r="M110" s="168" t="e">
        <v>#DIV/0!</v>
      </c>
      <c r="N110" s="169">
        <v>0</v>
      </c>
      <c r="O110" s="171" t="e">
        <v>#DIV/0!</v>
      </c>
      <c r="P110" s="172" t="e">
        <v>#DIV/0!</v>
      </c>
      <c r="Q110" s="173" t="e">
        <v>#DIV/0!</v>
      </c>
    </row>
    <row r="111" spans="1:19" x14ac:dyDescent="0.55000000000000004">
      <c r="A111" s="128" t="s">
        <v>159</v>
      </c>
      <c r="B111" s="129" t="s">
        <v>160</v>
      </c>
      <c r="C111" s="129"/>
      <c r="D111" s="129"/>
      <c r="E111" s="129"/>
      <c r="F111" s="129"/>
      <c r="G111" s="130">
        <v>0</v>
      </c>
      <c r="H111" s="131">
        <v>0</v>
      </c>
      <c r="I111" s="132" t="e">
        <v>#DIV/0!</v>
      </c>
      <c r="J111" s="133">
        <v>0</v>
      </c>
      <c r="K111" s="130">
        <v>0</v>
      </c>
      <c r="L111" s="312">
        <v>0</v>
      </c>
      <c r="M111" s="132" t="e">
        <v>#DIV/0!</v>
      </c>
      <c r="N111" s="133">
        <v>0</v>
      </c>
      <c r="O111" s="135" t="e">
        <v>#DIV/0!</v>
      </c>
      <c r="P111" s="136" t="e">
        <v>#DIV/0!</v>
      </c>
      <c r="Q111" s="137" t="e">
        <v>#DIV/0!</v>
      </c>
    </row>
    <row r="112" spans="1:19" ht="18" x14ac:dyDescent="0.55000000000000004">
      <c r="A112" s="187"/>
      <c r="B112" s="220" t="s">
        <v>161</v>
      </c>
      <c r="C112" s="223" t="s">
        <v>65</v>
      </c>
      <c r="D112" s="225"/>
      <c r="E112" s="165"/>
      <c r="F112" s="224" t="s">
        <v>47</v>
      </c>
      <c r="G112" s="170">
        <v>0</v>
      </c>
      <c r="H112" s="222">
        <v>0</v>
      </c>
      <c r="I112" s="168" t="e">
        <v>#DIV/0!</v>
      </c>
      <c r="J112" s="169">
        <v>0</v>
      </c>
      <c r="K112" s="170">
        <v>0</v>
      </c>
      <c r="L112" s="222">
        <v>0</v>
      </c>
      <c r="M112" s="168" t="e">
        <v>#DIV/0!</v>
      </c>
      <c r="N112" s="169">
        <v>0</v>
      </c>
      <c r="O112" s="171" t="e">
        <v>#DIV/0!</v>
      </c>
      <c r="P112" s="172" t="e">
        <v>#DIV/0!</v>
      </c>
      <c r="Q112" s="173" t="e">
        <v>#DIV/0!</v>
      </c>
    </row>
    <row r="113" spans="1:17" ht="18" x14ac:dyDescent="0.55000000000000004">
      <c r="A113" s="226"/>
      <c r="B113" s="227" t="s">
        <v>161</v>
      </c>
      <c r="C113" s="226"/>
      <c r="D113" s="226"/>
      <c r="E113" s="226"/>
      <c r="F113" s="226"/>
      <c r="G113" s="228"/>
      <c r="H113" s="228"/>
      <c r="I113" s="228"/>
      <c r="J113" s="228"/>
      <c r="K113" s="228"/>
      <c r="L113" s="228"/>
      <c r="M113" s="228"/>
      <c r="N113" s="228"/>
      <c r="O113" s="229"/>
      <c r="P113" s="229"/>
      <c r="Q113" s="229"/>
    </row>
    <row r="114" spans="1:17" ht="18" x14ac:dyDescent="0.55000000000000004">
      <c r="A114" s="226"/>
      <c r="B114" s="227" t="s">
        <v>162</v>
      </c>
      <c r="C114" s="230" t="s">
        <v>96</v>
      </c>
      <c r="D114" s="226"/>
      <c r="E114" s="226"/>
      <c r="F114" s="226"/>
      <c r="G114" s="226"/>
      <c r="H114" s="226"/>
      <c r="I114" s="226"/>
      <c r="J114" s="226"/>
      <c r="K114" s="226"/>
      <c r="L114" s="226"/>
      <c r="M114" s="226"/>
      <c r="N114" s="226"/>
      <c r="O114" s="226"/>
      <c r="P114" s="226"/>
      <c r="Q114" s="226"/>
    </row>
    <row r="115" spans="1:17" ht="18" x14ac:dyDescent="0.55000000000000004">
      <c r="A115" s="226"/>
      <c r="B115" s="227" t="s">
        <v>163</v>
      </c>
      <c r="C115" s="231" t="s">
        <v>97</v>
      </c>
      <c r="D115" s="226"/>
      <c r="E115" s="226"/>
      <c r="F115" s="226"/>
      <c r="G115" s="226"/>
      <c r="H115" s="226"/>
      <c r="I115" s="226"/>
      <c r="J115" s="226"/>
      <c r="K115" s="226"/>
      <c r="L115" s="226"/>
      <c r="M115" s="226"/>
      <c r="N115" s="226"/>
      <c r="O115" s="226"/>
      <c r="P115" s="226"/>
      <c r="Q115" s="226"/>
    </row>
    <row r="116" spans="1:17" ht="18" x14ac:dyDescent="0.55000000000000004">
      <c r="A116" s="226"/>
      <c r="B116" s="227" t="s">
        <v>235</v>
      </c>
      <c r="C116" s="230" t="s">
        <v>231</v>
      </c>
      <c r="D116" s="226"/>
      <c r="E116" s="226"/>
      <c r="F116" s="226"/>
      <c r="G116" s="226"/>
      <c r="H116" s="226"/>
      <c r="I116" s="226"/>
      <c r="J116" s="226"/>
      <c r="K116" s="226"/>
      <c r="L116" s="226"/>
      <c r="M116" s="226"/>
      <c r="N116" s="226"/>
      <c r="O116" s="226"/>
      <c r="P116" s="226"/>
      <c r="Q116" s="226"/>
    </row>
    <row r="117" spans="1:17" ht="18" x14ac:dyDescent="0.55000000000000004">
      <c r="A117" s="226"/>
      <c r="B117" s="227" t="s">
        <v>164</v>
      </c>
      <c r="C117" s="230" t="s">
        <v>98</v>
      </c>
      <c r="D117" s="226"/>
      <c r="E117" s="226"/>
      <c r="F117" s="226"/>
      <c r="G117" s="226"/>
      <c r="H117" s="226"/>
      <c r="I117" s="226"/>
      <c r="J117" s="226"/>
      <c r="K117" s="226"/>
      <c r="L117" s="226"/>
      <c r="M117" s="226"/>
      <c r="N117" s="226"/>
      <c r="O117" s="226"/>
      <c r="P117" s="226"/>
      <c r="Q117" s="226"/>
    </row>
    <row r="118" spans="1:17" ht="18" x14ac:dyDescent="0.55000000000000004">
      <c r="A118" s="226"/>
      <c r="B118" s="227" t="s">
        <v>236</v>
      </c>
      <c r="C118" s="230" t="s">
        <v>232</v>
      </c>
      <c r="D118" s="226"/>
      <c r="E118" s="226"/>
      <c r="F118" s="226"/>
      <c r="G118" s="226"/>
      <c r="H118" s="226"/>
      <c r="I118" s="226"/>
      <c r="J118" s="226"/>
      <c r="K118" s="226"/>
      <c r="L118" s="226"/>
      <c r="M118" s="226"/>
      <c r="N118" s="226"/>
      <c r="O118" s="226"/>
      <c r="P118" s="226"/>
      <c r="Q118" s="226"/>
    </row>
    <row r="119" spans="1:17" x14ac:dyDescent="0.55000000000000004">
      <c r="B119" s="3" t="s">
        <v>165</v>
      </c>
    </row>
    <row r="120" spans="1:17" x14ac:dyDescent="0.55000000000000004">
      <c r="B120" s="3" t="s">
        <v>165</v>
      </c>
    </row>
    <row r="121" spans="1:17" x14ac:dyDescent="0.55000000000000004">
      <c r="B121" s="3" t="s">
        <v>165</v>
      </c>
    </row>
    <row r="122" spans="1:17" x14ac:dyDescent="0.55000000000000004">
      <c r="B122" s="3" t="s">
        <v>165</v>
      </c>
    </row>
    <row r="123" spans="1:17" x14ac:dyDescent="0.55000000000000004">
      <c r="B123" s="3" t="s">
        <v>165</v>
      </c>
    </row>
  </sheetData>
  <mergeCells count="15">
    <mergeCell ref="A3:F4"/>
    <mergeCell ref="G3:G4"/>
    <mergeCell ref="H3:H4"/>
    <mergeCell ref="I3:J3"/>
    <mergeCell ref="K3:K4"/>
    <mergeCell ref="A1:D1"/>
    <mergeCell ref="A2:B2"/>
    <mergeCell ref="G2:J2"/>
    <mergeCell ref="K2:N2"/>
    <mergeCell ref="O2:Q2"/>
    <mergeCell ref="L3:L4"/>
    <mergeCell ref="M3:N3"/>
    <mergeCell ref="O3:O4"/>
    <mergeCell ref="P3:P4"/>
    <mergeCell ref="Q3:Q4"/>
  </mergeCells>
  <phoneticPr fontId="3"/>
  <hyperlinks>
    <hyperlink ref="A1:D1" location="'R６'!A1" display="'R６'!A1" xr:uid="{FE7FAE44-3093-4191-8111-19AE47471ACF}"/>
  </hyperlinks>
  <printOptions horizontalCentered="1"/>
  <pageMargins left="0.78740157480314965" right="0.39370078740157483" top="0.39370078740157483" bottom="0.39370078740157483" header="0.39370078740157483" footer="0.39370078740157483"/>
  <headerFooter alignWithMargins="0">
    <oddFooter>&amp;L&amp;D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3" tint="0.39997558519241921"/>
    <pageSetUpPr fitToPage="1"/>
  </sheetPr>
  <dimension ref="A1:M77"/>
  <sheetViews>
    <sheetView showGridLines="0" zoomScale="90" zoomScaleNormal="90" zoomScaleSheetLayoutView="90" workbookViewId="0">
      <pane xSplit="2" ySplit="5" topLeftCell="C6" activePane="bottomRight" state="frozen"/>
      <selection sqref="A1:XFD1048576"/>
      <selection pane="topRight" sqref="A1:XFD1048576"/>
      <selection pane="bottomLeft" sqref="A1:XFD1048576"/>
      <selection pane="bottomRight" sqref="A1:D1"/>
    </sheetView>
  </sheetViews>
  <sheetFormatPr defaultColWidth="9" defaultRowHeight="13" x14ac:dyDescent="0.2"/>
  <cols>
    <col min="1" max="1" width="3.25" style="53" customWidth="1"/>
    <col min="2" max="2" width="20.75" style="53" customWidth="1"/>
    <col min="3" max="4" width="11.58203125" style="9" customWidth="1"/>
    <col min="5" max="5" width="8.58203125" style="9" customWidth="1"/>
    <col min="6" max="6" width="10.58203125" style="9" customWidth="1"/>
    <col min="7" max="8" width="11.58203125" style="9" customWidth="1"/>
    <col min="9" max="9" width="8.58203125" style="9" customWidth="1"/>
    <col min="10" max="10" width="10.58203125" style="9" customWidth="1"/>
    <col min="11" max="11" width="9.58203125" style="55" customWidth="1"/>
    <col min="12" max="12" width="9.58203125" style="9" customWidth="1"/>
    <col min="13" max="13" width="8.58203125" style="9" customWidth="1"/>
    <col min="14" max="16384" width="9" style="9"/>
  </cols>
  <sheetData>
    <row r="1" spans="1:13" s="4" customFormat="1" ht="18.5" thickBot="1" x14ac:dyDescent="0.6">
      <c r="A1" s="246" t="str">
        <f>'R６'!A1</f>
        <v>令和６年度</v>
      </c>
      <c r="B1" s="246"/>
      <c r="C1" s="246"/>
      <c r="D1" s="246"/>
      <c r="E1" s="75"/>
      <c r="F1" s="80" t="str">
        <f ca="1">RIGHT(CELL("filename",$A$1),LEN(CELL("filename",$A$1))-FIND("]",CELL("filename",$A$1)))</f>
        <v>５月月間</v>
      </c>
      <c r="G1" s="79" t="s">
        <v>221</v>
      </c>
      <c r="H1" s="75"/>
      <c r="I1" s="75"/>
      <c r="J1" s="75"/>
      <c r="K1" s="75"/>
      <c r="L1" s="75"/>
      <c r="M1" s="75"/>
    </row>
    <row r="2" spans="1:13" s="4" customFormat="1" ht="18.5" thickBot="1" x14ac:dyDescent="0.6">
      <c r="A2" s="5" t="s">
        <v>314</v>
      </c>
      <c r="B2" s="309" t="s">
        <v>307</v>
      </c>
      <c r="C2" s="309" t="s">
        <v>315</v>
      </c>
      <c r="D2" s="5"/>
      <c r="E2" s="5"/>
      <c r="F2" s="5"/>
      <c r="G2" s="5"/>
      <c r="H2" s="5"/>
      <c r="I2" s="5"/>
      <c r="J2" s="5"/>
      <c r="K2" s="5"/>
      <c r="L2" s="5"/>
      <c r="M2" s="5"/>
    </row>
    <row r="3" spans="1:13" ht="17.149999999999999" customHeight="1" x14ac:dyDescent="0.2">
      <c r="A3" s="7"/>
      <c r="B3" s="8"/>
      <c r="C3" s="276" t="s">
        <v>166</v>
      </c>
      <c r="D3" s="277"/>
      <c r="E3" s="278"/>
      <c r="F3" s="279"/>
      <c r="G3" s="276" t="s">
        <v>167</v>
      </c>
      <c r="H3" s="277"/>
      <c r="I3" s="278"/>
      <c r="J3" s="279"/>
      <c r="K3" s="290" t="s">
        <v>168</v>
      </c>
      <c r="L3" s="291"/>
      <c r="M3" s="292"/>
    </row>
    <row r="4" spans="1:13" ht="17.149999999999999" customHeight="1" x14ac:dyDescent="0.2">
      <c r="A4" s="10"/>
      <c r="B4" s="11"/>
      <c r="C4" s="280" t="s">
        <v>316</v>
      </c>
      <c r="D4" s="266" t="s">
        <v>317</v>
      </c>
      <c r="E4" s="268" t="s">
        <v>169</v>
      </c>
      <c r="F4" s="269"/>
      <c r="G4" s="293" t="s">
        <v>316</v>
      </c>
      <c r="H4" s="299" t="s">
        <v>317</v>
      </c>
      <c r="I4" s="268" t="s">
        <v>169</v>
      </c>
      <c r="J4" s="269"/>
      <c r="K4" s="293" t="s">
        <v>316</v>
      </c>
      <c r="L4" s="294" t="s">
        <v>317</v>
      </c>
      <c r="M4" s="295" t="s">
        <v>170</v>
      </c>
    </row>
    <row r="5" spans="1:13" ht="17.149999999999999" customHeight="1" x14ac:dyDescent="0.2">
      <c r="A5" s="12"/>
      <c r="B5" s="13"/>
      <c r="C5" s="281"/>
      <c r="D5" s="267"/>
      <c r="E5" s="14" t="s">
        <v>171</v>
      </c>
      <c r="F5" s="15" t="s">
        <v>172</v>
      </c>
      <c r="G5" s="281"/>
      <c r="H5" s="300"/>
      <c r="I5" s="14" t="s">
        <v>171</v>
      </c>
      <c r="J5" s="15" t="s">
        <v>172</v>
      </c>
      <c r="K5" s="281"/>
      <c r="L5" s="267"/>
      <c r="M5" s="296"/>
    </row>
    <row r="6" spans="1:13" x14ac:dyDescent="0.2">
      <c r="A6" s="286" t="s">
        <v>173</v>
      </c>
      <c r="B6" s="287"/>
      <c r="C6" s="270">
        <v>566408</v>
      </c>
      <c r="D6" s="272">
        <v>555926</v>
      </c>
      <c r="E6" s="274">
        <v>1.0188550274676846</v>
      </c>
      <c r="F6" s="282">
        <v>10482</v>
      </c>
      <c r="G6" s="270">
        <v>809471</v>
      </c>
      <c r="H6" s="297">
        <v>807401</v>
      </c>
      <c r="I6" s="274">
        <v>1.0025637818134978</v>
      </c>
      <c r="J6" s="282">
        <v>2070</v>
      </c>
      <c r="K6" s="301">
        <v>0.6997261174273075</v>
      </c>
      <c r="L6" s="303">
        <v>0.68853766591817445</v>
      </c>
      <c r="M6" s="288">
        <v>1.1188451509133057E-2</v>
      </c>
    </row>
    <row r="7" spans="1:13" x14ac:dyDescent="0.2">
      <c r="A7" s="284" t="s">
        <v>174</v>
      </c>
      <c r="B7" s="285"/>
      <c r="C7" s="271"/>
      <c r="D7" s="273"/>
      <c r="E7" s="275"/>
      <c r="F7" s="283"/>
      <c r="G7" s="271"/>
      <c r="H7" s="298"/>
      <c r="I7" s="275"/>
      <c r="J7" s="283"/>
      <c r="K7" s="302"/>
      <c r="L7" s="304"/>
      <c r="M7" s="289"/>
    </row>
    <row r="8" spans="1:13" ht="18" customHeight="1" x14ac:dyDescent="0.2">
      <c r="A8" s="16" t="s">
        <v>175</v>
      </c>
      <c r="B8" s="17"/>
      <c r="C8" s="18">
        <v>281254</v>
      </c>
      <c r="D8" s="19">
        <v>283533</v>
      </c>
      <c r="E8" s="20">
        <v>0.9919621349190394</v>
      </c>
      <c r="F8" s="21">
        <v>-2279</v>
      </c>
      <c r="G8" s="18">
        <v>402395</v>
      </c>
      <c r="H8" s="22">
        <v>408804</v>
      </c>
      <c r="I8" s="20">
        <v>0.98432256044461408</v>
      </c>
      <c r="J8" s="21">
        <v>-6409</v>
      </c>
      <c r="K8" s="23">
        <v>0.69895003665552502</v>
      </c>
      <c r="L8" s="24">
        <v>0.69356708838465375</v>
      </c>
      <c r="M8" s="25">
        <v>5.3829482708712684E-3</v>
      </c>
    </row>
    <row r="9" spans="1:13" ht="18" customHeight="1" x14ac:dyDescent="0.2">
      <c r="A9" s="10"/>
      <c r="B9" s="26" t="s">
        <v>176</v>
      </c>
      <c r="C9" s="27">
        <v>94823</v>
      </c>
      <c r="D9" s="28">
        <v>103850</v>
      </c>
      <c r="E9" s="29">
        <v>0.91307655272026966</v>
      </c>
      <c r="F9" s="30">
        <v>-9027</v>
      </c>
      <c r="G9" s="27">
        <v>138976</v>
      </c>
      <c r="H9" s="28">
        <v>138956</v>
      </c>
      <c r="I9" s="29">
        <v>1.0001439304528053</v>
      </c>
      <c r="J9" s="30">
        <v>20</v>
      </c>
      <c r="K9" s="31">
        <v>0.6822976629058255</v>
      </c>
      <c r="L9" s="32">
        <v>0.74735887619102448</v>
      </c>
      <c r="M9" s="33">
        <v>-6.5061213285198982E-2</v>
      </c>
    </row>
    <row r="10" spans="1:13" ht="18" customHeight="1" x14ac:dyDescent="0.2">
      <c r="A10" s="10"/>
      <c r="B10" s="34" t="s">
        <v>177</v>
      </c>
      <c r="C10" s="35">
        <v>10430</v>
      </c>
      <c r="D10" s="36">
        <v>8175</v>
      </c>
      <c r="E10" s="37">
        <v>1.2758409785932723</v>
      </c>
      <c r="F10" s="38">
        <v>2255</v>
      </c>
      <c r="G10" s="35">
        <v>12375</v>
      </c>
      <c r="H10" s="36">
        <v>11880</v>
      </c>
      <c r="I10" s="37">
        <v>1.0416666666666667</v>
      </c>
      <c r="J10" s="38">
        <v>495</v>
      </c>
      <c r="K10" s="39">
        <v>0.84282828282828282</v>
      </c>
      <c r="L10" s="40">
        <v>0.68813131313131315</v>
      </c>
      <c r="M10" s="41">
        <v>0.15469696969696967</v>
      </c>
    </row>
    <row r="11" spans="1:13" ht="18" customHeight="1" x14ac:dyDescent="0.2">
      <c r="A11" s="10"/>
      <c r="B11" s="34" t="s">
        <v>188</v>
      </c>
      <c r="C11" s="35">
        <v>132447</v>
      </c>
      <c r="D11" s="36">
        <v>131735</v>
      </c>
      <c r="E11" s="37">
        <v>1.0054047899191558</v>
      </c>
      <c r="F11" s="38">
        <v>712</v>
      </c>
      <c r="G11" s="35">
        <v>197988</v>
      </c>
      <c r="H11" s="36">
        <v>204389</v>
      </c>
      <c r="I11" s="37">
        <v>0.96868226763671239</v>
      </c>
      <c r="J11" s="38">
        <v>-6401</v>
      </c>
      <c r="K11" s="39">
        <v>0.66896478574459062</v>
      </c>
      <c r="L11" s="40">
        <v>0.64453077220398358</v>
      </c>
      <c r="M11" s="41">
        <v>2.4434013540607036E-2</v>
      </c>
    </row>
    <row r="12" spans="1:13" ht="18" customHeight="1" x14ac:dyDescent="0.2">
      <c r="A12" s="10"/>
      <c r="B12" s="34" t="s">
        <v>187</v>
      </c>
      <c r="C12" s="35">
        <v>11365</v>
      </c>
      <c r="D12" s="36">
        <v>10330</v>
      </c>
      <c r="E12" s="37">
        <v>1.1001936108422072</v>
      </c>
      <c r="F12" s="38">
        <v>1035</v>
      </c>
      <c r="G12" s="35">
        <v>14647</v>
      </c>
      <c r="H12" s="36">
        <v>15701</v>
      </c>
      <c r="I12" s="37">
        <v>0.93287051780141395</v>
      </c>
      <c r="J12" s="38">
        <v>-1054</v>
      </c>
      <c r="K12" s="39">
        <v>0.77592681095104798</v>
      </c>
      <c r="L12" s="40">
        <v>0.65791987771479521</v>
      </c>
      <c r="M12" s="41">
        <v>0.11800693323625278</v>
      </c>
    </row>
    <row r="13" spans="1:13" ht="18" customHeight="1" x14ac:dyDescent="0.2">
      <c r="A13" s="10"/>
      <c r="B13" s="60" t="s">
        <v>178</v>
      </c>
      <c r="C13" s="61">
        <v>32189</v>
      </c>
      <c r="D13" s="62">
        <v>29443</v>
      </c>
      <c r="E13" s="50">
        <v>1.0932649526203173</v>
      </c>
      <c r="F13" s="58">
        <v>2746</v>
      </c>
      <c r="G13" s="61">
        <v>38409</v>
      </c>
      <c r="H13" s="62">
        <v>37878</v>
      </c>
      <c r="I13" s="50">
        <v>1.014018691588785</v>
      </c>
      <c r="J13" s="58">
        <v>531</v>
      </c>
      <c r="K13" s="51">
        <v>0.83805878830482439</v>
      </c>
      <c r="L13" s="63">
        <v>0.77731136807645596</v>
      </c>
      <c r="M13" s="59">
        <v>6.0747420228368432E-2</v>
      </c>
    </row>
    <row r="14" spans="1:13" ht="18" customHeight="1" x14ac:dyDescent="0.2">
      <c r="A14" s="16" t="s">
        <v>179</v>
      </c>
      <c r="B14" s="17"/>
      <c r="C14" s="18">
        <v>121817</v>
      </c>
      <c r="D14" s="19">
        <v>110275</v>
      </c>
      <c r="E14" s="20">
        <v>1.1046656087055089</v>
      </c>
      <c r="F14" s="21">
        <v>11542</v>
      </c>
      <c r="G14" s="18">
        <v>159364</v>
      </c>
      <c r="H14" s="19">
        <v>155839</v>
      </c>
      <c r="I14" s="20">
        <v>1.0226194983284029</v>
      </c>
      <c r="J14" s="21">
        <v>3525</v>
      </c>
      <c r="K14" s="42">
        <v>0.764394719008057</v>
      </c>
      <c r="L14" s="43">
        <v>0.70762132713890613</v>
      </c>
      <c r="M14" s="44">
        <v>5.6773391869150869E-2</v>
      </c>
    </row>
    <row r="15" spans="1:13" ht="18" customHeight="1" x14ac:dyDescent="0.2">
      <c r="A15" s="10"/>
      <c r="B15" s="26" t="s">
        <v>176</v>
      </c>
      <c r="C15" s="27">
        <v>20278</v>
      </c>
      <c r="D15" s="28">
        <v>18405</v>
      </c>
      <c r="E15" s="29">
        <v>1.1017658245042108</v>
      </c>
      <c r="F15" s="30">
        <v>1873</v>
      </c>
      <c r="G15" s="27">
        <v>24242</v>
      </c>
      <c r="H15" s="28">
        <v>24242</v>
      </c>
      <c r="I15" s="29">
        <v>1</v>
      </c>
      <c r="J15" s="30">
        <v>0</v>
      </c>
      <c r="K15" s="45">
        <v>0.8364821384374227</v>
      </c>
      <c r="L15" s="46">
        <v>0.75921953634188599</v>
      </c>
      <c r="M15" s="33">
        <v>7.7262602095536703E-2</v>
      </c>
    </row>
    <row r="16" spans="1:13" ht="18" customHeight="1" x14ac:dyDescent="0.2">
      <c r="A16" s="10"/>
      <c r="B16" s="34" t="s">
        <v>177</v>
      </c>
      <c r="C16" s="35">
        <v>16446</v>
      </c>
      <c r="D16" s="36">
        <v>15320</v>
      </c>
      <c r="E16" s="37">
        <v>1.0734986945169713</v>
      </c>
      <c r="F16" s="38">
        <v>1126</v>
      </c>
      <c r="G16" s="35">
        <v>25575</v>
      </c>
      <c r="H16" s="36">
        <v>25410</v>
      </c>
      <c r="I16" s="37">
        <v>1.0064935064935066</v>
      </c>
      <c r="J16" s="38">
        <v>165</v>
      </c>
      <c r="K16" s="39">
        <v>0.64304985337243403</v>
      </c>
      <c r="L16" s="40">
        <v>0.60291223927587567</v>
      </c>
      <c r="M16" s="41">
        <v>4.0137614096558361E-2</v>
      </c>
    </row>
    <row r="17" spans="1:13" ht="18" customHeight="1" x14ac:dyDescent="0.2">
      <c r="A17" s="10"/>
      <c r="B17" s="34" t="s">
        <v>188</v>
      </c>
      <c r="C17" s="35">
        <v>57874</v>
      </c>
      <c r="D17" s="36">
        <v>52747</v>
      </c>
      <c r="E17" s="37">
        <v>1.0971998407492369</v>
      </c>
      <c r="F17" s="38">
        <v>5127</v>
      </c>
      <c r="G17" s="35">
        <v>75553</v>
      </c>
      <c r="H17" s="36">
        <v>72115</v>
      </c>
      <c r="I17" s="37">
        <v>1.0476738542605561</v>
      </c>
      <c r="J17" s="38">
        <v>3438</v>
      </c>
      <c r="K17" s="39">
        <v>0.76600532076820249</v>
      </c>
      <c r="L17" s="40">
        <v>0.73142896762116061</v>
      </c>
      <c r="M17" s="41">
        <v>3.4576353147041883E-2</v>
      </c>
    </row>
    <row r="18" spans="1:13" ht="18" customHeight="1" x14ac:dyDescent="0.2">
      <c r="A18" s="10"/>
      <c r="B18" s="34" t="s">
        <v>180</v>
      </c>
      <c r="C18" s="35">
        <v>4437</v>
      </c>
      <c r="D18" s="36">
        <v>4241</v>
      </c>
      <c r="E18" s="37">
        <v>1.0462155152086772</v>
      </c>
      <c r="F18" s="38">
        <v>196</v>
      </c>
      <c r="G18" s="35">
        <v>5851</v>
      </c>
      <c r="H18" s="36">
        <v>5929</v>
      </c>
      <c r="I18" s="37">
        <v>0.98684432450666215</v>
      </c>
      <c r="J18" s="38">
        <v>-78</v>
      </c>
      <c r="K18" s="39">
        <v>0.75833190907537174</v>
      </c>
      <c r="L18" s="40">
        <v>0.71529768932366333</v>
      </c>
      <c r="M18" s="41">
        <v>4.3034219751708402E-2</v>
      </c>
    </row>
    <row r="19" spans="1:13" ht="18" customHeight="1" x14ac:dyDescent="0.2">
      <c r="A19" s="12"/>
      <c r="B19" s="60" t="s">
        <v>178</v>
      </c>
      <c r="C19" s="61">
        <v>22782</v>
      </c>
      <c r="D19" s="62">
        <v>19562</v>
      </c>
      <c r="E19" s="50">
        <v>1.1646048461302525</v>
      </c>
      <c r="F19" s="58">
        <v>3220</v>
      </c>
      <c r="G19" s="61">
        <v>28143</v>
      </c>
      <c r="H19" s="62">
        <v>28143</v>
      </c>
      <c r="I19" s="50">
        <v>1</v>
      </c>
      <c r="J19" s="58">
        <v>0</v>
      </c>
      <c r="K19" s="51">
        <v>0.8095085811747148</v>
      </c>
      <c r="L19" s="63">
        <v>0.69509291831005937</v>
      </c>
      <c r="M19" s="59">
        <v>0.11441566286465543</v>
      </c>
    </row>
    <row r="20" spans="1:13" ht="18" customHeight="1" x14ac:dyDescent="0.2">
      <c r="A20" s="16" t="s">
        <v>181</v>
      </c>
      <c r="B20" s="17"/>
      <c r="C20" s="18">
        <v>62292</v>
      </c>
      <c r="D20" s="19">
        <v>60673</v>
      </c>
      <c r="E20" s="20">
        <v>1.0266840274916356</v>
      </c>
      <c r="F20" s="21">
        <v>1619</v>
      </c>
      <c r="G20" s="18">
        <v>101583</v>
      </c>
      <c r="H20" s="22">
        <v>101210</v>
      </c>
      <c r="I20" s="20">
        <v>1.0036854065803775</v>
      </c>
      <c r="J20" s="21">
        <v>373</v>
      </c>
      <c r="K20" s="42">
        <v>0.61321284073122473</v>
      </c>
      <c r="L20" s="43">
        <v>0.59947633633040209</v>
      </c>
      <c r="M20" s="25">
        <v>1.3736504400822636E-2</v>
      </c>
    </row>
    <row r="21" spans="1:13" ht="18" customHeight="1" x14ac:dyDescent="0.2">
      <c r="A21" s="10"/>
      <c r="B21" s="26" t="s">
        <v>176</v>
      </c>
      <c r="C21" s="27">
        <v>0</v>
      </c>
      <c r="D21" s="28">
        <v>0</v>
      </c>
      <c r="E21" s="29" t="e">
        <v>#DIV/0!</v>
      </c>
      <c r="F21" s="30">
        <v>0</v>
      </c>
      <c r="G21" s="27">
        <v>0</v>
      </c>
      <c r="H21" s="28">
        <v>0</v>
      </c>
      <c r="I21" s="29" t="e">
        <v>#DIV/0!</v>
      </c>
      <c r="J21" s="30">
        <v>0</v>
      </c>
      <c r="K21" s="45" t="s">
        <v>32</v>
      </c>
      <c r="L21" s="46" t="s">
        <v>32</v>
      </c>
      <c r="M21" s="33" t="e">
        <v>#VALUE!</v>
      </c>
    </row>
    <row r="22" spans="1:13" ht="18" customHeight="1" x14ac:dyDescent="0.2">
      <c r="A22" s="10"/>
      <c r="B22" s="34" t="s">
        <v>177</v>
      </c>
      <c r="C22" s="35">
        <v>20041</v>
      </c>
      <c r="D22" s="36">
        <v>20827</v>
      </c>
      <c r="E22" s="37">
        <v>0.96226052720026889</v>
      </c>
      <c r="F22" s="38">
        <v>-786</v>
      </c>
      <c r="G22" s="35">
        <v>30525</v>
      </c>
      <c r="H22" s="36">
        <v>30360</v>
      </c>
      <c r="I22" s="37">
        <v>1.0054347826086956</v>
      </c>
      <c r="J22" s="38">
        <v>165</v>
      </c>
      <c r="K22" s="39">
        <v>0.65654381654381655</v>
      </c>
      <c r="L22" s="40">
        <v>0.68600131752305671</v>
      </c>
      <c r="M22" s="41">
        <v>-2.9457500979240159E-2</v>
      </c>
    </row>
    <row r="23" spans="1:13" ht="18" customHeight="1" x14ac:dyDescent="0.2">
      <c r="A23" s="10"/>
      <c r="B23" s="34" t="s">
        <v>188</v>
      </c>
      <c r="C23" s="35">
        <v>27921</v>
      </c>
      <c r="D23" s="36">
        <v>26516</v>
      </c>
      <c r="E23" s="37">
        <v>1.0529868758485443</v>
      </c>
      <c r="F23" s="38">
        <v>1405</v>
      </c>
      <c r="G23" s="35">
        <v>49903</v>
      </c>
      <c r="H23" s="36">
        <v>49514</v>
      </c>
      <c r="I23" s="37">
        <v>1.0078563638566871</v>
      </c>
      <c r="J23" s="38">
        <v>389</v>
      </c>
      <c r="K23" s="39">
        <v>0.5595054405546761</v>
      </c>
      <c r="L23" s="40">
        <v>0.53552530597406789</v>
      </c>
      <c r="M23" s="41">
        <v>2.3980134580608214E-2</v>
      </c>
    </row>
    <row r="24" spans="1:13" ht="18" customHeight="1" x14ac:dyDescent="0.2">
      <c r="A24" s="10"/>
      <c r="B24" s="34" t="s">
        <v>187</v>
      </c>
      <c r="C24" s="35">
        <v>2188</v>
      </c>
      <c r="D24" s="36">
        <v>2378</v>
      </c>
      <c r="E24" s="37">
        <v>0.92010092514718256</v>
      </c>
      <c r="F24" s="38">
        <v>-190</v>
      </c>
      <c r="G24" s="35">
        <v>4871</v>
      </c>
      <c r="H24" s="36">
        <v>4875</v>
      </c>
      <c r="I24" s="37">
        <v>0.99917948717948712</v>
      </c>
      <c r="J24" s="38">
        <v>-4</v>
      </c>
      <c r="K24" s="39">
        <v>0.44918907821802506</v>
      </c>
      <c r="L24" s="40">
        <v>0.4877948717948718</v>
      </c>
      <c r="M24" s="41">
        <v>-3.8605793576846736E-2</v>
      </c>
    </row>
    <row r="25" spans="1:13" ht="18" customHeight="1" x14ac:dyDescent="0.2">
      <c r="A25" s="10"/>
      <c r="B25" s="34" t="s">
        <v>178</v>
      </c>
      <c r="C25" s="47">
        <v>12142</v>
      </c>
      <c r="D25" s="64">
        <v>10952</v>
      </c>
      <c r="E25" s="49">
        <v>1.1086559532505478</v>
      </c>
      <c r="F25" s="57">
        <v>1190</v>
      </c>
      <c r="G25" s="47">
        <v>16284</v>
      </c>
      <c r="H25" s="64">
        <v>16461</v>
      </c>
      <c r="I25" s="49">
        <v>0.989247311827957</v>
      </c>
      <c r="J25" s="57">
        <v>-177</v>
      </c>
      <c r="K25" s="39">
        <v>0.74563989191844759</v>
      </c>
      <c r="L25" s="40">
        <v>0.66533017435149744</v>
      </c>
      <c r="M25" s="41">
        <v>8.0309717566950156E-2</v>
      </c>
    </row>
    <row r="26" spans="1:13" ht="18" customHeight="1" x14ac:dyDescent="0.2">
      <c r="A26" s="65"/>
      <c r="B26" s="66" t="s">
        <v>189</v>
      </c>
      <c r="C26" s="61">
        <v>0</v>
      </c>
      <c r="D26" s="67">
        <v>0</v>
      </c>
      <c r="E26" s="49" t="e">
        <v>#DIV/0!</v>
      </c>
      <c r="F26" s="57">
        <v>0</v>
      </c>
      <c r="G26" s="61">
        <v>0</v>
      </c>
      <c r="H26" s="62">
        <v>0</v>
      </c>
      <c r="I26" s="49" t="e">
        <v>#DIV/0!</v>
      </c>
      <c r="J26" s="57">
        <v>0</v>
      </c>
      <c r="K26" s="39" t="s">
        <v>32</v>
      </c>
      <c r="L26" s="63" t="s">
        <v>190</v>
      </c>
      <c r="M26" s="41" t="e">
        <v>#VALUE!</v>
      </c>
    </row>
    <row r="27" spans="1:13" ht="18" customHeight="1" x14ac:dyDescent="0.2">
      <c r="A27" s="16" t="s">
        <v>182</v>
      </c>
      <c r="B27" s="17"/>
      <c r="C27" s="18">
        <v>45342</v>
      </c>
      <c r="D27" s="19">
        <v>44870</v>
      </c>
      <c r="E27" s="20">
        <v>1.0105192779139738</v>
      </c>
      <c r="F27" s="21">
        <v>472</v>
      </c>
      <c r="G27" s="18">
        <v>65222</v>
      </c>
      <c r="H27" s="22">
        <v>65176</v>
      </c>
      <c r="I27" s="20">
        <v>1.0007057812691789</v>
      </c>
      <c r="J27" s="21">
        <v>46</v>
      </c>
      <c r="K27" s="42">
        <v>0.69519487289564874</v>
      </c>
      <c r="L27" s="43">
        <v>0.68844359887075002</v>
      </c>
      <c r="M27" s="44">
        <v>6.7512740248987235E-3</v>
      </c>
    </row>
    <row r="28" spans="1:13" ht="18" customHeight="1" x14ac:dyDescent="0.2">
      <c r="A28" s="10"/>
      <c r="B28" s="68" t="s">
        <v>176</v>
      </c>
      <c r="C28" s="27">
        <v>0</v>
      </c>
      <c r="D28" s="28">
        <v>0</v>
      </c>
      <c r="E28" s="29" t="e">
        <v>#DIV/0!</v>
      </c>
      <c r="F28" s="30">
        <v>0</v>
      </c>
      <c r="G28" s="27">
        <v>0</v>
      </c>
      <c r="H28" s="28">
        <v>0</v>
      </c>
      <c r="I28" s="29" t="e">
        <v>#DIV/0!</v>
      </c>
      <c r="J28" s="30">
        <v>0</v>
      </c>
      <c r="K28" s="45" t="s">
        <v>32</v>
      </c>
      <c r="L28" s="46" t="s">
        <v>32</v>
      </c>
      <c r="M28" s="33" t="e">
        <v>#VALUE!</v>
      </c>
    </row>
    <row r="29" spans="1:13" ht="18" customHeight="1" x14ac:dyDescent="0.2">
      <c r="A29" s="10"/>
      <c r="B29" s="34" t="s">
        <v>177</v>
      </c>
      <c r="C29" s="35">
        <v>13721</v>
      </c>
      <c r="D29" s="36">
        <v>14361</v>
      </c>
      <c r="E29" s="37">
        <v>0.95543485829677599</v>
      </c>
      <c r="F29" s="38">
        <v>-640</v>
      </c>
      <c r="G29" s="35">
        <v>22605</v>
      </c>
      <c r="H29" s="36">
        <v>22770</v>
      </c>
      <c r="I29" s="37">
        <v>0.99275362318840576</v>
      </c>
      <c r="J29" s="38">
        <v>-165</v>
      </c>
      <c r="K29" s="39">
        <v>0.60698960406989599</v>
      </c>
      <c r="L29" s="40">
        <v>0.6306982872200263</v>
      </c>
      <c r="M29" s="41">
        <v>-2.3708683150130305E-2</v>
      </c>
    </row>
    <row r="30" spans="1:13" ht="18" customHeight="1" x14ac:dyDescent="0.2">
      <c r="A30" s="10"/>
      <c r="B30" s="34" t="s">
        <v>188</v>
      </c>
      <c r="C30" s="35">
        <v>17448</v>
      </c>
      <c r="D30" s="36">
        <v>17641</v>
      </c>
      <c r="E30" s="37">
        <v>0.98905957712147841</v>
      </c>
      <c r="F30" s="38">
        <v>-193</v>
      </c>
      <c r="G30" s="35">
        <v>24335</v>
      </c>
      <c r="H30" s="36">
        <v>24194</v>
      </c>
      <c r="I30" s="37">
        <v>1.0058278912126974</v>
      </c>
      <c r="J30" s="38">
        <v>141</v>
      </c>
      <c r="K30" s="39">
        <v>0.7169919868502157</v>
      </c>
      <c r="L30" s="40">
        <v>0.72914772257584526</v>
      </c>
      <c r="M30" s="41">
        <v>-1.2155735725629557E-2</v>
      </c>
    </row>
    <row r="31" spans="1:13" ht="18" customHeight="1" x14ac:dyDescent="0.2">
      <c r="A31" s="69"/>
      <c r="B31" s="34" t="s">
        <v>178</v>
      </c>
      <c r="C31" s="47">
        <v>13081</v>
      </c>
      <c r="D31" s="64">
        <v>11562</v>
      </c>
      <c r="E31" s="49">
        <v>1.1313786542120741</v>
      </c>
      <c r="F31" s="57">
        <v>1519</v>
      </c>
      <c r="G31" s="47">
        <v>16461</v>
      </c>
      <c r="H31" s="64">
        <v>16461</v>
      </c>
      <c r="I31" s="49">
        <v>1</v>
      </c>
      <c r="J31" s="57">
        <v>0</v>
      </c>
      <c r="K31" s="39">
        <v>0.79466618066946115</v>
      </c>
      <c r="L31" s="70">
        <v>0.70238746127209772</v>
      </c>
      <c r="M31" s="41">
        <v>9.2278719397363429E-2</v>
      </c>
    </row>
    <row r="32" spans="1:13" ht="18" customHeight="1" x14ac:dyDescent="0.2">
      <c r="A32" s="10"/>
      <c r="B32" s="60" t="s">
        <v>180</v>
      </c>
      <c r="C32" s="61">
        <v>1092</v>
      </c>
      <c r="D32" s="62">
        <v>1306</v>
      </c>
      <c r="E32" s="49">
        <v>0.83614088820826948</v>
      </c>
      <c r="F32" s="58">
        <v>-214</v>
      </c>
      <c r="G32" s="61">
        <v>1821</v>
      </c>
      <c r="H32" s="48">
        <v>1751</v>
      </c>
      <c r="I32" s="49">
        <v>1.0399771559109081</v>
      </c>
      <c r="J32" s="58">
        <v>70</v>
      </c>
      <c r="K32" s="51">
        <v>0.59967051070840194</v>
      </c>
      <c r="L32" s="40">
        <v>0.74585950885208452</v>
      </c>
      <c r="M32" s="59">
        <v>-0.14618899814368258</v>
      </c>
    </row>
    <row r="33" spans="1:13" ht="18" customHeight="1" x14ac:dyDescent="0.2">
      <c r="A33" s="16" t="s">
        <v>183</v>
      </c>
      <c r="B33" s="17"/>
      <c r="C33" s="18">
        <v>55703</v>
      </c>
      <c r="D33" s="19">
        <v>56575</v>
      </c>
      <c r="E33" s="20">
        <v>0.98458683163941674</v>
      </c>
      <c r="F33" s="21">
        <v>-872</v>
      </c>
      <c r="G33" s="18">
        <v>80907</v>
      </c>
      <c r="H33" s="19">
        <v>76372</v>
      </c>
      <c r="I33" s="20">
        <v>1.059380401194155</v>
      </c>
      <c r="J33" s="21">
        <v>4535</v>
      </c>
      <c r="K33" s="42">
        <v>0.68848183717107292</v>
      </c>
      <c r="L33" s="43">
        <v>0.7407819619755931</v>
      </c>
      <c r="M33" s="25">
        <v>-5.2300124804520176E-2</v>
      </c>
    </row>
    <row r="34" spans="1:13" ht="18" customHeight="1" x14ac:dyDescent="0.2">
      <c r="A34" s="10"/>
      <c r="B34" s="26" t="s">
        <v>176</v>
      </c>
      <c r="C34" s="27">
        <v>0</v>
      </c>
      <c r="D34" s="28">
        <v>0</v>
      </c>
      <c r="E34" s="29" t="e">
        <v>#DIV/0!</v>
      </c>
      <c r="F34" s="30">
        <v>0</v>
      </c>
      <c r="G34" s="27">
        <v>0</v>
      </c>
      <c r="H34" s="28">
        <v>0</v>
      </c>
      <c r="I34" s="29" t="e">
        <v>#DIV/0!</v>
      </c>
      <c r="J34" s="30">
        <v>0</v>
      </c>
      <c r="K34" s="45" t="s">
        <v>32</v>
      </c>
      <c r="L34" s="46" t="s">
        <v>32</v>
      </c>
      <c r="M34" s="33" t="e">
        <v>#VALUE!</v>
      </c>
    </row>
    <row r="35" spans="1:13" ht="18" customHeight="1" x14ac:dyDescent="0.2">
      <c r="A35" s="10"/>
      <c r="B35" s="34" t="s">
        <v>177</v>
      </c>
      <c r="C35" s="35">
        <v>8614</v>
      </c>
      <c r="D35" s="36">
        <v>8761</v>
      </c>
      <c r="E35" s="37">
        <v>0.98322109348247921</v>
      </c>
      <c r="F35" s="38">
        <v>-147</v>
      </c>
      <c r="G35" s="35">
        <v>11880</v>
      </c>
      <c r="H35" s="36">
        <v>11550</v>
      </c>
      <c r="I35" s="37">
        <v>1.0285714285714285</v>
      </c>
      <c r="J35" s="38">
        <v>330</v>
      </c>
      <c r="K35" s="39">
        <v>0.72508417508417511</v>
      </c>
      <c r="L35" s="40">
        <v>0.7585281385281385</v>
      </c>
      <c r="M35" s="41">
        <v>-3.3443963443963387E-2</v>
      </c>
    </row>
    <row r="36" spans="1:13" ht="18" customHeight="1" x14ac:dyDescent="0.2">
      <c r="A36" s="10"/>
      <c r="B36" s="34" t="s">
        <v>184</v>
      </c>
      <c r="C36" s="35">
        <v>1145</v>
      </c>
      <c r="D36" s="36">
        <v>1093</v>
      </c>
      <c r="E36" s="37">
        <v>1.0475754803293686</v>
      </c>
      <c r="F36" s="38">
        <v>52</v>
      </c>
      <c r="G36" s="35">
        <v>1550</v>
      </c>
      <c r="H36" s="36">
        <v>1550</v>
      </c>
      <c r="I36" s="37">
        <v>1</v>
      </c>
      <c r="J36" s="38">
        <v>0</v>
      </c>
      <c r="K36" s="39">
        <v>0.73870967741935489</v>
      </c>
      <c r="L36" s="40">
        <v>0.70516129032258068</v>
      </c>
      <c r="M36" s="41">
        <v>3.3548387096774213E-2</v>
      </c>
    </row>
    <row r="37" spans="1:13" ht="18" customHeight="1" x14ac:dyDescent="0.2">
      <c r="A37" s="10"/>
      <c r="B37" s="52" t="s">
        <v>185</v>
      </c>
      <c r="C37" s="35">
        <v>2406</v>
      </c>
      <c r="D37" s="36">
        <v>2322</v>
      </c>
      <c r="E37" s="37">
        <v>1.0361757105943152</v>
      </c>
      <c r="F37" s="38">
        <v>84</v>
      </c>
      <c r="G37" s="35">
        <v>2832</v>
      </c>
      <c r="H37" s="36">
        <v>2832</v>
      </c>
      <c r="I37" s="37">
        <v>1</v>
      </c>
      <c r="J37" s="38">
        <v>0</v>
      </c>
      <c r="K37" s="39">
        <v>0.84957627118644063</v>
      </c>
      <c r="L37" s="40">
        <v>0.81991525423728817</v>
      </c>
      <c r="M37" s="41">
        <v>2.9661016949152463E-2</v>
      </c>
    </row>
    <row r="38" spans="1:13" ht="18" customHeight="1" x14ac:dyDescent="0.2">
      <c r="A38" s="10"/>
      <c r="B38" s="34" t="s">
        <v>188</v>
      </c>
      <c r="C38" s="35">
        <v>35086</v>
      </c>
      <c r="D38" s="36">
        <v>36446</v>
      </c>
      <c r="E38" s="37">
        <v>0.96268451956318934</v>
      </c>
      <c r="F38" s="38">
        <v>-1360</v>
      </c>
      <c r="G38" s="35">
        <v>52718</v>
      </c>
      <c r="H38" s="36">
        <v>48519</v>
      </c>
      <c r="I38" s="37">
        <v>1.0865434159813681</v>
      </c>
      <c r="J38" s="38">
        <v>4199</v>
      </c>
      <c r="K38" s="39">
        <v>0.66554118138017371</v>
      </c>
      <c r="L38" s="40">
        <v>0.75116964488138671</v>
      </c>
      <c r="M38" s="41">
        <v>-8.5628463501213004E-2</v>
      </c>
    </row>
    <row r="39" spans="1:13" ht="18" customHeight="1" x14ac:dyDescent="0.2">
      <c r="A39" s="10"/>
      <c r="B39" s="34" t="s">
        <v>180</v>
      </c>
      <c r="C39" s="35">
        <v>4539</v>
      </c>
      <c r="D39" s="36">
        <v>4024</v>
      </c>
      <c r="E39" s="37">
        <v>1.1279821073558649</v>
      </c>
      <c r="F39" s="38">
        <v>515</v>
      </c>
      <c r="G39" s="35">
        <v>6440</v>
      </c>
      <c r="H39" s="36">
        <v>6434</v>
      </c>
      <c r="I39" s="37">
        <v>1.000932545850171</v>
      </c>
      <c r="J39" s="38">
        <v>6</v>
      </c>
      <c r="K39" s="39">
        <v>0.70481366459627326</v>
      </c>
      <c r="L39" s="40">
        <v>0.62542741684799508</v>
      </c>
      <c r="M39" s="41">
        <v>7.9386247748278183E-2</v>
      </c>
    </row>
    <row r="40" spans="1:13" ht="18" customHeight="1" x14ac:dyDescent="0.2">
      <c r="A40" s="10"/>
      <c r="B40" s="34" t="s">
        <v>178</v>
      </c>
      <c r="C40" s="47">
        <v>3913</v>
      </c>
      <c r="D40" s="64">
        <v>3929</v>
      </c>
      <c r="E40" s="49">
        <v>0.99592771697632987</v>
      </c>
      <c r="F40" s="57">
        <v>-16</v>
      </c>
      <c r="G40" s="47">
        <v>5487</v>
      </c>
      <c r="H40" s="64">
        <v>5487</v>
      </c>
      <c r="I40" s="49">
        <v>1</v>
      </c>
      <c r="J40" s="57">
        <v>0</v>
      </c>
      <c r="K40" s="39">
        <v>0.71314014944414073</v>
      </c>
      <c r="L40" s="40">
        <v>0.71605613267723711</v>
      </c>
      <c r="M40" s="41">
        <v>-2.9159832330963864E-3</v>
      </c>
    </row>
    <row r="41" spans="1:13" ht="18" customHeight="1" thickBot="1" x14ac:dyDescent="0.25">
      <c r="A41" s="12"/>
      <c r="B41" s="60" t="s">
        <v>186</v>
      </c>
      <c r="C41" s="61">
        <v>0</v>
      </c>
      <c r="D41" s="62">
        <v>0</v>
      </c>
      <c r="E41" s="50" t="e">
        <v>#DIV/0!</v>
      </c>
      <c r="F41" s="58">
        <v>0</v>
      </c>
      <c r="G41" s="61">
        <v>0</v>
      </c>
      <c r="H41" s="62">
        <v>0</v>
      </c>
      <c r="I41" s="50" t="e">
        <v>#DIV/0!</v>
      </c>
      <c r="J41" s="58">
        <v>0</v>
      </c>
      <c r="K41" s="71" t="s">
        <v>32</v>
      </c>
      <c r="L41" s="72" t="s">
        <v>32</v>
      </c>
      <c r="M41" s="73" t="e">
        <v>#VALUE!</v>
      </c>
    </row>
    <row r="42" spans="1:13" x14ac:dyDescent="0.2">
      <c r="C42" s="54"/>
      <c r="G42" s="54"/>
    </row>
    <row r="43" spans="1:13" x14ac:dyDescent="0.2">
      <c r="C43" s="54"/>
      <c r="G43" s="54"/>
    </row>
    <row r="44" spans="1:13" x14ac:dyDescent="0.2">
      <c r="C44" s="54"/>
      <c r="G44" s="56"/>
    </row>
    <row r="45" spans="1:13" x14ac:dyDescent="0.2">
      <c r="C45" s="54"/>
      <c r="G45" s="54"/>
    </row>
    <row r="46" spans="1:13" x14ac:dyDescent="0.2">
      <c r="C46" s="54"/>
      <c r="G46" s="54"/>
    </row>
    <row r="47" spans="1:13" x14ac:dyDescent="0.2">
      <c r="C47" s="54"/>
      <c r="G47" s="54"/>
    </row>
    <row r="48" spans="1:13" x14ac:dyDescent="0.2">
      <c r="C48" s="54"/>
      <c r="G48" s="54"/>
    </row>
    <row r="49" spans="3:7" x14ac:dyDescent="0.2">
      <c r="C49" s="54"/>
      <c r="G49" s="54"/>
    </row>
    <row r="50" spans="3:7" x14ac:dyDescent="0.2">
      <c r="C50" s="54"/>
      <c r="G50" s="54"/>
    </row>
    <row r="51" spans="3:7" x14ac:dyDescent="0.2">
      <c r="C51" s="54"/>
      <c r="G51" s="54"/>
    </row>
    <row r="52" spans="3:7" x14ac:dyDescent="0.2">
      <c r="C52" s="54"/>
      <c r="G52" s="54"/>
    </row>
    <row r="53" spans="3:7" x14ac:dyDescent="0.2">
      <c r="C53" s="54"/>
      <c r="G53" s="54"/>
    </row>
    <row r="54" spans="3:7" x14ac:dyDescent="0.2">
      <c r="C54" s="54"/>
      <c r="G54" s="54"/>
    </row>
    <row r="55" spans="3:7" x14ac:dyDescent="0.2">
      <c r="C55" s="54"/>
      <c r="G55" s="54"/>
    </row>
    <row r="56" spans="3:7" x14ac:dyDescent="0.2">
      <c r="C56" s="54"/>
      <c r="G56" s="54"/>
    </row>
    <row r="57" spans="3:7" x14ac:dyDescent="0.2">
      <c r="C57" s="54"/>
      <c r="G57" s="54"/>
    </row>
    <row r="58" spans="3:7" x14ac:dyDescent="0.2">
      <c r="C58" s="54"/>
      <c r="G58" s="54"/>
    </row>
    <row r="59" spans="3:7" x14ac:dyDescent="0.2">
      <c r="C59" s="54"/>
      <c r="G59" s="54"/>
    </row>
    <row r="60" spans="3:7" x14ac:dyDescent="0.2">
      <c r="C60" s="54"/>
      <c r="G60" s="54"/>
    </row>
    <row r="61" spans="3:7" x14ac:dyDescent="0.2">
      <c r="C61" s="54"/>
      <c r="G61" s="54"/>
    </row>
    <row r="62" spans="3:7" x14ac:dyDescent="0.2">
      <c r="C62" s="54"/>
      <c r="G62" s="54"/>
    </row>
    <row r="63" spans="3:7" x14ac:dyDescent="0.2">
      <c r="C63" s="54"/>
      <c r="G63" s="54"/>
    </row>
    <row r="64" spans="3:7" x14ac:dyDescent="0.2">
      <c r="C64" s="54"/>
      <c r="G64" s="54"/>
    </row>
    <row r="65" spans="3:7" x14ac:dyDescent="0.2">
      <c r="C65" s="54"/>
      <c r="G65" s="54"/>
    </row>
    <row r="66" spans="3:7" x14ac:dyDescent="0.2">
      <c r="C66" s="54"/>
      <c r="G66" s="54"/>
    </row>
    <row r="67" spans="3:7" x14ac:dyDescent="0.2">
      <c r="C67" s="54"/>
      <c r="G67" s="54"/>
    </row>
    <row r="68" spans="3:7" x14ac:dyDescent="0.2">
      <c r="C68" s="54"/>
      <c r="G68" s="54"/>
    </row>
    <row r="69" spans="3:7" x14ac:dyDescent="0.2">
      <c r="C69" s="54"/>
      <c r="G69" s="54"/>
    </row>
    <row r="70" spans="3:7" x14ac:dyDescent="0.2">
      <c r="C70" s="54"/>
      <c r="G70" s="54"/>
    </row>
    <row r="71" spans="3:7" x14ac:dyDescent="0.2">
      <c r="C71" s="54"/>
      <c r="G71" s="54"/>
    </row>
    <row r="72" spans="3:7" x14ac:dyDescent="0.2">
      <c r="C72" s="54"/>
      <c r="G72" s="54"/>
    </row>
    <row r="73" spans="3:7" x14ac:dyDescent="0.2">
      <c r="C73" s="54"/>
      <c r="G73" s="54"/>
    </row>
    <row r="74" spans="3:7" x14ac:dyDescent="0.2">
      <c r="C74" s="54"/>
      <c r="G74" s="54"/>
    </row>
    <row r="75" spans="3:7" x14ac:dyDescent="0.2">
      <c r="C75" s="54"/>
      <c r="G75" s="54"/>
    </row>
    <row r="76" spans="3:7" x14ac:dyDescent="0.2">
      <c r="C76" s="54"/>
      <c r="G76" s="54"/>
    </row>
    <row r="77" spans="3:7" x14ac:dyDescent="0.2">
      <c r="C77" s="54"/>
      <c r="G77" s="54"/>
    </row>
  </sheetData>
  <mergeCells count="26">
    <mergeCell ref="H6:H7"/>
    <mergeCell ref="C4:C5"/>
    <mergeCell ref="D4:D5"/>
    <mergeCell ref="E4:F4"/>
    <mergeCell ref="G4:G5"/>
    <mergeCell ref="C6:C7"/>
    <mergeCell ref="D6:D7"/>
    <mergeCell ref="E6:E7"/>
    <mergeCell ref="F6:F7"/>
    <mergeCell ref="G6:G7"/>
    <mergeCell ref="A1:D1"/>
    <mergeCell ref="I6:I7"/>
    <mergeCell ref="J6:J7"/>
    <mergeCell ref="K6:K7"/>
    <mergeCell ref="L6:L7"/>
    <mergeCell ref="C3:F3"/>
    <mergeCell ref="G3:J3"/>
    <mergeCell ref="K3:M3"/>
    <mergeCell ref="H4:H5"/>
    <mergeCell ref="I4:J4"/>
    <mergeCell ref="M6:M7"/>
    <mergeCell ref="A7:B7"/>
    <mergeCell ref="K4:K5"/>
    <mergeCell ref="L4:L5"/>
    <mergeCell ref="M4:M5"/>
    <mergeCell ref="A6:B6"/>
  </mergeCells>
  <phoneticPr fontId="3"/>
  <hyperlinks>
    <hyperlink ref="A1:D1" location="'R６'!A1" display="'R６'!A1" xr:uid="{655295D7-EEE6-4F84-9772-97C6786EB5BA}"/>
  </hyperlinks>
  <printOptions horizontalCentered="1"/>
  <pageMargins left="0.59055118110236227" right="0.59055118110236227" top="0.59055118110236227" bottom="0.59055118110236227" header="0.39370078740157483" footer="0.39370078740157483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S123"/>
  <sheetViews>
    <sheetView showGridLines="0" zoomScale="80" zoomScaleNormal="80" zoomScaleSheetLayoutView="90" workbookViewId="0">
      <pane xSplit="6" ySplit="5" topLeftCell="G6" activePane="bottomRight" state="frozen"/>
      <selection sqref="A1:B1"/>
      <selection pane="topRight" sqref="A1:B1"/>
      <selection pane="bottomLeft" sqref="A1:B1"/>
      <selection pane="bottomRight" sqref="A1:D1"/>
    </sheetView>
  </sheetViews>
  <sheetFormatPr defaultColWidth="9" defaultRowHeight="13" x14ac:dyDescent="0.55000000000000004"/>
  <cols>
    <col min="1" max="1" width="2.08203125" style="1" customWidth="1"/>
    <col min="2" max="2" width="1.08203125" style="1" customWidth="1"/>
    <col min="3" max="3" width="7" style="1" customWidth="1"/>
    <col min="4" max="4" width="2.58203125" style="1" bestFit="1" customWidth="1"/>
    <col min="5" max="5" width="7.08203125" style="1" bestFit="1" customWidth="1"/>
    <col min="6" max="6" width="6.33203125" style="1" customWidth="1"/>
    <col min="7" max="8" width="12.75" style="1" bestFit="1" customWidth="1"/>
    <col min="9" max="9" width="7.58203125" style="1" customWidth="1"/>
    <col min="10" max="10" width="9.58203125" style="1" customWidth="1"/>
    <col min="11" max="12" width="12.75" style="1" bestFit="1" customWidth="1"/>
    <col min="13" max="13" width="7.58203125" style="1" customWidth="1"/>
    <col min="14" max="15" width="9.58203125" style="1" customWidth="1"/>
    <col min="16" max="16" width="10.58203125" style="1" customWidth="1"/>
    <col min="17" max="17" width="8.58203125" style="1" customWidth="1"/>
    <col min="18" max="16384" width="9" style="1"/>
  </cols>
  <sheetData>
    <row r="1" spans="1:19" ht="17.25" customHeight="1" thickBot="1" x14ac:dyDescent="0.6">
      <c r="A1" s="246" t="str">
        <f>'R６'!A1</f>
        <v>令和６年度</v>
      </c>
      <c r="B1" s="246"/>
      <c r="C1" s="246"/>
      <c r="D1" s="246"/>
      <c r="E1" s="74"/>
      <c r="F1" s="74"/>
      <c r="G1" s="74"/>
      <c r="H1" s="74"/>
      <c r="I1" s="74"/>
      <c r="J1" s="77" t="s">
        <v>300</v>
      </c>
      <c r="K1" s="78" t="s">
        <v>222</v>
      </c>
      <c r="L1" s="74"/>
      <c r="M1" s="74"/>
      <c r="N1" s="74"/>
      <c r="O1" s="74"/>
      <c r="P1" s="74"/>
      <c r="Q1" s="74"/>
    </row>
    <row r="2" spans="1:19" x14ac:dyDescent="0.55000000000000004">
      <c r="A2" s="307">
        <v>6</v>
      </c>
      <c r="B2" s="308"/>
      <c r="C2" s="115">
        <v>2024</v>
      </c>
      <c r="D2" s="116" t="s">
        <v>0</v>
      </c>
      <c r="E2" s="232">
        <v>6</v>
      </c>
      <c r="F2" s="116" t="s">
        <v>1</v>
      </c>
      <c r="G2" s="254" t="s">
        <v>2</v>
      </c>
      <c r="H2" s="251"/>
      <c r="I2" s="251"/>
      <c r="J2" s="264"/>
      <c r="K2" s="251" t="s">
        <v>3</v>
      </c>
      <c r="L2" s="251"/>
      <c r="M2" s="251"/>
      <c r="N2" s="251"/>
      <c r="O2" s="254" t="s">
        <v>4</v>
      </c>
      <c r="P2" s="251"/>
      <c r="Q2" s="255"/>
    </row>
    <row r="3" spans="1:19" ht="13.5" customHeight="1" x14ac:dyDescent="0.55000000000000004">
      <c r="A3" s="247" t="s">
        <v>5</v>
      </c>
      <c r="B3" s="248"/>
      <c r="C3" s="248"/>
      <c r="D3" s="248"/>
      <c r="E3" s="248"/>
      <c r="F3" s="248"/>
      <c r="G3" s="258" t="s">
        <v>318</v>
      </c>
      <c r="H3" s="260" t="s">
        <v>319</v>
      </c>
      <c r="I3" s="262" t="s">
        <v>6</v>
      </c>
      <c r="J3" s="263"/>
      <c r="K3" s="258" t="s">
        <v>318</v>
      </c>
      <c r="L3" s="260" t="s">
        <v>319</v>
      </c>
      <c r="M3" s="262" t="s">
        <v>6</v>
      </c>
      <c r="N3" s="263"/>
      <c r="O3" s="256" t="s">
        <v>318</v>
      </c>
      <c r="P3" s="305" t="s">
        <v>319</v>
      </c>
      <c r="Q3" s="252" t="s">
        <v>7</v>
      </c>
    </row>
    <row r="4" spans="1:19" ht="18.5" thickBot="1" x14ac:dyDescent="0.6">
      <c r="A4" s="249"/>
      <c r="B4" s="250"/>
      <c r="C4" s="250"/>
      <c r="D4" s="250"/>
      <c r="E4" s="250"/>
      <c r="F4" s="250"/>
      <c r="G4" s="259"/>
      <c r="H4" s="265"/>
      <c r="I4" s="117" t="s">
        <v>8</v>
      </c>
      <c r="J4" s="118" t="s">
        <v>7</v>
      </c>
      <c r="K4" s="259"/>
      <c r="L4" s="261"/>
      <c r="M4" s="117" t="s">
        <v>8</v>
      </c>
      <c r="N4" s="118" t="s">
        <v>7</v>
      </c>
      <c r="O4" s="257"/>
      <c r="P4" s="306"/>
      <c r="Q4" s="253"/>
    </row>
    <row r="5" spans="1:19" x14ac:dyDescent="0.55000000000000004">
      <c r="A5" s="119" t="s">
        <v>101</v>
      </c>
      <c r="B5" s="120"/>
      <c r="C5" s="120"/>
      <c r="D5" s="120"/>
      <c r="E5" s="120"/>
      <c r="F5" s="120"/>
      <c r="G5" s="121">
        <v>587005</v>
      </c>
      <c r="H5" s="122">
        <v>571713</v>
      </c>
      <c r="I5" s="123">
        <v>1.0267476863391247</v>
      </c>
      <c r="J5" s="124">
        <v>15292</v>
      </c>
      <c r="K5" s="121">
        <v>773085</v>
      </c>
      <c r="L5" s="122">
        <v>736661</v>
      </c>
      <c r="M5" s="123">
        <v>1.0494447242354352</v>
      </c>
      <c r="N5" s="124">
        <v>36424</v>
      </c>
      <c r="O5" s="125">
        <v>0.75930201724260593</v>
      </c>
      <c r="P5" s="126">
        <v>0.77608696537484678</v>
      </c>
      <c r="Q5" s="127">
        <v>-1.6784948132240851E-2</v>
      </c>
      <c r="R5" s="2"/>
      <c r="S5" s="2"/>
    </row>
    <row r="6" spans="1:19" x14ac:dyDescent="0.55000000000000004">
      <c r="A6" s="128" t="s">
        <v>9</v>
      </c>
      <c r="B6" s="129" t="s">
        <v>10</v>
      </c>
      <c r="C6" s="129"/>
      <c r="D6" s="129"/>
      <c r="E6" s="129"/>
      <c r="F6" s="129"/>
      <c r="G6" s="130">
        <v>192731</v>
      </c>
      <c r="H6" s="131">
        <v>206196</v>
      </c>
      <c r="I6" s="132">
        <v>0.93469805427845354</v>
      </c>
      <c r="J6" s="133">
        <v>-13465</v>
      </c>
      <c r="K6" s="134">
        <v>252200</v>
      </c>
      <c r="L6" s="131">
        <v>245260</v>
      </c>
      <c r="M6" s="132">
        <v>1.0282965016716954</v>
      </c>
      <c r="N6" s="133">
        <v>6940</v>
      </c>
      <c r="O6" s="135">
        <v>0.76419904837430608</v>
      </c>
      <c r="P6" s="136">
        <v>0.84072412949522957</v>
      </c>
      <c r="Q6" s="137">
        <v>-7.6525081120923488E-2</v>
      </c>
      <c r="R6" s="2"/>
      <c r="S6" s="2"/>
    </row>
    <row r="7" spans="1:19" ht="18" x14ac:dyDescent="0.55000000000000004">
      <c r="A7" s="138"/>
      <c r="B7" s="128" t="s">
        <v>11</v>
      </c>
      <c r="C7" s="129"/>
      <c r="D7" s="129"/>
      <c r="E7" s="129"/>
      <c r="F7" s="129"/>
      <c r="G7" s="130">
        <v>118015</v>
      </c>
      <c r="H7" s="131">
        <v>126783</v>
      </c>
      <c r="I7" s="132">
        <v>0.9308424631062524</v>
      </c>
      <c r="J7" s="133">
        <v>-8768</v>
      </c>
      <c r="K7" s="130">
        <v>148920</v>
      </c>
      <c r="L7" s="131">
        <v>145075</v>
      </c>
      <c r="M7" s="132">
        <v>1.026503532655523</v>
      </c>
      <c r="N7" s="133">
        <v>3845</v>
      </c>
      <c r="O7" s="135">
        <v>0.79247246843943053</v>
      </c>
      <c r="P7" s="136">
        <v>0.87391349302085131</v>
      </c>
      <c r="Q7" s="137">
        <v>-8.1441024581420773E-2</v>
      </c>
      <c r="R7" s="2"/>
      <c r="S7" s="2"/>
    </row>
    <row r="8" spans="1:19" ht="18" x14ac:dyDescent="0.55000000000000004">
      <c r="A8" s="138"/>
      <c r="B8" s="139" t="s">
        <v>12</v>
      </c>
      <c r="C8" s="140" t="s">
        <v>13</v>
      </c>
      <c r="D8" s="141"/>
      <c r="E8" s="142"/>
      <c r="F8" s="143" t="s">
        <v>14</v>
      </c>
      <c r="G8" s="144">
        <v>99753</v>
      </c>
      <c r="H8" s="145">
        <v>108357</v>
      </c>
      <c r="I8" s="146">
        <v>0.92059580830034049</v>
      </c>
      <c r="J8" s="147">
        <v>-8604</v>
      </c>
      <c r="K8" s="148">
        <v>125460</v>
      </c>
      <c r="L8" s="149">
        <v>122788</v>
      </c>
      <c r="M8" s="146">
        <v>1.0217610841450304</v>
      </c>
      <c r="N8" s="147">
        <v>2672</v>
      </c>
      <c r="O8" s="150">
        <v>0.79509803921568623</v>
      </c>
      <c r="P8" s="151">
        <v>0.88247222855653651</v>
      </c>
      <c r="Q8" s="152">
        <v>-8.7374189340850283E-2</v>
      </c>
      <c r="R8" s="2"/>
      <c r="S8" s="2"/>
    </row>
    <row r="9" spans="1:19" ht="18" x14ac:dyDescent="0.55000000000000004">
      <c r="A9" s="138"/>
      <c r="B9" s="139" t="s">
        <v>15</v>
      </c>
      <c r="C9" s="140" t="s">
        <v>16</v>
      </c>
      <c r="D9" s="142"/>
      <c r="E9" s="142"/>
      <c r="F9" s="143" t="s">
        <v>14</v>
      </c>
      <c r="G9" s="144">
        <v>18262</v>
      </c>
      <c r="H9" s="145">
        <v>18426</v>
      </c>
      <c r="I9" s="146">
        <v>0.99109953326820799</v>
      </c>
      <c r="J9" s="147">
        <v>-164</v>
      </c>
      <c r="K9" s="148">
        <v>23460</v>
      </c>
      <c r="L9" s="149">
        <v>22287</v>
      </c>
      <c r="M9" s="146">
        <v>1.0526315789473684</v>
      </c>
      <c r="N9" s="147">
        <v>1173</v>
      </c>
      <c r="O9" s="150">
        <v>0.77843137254901962</v>
      </c>
      <c r="P9" s="151">
        <v>0.82675999461569527</v>
      </c>
      <c r="Q9" s="152">
        <v>-4.8328622066675653E-2</v>
      </c>
      <c r="R9" s="2"/>
      <c r="S9" s="2"/>
    </row>
    <row r="10" spans="1:19" ht="18" x14ac:dyDescent="0.55000000000000004">
      <c r="A10" s="138"/>
      <c r="B10" s="139" t="s">
        <v>17</v>
      </c>
      <c r="C10" s="140" t="s">
        <v>18</v>
      </c>
      <c r="D10" s="142"/>
      <c r="E10" s="142"/>
      <c r="F10" s="153"/>
      <c r="G10" s="144">
        <v>0</v>
      </c>
      <c r="H10" s="145">
        <v>0</v>
      </c>
      <c r="I10" s="146" t="e">
        <v>#DIV/0!</v>
      </c>
      <c r="J10" s="147">
        <v>0</v>
      </c>
      <c r="K10" s="148">
        <v>0</v>
      </c>
      <c r="L10" s="149">
        <v>0</v>
      </c>
      <c r="M10" s="146" t="e">
        <v>#DIV/0!</v>
      </c>
      <c r="N10" s="147">
        <v>0</v>
      </c>
      <c r="O10" s="150" t="e">
        <v>#DIV/0!</v>
      </c>
      <c r="P10" s="151" t="e">
        <v>#DIV/0!</v>
      </c>
      <c r="Q10" s="152" t="e">
        <v>#DIV/0!</v>
      </c>
      <c r="R10" s="2"/>
      <c r="S10" s="2"/>
    </row>
    <row r="11" spans="1:19" ht="18" x14ac:dyDescent="0.55000000000000004">
      <c r="A11" s="138"/>
      <c r="B11" s="139" t="s">
        <v>19</v>
      </c>
      <c r="C11" s="140" t="s">
        <v>20</v>
      </c>
      <c r="D11" s="142"/>
      <c r="E11" s="142"/>
      <c r="F11" s="153"/>
      <c r="G11" s="144">
        <v>0</v>
      </c>
      <c r="H11" s="145">
        <v>0</v>
      </c>
      <c r="I11" s="146" t="e">
        <v>#DIV/0!</v>
      </c>
      <c r="J11" s="147">
        <v>0</v>
      </c>
      <c r="K11" s="148">
        <v>0</v>
      </c>
      <c r="L11" s="149">
        <v>0</v>
      </c>
      <c r="M11" s="146" t="e">
        <v>#DIV/0!</v>
      </c>
      <c r="N11" s="147">
        <v>0</v>
      </c>
      <c r="O11" s="150" t="e">
        <v>#DIV/0!</v>
      </c>
      <c r="P11" s="151" t="e">
        <v>#DIV/0!</v>
      </c>
      <c r="Q11" s="152" t="e">
        <v>#DIV/0!</v>
      </c>
      <c r="R11" s="2"/>
      <c r="S11" s="2"/>
    </row>
    <row r="12" spans="1:19" ht="18" x14ac:dyDescent="0.55000000000000004">
      <c r="A12" s="138"/>
      <c r="B12" s="139" t="s">
        <v>21</v>
      </c>
      <c r="C12" s="140" t="s">
        <v>22</v>
      </c>
      <c r="D12" s="142"/>
      <c r="E12" s="142"/>
      <c r="F12" s="153"/>
      <c r="G12" s="144">
        <v>0</v>
      </c>
      <c r="H12" s="145">
        <v>0</v>
      </c>
      <c r="I12" s="146" t="e">
        <v>#DIV/0!</v>
      </c>
      <c r="J12" s="147">
        <v>0</v>
      </c>
      <c r="K12" s="148">
        <v>0</v>
      </c>
      <c r="L12" s="149">
        <v>0</v>
      </c>
      <c r="M12" s="146" t="e">
        <v>#DIV/0!</v>
      </c>
      <c r="N12" s="147">
        <v>0</v>
      </c>
      <c r="O12" s="150" t="e">
        <v>#DIV/0!</v>
      </c>
      <c r="P12" s="151" t="e">
        <v>#DIV/0!</v>
      </c>
      <c r="Q12" s="152" t="e">
        <v>#DIV/0!</v>
      </c>
      <c r="R12" s="2"/>
      <c r="S12" s="2"/>
    </row>
    <row r="13" spans="1:19" ht="18" x14ac:dyDescent="0.55000000000000004">
      <c r="A13" s="138"/>
      <c r="B13" s="139" t="s">
        <v>23</v>
      </c>
      <c r="C13" s="140" t="s">
        <v>24</v>
      </c>
      <c r="D13" s="142"/>
      <c r="E13" s="142"/>
      <c r="F13" s="143"/>
      <c r="G13" s="144">
        <v>0</v>
      </c>
      <c r="H13" s="145">
        <v>0</v>
      </c>
      <c r="I13" s="146" t="e">
        <v>#DIV/0!</v>
      </c>
      <c r="J13" s="147">
        <v>0</v>
      </c>
      <c r="K13" s="148">
        <v>0</v>
      </c>
      <c r="L13" s="149">
        <v>0</v>
      </c>
      <c r="M13" s="146" t="e">
        <v>#DIV/0!</v>
      </c>
      <c r="N13" s="147">
        <v>0</v>
      </c>
      <c r="O13" s="150" t="e">
        <v>#DIV/0!</v>
      </c>
      <c r="P13" s="151" t="e">
        <v>#DIV/0!</v>
      </c>
      <c r="Q13" s="152" t="e">
        <v>#DIV/0!</v>
      </c>
      <c r="R13" s="2"/>
      <c r="S13" s="2"/>
    </row>
    <row r="14" spans="1:19" ht="18" x14ac:dyDescent="0.55000000000000004">
      <c r="A14" s="138"/>
      <c r="B14" s="139" t="s">
        <v>25</v>
      </c>
      <c r="C14" s="140" t="s">
        <v>26</v>
      </c>
      <c r="D14" s="142"/>
      <c r="E14" s="142"/>
      <c r="F14" s="153"/>
      <c r="G14" s="144">
        <v>0</v>
      </c>
      <c r="H14" s="145">
        <v>0</v>
      </c>
      <c r="I14" s="146" t="e">
        <v>#DIV/0!</v>
      </c>
      <c r="J14" s="147">
        <v>0</v>
      </c>
      <c r="K14" s="148">
        <v>0</v>
      </c>
      <c r="L14" s="149">
        <v>0</v>
      </c>
      <c r="M14" s="146" t="e">
        <v>#DIV/0!</v>
      </c>
      <c r="N14" s="147">
        <v>0</v>
      </c>
      <c r="O14" s="150" t="e">
        <v>#DIV/0!</v>
      </c>
      <c r="P14" s="151" t="e">
        <v>#DIV/0!</v>
      </c>
      <c r="Q14" s="152" t="e">
        <v>#DIV/0!</v>
      </c>
      <c r="R14" s="2"/>
      <c r="S14" s="2"/>
    </row>
    <row r="15" spans="1:19" ht="18" x14ac:dyDescent="0.55000000000000004">
      <c r="A15" s="138"/>
      <c r="B15" s="139" t="s">
        <v>27</v>
      </c>
      <c r="C15" s="140" t="s">
        <v>28</v>
      </c>
      <c r="D15" s="142"/>
      <c r="E15" s="142"/>
      <c r="F15" s="153"/>
      <c r="G15" s="144">
        <v>0</v>
      </c>
      <c r="H15" s="145">
        <v>0</v>
      </c>
      <c r="I15" s="146" t="e">
        <v>#DIV/0!</v>
      </c>
      <c r="J15" s="147">
        <v>0</v>
      </c>
      <c r="K15" s="148">
        <v>0</v>
      </c>
      <c r="L15" s="149">
        <v>0</v>
      </c>
      <c r="M15" s="146" t="e">
        <v>#DIV/0!</v>
      </c>
      <c r="N15" s="147">
        <v>0</v>
      </c>
      <c r="O15" s="150" t="e">
        <v>#DIV/0!</v>
      </c>
      <c r="P15" s="151" t="e">
        <v>#DIV/0!</v>
      </c>
      <c r="Q15" s="152" t="e">
        <v>#DIV/0!</v>
      </c>
      <c r="R15" s="2"/>
      <c r="S15" s="2"/>
    </row>
    <row r="16" spans="1:19" ht="18" x14ac:dyDescent="0.55000000000000004">
      <c r="A16" s="138"/>
      <c r="B16" s="139" t="s">
        <v>29</v>
      </c>
      <c r="C16" s="154" t="s">
        <v>30</v>
      </c>
      <c r="D16" s="155"/>
      <c r="E16" s="155"/>
      <c r="F16" s="156"/>
      <c r="G16" s="157">
        <v>0</v>
      </c>
      <c r="H16" s="145">
        <v>0</v>
      </c>
      <c r="I16" s="146" t="e">
        <v>#DIV/0!</v>
      </c>
      <c r="J16" s="147">
        <v>0</v>
      </c>
      <c r="K16" s="148">
        <v>0</v>
      </c>
      <c r="L16" s="149">
        <v>0</v>
      </c>
      <c r="M16" s="146" t="e">
        <v>#DIV/0!</v>
      </c>
      <c r="N16" s="147">
        <v>0</v>
      </c>
      <c r="O16" s="150" t="e">
        <v>#DIV/0!</v>
      </c>
      <c r="P16" s="151" t="e">
        <v>#DIV/0!</v>
      </c>
      <c r="Q16" s="152" t="e">
        <v>#DIV/0!</v>
      </c>
      <c r="R16" s="2"/>
      <c r="S16" s="2"/>
    </row>
    <row r="17" spans="1:19" ht="18" x14ac:dyDescent="0.55000000000000004">
      <c r="A17" s="138"/>
      <c r="B17" s="139" t="s">
        <v>31</v>
      </c>
      <c r="C17" s="154" t="s">
        <v>13</v>
      </c>
      <c r="D17" s="155" t="s">
        <v>32</v>
      </c>
      <c r="E17" s="155" t="s">
        <v>33</v>
      </c>
      <c r="F17" s="156"/>
      <c r="G17" s="157">
        <v>0</v>
      </c>
      <c r="H17" s="145">
        <v>0</v>
      </c>
      <c r="I17" s="158" t="e">
        <v>#DIV/0!</v>
      </c>
      <c r="J17" s="159">
        <v>0</v>
      </c>
      <c r="K17" s="160">
        <v>0</v>
      </c>
      <c r="L17" s="149">
        <v>0</v>
      </c>
      <c r="M17" s="158" t="e">
        <v>#DIV/0!</v>
      </c>
      <c r="N17" s="159">
        <v>0</v>
      </c>
      <c r="O17" s="161" t="e">
        <v>#DIV/0!</v>
      </c>
      <c r="P17" s="162" t="e">
        <v>#DIV/0!</v>
      </c>
      <c r="Q17" s="163" t="e">
        <v>#DIV/0!</v>
      </c>
      <c r="R17" s="2"/>
      <c r="S17" s="2"/>
    </row>
    <row r="18" spans="1:19" ht="18" x14ac:dyDescent="0.55000000000000004">
      <c r="A18" s="138"/>
      <c r="B18" s="139" t="s">
        <v>34</v>
      </c>
      <c r="C18" s="154" t="s">
        <v>13</v>
      </c>
      <c r="D18" s="155" t="s">
        <v>32</v>
      </c>
      <c r="E18" s="142" t="s">
        <v>35</v>
      </c>
      <c r="F18" s="156"/>
      <c r="G18" s="157">
        <v>0</v>
      </c>
      <c r="H18" s="145">
        <v>0</v>
      </c>
      <c r="I18" s="158" t="e">
        <v>#DIV/0!</v>
      </c>
      <c r="J18" s="159">
        <v>0</v>
      </c>
      <c r="K18" s="160">
        <v>0</v>
      </c>
      <c r="L18" s="149">
        <v>0</v>
      </c>
      <c r="M18" s="158" t="e">
        <v>#DIV/0!</v>
      </c>
      <c r="N18" s="159">
        <v>0</v>
      </c>
      <c r="O18" s="161" t="e">
        <v>#DIV/0!</v>
      </c>
      <c r="P18" s="162" t="e">
        <v>#DIV/0!</v>
      </c>
      <c r="Q18" s="163" t="e">
        <v>#DIV/0!</v>
      </c>
      <c r="R18" s="2"/>
      <c r="S18" s="2"/>
    </row>
    <row r="19" spans="1:19" ht="18" x14ac:dyDescent="0.55000000000000004">
      <c r="A19" s="138"/>
      <c r="B19" s="139" t="s">
        <v>224</v>
      </c>
      <c r="C19" s="154" t="s">
        <v>13</v>
      </c>
      <c r="D19" s="155" t="s">
        <v>32</v>
      </c>
      <c r="E19" s="142" t="s">
        <v>223</v>
      </c>
      <c r="F19" s="156"/>
      <c r="G19" s="157">
        <v>0</v>
      </c>
      <c r="H19" s="145">
        <v>0</v>
      </c>
      <c r="I19" s="158" t="e">
        <v>#DIV/0!</v>
      </c>
      <c r="J19" s="159">
        <v>0</v>
      </c>
      <c r="K19" s="160">
        <v>0</v>
      </c>
      <c r="L19" s="149">
        <v>0</v>
      </c>
      <c r="M19" s="158" t="e">
        <v>#DIV/0!</v>
      </c>
      <c r="N19" s="159">
        <v>0</v>
      </c>
      <c r="O19" s="161" t="e">
        <v>#DIV/0!</v>
      </c>
      <c r="P19" s="162" t="e">
        <v>#DIV/0!</v>
      </c>
      <c r="Q19" s="163" t="e">
        <v>#DIV/0!</v>
      </c>
      <c r="R19" s="2"/>
      <c r="S19" s="2"/>
    </row>
    <row r="20" spans="1:19" ht="18" x14ac:dyDescent="0.55000000000000004">
      <c r="A20" s="138"/>
      <c r="B20" s="139" t="s">
        <v>36</v>
      </c>
      <c r="C20" s="164" t="s">
        <v>37</v>
      </c>
      <c r="D20" s="165"/>
      <c r="E20" s="165"/>
      <c r="F20" s="166"/>
      <c r="G20" s="167">
        <v>0</v>
      </c>
      <c r="H20" s="145">
        <v>0</v>
      </c>
      <c r="I20" s="168" t="e">
        <v>#DIV/0!</v>
      </c>
      <c r="J20" s="169">
        <v>0</v>
      </c>
      <c r="K20" s="170">
        <v>0</v>
      </c>
      <c r="L20" s="313">
        <v>0</v>
      </c>
      <c r="M20" s="168" t="e">
        <v>#DIV/0!</v>
      </c>
      <c r="N20" s="169">
        <v>0</v>
      </c>
      <c r="O20" s="171" t="e">
        <v>#DIV/0!</v>
      </c>
      <c r="P20" s="172" t="e">
        <v>#DIV/0!</v>
      </c>
      <c r="Q20" s="173" t="e">
        <v>#DIV/0!</v>
      </c>
      <c r="R20" s="2"/>
      <c r="S20" s="2"/>
    </row>
    <row r="21" spans="1:19" ht="18" x14ac:dyDescent="0.55000000000000004">
      <c r="A21" s="138"/>
      <c r="B21" s="128" t="s">
        <v>38</v>
      </c>
      <c r="C21" s="129"/>
      <c r="D21" s="129"/>
      <c r="E21" s="129"/>
      <c r="F21" s="174"/>
      <c r="G21" s="130">
        <v>71509</v>
      </c>
      <c r="H21" s="131">
        <v>76449</v>
      </c>
      <c r="I21" s="132">
        <v>0.93538175777315591</v>
      </c>
      <c r="J21" s="133">
        <v>-4940</v>
      </c>
      <c r="K21" s="175">
        <v>99000</v>
      </c>
      <c r="L21" s="314">
        <v>96195</v>
      </c>
      <c r="M21" s="132">
        <v>1.0291595197255574</v>
      </c>
      <c r="N21" s="133">
        <v>2805</v>
      </c>
      <c r="O21" s="135">
        <v>0.72231313131313135</v>
      </c>
      <c r="P21" s="136">
        <v>0.79472945579292065</v>
      </c>
      <c r="Q21" s="137">
        <v>-7.2416324479789296E-2</v>
      </c>
      <c r="R21" s="2"/>
      <c r="S21" s="2"/>
    </row>
    <row r="22" spans="1:19" ht="18" x14ac:dyDescent="0.55000000000000004">
      <c r="A22" s="138"/>
      <c r="B22" s="139" t="s">
        <v>39</v>
      </c>
      <c r="C22" s="140" t="s">
        <v>13</v>
      </c>
      <c r="D22" s="142"/>
      <c r="E22" s="142"/>
      <c r="F22" s="153"/>
      <c r="G22" s="148">
        <v>0</v>
      </c>
      <c r="H22" s="149">
        <v>0</v>
      </c>
      <c r="I22" s="146" t="e">
        <v>#DIV/0!</v>
      </c>
      <c r="J22" s="147">
        <v>0</v>
      </c>
      <c r="K22" s="148">
        <v>0</v>
      </c>
      <c r="L22" s="149">
        <v>0</v>
      </c>
      <c r="M22" s="146" t="e">
        <v>#DIV/0!</v>
      </c>
      <c r="N22" s="147">
        <v>0</v>
      </c>
      <c r="O22" s="150" t="e">
        <v>#DIV/0!</v>
      </c>
      <c r="P22" s="151" t="e">
        <v>#DIV/0!</v>
      </c>
      <c r="Q22" s="152" t="e">
        <v>#DIV/0!</v>
      </c>
      <c r="R22" s="2"/>
      <c r="S22" s="2"/>
    </row>
    <row r="23" spans="1:19" ht="18" x14ac:dyDescent="0.55000000000000004">
      <c r="A23" s="138"/>
      <c r="B23" s="139" t="s">
        <v>40</v>
      </c>
      <c r="C23" s="140" t="s">
        <v>18</v>
      </c>
      <c r="D23" s="142"/>
      <c r="E23" s="142"/>
      <c r="F23" s="143" t="s">
        <v>14</v>
      </c>
      <c r="G23" s="148">
        <v>10071</v>
      </c>
      <c r="H23" s="149">
        <v>11235</v>
      </c>
      <c r="I23" s="146">
        <v>0.89639519359145525</v>
      </c>
      <c r="J23" s="147">
        <v>-1164</v>
      </c>
      <c r="K23" s="148">
        <v>14850</v>
      </c>
      <c r="L23" s="149">
        <v>14355</v>
      </c>
      <c r="M23" s="146">
        <v>1.0344827586206897</v>
      </c>
      <c r="N23" s="147">
        <v>495</v>
      </c>
      <c r="O23" s="150">
        <v>0.67818181818181822</v>
      </c>
      <c r="P23" s="151">
        <v>0.7826541274817137</v>
      </c>
      <c r="Q23" s="152">
        <v>-0.10447230929989548</v>
      </c>
      <c r="R23" s="2"/>
      <c r="S23" s="2"/>
    </row>
    <row r="24" spans="1:19" ht="18" x14ac:dyDescent="0.55000000000000004">
      <c r="A24" s="138"/>
      <c r="B24" s="139" t="s">
        <v>41</v>
      </c>
      <c r="C24" s="140" t="s">
        <v>20</v>
      </c>
      <c r="D24" s="142"/>
      <c r="E24" s="142"/>
      <c r="F24" s="143" t="s">
        <v>14</v>
      </c>
      <c r="G24" s="148">
        <v>20471</v>
      </c>
      <c r="H24" s="149">
        <v>21963</v>
      </c>
      <c r="I24" s="146">
        <v>0.93206756818285297</v>
      </c>
      <c r="J24" s="147">
        <v>-1492</v>
      </c>
      <c r="K24" s="148">
        <v>29700</v>
      </c>
      <c r="L24" s="149">
        <v>28710</v>
      </c>
      <c r="M24" s="146">
        <v>1.0344827586206897</v>
      </c>
      <c r="N24" s="147">
        <v>990</v>
      </c>
      <c r="O24" s="150">
        <v>0.68925925925925924</v>
      </c>
      <c r="P24" s="151">
        <v>0.76499477533960292</v>
      </c>
      <c r="Q24" s="152">
        <v>-7.5735516080343679E-2</v>
      </c>
      <c r="R24" s="2"/>
      <c r="S24" s="2"/>
    </row>
    <row r="25" spans="1:19" ht="18" x14ac:dyDescent="0.55000000000000004">
      <c r="A25" s="138"/>
      <c r="B25" s="139" t="s">
        <v>42</v>
      </c>
      <c r="C25" s="140" t="s">
        <v>13</v>
      </c>
      <c r="D25" s="141" t="s">
        <v>43</v>
      </c>
      <c r="E25" s="142" t="s">
        <v>33</v>
      </c>
      <c r="F25" s="143" t="s">
        <v>14</v>
      </c>
      <c r="G25" s="148">
        <v>8282</v>
      </c>
      <c r="H25" s="149">
        <v>8059</v>
      </c>
      <c r="I25" s="146">
        <v>1.0276709269140092</v>
      </c>
      <c r="J25" s="147">
        <v>223</v>
      </c>
      <c r="K25" s="148">
        <v>9900</v>
      </c>
      <c r="L25" s="149">
        <v>9570</v>
      </c>
      <c r="M25" s="146">
        <v>1.0344827586206897</v>
      </c>
      <c r="N25" s="147">
        <v>330</v>
      </c>
      <c r="O25" s="150">
        <v>0.83656565656565651</v>
      </c>
      <c r="P25" s="151">
        <v>0.84211076280041797</v>
      </c>
      <c r="Q25" s="152">
        <v>-5.5451062347614544E-3</v>
      </c>
      <c r="R25" s="2"/>
      <c r="S25" s="2"/>
    </row>
    <row r="26" spans="1:19" ht="18" x14ac:dyDescent="0.55000000000000004">
      <c r="A26" s="138"/>
      <c r="B26" s="139" t="s">
        <v>44</v>
      </c>
      <c r="C26" s="140" t="s">
        <v>13</v>
      </c>
      <c r="D26" s="141" t="s">
        <v>43</v>
      </c>
      <c r="E26" s="142" t="s">
        <v>35</v>
      </c>
      <c r="F26" s="143" t="s">
        <v>14</v>
      </c>
      <c r="G26" s="148">
        <v>4438</v>
      </c>
      <c r="H26" s="149">
        <v>4381</v>
      </c>
      <c r="I26" s="146">
        <v>1.0130107281442593</v>
      </c>
      <c r="J26" s="147">
        <v>57</v>
      </c>
      <c r="K26" s="148">
        <v>4950</v>
      </c>
      <c r="L26" s="149">
        <v>4785</v>
      </c>
      <c r="M26" s="146">
        <v>1.0344827586206897</v>
      </c>
      <c r="N26" s="147">
        <v>165</v>
      </c>
      <c r="O26" s="150">
        <v>0.89656565656565657</v>
      </c>
      <c r="P26" s="151">
        <v>0.91556948798328108</v>
      </c>
      <c r="Q26" s="152">
        <v>-1.9003831417624517E-2</v>
      </c>
      <c r="R26" s="2"/>
      <c r="S26" s="2"/>
    </row>
    <row r="27" spans="1:19" ht="18" x14ac:dyDescent="0.55000000000000004">
      <c r="A27" s="138"/>
      <c r="B27" s="139" t="s">
        <v>45</v>
      </c>
      <c r="C27" s="140" t="s">
        <v>13</v>
      </c>
      <c r="D27" s="141" t="s">
        <v>43</v>
      </c>
      <c r="E27" s="142" t="s">
        <v>46</v>
      </c>
      <c r="F27" s="143" t="s">
        <v>47</v>
      </c>
      <c r="G27" s="148">
        <v>0</v>
      </c>
      <c r="H27" s="149">
        <v>0</v>
      </c>
      <c r="I27" s="146" t="e">
        <v>#DIV/0!</v>
      </c>
      <c r="J27" s="147">
        <v>0</v>
      </c>
      <c r="K27" s="148">
        <v>0</v>
      </c>
      <c r="L27" s="149">
        <v>0</v>
      </c>
      <c r="M27" s="146" t="e">
        <v>#DIV/0!</v>
      </c>
      <c r="N27" s="147">
        <v>0</v>
      </c>
      <c r="O27" s="150" t="e">
        <v>#DIV/0!</v>
      </c>
      <c r="P27" s="151" t="e">
        <v>#DIV/0!</v>
      </c>
      <c r="Q27" s="152" t="e">
        <v>#DIV/0!</v>
      </c>
      <c r="R27" s="2"/>
      <c r="S27" s="2"/>
    </row>
    <row r="28" spans="1:19" ht="18" x14ac:dyDescent="0.55000000000000004">
      <c r="A28" s="138"/>
      <c r="B28" s="139" t="s">
        <v>48</v>
      </c>
      <c r="C28" s="140" t="s">
        <v>18</v>
      </c>
      <c r="D28" s="141" t="s">
        <v>43</v>
      </c>
      <c r="E28" s="142" t="s">
        <v>33</v>
      </c>
      <c r="F28" s="143" t="s">
        <v>14</v>
      </c>
      <c r="G28" s="148">
        <v>3681</v>
      </c>
      <c r="H28" s="149">
        <v>3671</v>
      </c>
      <c r="I28" s="146">
        <v>1.0027240533914465</v>
      </c>
      <c r="J28" s="147">
        <v>10</v>
      </c>
      <c r="K28" s="148">
        <v>4950</v>
      </c>
      <c r="L28" s="149">
        <v>4785</v>
      </c>
      <c r="M28" s="146">
        <v>1.0344827586206897</v>
      </c>
      <c r="N28" s="147">
        <v>165</v>
      </c>
      <c r="O28" s="150">
        <v>0.74363636363636365</v>
      </c>
      <c r="P28" s="151">
        <v>0.76718913270637412</v>
      </c>
      <c r="Q28" s="152">
        <v>-2.3552769070010471E-2</v>
      </c>
      <c r="R28" s="2"/>
      <c r="S28" s="2"/>
    </row>
    <row r="29" spans="1:19" ht="18" x14ac:dyDescent="0.55000000000000004">
      <c r="A29" s="138"/>
      <c r="B29" s="139" t="s">
        <v>49</v>
      </c>
      <c r="C29" s="140" t="s">
        <v>18</v>
      </c>
      <c r="D29" s="141" t="s">
        <v>43</v>
      </c>
      <c r="E29" s="142" t="s">
        <v>35</v>
      </c>
      <c r="F29" s="153"/>
      <c r="G29" s="148">
        <v>3465</v>
      </c>
      <c r="H29" s="149">
        <v>3586</v>
      </c>
      <c r="I29" s="146">
        <v>0.96625766871165641</v>
      </c>
      <c r="J29" s="147">
        <v>-121</v>
      </c>
      <c r="K29" s="148">
        <v>4950</v>
      </c>
      <c r="L29" s="149">
        <v>4785</v>
      </c>
      <c r="M29" s="146">
        <v>1.0344827586206897</v>
      </c>
      <c r="N29" s="147">
        <v>165</v>
      </c>
      <c r="O29" s="150">
        <v>0.7</v>
      </c>
      <c r="P29" s="151">
        <v>0.74942528735632186</v>
      </c>
      <c r="Q29" s="152">
        <v>-4.9425287356321901E-2</v>
      </c>
      <c r="R29" s="2"/>
      <c r="S29" s="2"/>
    </row>
    <row r="30" spans="1:19" ht="18" x14ac:dyDescent="0.55000000000000004">
      <c r="A30" s="138"/>
      <c r="B30" s="139" t="s">
        <v>50</v>
      </c>
      <c r="C30" s="140" t="s">
        <v>28</v>
      </c>
      <c r="D30" s="141" t="s">
        <v>43</v>
      </c>
      <c r="E30" s="142" t="s">
        <v>33</v>
      </c>
      <c r="F30" s="153"/>
      <c r="G30" s="148">
        <v>0</v>
      </c>
      <c r="H30" s="149">
        <v>0</v>
      </c>
      <c r="I30" s="146" t="e">
        <v>#DIV/0!</v>
      </c>
      <c r="J30" s="147">
        <v>0</v>
      </c>
      <c r="K30" s="148">
        <v>0</v>
      </c>
      <c r="L30" s="149">
        <v>0</v>
      </c>
      <c r="M30" s="146" t="e">
        <v>#DIV/0!</v>
      </c>
      <c r="N30" s="147">
        <v>0</v>
      </c>
      <c r="O30" s="150" t="e">
        <v>#DIV/0!</v>
      </c>
      <c r="P30" s="151" t="e">
        <v>#DIV/0!</v>
      </c>
      <c r="Q30" s="152" t="e">
        <v>#DIV/0!</v>
      </c>
      <c r="R30" s="2"/>
      <c r="S30" s="2"/>
    </row>
    <row r="31" spans="1:19" ht="18" x14ac:dyDescent="0.55000000000000004">
      <c r="A31" s="138"/>
      <c r="B31" s="139" t="s">
        <v>51</v>
      </c>
      <c r="C31" s="140" t="s">
        <v>22</v>
      </c>
      <c r="D31" s="141" t="s">
        <v>43</v>
      </c>
      <c r="E31" s="142" t="s">
        <v>33</v>
      </c>
      <c r="F31" s="153"/>
      <c r="G31" s="148">
        <v>0</v>
      </c>
      <c r="H31" s="149">
        <v>0</v>
      </c>
      <c r="I31" s="146" t="e">
        <v>#DIV/0!</v>
      </c>
      <c r="J31" s="147">
        <v>0</v>
      </c>
      <c r="K31" s="148">
        <v>0</v>
      </c>
      <c r="L31" s="149">
        <v>0</v>
      </c>
      <c r="M31" s="146" t="e">
        <v>#DIV/0!</v>
      </c>
      <c r="N31" s="147">
        <v>0</v>
      </c>
      <c r="O31" s="150" t="e">
        <v>#DIV/0!</v>
      </c>
      <c r="P31" s="151" t="e">
        <v>#DIV/0!</v>
      </c>
      <c r="Q31" s="152" t="e">
        <v>#DIV/0!</v>
      </c>
      <c r="R31" s="2"/>
      <c r="S31" s="2"/>
    </row>
    <row r="32" spans="1:19" ht="18" x14ac:dyDescent="0.55000000000000004">
      <c r="A32" s="138"/>
      <c r="B32" s="139" t="s">
        <v>52</v>
      </c>
      <c r="C32" s="140" t="s">
        <v>22</v>
      </c>
      <c r="D32" s="141" t="s">
        <v>43</v>
      </c>
      <c r="E32" s="142" t="s">
        <v>35</v>
      </c>
      <c r="F32" s="153"/>
      <c r="G32" s="148">
        <v>0</v>
      </c>
      <c r="H32" s="149">
        <v>0</v>
      </c>
      <c r="I32" s="146" t="e">
        <v>#DIV/0!</v>
      </c>
      <c r="J32" s="147">
        <v>0</v>
      </c>
      <c r="K32" s="148">
        <v>0</v>
      </c>
      <c r="L32" s="149">
        <v>0</v>
      </c>
      <c r="M32" s="146" t="e">
        <v>#DIV/0!</v>
      </c>
      <c r="N32" s="147">
        <v>0</v>
      </c>
      <c r="O32" s="150" t="e">
        <v>#DIV/0!</v>
      </c>
      <c r="P32" s="151" t="e">
        <v>#DIV/0!</v>
      </c>
      <c r="Q32" s="152" t="e">
        <v>#DIV/0!</v>
      </c>
      <c r="R32" s="2"/>
      <c r="S32" s="2"/>
    </row>
    <row r="33" spans="1:19" ht="18" x14ac:dyDescent="0.55000000000000004">
      <c r="A33" s="138"/>
      <c r="B33" s="139" t="s">
        <v>53</v>
      </c>
      <c r="C33" s="140" t="s">
        <v>26</v>
      </c>
      <c r="D33" s="142"/>
      <c r="E33" s="142"/>
      <c r="F33" s="153"/>
      <c r="G33" s="148">
        <v>0</v>
      </c>
      <c r="H33" s="149">
        <v>0</v>
      </c>
      <c r="I33" s="146" t="e">
        <v>#DIV/0!</v>
      </c>
      <c r="J33" s="147">
        <v>0</v>
      </c>
      <c r="K33" s="148">
        <v>0</v>
      </c>
      <c r="L33" s="149">
        <v>0</v>
      </c>
      <c r="M33" s="146" t="e">
        <v>#DIV/0!</v>
      </c>
      <c r="N33" s="147">
        <v>0</v>
      </c>
      <c r="O33" s="150" t="e">
        <v>#DIV/0!</v>
      </c>
      <c r="P33" s="151" t="e">
        <v>#DIV/0!</v>
      </c>
      <c r="Q33" s="152" t="e">
        <v>#DIV/0!</v>
      </c>
      <c r="R33" s="2"/>
      <c r="S33" s="2"/>
    </row>
    <row r="34" spans="1:19" ht="18" x14ac:dyDescent="0.55000000000000004">
      <c r="A34" s="138"/>
      <c r="B34" s="139" t="s">
        <v>54</v>
      </c>
      <c r="C34" s="140" t="s">
        <v>55</v>
      </c>
      <c r="D34" s="142"/>
      <c r="E34" s="142"/>
      <c r="F34" s="153"/>
      <c r="G34" s="148">
        <v>0</v>
      </c>
      <c r="H34" s="149">
        <v>0</v>
      </c>
      <c r="I34" s="146" t="e">
        <v>#DIV/0!</v>
      </c>
      <c r="J34" s="147">
        <v>0</v>
      </c>
      <c r="K34" s="148">
        <v>0</v>
      </c>
      <c r="L34" s="149">
        <v>0</v>
      </c>
      <c r="M34" s="146" t="e">
        <v>#DIV/0!</v>
      </c>
      <c r="N34" s="147">
        <v>0</v>
      </c>
      <c r="O34" s="150" t="e">
        <v>#DIV/0!</v>
      </c>
      <c r="P34" s="151" t="e">
        <v>#DIV/0!</v>
      </c>
      <c r="Q34" s="152" t="e">
        <v>#DIV/0!</v>
      </c>
      <c r="R34" s="2"/>
      <c r="S34" s="2"/>
    </row>
    <row r="35" spans="1:19" ht="18" x14ac:dyDescent="0.55000000000000004">
      <c r="A35" s="138"/>
      <c r="B35" s="139" t="s">
        <v>56</v>
      </c>
      <c r="C35" s="140" t="s">
        <v>57</v>
      </c>
      <c r="D35" s="142"/>
      <c r="E35" s="142"/>
      <c r="F35" s="153"/>
      <c r="G35" s="148">
        <v>0</v>
      </c>
      <c r="H35" s="149">
        <v>0</v>
      </c>
      <c r="I35" s="146" t="e">
        <v>#DIV/0!</v>
      </c>
      <c r="J35" s="147">
        <v>0</v>
      </c>
      <c r="K35" s="148">
        <v>0</v>
      </c>
      <c r="L35" s="149">
        <v>0</v>
      </c>
      <c r="M35" s="146" t="e">
        <v>#DIV/0!</v>
      </c>
      <c r="N35" s="147">
        <v>0</v>
      </c>
      <c r="O35" s="150" t="e">
        <v>#DIV/0!</v>
      </c>
      <c r="P35" s="151" t="e">
        <v>#DIV/0!</v>
      </c>
      <c r="Q35" s="152" t="e">
        <v>#DIV/0!</v>
      </c>
      <c r="R35" s="2"/>
      <c r="S35" s="2"/>
    </row>
    <row r="36" spans="1:19" ht="18" x14ac:dyDescent="0.55000000000000004">
      <c r="A36" s="138"/>
      <c r="B36" s="139" t="s">
        <v>58</v>
      </c>
      <c r="C36" s="140" t="s">
        <v>59</v>
      </c>
      <c r="D36" s="142"/>
      <c r="E36" s="142"/>
      <c r="F36" s="143" t="s">
        <v>14</v>
      </c>
      <c r="G36" s="148">
        <v>4083</v>
      </c>
      <c r="H36" s="149">
        <v>4408</v>
      </c>
      <c r="I36" s="146">
        <v>0.92627041742286753</v>
      </c>
      <c r="J36" s="147">
        <v>-325</v>
      </c>
      <c r="K36" s="148">
        <v>4950</v>
      </c>
      <c r="L36" s="149">
        <v>4785</v>
      </c>
      <c r="M36" s="146">
        <v>1.0344827586206897</v>
      </c>
      <c r="N36" s="147">
        <v>165</v>
      </c>
      <c r="O36" s="150">
        <v>0.82484848484848483</v>
      </c>
      <c r="P36" s="151">
        <v>0.92121212121212126</v>
      </c>
      <c r="Q36" s="152">
        <v>-9.6363636363636429E-2</v>
      </c>
      <c r="R36" s="2"/>
      <c r="S36" s="2"/>
    </row>
    <row r="37" spans="1:19" ht="18" x14ac:dyDescent="0.55000000000000004">
      <c r="A37" s="138"/>
      <c r="B37" s="139" t="s">
        <v>60</v>
      </c>
      <c r="C37" s="140" t="s">
        <v>61</v>
      </c>
      <c r="D37" s="142"/>
      <c r="E37" s="142"/>
      <c r="F37" s="153"/>
      <c r="G37" s="148">
        <v>0</v>
      </c>
      <c r="H37" s="149">
        <v>0</v>
      </c>
      <c r="I37" s="146" t="e">
        <v>#DIV/0!</v>
      </c>
      <c r="J37" s="147">
        <v>0</v>
      </c>
      <c r="K37" s="148">
        <v>0</v>
      </c>
      <c r="L37" s="149">
        <v>0</v>
      </c>
      <c r="M37" s="146" t="e">
        <v>#DIV/0!</v>
      </c>
      <c r="N37" s="147">
        <v>0</v>
      </c>
      <c r="O37" s="150" t="e">
        <v>#DIV/0!</v>
      </c>
      <c r="P37" s="151" t="e">
        <v>#DIV/0!</v>
      </c>
      <c r="Q37" s="152" t="e">
        <v>#DIV/0!</v>
      </c>
      <c r="R37" s="2"/>
      <c r="S37" s="2"/>
    </row>
    <row r="38" spans="1:19" ht="18" x14ac:dyDescent="0.55000000000000004">
      <c r="A38" s="138"/>
      <c r="B38" s="139" t="s">
        <v>62</v>
      </c>
      <c r="C38" s="140" t="s">
        <v>63</v>
      </c>
      <c r="D38" s="142"/>
      <c r="E38" s="142"/>
      <c r="F38" s="143" t="s">
        <v>14</v>
      </c>
      <c r="G38" s="148">
        <v>3259</v>
      </c>
      <c r="H38" s="149">
        <v>3940</v>
      </c>
      <c r="I38" s="146">
        <v>0.82715736040609134</v>
      </c>
      <c r="J38" s="147">
        <v>-681</v>
      </c>
      <c r="K38" s="148">
        <v>4950</v>
      </c>
      <c r="L38" s="149">
        <v>4785</v>
      </c>
      <c r="M38" s="146">
        <v>1.0344827586206897</v>
      </c>
      <c r="N38" s="147">
        <v>165</v>
      </c>
      <c r="O38" s="150">
        <v>0.6583838383838384</v>
      </c>
      <c r="P38" s="151">
        <v>0.82340647857889238</v>
      </c>
      <c r="Q38" s="152">
        <v>-0.16502264019505397</v>
      </c>
      <c r="R38" s="2"/>
      <c r="S38" s="2"/>
    </row>
    <row r="39" spans="1:19" ht="18" x14ac:dyDescent="0.55000000000000004">
      <c r="A39" s="138"/>
      <c r="B39" s="139" t="s">
        <v>64</v>
      </c>
      <c r="C39" s="140" t="s">
        <v>65</v>
      </c>
      <c r="D39" s="142"/>
      <c r="E39" s="142"/>
      <c r="F39" s="153"/>
      <c r="G39" s="148">
        <v>0</v>
      </c>
      <c r="H39" s="149">
        <v>0</v>
      </c>
      <c r="I39" s="146" t="e">
        <v>#DIV/0!</v>
      </c>
      <c r="J39" s="147">
        <v>0</v>
      </c>
      <c r="K39" s="148">
        <v>0</v>
      </c>
      <c r="L39" s="149">
        <v>0</v>
      </c>
      <c r="M39" s="146" t="e">
        <v>#DIV/0!</v>
      </c>
      <c r="N39" s="147">
        <v>0</v>
      </c>
      <c r="O39" s="150" t="e">
        <v>#DIV/0!</v>
      </c>
      <c r="P39" s="151" t="e">
        <v>#DIV/0!</v>
      </c>
      <c r="Q39" s="152" t="e">
        <v>#DIV/0!</v>
      </c>
      <c r="R39" s="2"/>
      <c r="S39" s="2"/>
    </row>
    <row r="40" spans="1:19" ht="18" x14ac:dyDescent="0.55000000000000004">
      <c r="A40" s="138"/>
      <c r="B40" s="139" t="s">
        <v>66</v>
      </c>
      <c r="C40" s="140" t="s">
        <v>28</v>
      </c>
      <c r="D40" s="142"/>
      <c r="E40" s="142"/>
      <c r="F40" s="153"/>
      <c r="G40" s="148">
        <v>0</v>
      </c>
      <c r="H40" s="149">
        <v>0</v>
      </c>
      <c r="I40" s="146" t="e">
        <v>#DIV/0!</v>
      </c>
      <c r="J40" s="147">
        <v>0</v>
      </c>
      <c r="K40" s="148">
        <v>0</v>
      </c>
      <c r="L40" s="149">
        <v>0</v>
      </c>
      <c r="M40" s="146" t="e">
        <v>#DIV/0!</v>
      </c>
      <c r="N40" s="147">
        <v>0</v>
      </c>
      <c r="O40" s="150" t="e">
        <v>#DIV/0!</v>
      </c>
      <c r="P40" s="151" t="e">
        <v>#DIV/0!</v>
      </c>
      <c r="Q40" s="152" t="e">
        <v>#DIV/0!</v>
      </c>
      <c r="R40" s="2"/>
      <c r="S40" s="2"/>
    </row>
    <row r="41" spans="1:19" ht="18" x14ac:dyDescent="0.55000000000000004">
      <c r="A41" s="138"/>
      <c r="B41" s="176" t="s">
        <v>67</v>
      </c>
      <c r="C41" s="164" t="s">
        <v>22</v>
      </c>
      <c r="D41" s="165"/>
      <c r="E41" s="165"/>
      <c r="F41" s="143" t="s">
        <v>14</v>
      </c>
      <c r="G41" s="170">
        <v>13759</v>
      </c>
      <c r="H41" s="149">
        <v>15206</v>
      </c>
      <c r="I41" s="168">
        <v>0.90484019466000265</v>
      </c>
      <c r="J41" s="169">
        <v>-1447</v>
      </c>
      <c r="K41" s="170">
        <v>19800</v>
      </c>
      <c r="L41" s="222">
        <v>19635</v>
      </c>
      <c r="M41" s="168">
        <v>1.0084033613445378</v>
      </c>
      <c r="N41" s="169">
        <v>165</v>
      </c>
      <c r="O41" s="171">
        <v>0.69489898989898991</v>
      </c>
      <c r="P41" s="172">
        <v>0.77443340972752739</v>
      </c>
      <c r="Q41" s="173">
        <v>-7.9534419828537484E-2</v>
      </c>
      <c r="R41" s="2"/>
      <c r="S41" s="2"/>
    </row>
    <row r="42" spans="1:19" ht="18" x14ac:dyDescent="0.55000000000000004">
      <c r="A42" s="138"/>
      <c r="B42" s="128" t="s">
        <v>68</v>
      </c>
      <c r="C42" s="129"/>
      <c r="D42" s="129"/>
      <c r="E42" s="129"/>
      <c r="F42" s="174"/>
      <c r="G42" s="130">
        <v>1004</v>
      </c>
      <c r="H42" s="131">
        <v>916</v>
      </c>
      <c r="I42" s="132">
        <v>1.0960698689956332</v>
      </c>
      <c r="J42" s="133">
        <v>88</v>
      </c>
      <c r="K42" s="130">
        <v>1400</v>
      </c>
      <c r="L42" s="315">
        <v>1350</v>
      </c>
      <c r="M42" s="132">
        <v>1.037037037037037</v>
      </c>
      <c r="N42" s="133">
        <v>50</v>
      </c>
      <c r="O42" s="135">
        <v>0.71714285714285719</v>
      </c>
      <c r="P42" s="136">
        <v>0.67851851851851852</v>
      </c>
      <c r="Q42" s="137">
        <v>3.8624338624338672E-2</v>
      </c>
      <c r="R42" s="2"/>
      <c r="S42" s="2"/>
    </row>
    <row r="43" spans="1:19" ht="18" x14ac:dyDescent="0.55000000000000004">
      <c r="A43" s="138"/>
      <c r="B43" s="139" t="s">
        <v>69</v>
      </c>
      <c r="C43" s="140" t="s">
        <v>70</v>
      </c>
      <c r="D43" s="142"/>
      <c r="E43" s="142"/>
      <c r="F43" s="143" t="s">
        <v>14</v>
      </c>
      <c r="G43" s="148">
        <v>1004</v>
      </c>
      <c r="H43" s="149">
        <v>916</v>
      </c>
      <c r="I43" s="146">
        <v>1.0960698689956332</v>
      </c>
      <c r="J43" s="147">
        <v>88</v>
      </c>
      <c r="K43" s="148">
        <v>1400</v>
      </c>
      <c r="L43" s="149">
        <v>1350</v>
      </c>
      <c r="M43" s="146">
        <v>1.037037037037037</v>
      </c>
      <c r="N43" s="147">
        <v>50</v>
      </c>
      <c r="O43" s="150">
        <v>0.71714285714285719</v>
      </c>
      <c r="P43" s="151">
        <v>0.67851851851851852</v>
      </c>
      <c r="Q43" s="152">
        <v>3.8624338624338672E-2</v>
      </c>
      <c r="R43" s="2"/>
      <c r="S43" s="2"/>
    </row>
    <row r="44" spans="1:19" ht="18" x14ac:dyDescent="0.55000000000000004">
      <c r="A44" s="138"/>
      <c r="B44" s="176" t="s">
        <v>71</v>
      </c>
      <c r="C44" s="177" t="s">
        <v>72</v>
      </c>
      <c r="D44" s="178"/>
      <c r="E44" s="178"/>
      <c r="F44" s="143" t="s">
        <v>14</v>
      </c>
      <c r="G44" s="179">
        <v>0</v>
      </c>
      <c r="H44" s="149">
        <v>0</v>
      </c>
      <c r="I44" s="180" t="e">
        <v>#DIV/0!</v>
      </c>
      <c r="J44" s="181">
        <v>0</v>
      </c>
      <c r="K44" s="179">
        <v>0</v>
      </c>
      <c r="L44" s="222">
        <v>0</v>
      </c>
      <c r="M44" s="180" t="e">
        <v>#DIV/0!</v>
      </c>
      <c r="N44" s="181">
        <v>0</v>
      </c>
      <c r="O44" s="182" t="e">
        <v>#DIV/0!</v>
      </c>
      <c r="P44" s="183" t="e">
        <v>#DIV/0!</v>
      </c>
      <c r="Q44" s="184" t="e">
        <v>#DIV/0!</v>
      </c>
      <c r="R44" s="2"/>
      <c r="S44" s="2"/>
    </row>
    <row r="45" spans="1:19" ht="18" x14ac:dyDescent="0.55000000000000004">
      <c r="A45" s="138"/>
      <c r="B45" s="128" t="s">
        <v>73</v>
      </c>
      <c r="C45" s="129"/>
      <c r="D45" s="129"/>
      <c r="E45" s="129"/>
      <c r="F45" s="174"/>
      <c r="G45" s="130">
        <v>2203</v>
      </c>
      <c r="H45" s="131">
        <v>2048</v>
      </c>
      <c r="I45" s="132">
        <v>1.07568359375</v>
      </c>
      <c r="J45" s="133">
        <v>155</v>
      </c>
      <c r="K45" s="233">
        <v>2880</v>
      </c>
      <c r="L45" s="234">
        <v>2640</v>
      </c>
      <c r="M45" s="132">
        <v>1.0909090909090908</v>
      </c>
      <c r="N45" s="133">
        <v>240</v>
      </c>
      <c r="O45" s="135">
        <v>0.76493055555555556</v>
      </c>
      <c r="P45" s="136">
        <v>0.77575757575757576</v>
      </c>
      <c r="Q45" s="137">
        <v>-1.0827020202020199E-2</v>
      </c>
      <c r="R45" s="2"/>
      <c r="S45" s="2"/>
    </row>
    <row r="46" spans="1:19" ht="18" x14ac:dyDescent="0.55000000000000004">
      <c r="A46" s="185"/>
      <c r="B46" s="186" t="s">
        <v>74</v>
      </c>
      <c r="C46" s="140" t="s">
        <v>37</v>
      </c>
      <c r="D46" s="142"/>
      <c r="E46" s="142"/>
      <c r="F46" s="143" t="s">
        <v>14</v>
      </c>
      <c r="G46" s="148">
        <v>903</v>
      </c>
      <c r="H46" s="149">
        <v>813</v>
      </c>
      <c r="I46" s="146">
        <v>1.1107011070110702</v>
      </c>
      <c r="J46" s="147">
        <v>90</v>
      </c>
      <c r="K46" s="148">
        <v>1440</v>
      </c>
      <c r="L46" s="149">
        <v>1296</v>
      </c>
      <c r="M46" s="146">
        <v>1.1111111111111112</v>
      </c>
      <c r="N46" s="147">
        <v>144</v>
      </c>
      <c r="O46" s="150">
        <v>0.62708333333333333</v>
      </c>
      <c r="P46" s="151">
        <v>0.62731481481481477</v>
      </c>
      <c r="Q46" s="152">
        <v>-2.3148148148144365E-4</v>
      </c>
      <c r="R46" s="2"/>
      <c r="S46" s="2"/>
    </row>
    <row r="47" spans="1:19" ht="18" x14ac:dyDescent="0.55000000000000004">
      <c r="A47" s="185"/>
      <c r="B47" s="186" t="s">
        <v>228</v>
      </c>
      <c r="C47" s="140" t="s">
        <v>70</v>
      </c>
      <c r="D47" s="142"/>
      <c r="E47" s="142"/>
      <c r="F47" s="143" t="s">
        <v>14</v>
      </c>
      <c r="G47" s="148">
        <v>1237</v>
      </c>
      <c r="H47" s="149">
        <v>1235</v>
      </c>
      <c r="I47" s="146">
        <v>1.0016194331983805</v>
      </c>
      <c r="J47" s="147">
        <v>2</v>
      </c>
      <c r="K47" s="148">
        <v>1296</v>
      </c>
      <c r="L47" s="149">
        <v>1344</v>
      </c>
      <c r="M47" s="146">
        <v>0.9642857142857143</v>
      </c>
      <c r="N47" s="147">
        <v>-48</v>
      </c>
      <c r="O47" s="150">
        <v>0.95447530864197527</v>
      </c>
      <c r="P47" s="151">
        <v>0.91889880952380953</v>
      </c>
      <c r="Q47" s="152">
        <v>3.5576499118165739E-2</v>
      </c>
      <c r="R47" s="2"/>
      <c r="S47" s="2"/>
    </row>
    <row r="48" spans="1:19" ht="18" x14ac:dyDescent="0.55000000000000004">
      <c r="A48" s="187"/>
      <c r="B48" s="186" t="s">
        <v>230</v>
      </c>
      <c r="C48" s="188" t="s">
        <v>72</v>
      </c>
      <c r="D48" s="189"/>
      <c r="E48" s="189"/>
      <c r="F48" s="190"/>
      <c r="G48" s="191">
        <v>63</v>
      </c>
      <c r="H48" s="149">
        <v>0</v>
      </c>
      <c r="I48" s="192" t="e">
        <v>#DIV/0!</v>
      </c>
      <c r="J48" s="193">
        <v>63</v>
      </c>
      <c r="K48" s="191">
        <v>144</v>
      </c>
      <c r="L48" s="222">
        <v>0</v>
      </c>
      <c r="M48" s="195" t="e">
        <v>#DIV/0!</v>
      </c>
      <c r="N48" s="196">
        <v>144</v>
      </c>
      <c r="O48" s="197">
        <v>0.4375</v>
      </c>
      <c r="P48" s="198" t="e">
        <v>#DIV/0!</v>
      </c>
      <c r="Q48" s="199" t="e">
        <v>#DIV/0!</v>
      </c>
      <c r="R48" s="2"/>
      <c r="S48" s="2"/>
    </row>
    <row r="49" spans="1:19" x14ac:dyDescent="0.55000000000000004">
      <c r="A49" s="128" t="s">
        <v>75</v>
      </c>
      <c r="B49" s="129" t="s">
        <v>102</v>
      </c>
      <c r="C49" s="129"/>
      <c r="D49" s="129"/>
      <c r="E49" s="129"/>
      <c r="F49" s="174"/>
      <c r="G49" s="130">
        <v>310148</v>
      </c>
      <c r="H49" s="131">
        <v>284126</v>
      </c>
      <c r="I49" s="132">
        <v>1.0915861272815581</v>
      </c>
      <c r="J49" s="133">
        <v>26022</v>
      </c>
      <c r="K49" s="130">
        <v>420172</v>
      </c>
      <c r="L49" s="316">
        <v>394936</v>
      </c>
      <c r="M49" s="132">
        <v>1.0638989608442886</v>
      </c>
      <c r="N49" s="133">
        <v>25236</v>
      </c>
      <c r="O49" s="135">
        <v>0.73814533095970225</v>
      </c>
      <c r="P49" s="136">
        <v>0.71942289383596325</v>
      </c>
      <c r="Q49" s="137">
        <v>1.8722437123739E-2</v>
      </c>
      <c r="R49" s="2"/>
      <c r="S49" s="2"/>
    </row>
    <row r="50" spans="1:19" x14ac:dyDescent="0.55000000000000004">
      <c r="A50" s="119"/>
      <c r="B50" s="128" t="s">
        <v>313</v>
      </c>
      <c r="C50" s="129"/>
      <c r="D50" s="129"/>
      <c r="E50" s="129"/>
      <c r="F50" s="174"/>
      <c r="G50" s="130">
        <v>286552</v>
      </c>
      <c r="H50" s="131">
        <v>260345</v>
      </c>
      <c r="I50" s="132">
        <v>1.1006625823426608</v>
      </c>
      <c r="J50" s="133">
        <v>26207</v>
      </c>
      <c r="K50" s="130">
        <v>386762</v>
      </c>
      <c r="L50" s="312">
        <v>363946</v>
      </c>
      <c r="M50" s="132">
        <v>1.0626906189379743</v>
      </c>
      <c r="N50" s="133">
        <v>22816</v>
      </c>
      <c r="O50" s="135">
        <v>0.74090008842647415</v>
      </c>
      <c r="P50" s="136">
        <v>0.7153396382979893</v>
      </c>
      <c r="Q50" s="137">
        <v>2.5560450128484846E-2</v>
      </c>
      <c r="R50" s="2"/>
      <c r="S50" s="2"/>
    </row>
    <row r="51" spans="1:19" ht="18" x14ac:dyDescent="0.55000000000000004">
      <c r="A51" s="138"/>
      <c r="B51" s="139" t="s">
        <v>103</v>
      </c>
      <c r="C51" s="140" t="s">
        <v>13</v>
      </c>
      <c r="D51" s="142"/>
      <c r="E51" s="142"/>
      <c r="F51" s="143" t="s">
        <v>14</v>
      </c>
      <c r="G51" s="148">
        <v>112652</v>
      </c>
      <c r="H51" s="149">
        <v>105830</v>
      </c>
      <c r="I51" s="146">
        <v>1.0644618728148918</v>
      </c>
      <c r="J51" s="147">
        <v>6822</v>
      </c>
      <c r="K51" s="148">
        <v>152288</v>
      </c>
      <c r="L51" s="149">
        <v>143567</v>
      </c>
      <c r="M51" s="146">
        <v>1.0607451573133102</v>
      </c>
      <c r="N51" s="147">
        <v>8721</v>
      </c>
      <c r="O51" s="150">
        <v>0.73972998529102751</v>
      </c>
      <c r="P51" s="151">
        <v>0.73714711598069194</v>
      </c>
      <c r="Q51" s="152">
        <v>2.5828693103355782E-3</v>
      </c>
      <c r="R51" s="2"/>
      <c r="S51" s="2"/>
    </row>
    <row r="52" spans="1:19" ht="18" x14ac:dyDescent="0.55000000000000004">
      <c r="A52" s="138"/>
      <c r="B52" s="139" t="s">
        <v>104</v>
      </c>
      <c r="C52" s="140" t="s">
        <v>16</v>
      </c>
      <c r="D52" s="142"/>
      <c r="E52" s="142"/>
      <c r="F52" s="143" t="s">
        <v>14</v>
      </c>
      <c r="G52" s="148">
        <v>30905</v>
      </c>
      <c r="H52" s="149">
        <v>28572</v>
      </c>
      <c r="I52" s="146">
        <v>1.0816533669326613</v>
      </c>
      <c r="J52" s="147">
        <v>2333</v>
      </c>
      <c r="K52" s="148">
        <v>36016</v>
      </c>
      <c r="L52" s="149">
        <v>33994</v>
      </c>
      <c r="M52" s="146">
        <v>1.0594810848973348</v>
      </c>
      <c r="N52" s="147">
        <v>2022</v>
      </c>
      <c r="O52" s="150">
        <v>0.85809084851177253</v>
      </c>
      <c r="P52" s="151">
        <v>0.84050126492910515</v>
      </c>
      <c r="Q52" s="152">
        <v>1.7589583582667379E-2</v>
      </c>
      <c r="R52" s="2"/>
      <c r="S52" s="2"/>
    </row>
    <row r="53" spans="1:19" ht="18" x14ac:dyDescent="0.55000000000000004">
      <c r="A53" s="138"/>
      <c r="B53" s="139" t="s">
        <v>105</v>
      </c>
      <c r="C53" s="140" t="s">
        <v>18</v>
      </c>
      <c r="D53" s="142"/>
      <c r="E53" s="142"/>
      <c r="F53" s="143" t="s">
        <v>14</v>
      </c>
      <c r="G53" s="148">
        <v>14800</v>
      </c>
      <c r="H53" s="149">
        <v>11325</v>
      </c>
      <c r="I53" s="146">
        <v>1.3068432671081678</v>
      </c>
      <c r="J53" s="147">
        <v>3475</v>
      </c>
      <c r="K53" s="148">
        <v>18260</v>
      </c>
      <c r="L53" s="149">
        <v>14774</v>
      </c>
      <c r="M53" s="146">
        <v>1.2359550561797752</v>
      </c>
      <c r="N53" s="147">
        <v>3486</v>
      </c>
      <c r="O53" s="150">
        <v>0.81051478641840091</v>
      </c>
      <c r="P53" s="151">
        <v>0.76654934344118042</v>
      </c>
      <c r="Q53" s="152">
        <v>4.3965442977220492E-2</v>
      </c>
      <c r="R53" s="2"/>
      <c r="S53" s="2"/>
    </row>
    <row r="54" spans="1:19" ht="18" x14ac:dyDescent="0.55000000000000004">
      <c r="A54" s="138"/>
      <c r="B54" s="139" t="s">
        <v>106</v>
      </c>
      <c r="C54" s="140" t="s">
        <v>28</v>
      </c>
      <c r="D54" s="142"/>
      <c r="E54" s="142"/>
      <c r="F54" s="143" t="s">
        <v>14</v>
      </c>
      <c r="G54" s="148">
        <v>5736</v>
      </c>
      <c r="H54" s="149">
        <v>5647</v>
      </c>
      <c r="I54" s="146">
        <v>1.0157605808393837</v>
      </c>
      <c r="J54" s="147">
        <v>89</v>
      </c>
      <c r="K54" s="148">
        <v>9565</v>
      </c>
      <c r="L54" s="149">
        <v>9090</v>
      </c>
      <c r="M54" s="146">
        <v>1.0522552255225524</v>
      </c>
      <c r="N54" s="147">
        <v>475</v>
      </c>
      <c r="O54" s="150">
        <v>0.59968635650810242</v>
      </c>
      <c r="P54" s="151">
        <v>0.62123212321232124</v>
      </c>
      <c r="Q54" s="152">
        <v>-2.1545766704218816E-2</v>
      </c>
      <c r="R54" s="2"/>
      <c r="S54" s="2"/>
    </row>
    <row r="55" spans="1:19" ht="18" x14ac:dyDescent="0.55000000000000004">
      <c r="A55" s="138"/>
      <c r="B55" s="139" t="s">
        <v>107</v>
      </c>
      <c r="C55" s="140" t="s">
        <v>22</v>
      </c>
      <c r="D55" s="142"/>
      <c r="E55" s="142"/>
      <c r="F55" s="143" t="s">
        <v>14</v>
      </c>
      <c r="G55" s="148">
        <v>11291</v>
      </c>
      <c r="H55" s="149">
        <v>9795</v>
      </c>
      <c r="I55" s="146">
        <v>1.1527309851965288</v>
      </c>
      <c r="J55" s="147">
        <v>1496</v>
      </c>
      <c r="K55" s="148">
        <v>13621</v>
      </c>
      <c r="L55" s="311">
        <v>12953</v>
      </c>
      <c r="M55" s="146">
        <v>1.0515710646182352</v>
      </c>
      <c r="N55" s="147">
        <v>668</v>
      </c>
      <c r="O55" s="150">
        <v>0.82894060641656264</v>
      </c>
      <c r="P55" s="151">
        <v>0.75619547595151704</v>
      </c>
      <c r="Q55" s="152">
        <v>7.2745130465045604E-2</v>
      </c>
      <c r="R55" s="2"/>
      <c r="S55" s="2"/>
    </row>
    <row r="56" spans="1:19" ht="18" x14ac:dyDescent="0.55000000000000004">
      <c r="A56" s="138"/>
      <c r="B56" s="139" t="s">
        <v>108</v>
      </c>
      <c r="C56" s="140" t="s">
        <v>20</v>
      </c>
      <c r="D56" s="142"/>
      <c r="E56" s="142"/>
      <c r="F56" s="143" t="s">
        <v>14</v>
      </c>
      <c r="G56" s="148">
        <v>30036</v>
      </c>
      <c r="H56" s="149">
        <v>27488</v>
      </c>
      <c r="I56" s="146">
        <v>1.0926949941792783</v>
      </c>
      <c r="J56" s="147">
        <v>2548</v>
      </c>
      <c r="K56" s="148">
        <v>52714</v>
      </c>
      <c r="L56" s="149">
        <v>46962</v>
      </c>
      <c r="M56" s="146">
        <v>1.1224820067288446</v>
      </c>
      <c r="N56" s="147">
        <v>5752</v>
      </c>
      <c r="O56" s="150">
        <v>0.56979170618810937</v>
      </c>
      <c r="P56" s="151">
        <v>0.58532430475703756</v>
      </c>
      <c r="Q56" s="152">
        <v>-1.5532598568928191E-2</v>
      </c>
      <c r="R56" s="2"/>
      <c r="S56" s="2"/>
    </row>
    <row r="57" spans="1:19" ht="18" x14ac:dyDescent="0.55000000000000004">
      <c r="A57" s="138"/>
      <c r="B57" s="139" t="s">
        <v>109</v>
      </c>
      <c r="C57" s="140" t="s">
        <v>24</v>
      </c>
      <c r="D57" s="142"/>
      <c r="E57" s="142"/>
      <c r="F57" s="200" t="s">
        <v>14</v>
      </c>
      <c r="G57" s="144">
        <v>0</v>
      </c>
      <c r="H57" s="149">
        <v>0</v>
      </c>
      <c r="I57" s="146" t="e">
        <v>#DIV/0!</v>
      </c>
      <c r="J57" s="147">
        <v>0</v>
      </c>
      <c r="K57" s="144">
        <v>0</v>
      </c>
      <c r="L57" s="311">
        <v>0</v>
      </c>
      <c r="M57" s="146" t="e">
        <v>#DIV/0!</v>
      </c>
      <c r="N57" s="147">
        <v>0</v>
      </c>
      <c r="O57" s="150" t="e">
        <v>#DIV/0!</v>
      </c>
      <c r="P57" s="151" t="e">
        <v>#DIV/0!</v>
      </c>
      <c r="Q57" s="152" t="e">
        <v>#DIV/0!</v>
      </c>
      <c r="R57" s="2"/>
      <c r="S57" s="2"/>
    </row>
    <row r="58" spans="1:19" ht="18" x14ac:dyDescent="0.55000000000000004">
      <c r="A58" s="138"/>
      <c r="B58" s="139" t="s">
        <v>110</v>
      </c>
      <c r="C58" s="140" t="s">
        <v>76</v>
      </c>
      <c r="D58" s="142"/>
      <c r="E58" s="142"/>
      <c r="F58" s="200" t="s">
        <v>14</v>
      </c>
      <c r="G58" s="148">
        <v>0</v>
      </c>
      <c r="H58" s="149">
        <v>0</v>
      </c>
      <c r="I58" s="146" t="e">
        <v>#DIV/0!</v>
      </c>
      <c r="J58" s="147">
        <v>0</v>
      </c>
      <c r="K58" s="148">
        <v>0</v>
      </c>
      <c r="L58" s="313">
        <v>0</v>
      </c>
      <c r="M58" s="146" t="e">
        <v>#DIV/0!</v>
      </c>
      <c r="N58" s="147">
        <v>0</v>
      </c>
      <c r="O58" s="150" t="e">
        <v>#DIV/0!</v>
      </c>
      <c r="P58" s="151" t="e">
        <v>#DIV/0!</v>
      </c>
      <c r="Q58" s="152" t="e">
        <v>#DIV/0!</v>
      </c>
      <c r="R58" s="2"/>
      <c r="S58" s="2"/>
    </row>
    <row r="59" spans="1:19" ht="18" x14ac:dyDescent="0.55000000000000004">
      <c r="A59" s="139"/>
      <c r="B59" s="139" t="s">
        <v>111</v>
      </c>
      <c r="C59" s="140" t="s">
        <v>26</v>
      </c>
      <c r="D59" s="142"/>
      <c r="E59" s="142"/>
      <c r="F59" s="143" t="s">
        <v>14</v>
      </c>
      <c r="G59" s="148">
        <v>4646</v>
      </c>
      <c r="H59" s="149">
        <v>3780</v>
      </c>
      <c r="I59" s="146">
        <v>1.229100529100529</v>
      </c>
      <c r="J59" s="147">
        <v>866</v>
      </c>
      <c r="K59" s="148">
        <v>8100</v>
      </c>
      <c r="L59" s="149">
        <v>5626</v>
      </c>
      <c r="M59" s="146">
        <v>1.4397440455030217</v>
      </c>
      <c r="N59" s="147">
        <v>2474</v>
      </c>
      <c r="O59" s="150">
        <v>0.57358024691358023</v>
      </c>
      <c r="P59" s="151">
        <v>0.67188055456807683</v>
      </c>
      <c r="Q59" s="152">
        <v>-9.8300307654496599E-2</v>
      </c>
      <c r="R59" s="2"/>
      <c r="S59" s="2"/>
    </row>
    <row r="60" spans="1:19" ht="18" x14ac:dyDescent="0.55000000000000004">
      <c r="A60" s="138"/>
      <c r="B60" s="139" t="s">
        <v>112</v>
      </c>
      <c r="C60" s="140" t="s">
        <v>77</v>
      </c>
      <c r="D60" s="142"/>
      <c r="E60" s="142"/>
      <c r="F60" s="143" t="s">
        <v>47</v>
      </c>
      <c r="G60" s="148">
        <v>0</v>
      </c>
      <c r="H60" s="149">
        <v>0</v>
      </c>
      <c r="I60" s="146" t="e">
        <v>#DIV/0!</v>
      </c>
      <c r="J60" s="147">
        <v>0</v>
      </c>
      <c r="K60" s="148">
        <v>0</v>
      </c>
      <c r="L60" s="311">
        <v>0</v>
      </c>
      <c r="M60" s="146" t="e">
        <v>#DIV/0!</v>
      </c>
      <c r="N60" s="147">
        <v>0</v>
      </c>
      <c r="O60" s="150" t="e">
        <v>#DIV/0!</v>
      </c>
      <c r="P60" s="151" t="e">
        <v>#DIV/0!</v>
      </c>
      <c r="Q60" s="152" t="e">
        <v>#DIV/0!</v>
      </c>
      <c r="R60" s="2"/>
      <c r="S60" s="2"/>
    </row>
    <row r="61" spans="1:19" ht="18" x14ac:dyDescent="0.55000000000000004">
      <c r="A61" s="138"/>
      <c r="B61" s="139" t="s">
        <v>113</v>
      </c>
      <c r="C61" s="140" t="s">
        <v>78</v>
      </c>
      <c r="D61" s="142"/>
      <c r="E61" s="142"/>
      <c r="F61" s="143" t="s">
        <v>14</v>
      </c>
      <c r="G61" s="148">
        <v>0</v>
      </c>
      <c r="H61" s="149">
        <v>0</v>
      </c>
      <c r="I61" s="146" t="e">
        <v>#DIV/0!</v>
      </c>
      <c r="J61" s="147">
        <v>0</v>
      </c>
      <c r="K61" s="148">
        <v>0</v>
      </c>
      <c r="L61" s="313">
        <v>0</v>
      </c>
      <c r="M61" s="146" t="e">
        <v>#DIV/0!</v>
      </c>
      <c r="N61" s="147">
        <v>0</v>
      </c>
      <c r="O61" s="150" t="e">
        <v>#DIV/0!</v>
      </c>
      <c r="P61" s="151" t="e">
        <v>#DIV/0!</v>
      </c>
      <c r="Q61" s="152" t="e">
        <v>#DIV/0!</v>
      </c>
      <c r="R61" s="2"/>
      <c r="S61" s="2"/>
    </row>
    <row r="62" spans="1:19" ht="18" x14ac:dyDescent="0.55000000000000004">
      <c r="A62" s="138"/>
      <c r="B62" s="139" t="s">
        <v>114</v>
      </c>
      <c r="C62" s="140" t="s">
        <v>79</v>
      </c>
      <c r="D62" s="142"/>
      <c r="E62" s="142"/>
      <c r="F62" s="143" t="s">
        <v>14</v>
      </c>
      <c r="G62" s="148">
        <v>5827</v>
      </c>
      <c r="H62" s="149">
        <v>4671</v>
      </c>
      <c r="I62" s="146">
        <v>1.2474844786983514</v>
      </c>
      <c r="J62" s="147">
        <v>1156</v>
      </c>
      <c r="K62" s="148">
        <v>7236</v>
      </c>
      <c r="L62" s="313">
        <v>5431</v>
      </c>
      <c r="M62" s="146">
        <v>1.3323513165162952</v>
      </c>
      <c r="N62" s="147">
        <v>1805</v>
      </c>
      <c r="O62" s="150">
        <v>0.80527915975677167</v>
      </c>
      <c r="P62" s="151">
        <v>0.86006260357208619</v>
      </c>
      <c r="Q62" s="152">
        <v>-5.4783443815314525E-2</v>
      </c>
      <c r="R62" s="2"/>
      <c r="S62" s="2"/>
    </row>
    <row r="63" spans="1:19" ht="18" x14ac:dyDescent="0.55000000000000004">
      <c r="A63" s="138"/>
      <c r="B63" s="139" t="s">
        <v>115</v>
      </c>
      <c r="C63" s="140" t="s">
        <v>80</v>
      </c>
      <c r="D63" s="142"/>
      <c r="E63" s="142"/>
      <c r="F63" s="143" t="s">
        <v>47</v>
      </c>
      <c r="G63" s="148">
        <v>3208</v>
      </c>
      <c r="H63" s="149">
        <v>2846</v>
      </c>
      <c r="I63" s="146">
        <v>1.1271960646521433</v>
      </c>
      <c r="J63" s="147">
        <v>362</v>
      </c>
      <c r="K63" s="148">
        <v>4980</v>
      </c>
      <c r="L63" s="149">
        <v>4648</v>
      </c>
      <c r="M63" s="146">
        <v>1.0714285714285714</v>
      </c>
      <c r="N63" s="147">
        <v>332</v>
      </c>
      <c r="O63" s="150">
        <v>0.64417670682730921</v>
      </c>
      <c r="P63" s="151">
        <v>0.6123063683304647</v>
      </c>
      <c r="Q63" s="152">
        <v>3.1870338496844508E-2</v>
      </c>
      <c r="R63" s="2"/>
      <c r="S63" s="2"/>
    </row>
    <row r="64" spans="1:19" ht="18" x14ac:dyDescent="0.55000000000000004">
      <c r="A64" s="138"/>
      <c r="B64" s="139" t="s">
        <v>116</v>
      </c>
      <c r="C64" s="140" t="s">
        <v>81</v>
      </c>
      <c r="D64" s="142"/>
      <c r="E64" s="142"/>
      <c r="F64" s="143" t="s">
        <v>14</v>
      </c>
      <c r="G64" s="148">
        <v>5543</v>
      </c>
      <c r="H64" s="149">
        <v>4366</v>
      </c>
      <c r="I64" s="146">
        <v>1.2695831424644983</v>
      </c>
      <c r="J64" s="147">
        <v>1177</v>
      </c>
      <c r="K64" s="148">
        <v>8100</v>
      </c>
      <c r="L64" s="149">
        <v>5432</v>
      </c>
      <c r="M64" s="146">
        <v>1.4911634756995582</v>
      </c>
      <c r="N64" s="147">
        <v>2668</v>
      </c>
      <c r="O64" s="150">
        <v>0.68432098765432103</v>
      </c>
      <c r="P64" s="151">
        <v>0.80375552282768781</v>
      </c>
      <c r="Q64" s="152">
        <v>-0.11943453517336677</v>
      </c>
      <c r="R64" s="2"/>
      <c r="S64" s="2"/>
    </row>
    <row r="65" spans="1:19" ht="18" x14ac:dyDescent="0.55000000000000004">
      <c r="A65" s="138"/>
      <c r="B65" s="139" t="s">
        <v>117</v>
      </c>
      <c r="C65" s="140" t="s">
        <v>55</v>
      </c>
      <c r="D65" s="142"/>
      <c r="E65" s="142"/>
      <c r="F65" s="143" t="s">
        <v>14</v>
      </c>
      <c r="G65" s="148">
        <v>3331</v>
      </c>
      <c r="H65" s="149">
        <v>3167</v>
      </c>
      <c r="I65" s="146">
        <v>1.051784022734449</v>
      </c>
      <c r="J65" s="147">
        <v>164</v>
      </c>
      <c r="K65" s="148">
        <v>4980</v>
      </c>
      <c r="L65" s="149">
        <v>4648</v>
      </c>
      <c r="M65" s="146">
        <v>1.0714285714285714</v>
      </c>
      <c r="N65" s="147">
        <v>332</v>
      </c>
      <c r="O65" s="150">
        <v>0.66887550200803214</v>
      </c>
      <c r="P65" s="151">
        <v>0.68136833046471601</v>
      </c>
      <c r="Q65" s="152">
        <v>-1.2492828456683869E-2</v>
      </c>
      <c r="R65" s="2"/>
      <c r="S65" s="2"/>
    </row>
    <row r="66" spans="1:19" ht="18" x14ac:dyDescent="0.55000000000000004">
      <c r="A66" s="138"/>
      <c r="B66" s="139" t="s">
        <v>118</v>
      </c>
      <c r="C66" s="140" t="s">
        <v>65</v>
      </c>
      <c r="D66" s="202"/>
      <c r="E66" s="142"/>
      <c r="F66" s="143" t="s">
        <v>47</v>
      </c>
      <c r="G66" s="148">
        <v>0</v>
      </c>
      <c r="H66" s="149">
        <v>0</v>
      </c>
      <c r="I66" s="146" t="e">
        <v>#DIV/0!</v>
      </c>
      <c r="J66" s="147">
        <v>0</v>
      </c>
      <c r="K66" s="148">
        <v>0</v>
      </c>
      <c r="L66" s="311">
        <v>0</v>
      </c>
      <c r="M66" s="146" t="e">
        <v>#DIV/0!</v>
      </c>
      <c r="N66" s="147">
        <v>0</v>
      </c>
      <c r="O66" s="150" t="e">
        <v>#DIV/0!</v>
      </c>
      <c r="P66" s="151" t="e">
        <v>#DIV/0!</v>
      </c>
      <c r="Q66" s="152" t="e">
        <v>#DIV/0!</v>
      </c>
      <c r="R66" s="2"/>
      <c r="S66" s="2"/>
    </row>
    <row r="67" spans="1:19" ht="18" x14ac:dyDescent="0.55000000000000004">
      <c r="A67" s="138"/>
      <c r="B67" s="139" t="s">
        <v>119</v>
      </c>
      <c r="C67" s="140" t="s">
        <v>82</v>
      </c>
      <c r="D67" s="142"/>
      <c r="E67" s="142"/>
      <c r="F67" s="143" t="s">
        <v>14</v>
      </c>
      <c r="G67" s="148">
        <v>3772</v>
      </c>
      <c r="H67" s="149">
        <v>3344</v>
      </c>
      <c r="I67" s="146">
        <v>1.1279904306220097</v>
      </c>
      <c r="J67" s="147">
        <v>428</v>
      </c>
      <c r="K67" s="148">
        <v>4980</v>
      </c>
      <c r="L67" s="313">
        <v>4648</v>
      </c>
      <c r="M67" s="146">
        <v>1.0714285714285714</v>
      </c>
      <c r="N67" s="147">
        <v>332</v>
      </c>
      <c r="O67" s="150">
        <v>0.75742971887550203</v>
      </c>
      <c r="P67" s="151">
        <v>0.71944922547332191</v>
      </c>
      <c r="Q67" s="152">
        <v>3.7980493402180127E-2</v>
      </c>
      <c r="R67" s="2"/>
      <c r="S67" s="2"/>
    </row>
    <row r="68" spans="1:19" ht="18" x14ac:dyDescent="0.55000000000000004">
      <c r="A68" s="138"/>
      <c r="B68" s="139" t="s">
        <v>120</v>
      </c>
      <c r="C68" s="140" t="s">
        <v>83</v>
      </c>
      <c r="D68" s="142"/>
      <c r="E68" s="142"/>
      <c r="F68" s="143" t="s">
        <v>14</v>
      </c>
      <c r="G68" s="148">
        <v>0</v>
      </c>
      <c r="H68" s="149">
        <v>0</v>
      </c>
      <c r="I68" s="146" t="e">
        <v>#DIV/0!</v>
      </c>
      <c r="J68" s="147">
        <v>0</v>
      </c>
      <c r="K68" s="148">
        <v>0</v>
      </c>
      <c r="L68" s="313">
        <v>0</v>
      </c>
      <c r="M68" s="146" t="e">
        <v>#DIV/0!</v>
      </c>
      <c r="N68" s="147">
        <v>0</v>
      </c>
      <c r="O68" s="150" t="e">
        <v>#DIV/0!</v>
      </c>
      <c r="P68" s="151" t="e">
        <v>#DIV/0!</v>
      </c>
      <c r="Q68" s="152" t="e">
        <v>#DIV/0!</v>
      </c>
      <c r="R68" s="2"/>
      <c r="S68" s="2"/>
    </row>
    <row r="69" spans="1:19" ht="18" x14ac:dyDescent="0.55000000000000004">
      <c r="A69" s="138"/>
      <c r="B69" s="139" t="s">
        <v>121</v>
      </c>
      <c r="C69" s="140" t="s">
        <v>84</v>
      </c>
      <c r="D69" s="142"/>
      <c r="E69" s="142"/>
      <c r="F69" s="143" t="s">
        <v>14</v>
      </c>
      <c r="G69" s="148">
        <v>1900</v>
      </c>
      <c r="H69" s="149">
        <v>1861</v>
      </c>
      <c r="I69" s="146">
        <v>1.0209564750134337</v>
      </c>
      <c r="J69" s="147">
        <v>39</v>
      </c>
      <c r="K69" s="148">
        <v>3141</v>
      </c>
      <c r="L69" s="313">
        <v>2905</v>
      </c>
      <c r="M69" s="146">
        <v>1.0812392426850259</v>
      </c>
      <c r="N69" s="147">
        <v>236</v>
      </c>
      <c r="O69" s="150">
        <v>0.60490289716650747</v>
      </c>
      <c r="P69" s="151">
        <v>0.64061962134251293</v>
      </c>
      <c r="Q69" s="152">
        <v>-3.5716724176005465E-2</v>
      </c>
      <c r="R69" s="2"/>
      <c r="S69" s="2"/>
    </row>
    <row r="70" spans="1:19" ht="18" x14ac:dyDescent="0.55000000000000004">
      <c r="A70" s="138"/>
      <c r="B70" s="139" t="s">
        <v>122</v>
      </c>
      <c r="C70" s="140" t="s">
        <v>85</v>
      </c>
      <c r="D70" s="142"/>
      <c r="E70" s="142"/>
      <c r="F70" s="143" t="s">
        <v>14</v>
      </c>
      <c r="G70" s="148">
        <v>3974</v>
      </c>
      <c r="H70" s="149">
        <v>3785</v>
      </c>
      <c r="I70" s="146">
        <v>1.0499339498018494</v>
      </c>
      <c r="J70" s="147">
        <v>189</v>
      </c>
      <c r="K70" s="148">
        <v>6296</v>
      </c>
      <c r="L70" s="313">
        <v>5982</v>
      </c>
      <c r="M70" s="146">
        <v>1.0524908057505851</v>
      </c>
      <c r="N70" s="147">
        <v>314</v>
      </c>
      <c r="O70" s="150">
        <v>0.63119440914866587</v>
      </c>
      <c r="P70" s="151">
        <v>0.63273152791708454</v>
      </c>
      <c r="Q70" s="152">
        <v>-1.537118768418666E-3</v>
      </c>
      <c r="R70" s="2"/>
      <c r="S70" s="2"/>
    </row>
    <row r="71" spans="1:19" ht="18" x14ac:dyDescent="0.55000000000000004">
      <c r="A71" s="138"/>
      <c r="B71" s="139" t="s">
        <v>123</v>
      </c>
      <c r="C71" s="140" t="s">
        <v>13</v>
      </c>
      <c r="D71" s="141" t="s">
        <v>43</v>
      </c>
      <c r="E71" s="142" t="s">
        <v>33</v>
      </c>
      <c r="F71" s="143" t="s">
        <v>14</v>
      </c>
      <c r="G71" s="148">
        <v>16712</v>
      </c>
      <c r="H71" s="149">
        <v>15288</v>
      </c>
      <c r="I71" s="146">
        <v>1.0931449502878074</v>
      </c>
      <c r="J71" s="147">
        <v>1424</v>
      </c>
      <c r="K71" s="148">
        <v>19057</v>
      </c>
      <c r="L71" s="313">
        <v>19537</v>
      </c>
      <c r="M71" s="146">
        <v>0.97543123304499157</v>
      </c>
      <c r="N71" s="147">
        <v>-480</v>
      </c>
      <c r="O71" s="150">
        <v>0.87694810305924331</v>
      </c>
      <c r="P71" s="151">
        <v>0.78251522751701896</v>
      </c>
      <c r="Q71" s="152">
        <v>9.4432875542224348E-2</v>
      </c>
      <c r="R71" s="2"/>
      <c r="S71" s="2"/>
    </row>
    <row r="72" spans="1:19" ht="18" x14ac:dyDescent="0.55000000000000004">
      <c r="A72" s="138"/>
      <c r="B72" s="139" t="s">
        <v>124</v>
      </c>
      <c r="C72" s="140" t="s">
        <v>13</v>
      </c>
      <c r="D72" s="141" t="s">
        <v>43</v>
      </c>
      <c r="E72" s="142" t="s">
        <v>35</v>
      </c>
      <c r="F72" s="143" t="s">
        <v>14</v>
      </c>
      <c r="G72" s="148">
        <v>16224</v>
      </c>
      <c r="H72" s="149">
        <v>14490</v>
      </c>
      <c r="I72" s="146">
        <v>1.1196687370600413</v>
      </c>
      <c r="J72" s="147">
        <v>1734</v>
      </c>
      <c r="K72" s="148">
        <v>18080</v>
      </c>
      <c r="L72" s="313">
        <v>24493</v>
      </c>
      <c r="M72" s="146">
        <v>0.73817008941330176</v>
      </c>
      <c r="N72" s="147">
        <v>-6413</v>
      </c>
      <c r="O72" s="150">
        <v>0.89734513274336281</v>
      </c>
      <c r="P72" s="151">
        <v>0.59159759931408973</v>
      </c>
      <c r="Q72" s="152">
        <v>0.30574753342927308</v>
      </c>
      <c r="R72" s="2"/>
      <c r="S72" s="2"/>
    </row>
    <row r="73" spans="1:19" ht="18" x14ac:dyDescent="0.55000000000000004">
      <c r="A73" s="138"/>
      <c r="B73" s="139" t="s">
        <v>125</v>
      </c>
      <c r="C73" s="140" t="s">
        <v>18</v>
      </c>
      <c r="D73" s="141" t="s">
        <v>43</v>
      </c>
      <c r="E73" s="142" t="s">
        <v>33</v>
      </c>
      <c r="F73" s="143" t="s">
        <v>14</v>
      </c>
      <c r="G73" s="148">
        <v>3884</v>
      </c>
      <c r="H73" s="149">
        <v>3194</v>
      </c>
      <c r="I73" s="146">
        <v>1.216030056355667</v>
      </c>
      <c r="J73" s="147">
        <v>690</v>
      </c>
      <c r="K73" s="148">
        <v>4380</v>
      </c>
      <c r="L73" s="313">
        <v>4814</v>
      </c>
      <c r="M73" s="146">
        <v>0.90984628167843784</v>
      </c>
      <c r="N73" s="147">
        <v>-434</v>
      </c>
      <c r="O73" s="150">
        <v>0.88675799086757989</v>
      </c>
      <c r="P73" s="151">
        <v>0.66348151225592022</v>
      </c>
      <c r="Q73" s="152">
        <v>0.22327647861165967</v>
      </c>
      <c r="R73" s="2"/>
      <c r="S73" s="2"/>
    </row>
    <row r="74" spans="1:19" ht="18" x14ac:dyDescent="0.55000000000000004">
      <c r="A74" s="138"/>
      <c r="B74" s="139" t="s">
        <v>126</v>
      </c>
      <c r="C74" s="140" t="s">
        <v>18</v>
      </c>
      <c r="D74" s="141" t="s">
        <v>43</v>
      </c>
      <c r="E74" s="142" t="s">
        <v>35</v>
      </c>
      <c r="F74" s="143" t="s">
        <v>14</v>
      </c>
      <c r="G74" s="148">
        <v>4245</v>
      </c>
      <c r="H74" s="149">
        <v>3878</v>
      </c>
      <c r="I74" s="146">
        <v>1.094636410520887</v>
      </c>
      <c r="J74" s="147">
        <v>367</v>
      </c>
      <c r="K74" s="148">
        <v>5008</v>
      </c>
      <c r="L74" s="313">
        <v>4814</v>
      </c>
      <c r="M74" s="146">
        <v>1.0402991275446614</v>
      </c>
      <c r="N74" s="147">
        <v>194</v>
      </c>
      <c r="O74" s="150">
        <v>0.84764376996805113</v>
      </c>
      <c r="P74" s="151">
        <v>0.80556709597008724</v>
      </c>
      <c r="Q74" s="152">
        <v>4.2076673997963887E-2</v>
      </c>
      <c r="R74" s="2"/>
      <c r="S74" s="2"/>
    </row>
    <row r="75" spans="1:19" ht="18" x14ac:dyDescent="0.55000000000000004">
      <c r="A75" s="138"/>
      <c r="B75" s="139" t="s">
        <v>127</v>
      </c>
      <c r="C75" s="140" t="s">
        <v>16</v>
      </c>
      <c r="D75" s="142" t="s">
        <v>43</v>
      </c>
      <c r="E75" s="142" t="s">
        <v>33</v>
      </c>
      <c r="F75" s="143" t="s">
        <v>47</v>
      </c>
      <c r="G75" s="148">
        <v>0</v>
      </c>
      <c r="H75" s="149">
        <v>0</v>
      </c>
      <c r="I75" s="146" t="e">
        <v>#DIV/0!</v>
      </c>
      <c r="J75" s="147">
        <v>0</v>
      </c>
      <c r="K75" s="148">
        <v>0</v>
      </c>
      <c r="L75" s="313">
        <v>0</v>
      </c>
      <c r="M75" s="146" t="e">
        <v>#DIV/0!</v>
      </c>
      <c r="N75" s="147">
        <v>0</v>
      </c>
      <c r="O75" s="150" t="e">
        <v>#DIV/0!</v>
      </c>
      <c r="P75" s="151" t="e">
        <v>#DIV/0!</v>
      </c>
      <c r="Q75" s="152" t="e">
        <v>#DIV/0!</v>
      </c>
      <c r="R75" s="2"/>
      <c r="S75" s="2"/>
    </row>
    <row r="76" spans="1:19" ht="18" x14ac:dyDescent="0.55000000000000004">
      <c r="A76" s="138"/>
      <c r="B76" s="139" t="s">
        <v>128</v>
      </c>
      <c r="C76" s="140" t="s">
        <v>16</v>
      </c>
      <c r="D76" s="142" t="s">
        <v>43</v>
      </c>
      <c r="E76" s="142" t="s">
        <v>35</v>
      </c>
      <c r="F76" s="143" t="s">
        <v>47</v>
      </c>
      <c r="G76" s="148">
        <v>0</v>
      </c>
      <c r="H76" s="149">
        <v>0</v>
      </c>
      <c r="I76" s="146" t="e">
        <v>#DIV/0!</v>
      </c>
      <c r="J76" s="147">
        <v>0</v>
      </c>
      <c r="K76" s="148">
        <v>0</v>
      </c>
      <c r="L76" s="313">
        <v>0</v>
      </c>
      <c r="M76" s="146" t="e">
        <v>#DIV/0!</v>
      </c>
      <c r="N76" s="147">
        <v>0</v>
      </c>
      <c r="O76" s="150" t="e">
        <v>#DIV/0!</v>
      </c>
      <c r="P76" s="151" t="e">
        <v>#DIV/0!</v>
      </c>
      <c r="Q76" s="152" t="e">
        <v>#DIV/0!</v>
      </c>
      <c r="R76" s="2"/>
      <c r="S76" s="2"/>
    </row>
    <row r="77" spans="1:19" ht="18" x14ac:dyDescent="0.55000000000000004">
      <c r="A77" s="138"/>
      <c r="B77" s="139" t="s">
        <v>129</v>
      </c>
      <c r="C77" s="140" t="s">
        <v>22</v>
      </c>
      <c r="D77" s="141" t="s">
        <v>43</v>
      </c>
      <c r="E77" s="142" t="s">
        <v>33</v>
      </c>
      <c r="F77" s="143" t="s">
        <v>14</v>
      </c>
      <c r="G77" s="148">
        <v>4058</v>
      </c>
      <c r="H77" s="149">
        <v>3511</v>
      </c>
      <c r="I77" s="146">
        <v>1.1557960694958702</v>
      </c>
      <c r="J77" s="147">
        <v>547</v>
      </c>
      <c r="K77" s="148">
        <v>4980</v>
      </c>
      <c r="L77" s="313">
        <v>4814</v>
      </c>
      <c r="M77" s="146">
        <v>1.0344827586206897</v>
      </c>
      <c r="N77" s="147">
        <v>166</v>
      </c>
      <c r="O77" s="150">
        <v>0.814859437751004</v>
      </c>
      <c r="P77" s="151">
        <v>0.72933111757374325</v>
      </c>
      <c r="Q77" s="152">
        <v>8.5528320177260753E-2</v>
      </c>
      <c r="R77" s="2"/>
      <c r="S77" s="2"/>
    </row>
    <row r="78" spans="1:19" ht="18" x14ac:dyDescent="0.55000000000000004">
      <c r="A78" s="138"/>
      <c r="B78" s="139" t="s">
        <v>130</v>
      </c>
      <c r="C78" s="140" t="s">
        <v>22</v>
      </c>
      <c r="D78" s="141" t="s">
        <v>43</v>
      </c>
      <c r="E78" s="142" t="s">
        <v>35</v>
      </c>
      <c r="F78" s="143" t="s">
        <v>14</v>
      </c>
      <c r="G78" s="148">
        <v>3808</v>
      </c>
      <c r="H78" s="149">
        <v>3507</v>
      </c>
      <c r="I78" s="146">
        <v>1.0858283433133733</v>
      </c>
      <c r="J78" s="147">
        <v>301</v>
      </c>
      <c r="K78" s="148">
        <v>4980</v>
      </c>
      <c r="L78" s="313">
        <v>4814</v>
      </c>
      <c r="M78" s="146">
        <v>1.0344827586206897</v>
      </c>
      <c r="N78" s="147">
        <v>166</v>
      </c>
      <c r="O78" s="150">
        <v>0.76465863453815264</v>
      </c>
      <c r="P78" s="151">
        <v>0.7285002077274616</v>
      </c>
      <c r="Q78" s="152">
        <v>3.6158426810691036E-2</v>
      </c>
      <c r="R78" s="2"/>
      <c r="S78" s="2"/>
    </row>
    <row r="79" spans="1:19" ht="18" x14ac:dyDescent="0.55000000000000004">
      <c r="A79" s="138"/>
      <c r="B79" s="139" t="s">
        <v>131</v>
      </c>
      <c r="C79" s="140" t="s">
        <v>20</v>
      </c>
      <c r="D79" s="141" t="s">
        <v>43</v>
      </c>
      <c r="E79" s="142" t="s">
        <v>33</v>
      </c>
      <c r="F79" s="143" t="s">
        <v>14</v>
      </c>
      <c r="G79" s="148">
        <v>0</v>
      </c>
      <c r="H79" s="149">
        <v>0</v>
      </c>
      <c r="I79" s="146" t="e">
        <v>#DIV/0!</v>
      </c>
      <c r="J79" s="147">
        <v>0</v>
      </c>
      <c r="K79" s="148">
        <v>0</v>
      </c>
      <c r="L79" s="313">
        <v>0</v>
      </c>
      <c r="M79" s="146" t="e">
        <v>#DIV/0!</v>
      </c>
      <c r="N79" s="147">
        <v>0</v>
      </c>
      <c r="O79" s="150" t="e">
        <v>#DIV/0!</v>
      </c>
      <c r="P79" s="151" t="e">
        <v>#DIV/0!</v>
      </c>
      <c r="Q79" s="152" t="e">
        <v>#DIV/0!</v>
      </c>
      <c r="R79" s="2"/>
      <c r="S79" s="2"/>
    </row>
    <row r="80" spans="1:19" ht="18" x14ac:dyDescent="0.55000000000000004">
      <c r="A80" s="138"/>
      <c r="B80" s="139" t="s">
        <v>132</v>
      </c>
      <c r="C80" s="140" t="s">
        <v>20</v>
      </c>
      <c r="D80" s="141" t="s">
        <v>43</v>
      </c>
      <c r="E80" s="142" t="s">
        <v>35</v>
      </c>
      <c r="F80" s="143" t="s">
        <v>47</v>
      </c>
      <c r="G80" s="148">
        <v>0</v>
      </c>
      <c r="H80" s="149">
        <v>0</v>
      </c>
      <c r="I80" s="146" t="e">
        <v>#DIV/0!</v>
      </c>
      <c r="J80" s="147">
        <v>0</v>
      </c>
      <c r="K80" s="148">
        <v>0</v>
      </c>
      <c r="L80" s="313">
        <v>0</v>
      </c>
      <c r="M80" s="146" t="e">
        <v>#DIV/0!</v>
      </c>
      <c r="N80" s="147">
        <v>0</v>
      </c>
      <c r="O80" s="150" t="e">
        <v>#DIV/0!</v>
      </c>
      <c r="P80" s="151" t="e">
        <v>#DIV/0!</v>
      </c>
      <c r="Q80" s="152" t="e">
        <v>#DIV/0!</v>
      </c>
      <c r="R80" s="2"/>
      <c r="S80" s="2"/>
    </row>
    <row r="81" spans="1:19" ht="18" x14ac:dyDescent="0.55000000000000004">
      <c r="A81" s="138"/>
      <c r="B81" s="139" t="s">
        <v>233</v>
      </c>
      <c r="C81" s="203" t="s">
        <v>37</v>
      </c>
      <c r="D81" s="141" t="s">
        <v>32</v>
      </c>
      <c r="E81" s="142" t="s">
        <v>229</v>
      </c>
      <c r="F81" s="204"/>
      <c r="G81" s="236">
        <v>0</v>
      </c>
      <c r="H81" s="149">
        <v>0</v>
      </c>
      <c r="I81" s="146" t="e">
        <v>#DIV/0!</v>
      </c>
      <c r="J81" s="147">
        <v>0</v>
      </c>
      <c r="K81" s="236">
        <v>0</v>
      </c>
      <c r="L81" s="313">
        <v>0</v>
      </c>
      <c r="M81" s="146" t="e">
        <v>#DIV/0!</v>
      </c>
      <c r="N81" s="147">
        <v>0</v>
      </c>
      <c r="O81" s="150" t="e">
        <v>#DIV/0!</v>
      </c>
      <c r="P81" s="151" t="e">
        <v>#DIV/0!</v>
      </c>
      <c r="Q81" s="152" t="e">
        <v>#DIV/0!</v>
      </c>
      <c r="R81" s="2"/>
      <c r="S81" s="2"/>
    </row>
    <row r="82" spans="1:19" ht="18" x14ac:dyDescent="0.55000000000000004">
      <c r="A82" s="138"/>
      <c r="B82" s="139" t="s">
        <v>234</v>
      </c>
      <c r="C82" s="177" t="s">
        <v>72</v>
      </c>
      <c r="D82" s="205" t="s">
        <v>32</v>
      </c>
      <c r="E82" s="178" t="s">
        <v>229</v>
      </c>
      <c r="F82" s="206"/>
      <c r="G82" s="237">
        <v>0</v>
      </c>
      <c r="H82" s="149">
        <v>0</v>
      </c>
      <c r="I82" s="180" t="e">
        <v>#DIV/0!</v>
      </c>
      <c r="J82" s="181">
        <v>0</v>
      </c>
      <c r="K82" s="237">
        <v>0</v>
      </c>
      <c r="L82" s="222">
        <v>0</v>
      </c>
      <c r="M82" s="207" t="e">
        <v>#DIV/0!</v>
      </c>
      <c r="N82" s="208">
        <v>0</v>
      </c>
      <c r="O82" s="209" t="e">
        <v>#DIV/0!</v>
      </c>
      <c r="P82" s="210" t="e">
        <v>#DIV/0!</v>
      </c>
      <c r="Q82" s="211" t="e">
        <v>#DIV/0!</v>
      </c>
      <c r="R82" s="2"/>
      <c r="S82" s="2"/>
    </row>
    <row r="83" spans="1:19" ht="18" x14ac:dyDescent="0.55000000000000004">
      <c r="A83" s="138"/>
      <c r="B83" s="212" t="s">
        <v>86</v>
      </c>
      <c r="C83" s="129"/>
      <c r="D83" s="213"/>
      <c r="E83" s="129"/>
      <c r="F83" s="174"/>
      <c r="G83" s="130">
        <v>23596</v>
      </c>
      <c r="H83" s="131">
        <v>23781</v>
      </c>
      <c r="I83" s="132">
        <v>0.99222068037508937</v>
      </c>
      <c r="J83" s="133">
        <v>-185</v>
      </c>
      <c r="K83" s="130">
        <v>33410</v>
      </c>
      <c r="L83" s="315">
        <v>30990</v>
      </c>
      <c r="M83" s="132">
        <v>1.0780897063568893</v>
      </c>
      <c r="N83" s="133">
        <v>2420</v>
      </c>
      <c r="O83" s="135">
        <v>0.70625561209218801</v>
      </c>
      <c r="P83" s="136">
        <v>0.76737657308809293</v>
      </c>
      <c r="Q83" s="137">
        <v>-6.1120960995904916E-2</v>
      </c>
      <c r="R83" s="2"/>
      <c r="S83" s="2"/>
    </row>
    <row r="84" spans="1:19" ht="18" x14ac:dyDescent="0.55000000000000004">
      <c r="A84" s="138"/>
      <c r="B84" s="139" t="s">
        <v>93</v>
      </c>
      <c r="C84" s="140" t="s">
        <v>13</v>
      </c>
      <c r="D84" s="142"/>
      <c r="E84" s="142"/>
      <c r="F84" s="214"/>
      <c r="G84" s="145">
        <v>10809</v>
      </c>
      <c r="H84" s="149">
        <v>10832</v>
      </c>
      <c r="I84" s="146">
        <v>0.99787666174298373</v>
      </c>
      <c r="J84" s="147">
        <v>-23</v>
      </c>
      <c r="K84" s="149">
        <v>14058</v>
      </c>
      <c r="L84" s="149">
        <v>13214</v>
      </c>
      <c r="M84" s="146">
        <v>1.0638716512789466</v>
      </c>
      <c r="N84" s="147">
        <v>844</v>
      </c>
      <c r="O84" s="150">
        <v>0.76888604353393086</v>
      </c>
      <c r="P84" s="151">
        <v>0.81973664295444226</v>
      </c>
      <c r="Q84" s="152">
        <v>-5.08505994205114E-2</v>
      </c>
      <c r="R84" s="2"/>
      <c r="S84" s="2"/>
    </row>
    <row r="85" spans="1:19" ht="18" x14ac:dyDescent="0.55000000000000004">
      <c r="A85" s="138"/>
      <c r="B85" s="139" t="s">
        <v>87</v>
      </c>
      <c r="C85" s="140" t="s">
        <v>84</v>
      </c>
      <c r="D85" s="142"/>
      <c r="E85" s="142"/>
      <c r="F85" s="215"/>
      <c r="G85" s="145">
        <v>1417</v>
      </c>
      <c r="H85" s="149">
        <v>1475</v>
      </c>
      <c r="I85" s="146">
        <v>0.96067796610169487</v>
      </c>
      <c r="J85" s="147">
        <v>-58</v>
      </c>
      <c r="K85" s="149">
        <v>2085</v>
      </c>
      <c r="L85" s="149">
        <v>1973</v>
      </c>
      <c r="M85" s="146">
        <v>1.0567663456664977</v>
      </c>
      <c r="N85" s="147">
        <v>112</v>
      </c>
      <c r="O85" s="150">
        <v>0.67961630695443642</v>
      </c>
      <c r="P85" s="151">
        <v>0.74759249873289402</v>
      </c>
      <c r="Q85" s="152">
        <v>-6.7976191778457595E-2</v>
      </c>
      <c r="R85" s="2"/>
      <c r="S85" s="2"/>
    </row>
    <row r="86" spans="1:19" ht="18" x14ac:dyDescent="0.55000000000000004">
      <c r="A86" s="138"/>
      <c r="B86" s="139" t="s">
        <v>91</v>
      </c>
      <c r="C86" s="140" t="s">
        <v>85</v>
      </c>
      <c r="D86" s="142"/>
      <c r="E86" s="142"/>
      <c r="F86" s="215"/>
      <c r="G86" s="145">
        <v>2830</v>
      </c>
      <c r="H86" s="149">
        <v>2705</v>
      </c>
      <c r="I86" s="146">
        <v>1.0462107208872458</v>
      </c>
      <c r="J86" s="147">
        <v>125</v>
      </c>
      <c r="K86" s="149">
        <v>4154</v>
      </c>
      <c r="L86" s="149">
        <v>3946</v>
      </c>
      <c r="M86" s="146">
        <v>1.0527116066903193</v>
      </c>
      <c r="N86" s="147">
        <v>208</v>
      </c>
      <c r="O86" s="150">
        <v>0.68127106403466542</v>
      </c>
      <c r="P86" s="151">
        <v>0.68550430816016217</v>
      </c>
      <c r="Q86" s="152">
        <v>-4.233244125496749E-3</v>
      </c>
      <c r="R86" s="2"/>
      <c r="S86" s="2"/>
    </row>
    <row r="87" spans="1:19" ht="18" x14ac:dyDescent="0.55000000000000004">
      <c r="A87" s="138"/>
      <c r="B87" s="139" t="s">
        <v>92</v>
      </c>
      <c r="C87" s="140" t="s">
        <v>28</v>
      </c>
      <c r="D87" s="142"/>
      <c r="E87" s="142"/>
      <c r="F87" s="214"/>
      <c r="G87" s="145">
        <v>5126</v>
      </c>
      <c r="H87" s="149">
        <v>4830</v>
      </c>
      <c r="I87" s="146">
        <v>1.0612836438923396</v>
      </c>
      <c r="J87" s="147">
        <v>296</v>
      </c>
      <c r="K87" s="149">
        <v>6809</v>
      </c>
      <c r="L87" s="149">
        <v>5890</v>
      </c>
      <c r="M87" s="146">
        <v>1.1560271646859084</v>
      </c>
      <c r="N87" s="147">
        <v>919</v>
      </c>
      <c r="O87" s="150">
        <v>0.75282714054927302</v>
      </c>
      <c r="P87" s="151">
        <v>0.82003395585738537</v>
      </c>
      <c r="Q87" s="152">
        <v>-6.7206815308112344E-2</v>
      </c>
      <c r="R87" s="2"/>
      <c r="S87" s="2"/>
    </row>
    <row r="88" spans="1:19" ht="18" x14ac:dyDescent="0.55000000000000004">
      <c r="A88" s="138"/>
      <c r="B88" s="139" t="s">
        <v>90</v>
      </c>
      <c r="C88" s="140" t="s">
        <v>22</v>
      </c>
      <c r="D88" s="142"/>
      <c r="E88" s="142"/>
      <c r="F88" s="214"/>
      <c r="G88" s="235">
        <v>1285</v>
      </c>
      <c r="H88" s="149">
        <v>1350</v>
      </c>
      <c r="I88" s="146">
        <v>0.95185185185185184</v>
      </c>
      <c r="J88" s="147">
        <v>-65</v>
      </c>
      <c r="K88" s="201">
        <v>1591</v>
      </c>
      <c r="L88" s="149">
        <v>1584</v>
      </c>
      <c r="M88" s="146">
        <v>1.0044191919191918</v>
      </c>
      <c r="N88" s="147">
        <v>7</v>
      </c>
      <c r="O88" s="150">
        <v>0.80766813324952857</v>
      </c>
      <c r="P88" s="151">
        <v>0.85227272727272729</v>
      </c>
      <c r="Q88" s="152">
        <v>-4.4604594023198718E-2</v>
      </c>
      <c r="R88" s="2"/>
      <c r="S88" s="2"/>
    </row>
    <row r="89" spans="1:19" ht="18" x14ac:dyDescent="0.55000000000000004">
      <c r="A89" s="138"/>
      <c r="B89" s="139" t="s">
        <v>94</v>
      </c>
      <c r="C89" s="140" t="s">
        <v>95</v>
      </c>
      <c r="D89" s="142"/>
      <c r="E89" s="142"/>
      <c r="F89" s="214"/>
      <c r="G89" s="235">
        <v>2129</v>
      </c>
      <c r="H89" s="149">
        <v>2589</v>
      </c>
      <c r="I89" s="146">
        <v>0.82232522209347236</v>
      </c>
      <c r="J89" s="147">
        <v>-460</v>
      </c>
      <c r="K89" s="201">
        <v>4713</v>
      </c>
      <c r="L89" s="149">
        <v>4383</v>
      </c>
      <c r="M89" s="146">
        <v>1.0752908966461328</v>
      </c>
      <c r="N89" s="147">
        <v>330</v>
      </c>
      <c r="O89" s="150">
        <v>0.4517292594950138</v>
      </c>
      <c r="P89" s="151">
        <v>0.59069130732375086</v>
      </c>
      <c r="Q89" s="152">
        <v>-0.13896204782873706</v>
      </c>
      <c r="R89" s="2"/>
      <c r="S89" s="2"/>
    </row>
    <row r="90" spans="1:19" ht="18" x14ac:dyDescent="0.55000000000000004">
      <c r="A90" s="185"/>
      <c r="B90" s="186" t="s">
        <v>88</v>
      </c>
      <c r="C90" s="140" t="s">
        <v>82</v>
      </c>
      <c r="D90" s="142"/>
      <c r="E90" s="142"/>
      <c r="F90" s="214"/>
      <c r="G90" s="201">
        <v>0</v>
      </c>
      <c r="H90" s="149">
        <v>0</v>
      </c>
      <c r="I90" s="146" t="e">
        <v>#DIV/0!</v>
      </c>
      <c r="J90" s="147">
        <v>0</v>
      </c>
      <c r="K90" s="201">
        <v>0</v>
      </c>
      <c r="L90" s="149">
        <v>0</v>
      </c>
      <c r="M90" s="146" t="e">
        <v>#DIV/0!</v>
      </c>
      <c r="N90" s="147">
        <v>0</v>
      </c>
      <c r="O90" s="150" t="e">
        <v>#DIV/0!</v>
      </c>
      <c r="P90" s="151" t="e">
        <v>#DIV/0!</v>
      </c>
      <c r="Q90" s="152" t="e">
        <v>#DIV/0!</v>
      </c>
      <c r="R90" s="2"/>
      <c r="S90" s="2"/>
    </row>
    <row r="91" spans="1:19" ht="18" x14ac:dyDescent="0.55000000000000004">
      <c r="A91" s="187"/>
      <c r="B91" s="176" t="s">
        <v>89</v>
      </c>
      <c r="C91" s="177" t="s">
        <v>83</v>
      </c>
      <c r="D91" s="178"/>
      <c r="E91" s="178"/>
      <c r="F91" s="216"/>
      <c r="G91" s="194">
        <v>0</v>
      </c>
      <c r="H91" s="149">
        <v>0</v>
      </c>
      <c r="I91" s="180" t="e">
        <v>#DIV/0!</v>
      </c>
      <c r="J91" s="181">
        <v>0</v>
      </c>
      <c r="K91" s="194">
        <v>0</v>
      </c>
      <c r="L91" s="222">
        <v>0</v>
      </c>
      <c r="M91" s="180" t="e">
        <v>#DIV/0!</v>
      </c>
      <c r="N91" s="181">
        <v>0</v>
      </c>
      <c r="O91" s="182" t="e">
        <v>#DIV/0!</v>
      </c>
      <c r="P91" s="183" t="e">
        <v>#DIV/0!</v>
      </c>
      <c r="Q91" s="184" t="e">
        <v>#DIV/0!</v>
      </c>
      <c r="R91" s="2"/>
      <c r="S91" s="2"/>
    </row>
    <row r="92" spans="1:19" x14ac:dyDescent="0.55000000000000004">
      <c r="A92" s="128" t="s">
        <v>133</v>
      </c>
      <c r="B92" s="129" t="s">
        <v>134</v>
      </c>
      <c r="C92" s="129"/>
      <c r="D92" s="129"/>
      <c r="E92" s="129"/>
      <c r="F92" s="129"/>
      <c r="G92" s="130">
        <v>84126</v>
      </c>
      <c r="H92" s="131">
        <v>81391</v>
      </c>
      <c r="I92" s="132">
        <v>1.0336032239436792</v>
      </c>
      <c r="J92" s="133">
        <v>2735</v>
      </c>
      <c r="K92" s="130">
        <v>100713</v>
      </c>
      <c r="L92" s="315">
        <v>96465</v>
      </c>
      <c r="M92" s="132">
        <v>1.0440366972477064</v>
      </c>
      <c r="N92" s="133">
        <v>4248</v>
      </c>
      <c r="O92" s="135">
        <v>0.83530428048017635</v>
      </c>
      <c r="P92" s="136">
        <v>0.84373607007723006</v>
      </c>
      <c r="Q92" s="137">
        <v>-8.4317895970537071E-3</v>
      </c>
      <c r="R92" s="2"/>
      <c r="S92" s="2"/>
    </row>
    <row r="93" spans="1:19" ht="18" x14ac:dyDescent="0.55000000000000004">
      <c r="A93" s="138"/>
      <c r="B93" s="217" t="s">
        <v>135</v>
      </c>
      <c r="C93" s="142" t="s">
        <v>13</v>
      </c>
      <c r="D93" s="142"/>
      <c r="E93" s="142"/>
      <c r="F93" s="143" t="s">
        <v>14</v>
      </c>
      <c r="G93" s="148">
        <v>27953</v>
      </c>
      <c r="H93" s="149">
        <v>27264</v>
      </c>
      <c r="I93" s="146">
        <v>1.0252714201877935</v>
      </c>
      <c r="J93" s="147">
        <v>689</v>
      </c>
      <c r="K93" s="148">
        <v>31860</v>
      </c>
      <c r="L93" s="149">
        <v>30444</v>
      </c>
      <c r="M93" s="146">
        <v>1.0465116279069768</v>
      </c>
      <c r="N93" s="147">
        <v>1416</v>
      </c>
      <c r="O93" s="150">
        <v>0.87736974262397993</v>
      </c>
      <c r="P93" s="151">
        <v>0.89554592037839964</v>
      </c>
      <c r="Q93" s="152">
        <v>-1.8176177754419709E-2</v>
      </c>
      <c r="R93" s="2"/>
      <c r="S93" s="2"/>
    </row>
    <row r="94" spans="1:19" ht="18" x14ac:dyDescent="0.55000000000000004">
      <c r="A94" s="138"/>
      <c r="B94" s="217" t="s">
        <v>136</v>
      </c>
      <c r="C94" s="142" t="s">
        <v>24</v>
      </c>
      <c r="D94" s="142"/>
      <c r="E94" s="142"/>
      <c r="F94" s="143"/>
      <c r="G94" s="148">
        <v>0</v>
      </c>
      <c r="H94" s="149">
        <v>0</v>
      </c>
      <c r="I94" s="146" t="e">
        <v>#DIV/0!</v>
      </c>
      <c r="J94" s="147">
        <v>0</v>
      </c>
      <c r="K94" s="148">
        <v>0</v>
      </c>
      <c r="L94" s="149">
        <v>0</v>
      </c>
      <c r="M94" s="146" t="e">
        <v>#DIV/0!</v>
      </c>
      <c r="N94" s="147">
        <v>0</v>
      </c>
      <c r="O94" s="150" t="e">
        <v>#DIV/0!</v>
      </c>
      <c r="P94" s="151" t="e">
        <v>#DIV/0!</v>
      </c>
      <c r="Q94" s="152" t="e">
        <v>#DIV/0!</v>
      </c>
      <c r="R94" s="2"/>
      <c r="S94" s="2"/>
    </row>
    <row r="95" spans="1:19" ht="18" x14ac:dyDescent="0.55000000000000004">
      <c r="A95" s="138"/>
      <c r="B95" s="217" t="s">
        <v>137</v>
      </c>
      <c r="C95" s="142" t="s">
        <v>20</v>
      </c>
      <c r="D95" s="142"/>
      <c r="E95" s="142"/>
      <c r="F95" s="143" t="s">
        <v>14</v>
      </c>
      <c r="G95" s="148">
        <v>11595</v>
      </c>
      <c r="H95" s="149">
        <v>11770</v>
      </c>
      <c r="I95" s="146">
        <v>0.9851316907391674</v>
      </c>
      <c r="J95" s="147">
        <v>-175</v>
      </c>
      <c r="K95" s="148">
        <v>15930</v>
      </c>
      <c r="L95" s="149">
        <v>15222</v>
      </c>
      <c r="M95" s="146">
        <v>1.0465116279069768</v>
      </c>
      <c r="N95" s="147">
        <v>708</v>
      </c>
      <c r="O95" s="150">
        <v>0.72787193973634656</v>
      </c>
      <c r="P95" s="151">
        <v>0.77322296675863877</v>
      </c>
      <c r="Q95" s="152">
        <v>-4.5351027022292212E-2</v>
      </c>
      <c r="R95" s="2"/>
      <c r="S95" s="2"/>
    </row>
    <row r="96" spans="1:19" ht="18" x14ac:dyDescent="0.55000000000000004">
      <c r="A96" s="138"/>
      <c r="B96" s="217" t="s">
        <v>138</v>
      </c>
      <c r="C96" s="142" t="s">
        <v>18</v>
      </c>
      <c r="D96" s="142"/>
      <c r="E96" s="142"/>
      <c r="F96" s="143"/>
      <c r="G96" s="148">
        <v>0</v>
      </c>
      <c r="H96" s="149">
        <v>0</v>
      </c>
      <c r="I96" s="146" t="e">
        <v>#DIV/0!</v>
      </c>
      <c r="J96" s="147">
        <v>0</v>
      </c>
      <c r="K96" s="148">
        <v>0</v>
      </c>
      <c r="L96" s="149">
        <v>0</v>
      </c>
      <c r="M96" s="146" t="e">
        <v>#DIV/0!</v>
      </c>
      <c r="N96" s="147">
        <v>0</v>
      </c>
      <c r="O96" s="150" t="e">
        <v>#DIV/0!</v>
      </c>
      <c r="P96" s="151" t="e">
        <v>#DIV/0!</v>
      </c>
      <c r="Q96" s="152" t="e">
        <v>#DIV/0!</v>
      </c>
      <c r="R96" s="2"/>
      <c r="S96" s="2"/>
    </row>
    <row r="97" spans="1:19" ht="18" x14ac:dyDescent="0.55000000000000004">
      <c r="A97" s="138"/>
      <c r="B97" s="217" t="s">
        <v>139</v>
      </c>
      <c r="C97" s="142" t="s">
        <v>28</v>
      </c>
      <c r="D97" s="142"/>
      <c r="E97" s="142"/>
      <c r="F97" s="143" t="s">
        <v>14</v>
      </c>
      <c r="G97" s="148">
        <v>17833</v>
      </c>
      <c r="H97" s="149">
        <v>16689</v>
      </c>
      <c r="I97" s="146">
        <v>1.0685481454850501</v>
      </c>
      <c r="J97" s="147">
        <v>1144</v>
      </c>
      <c r="K97" s="148">
        <v>21240</v>
      </c>
      <c r="L97" s="149">
        <v>20355</v>
      </c>
      <c r="M97" s="146">
        <v>1.0434782608695652</v>
      </c>
      <c r="N97" s="147">
        <v>885</v>
      </c>
      <c r="O97" s="150">
        <v>0.83959510357815448</v>
      </c>
      <c r="P97" s="151">
        <v>0.81989683124539425</v>
      </c>
      <c r="Q97" s="152">
        <v>1.9698272332760225E-2</v>
      </c>
      <c r="R97" s="2"/>
      <c r="S97" s="2"/>
    </row>
    <row r="98" spans="1:19" ht="18" x14ac:dyDescent="0.55000000000000004">
      <c r="A98" s="138"/>
      <c r="B98" s="217" t="s">
        <v>140</v>
      </c>
      <c r="C98" s="142" t="s">
        <v>141</v>
      </c>
      <c r="D98" s="142"/>
      <c r="E98" s="142"/>
      <c r="F98" s="143" t="s">
        <v>47</v>
      </c>
      <c r="G98" s="148">
        <v>3967</v>
      </c>
      <c r="H98" s="149">
        <v>4190</v>
      </c>
      <c r="I98" s="146">
        <v>0.94677804295942725</v>
      </c>
      <c r="J98" s="147">
        <v>-223</v>
      </c>
      <c r="K98" s="148">
        <v>5310</v>
      </c>
      <c r="L98" s="149">
        <v>5133</v>
      </c>
      <c r="M98" s="146">
        <v>1.0344827586206897</v>
      </c>
      <c r="N98" s="147">
        <v>177</v>
      </c>
      <c r="O98" s="150">
        <v>0.74708097928436912</v>
      </c>
      <c r="P98" s="151">
        <v>0.81628677186830312</v>
      </c>
      <c r="Q98" s="152">
        <v>-6.9205792583934E-2</v>
      </c>
      <c r="R98" s="2"/>
      <c r="S98" s="2"/>
    </row>
    <row r="99" spans="1:19" ht="18" x14ac:dyDescent="0.55000000000000004">
      <c r="A99" s="138"/>
      <c r="B99" s="217" t="s">
        <v>142</v>
      </c>
      <c r="C99" s="142" t="s">
        <v>65</v>
      </c>
      <c r="D99" s="142"/>
      <c r="E99" s="142"/>
      <c r="F99" s="143"/>
      <c r="G99" s="148">
        <v>0</v>
      </c>
      <c r="H99" s="149">
        <v>0</v>
      </c>
      <c r="I99" s="146" t="e">
        <v>#DIV/0!</v>
      </c>
      <c r="J99" s="147">
        <v>0</v>
      </c>
      <c r="K99" s="148">
        <v>0</v>
      </c>
      <c r="L99" s="149">
        <v>0</v>
      </c>
      <c r="M99" s="146" t="e">
        <v>#DIV/0!</v>
      </c>
      <c r="N99" s="147">
        <v>0</v>
      </c>
      <c r="O99" s="150" t="e">
        <v>#DIV/0!</v>
      </c>
      <c r="P99" s="151" t="e">
        <v>#DIV/0!</v>
      </c>
      <c r="Q99" s="152" t="e">
        <v>#DIV/0!</v>
      </c>
      <c r="R99" s="2"/>
      <c r="S99" s="2"/>
    </row>
    <row r="100" spans="1:19" ht="18" x14ac:dyDescent="0.55000000000000004">
      <c r="A100" s="138"/>
      <c r="B100" s="217" t="s">
        <v>143</v>
      </c>
      <c r="C100" s="142" t="s">
        <v>22</v>
      </c>
      <c r="D100" s="142"/>
      <c r="E100" s="142"/>
      <c r="F100" s="143" t="s">
        <v>14</v>
      </c>
      <c r="G100" s="148">
        <v>13419</v>
      </c>
      <c r="H100" s="149">
        <v>12618</v>
      </c>
      <c r="I100" s="146">
        <v>1.0634807417974323</v>
      </c>
      <c r="J100" s="147">
        <v>801</v>
      </c>
      <c r="K100" s="148">
        <v>15753</v>
      </c>
      <c r="L100" s="149">
        <v>15045</v>
      </c>
      <c r="M100" s="146">
        <v>1.0470588235294118</v>
      </c>
      <c r="N100" s="147">
        <v>708</v>
      </c>
      <c r="O100" s="150">
        <v>0.8518377451913921</v>
      </c>
      <c r="P100" s="151">
        <v>0.83868394815553338</v>
      </c>
      <c r="Q100" s="152">
        <v>1.3153797035858728E-2</v>
      </c>
      <c r="R100" s="2"/>
      <c r="S100" s="2"/>
    </row>
    <row r="101" spans="1:19" ht="18" x14ac:dyDescent="0.55000000000000004">
      <c r="A101" s="138"/>
      <c r="B101" s="217" t="s">
        <v>144</v>
      </c>
      <c r="C101" s="142" t="s">
        <v>145</v>
      </c>
      <c r="D101" s="142"/>
      <c r="E101" s="142"/>
      <c r="F101" s="143" t="s">
        <v>47</v>
      </c>
      <c r="G101" s="148">
        <v>0</v>
      </c>
      <c r="H101" s="149">
        <v>0</v>
      </c>
      <c r="I101" s="146" t="e">
        <v>#DIV/0!</v>
      </c>
      <c r="J101" s="147">
        <v>0</v>
      </c>
      <c r="K101" s="148">
        <v>0</v>
      </c>
      <c r="L101" s="149">
        <v>0</v>
      </c>
      <c r="M101" s="146" t="e">
        <v>#DIV/0!</v>
      </c>
      <c r="N101" s="147">
        <v>0</v>
      </c>
      <c r="O101" s="150" t="e">
        <v>#DIV/0!</v>
      </c>
      <c r="P101" s="151" t="e">
        <v>#DIV/0!</v>
      </c>
      <c r="Q101" s="152" t="e">
        <v>#DIV/0!</v>
      </c>
      <c r="R101" s="2"/>
      <c r="S101" s="2"/>
    </row>
    <row r="102" spans="1:19" ht="18" x14ac:dyDescent="0.55000000000000004">
      <c r="A102" s="138"/>
      <c r="B102" s="217" t="s">
        <v>146</v>
      </c>
      <c r="C102" s="142" t="s">
        <v>147</v>
      </c>
      <c r="D102" s="142"/>
      <c r="E102" s="142"/>
      <c r="F102" s="143"/>
      <c r="G102" s="148">
        <v>0</v>
      </c>
      <c r="H102" s="149">
        <v>0</v>
      </c>
      <c r="I102" s="146" t="e">
        <v>#DIV/0!</v>
      </c>
      <c r="J102" s="147">
        <v>0</v>
      </c>
      <c r="K102" s="148">
        <v>0</v>
      </c>
      <c r="L102" s="149">
        <v>0</v>
      </c>
      <c r="M102" s="146" t="e">
        <v>#DIV/0!</v>
      </c>
      <c r="N102" s="147">
        <v>0</v>
      </c>
      <c r="O102" s="150" t="e">
        <v>#DIV/0!</v>
      </c>
      <c r="P102" s="151" t="e">
        <v>#DIV/0!</v>
      </c>
      <c r="Q102" s="152" t="e">
        <v>#DIV/0!</v>
      </c>
      <c r="R102" s="2"/>
      <c r="S102" s="2"/>
    </row>
    <row r="103" spans="1:19" ht="18" x14ac:dyDescent="0.55000000000000004">
      <c r="A103" s="138"/>
      <c r="B103" s="218" t="s">
        <v>148</v>
      </c>
      <c r="C103" s="219" t="s">
        <v>149</v>
      </c>
      <c r="D103" s="219"/>
      <c r="E103" s="219"/>
      <c r="F103" s="143"/>
      <c r="G103" s="148">
        <v>0</v>
      </c>
      <c r="H103" s="149">
        <v>0</v>
      </c>
      <c r="I103" s="146" t="e">
        <v>#DIV/0!</v>
      </c>
      <c r="J103" s="147">
        <v>0</v>
      </c>
      <c r="K103" s="148">
        <v>0</v>
      </c>
      <c r="L103" s="149">
        <v>0</v>
      </c>
      <c r="M103" s="146" t="e">
        <v>#DIV/0!</v>
      </c>
      <c r="N103" s="147">
        <v>0</v>
      </c>
      <c r="O103" s="150" t="e">
        <v>#DIV/0!</v>
      </c>
      <c r="P103" s="151" t="e">
        <v>#DIV/0!</v>
      </c>
      <c r="Q103" s="152" t="e">
        <v>#DIV/0!</v>
      </c>
      <c r="R103" s="2"/>
      <c r="S103" s="2"/>
    </row>
    <row r="104" spans="1:19" ht="18" x14ac:dyDescent="0.55000000000000004">
      <c r="A104" s="138"/>
      <c r="B104" s="218" t="s">
        <v>150</v>
      </c>
      <c r="C104" s="219" t="s">
        <v>13</v>
      </c>
      <c r="D104" s="219" t="s">
        <v>43</v>
      </c>
      <c r="E104" s="219" t="s">
        <v>151</v>
      </c>
      <c r="F104" s="143"/>
      <c r="G104" s="148">
        <v>4651</v>
      </c>
      <c r="H104" s="149">
        <v>4581</v>
      </c>
      <c r="I104" s="146">
        <v>1.015280506439642</v>
      </c>
      <c r="J104" s="147">
        <v>70</v>
      </c>
      <c r="K104" s="148">
        <v>5310</v>
      </c>
      <c r="L104" s="149">
        <v>5133</v>
      </c>
      <c r="M104" s="146">
        <v>1.0344827586206897</v>
      </c>
      <c r="N104" s="147">
        <v>177</v>
      </c>
      <c r="O104" s="150">
        <v>0.87589453860640298</v>
      </c>
      <c r="P104" s="151">
        <v>0.8924605493863238</v>
      </c>
      <c r="Q104" s="152">
        <v>-1.6566010779920814E-2</v>
      </c>
      <c r="R104" s="2"/>
      <c r="S104" s="2"/>
    </row>
    <row r="105" spans="1:19" ht="18" x14ac:dyDescent="0.55000000000000004">
      <c r="A105" s="138"/>
      <c r="B105" s="218" t="s">
        <v>152</v>
      </c>
      <c r="C105" s="219" t="s">
        <v>28</v>
      </c>
      <c r="D105" s="219" t="s">
        <v>43</v>
      </c>
      <c r="E105" s="219" t="s">
        <v>151</v>
      </c>
      <c r="F105" s="143"/>
      <c r="G105" s="148">
        <v>4708</v>
      </c>
      <c r="H105" s="149">
        <v>4279</v>
      </c>
      <c r="I105" s="146">
        <v>1.1002570694087404</v>
      </c>
      <c r="J105" s="147">
        <v>429</v>
      </c>
      <c r="K105" s="148">
        <v>5310</v>
      </c>
      <c r="L105" s="149">
        <v>5133</v>
      </c>
      <c r="M105" s="146">
        <v>1.0344827586206897</v>
      </c>
      <c r="N105" s="147">
        <v>177</v>
      </c>
      <c r="O105" s="150">
        <v>0.88662900188323912</v>
      </c>
      <c r="P105" s="151">
        <v>0.83362556010130529</v>
      </c>
      <c r="Q105" s="152">
        <v>5.3003441781933835E-2</v>
      </c>
      <c r="R105" s="2"/>
      <c r="S105" s="2"/>
    </row>
    <row r="106" spans="1:19" ht="18" x14ac:dyDescent="0.55000000000000004">
      <c r="A106" s="138"/>
      <c r="B106" s="218" t="s">
        <v>237</v>
      </c>
      <c r="C106" s="219" t="s">
        <v>95</v>
      </c>
      <c r="D106" s="219" t="s">
        <v>43</v>
      </c>
      <c r="E106" s="219" t="s">
        <v>151</v>
      </c>
      <c r="F106" s="143"/>
      <c r="G106" s="148">
        <v>0</v>
      </c>
      <c r="H106" s="149">
        <v>0</v>
      </c>
      <c r="I106" s="146" t="e">
        <v>#DIV/0!</v>
      </c>
      <c r="J106" s="147">
        <v>0</v>
      </c>
      <c r="K106" s="148">
        <v>0</v>
      </c>
      <c r="L106" s="149">
        <v>0</v>
      </c>
      <c r="M106" s="146" t="e">
        <v>#DIV/0!</v>
      </c>
      <c r="N106" s="147">
        <v>0</v>
      </c>
      <c r="O106" s="150" t="e">
        <v>#DIV/0!</v>
      </c>
      <c r="P106" s="151" t="e">
        <v>#DIV/0!</v>
      </c>
      <c r="Q106" s="152" t="e">
        <v>#DIV/0!</v>
      </c>
      <c r="R106" s="2"/>
      <c r="S106" s="2"/>
    </row>
    <row r="107" spans="1:19" ht="18" x14ac:dyDescent="0.55000000000000004">
      <c r="A107" s="138"/>
      <c r="B107" s="217" t="s">
        <v>153</v>
      </c>
      <c r="C107" s="142" t="s">
        <v>24</v>
      </c>
      <c r="D107" s="141" t="s">
        <v>43</v>
      </c>
      <c r="E107" s="142" t="s">
        <v>33</v>
      </c>
      <c r="F107" s="143"/>
      <c r="G107" s="148">
        <v>0</v>
      </c>
      <c r="H107" s="149">
        <v>0</v>
      </c>
      <c r="I107" s="146" t="e">
        <v>#DIV/0!</v>
      </c>
      <c r="J107" s="147">
        <v>0</v>
      </c>
      <c r="K107" s="148">
        <v>0</v>
      </c>
      <c r="L107" s="149">
        <v>0</v>
      </c>
      <c r="M107" s="146" t="e">
        <v>#DIV/0!</v>
      </c>
      <c r="N107" s="147">
        <v>0</v>
      </c>
      <c r="O107" s="150" t="e">
        <v>#DIV/0!</v>
      </c>
      <c r="P107" s="151" t="e">
        <v>#DIV/0!</v>
      </c>
      <c r="Q107" s="152" t="e">
        <v>#DIV/0!</v>
      </c>
      <c r="R107" s="2"/>
      <c r="S107" s="2"/>
    </row>
    <row r="108" spans="1:19" ht="18" x14ac:dyDescent="0.55000000000000004">
      <c r="A108" s="187"/>
      <c r="B108" s="220" t="s">
        <v>154</v>
      </c>
      <c r="C108" s="165" t="s">
        <v>28</v>
      </c>
      <c r="D108" s="221" t="s">
        <v>43</v>
      </c>
      <c r="E108" s="165" t="s">
        <v>33</v>
      </c>
      <c r="F108" s="143"/>
      <c r="G108" s="170">
        <v>0</v>
      </c>
      <c r="H108" s="149">
        <v>0</v>
      </c>
      <c r="I108" s="168" t="e">
        <v>#DIV/0!</v>
      </c>
      <c r="J108" s="169">
        <v>0</v>
      </c>
      <c r="K108" s="170">
        <v>0</v>
      </c>
      <c r="L108" s="149">
        <v>0</v>
      </c>
      <c r="M108" s="168" t="e">
        <v>#DIV/0!</v>
      </c>
      <c r="N108" s="169">
        <v>0</v>
      </c>
      <c r="O108" s="171" t="e">
        <v>#DIV/0!</v>
      </c>
      <c r="P108" s="172" t="e">
        <v>#DIV/0!</v>
      </c>
      <c r="Q108" s="173" t="e">
        <v>#DIV/0!</v>
      </c>
    </row>
    <row r="109" spans="1:19" x14ac:dyDescent="0.55000000000000004">
      <c r="A109" s="128" t="s">
        <v>155</v>
      </c>
      <c r="B109" s="129" t="s">
        <v>156</v>
      </c>
      <c r="C109" s="129"/>
      <c r="D109" s="129"/>
      <c r="E109" s="129"/>
      <c r="F109" s="129"/>
      <c r="G109" s="130">
        <v>0</v>
      </c>
      <c r="H109" s="131">
        <v>0</v>
      </c>
      <c r="I109" s="132" t="e">
        <v>#DIV/0!</v>
      </c>
      <c r="J109" s="133">
        <v>0</v>
      </c>
      <c r="K109" s="130">
        <v>0</v>
      </c>
      <c r="L109" s="315">
        <v>0</v>
      </c>
      <c r="M109" s="132" t="e">
        <v>#DIV/0!</v>
      </c>
      <c r="N109" s="133">
        <v>0</v>
      </c>
      <c r="O109" s="135" t="e">
        <v>#DIV/0!</v>
      </c>
      <c r="P109" s="136" t="e">
        <v>#DIV/0!</v>
      </c>
      <c r="Q109" s="137" t="e">
        <v>#DIV/0!</v>
      </c>
    </row>
    <row r="110" spans="1:19" ht="18" x14ac:dyDescent="0.55000000000000004">
      <c r="A110" s="187"/>
      <c r="B110" s="220" t="s">
        <v>157</v>
      </c>
      <c r="C110" s="223" t="s">
        <v>158</v>
      </c>
      <c r="D110" s="165"/>
      <c r="E110" s="165"/>
      <c r="F110" s="224"/>
      <c r="G110" s="170">
        <v>0</v>
      </c>
      <c r="H110" s="222">
        <v>0</v>
      </c>
      <c r="I110" s="168" t="e">
        <v>#DIV/0!</v>
      </c>
      <c r="J110" s="169">
        <v>0</v>
      </c>
      <c r="K110" s="170">
        <v>0</v>
      </c>
      <c r="L110" s="313">
        <v>0</v>
      </c>
      <c r="M110" s="168" t="e">
        <v>#DIV/0!</v>
      </c>
      <c r="N110" s="169">
        <v>0</v>
      </c>
      <c r="O110" s="171" t="e">
        <v>#DIV/0!</v>
      </c>
      <c r="P110" s="172" t="e">
        <v>#DIV/0!</v>
      </c>
      <c r="Q110" s="173" t="e">
        <v>#DIV/0!</v>
      </c>
    </row>
    <row r="111" spans="1:19" x14ac:dyDescent="0.55000000000000004">
      <c r="A111" s="128" t="s">
        <v>159</v>
      </c>
      <c r="B111" s="129" t="s">
        <v>160</v>
      </c>
      <c r="C111" s="129"/>
      <c r="D111" s="129"/>
      <c r="E111" s="129"/>
      <c r="F111" s="129"/>
      <c r="G111" s="130">
        <v>0</v>
      </c>
      <c r="H111" s="131">
        <v>0</v>
      </c>
      <c r="I111" s="132" t="e">
        <v>#DIV/0!</v>
      </c>
      <c r="J111" s="133">
        <v>0</v>
      </c>
      <c r="K111" s="130">
        <v>0</v>
      </c>
      <c r="L111" s="315">
        <v>0</v>
      </c>
      <c r="M111" s="132" t="e">
        <v>#DIV/0!</v>
      </c>
      <c r="N111" s="133">
        <v>0</v>
      </c>
      <c r="O111" s="135" t="e">
        <v>#DIV/0!</v>
      </c>
      <c r="P111" s="136" t="e">
        <v>#DIV/0!</v>
      </c>
      <c r="Q111" s="137" t="e">
        <v>#DIV/0!</v>
      </c>
    </row>
    <row r="112" spans="1:19" ht="18" x14ac:dyDescent="0.55000000000000004">
      <c r="A112" s="187"/>
      <c r="B112" s="220" t="s">
        <v>161</v>
      </c>
      <c r="C112" s="223" t="s">
        <v>65</v>
      </c>
      <c r="D112" s="225"/>
      <c r="E112" s="165"/>
      <c r="F112" s="224" t="s">
        <v>47</v>
      </c>
      <c r="G112" s="170">
        <v>0</v>
      </c>
      <c r="H112" s="222">
        <v>0</v>
      </c>
      <c r="I112" s="168" t="e">
        <v>#DIV/0!</v>
      </c>
      <c r="J112" s="169">
        <v>0</v>
      </c>
      <c r="K112" s="170">
        <v>0</v>
      </c>
      <c r="L112" s="222">
        <v>0</v>
      </c>
      <c r="M112" s="168" t="e">
        <v>#DIV/0!</v>
      </c>
      <c r="N112" s="169">
        <v>0</v>
      </c>
      <c r="O112" s="171" t="e">
        <v>#DIV/0!</v>
      </c>
      <c r="P112" s="172" t="e">
        <v>#DIV/0!</v>
      </c>
      <c r="Q112" s="173" t="e">
        <v>#DIV/0!</v>
      </c>
    </row>
    <row r="113" spans="1:17" ht="18" x14ac:dyDescent="0.55000000000000004">
      <c r="A113" s="226"/>
      <c r="B113" s="227" t="s">
        <v>161</v>
      </c>
      <c r="C113" s="226"/>
      <c r="D113" s="226"/>
      <c r="E113" s="226"/>
      <c r="F113" s="226"/>
      <c r="G113" s="228"/>
      <c r="H113" s="228"/>
      <c r="I113" s="228"/>
      <c r="J113" s="228"/>
      <c r="K113" s="228"/>
      <c r="L113" s="228"/>
      <c r="M113" s="228"/>
      <c r="N113" s="228"/>
      <c r="O113" s="229"/>
      <c r="P113" s="229"/>
      <c r="Q113" s="229"/>
    </row>
    <row r="114" spans="1:17" ht="18" x14ac:dyDescent="0.55000000000000004">
      <c r="A114" s="226"/>
      <c r="B114" s="227" t="s">
        <v>162</v>
      </c>
      <c r="C114" s="230" t="s">
        <v>96</v>
      </c>
      <c r="D114" s="226"/>
      <c r="E114" s="226"/>
      <c r="F114" s="226"/>
      <c r="G114" s="226"/>
      <c r="H114" s="226"/>
      <c r="I114" s="226"/>
      <c r="J114" s="226"/>
      <c r="K114" s="226"/>
      <c r="L114" s="226"/>
      <c r="M114" s="226"/>
      <c r="N114" s="226"/>
      <c r="O114" s="226"/>
      <c r="P114" s="226"/>
      <c r="Q114" s="226"/>
    </row>
    <row r="115" spans="1:17" ht="18" x14ac:dyDescent="0.55000000000000004">
      <c r="A115" s="226"/>
      <c r="B115" s="227" t="s">
        <v>163</v>
      </c>
      <c r="C115" s="231" t="s">
        <v>97</v>
      </c>
      <c r="D115" s="226"/>
      <c r="E115" s="226"/>
      <c r="F115" s="226"/>
      <c r="G115" s="226"/>
      <c r="H115" s="226"/>
      <c r="I115" s="226"/>
      <c r="J115" s="226"/>
      <c r="K115" s="226"/>
      <c r="L115" s="226"/>
      <c r="M115" s="226"/>
      <c r="N115" s="226"/>
      <c r="O115" s="226"/>
      <c r="P115" s="226"/>
      <c r="Q115" s="226"/>
    </row>
    <row r="116" spans="1:17" ht="18" x14ac:dyDescent="0.55000000000000004">
      <c r="A116" s="226"/>
      <c r="B116" s="227" t="s">
        <v>235</v>
      </c>
      <c r="C116" s="230" t="s">
        <v>231</v>
      </c>
      <c r="D116" s="226"/>
      <c r="E116" s="226"/>
      <c r="F116" s="226"/>
      <c r="G116" s="226"/>
      <c r="H116" s="226"/>
      <c r="I116" s="226"/>
      <c r="J116" s="226"/>
      <c r="K116" s="226"/>
      <c r="L116" s="226"/>
      <c r="M116" s="226"/>
      <c r="N116" s="226"/>
      <c r="O116" s="226"/>
      <c r="P116" s="226"/>
      <c r="Q116" s="226"/>
    </row>
    <row r="117" spans="1:17" ht="18" x14ac:dyDescent="0.55000000000000004">
      <c r="A117" s="226"/>
      <c r="B117" s="227" t="s">
        <v>164</v>
      </c>
      <c r="C117" s="230" t="s">
        <v>98</v>
      </c>
      <c r="D117" s="226"/>
      <c r="E117" s="226"/>
      <c r="F117" s="226"/>
      <c r="G117" s="226"/>
      <c r="H117" s="226"/>
      <c r="I117" s="226"/>
      <c r="J117" s="226"/>
      <c r="K117" s="226"/>
      <c r="L117" s="226"/>
      <c r="M117" s="226"/>
      <c r="N117" s="226"/>
      <c r="O117" s="226"/>
      <c r="P117" s="226"/>
      <c r="Q117" s="226"/>
    </row>
    <row r="118" spans="1:17" ht="18" x14ac:dyDescent="0.55000000000000004">
      <c r="A118" s="226"/>
      <c r="B118" s="227" t="s">
        <v>236</v>
      </c>
      <c r="C118" s="230" t="s">
        <v>232</v>
      </c>
      <c r="D118" s="226"/>
      <c r="E118" s="226"/>
      <c r="F118" s="226"/>
      <c r="G118" s="226"/>
      <c r="H118" s="226"/>
      <c r="I118" s="226"/>
      <c r="J118" s="226"/>
      <c r="K118" s="226"/>
      <c r="L118" s="226"/>
      <c r="M118" s="226"/>
      <c r="N118" s="226"/>
      <c r="O118" s="226"/>
      <c r="P118" s="226"/>
      <c r="Q118" s="226"/>
    </row>
    <row r="119" spans="1:17" x14ac:dyDescent="0.55000000000000004">
      <c r="B119" s="3" t="s">
        <v>165</v>
      </c>
    </row>
    <row r="120" spans="1:17" x14ac:dyDescent="0.55000000000000004">
      <c r="B120" s="3" t="s">
        <v>165</v>
      </c>
    </row>
    <row r="121" spans="1:17" x14ac:dyDescent="0.55000000000000004">
      <c r="B121" s="3" t="s">
        <v>165</v>
      </c>
    </row>
    <row r="122" spans="1:17" x14ac:dyDescent="0.55000000000000004">
      <c r="B122" s="3" t="s">
        <v>165</v>
      </c>
    </row>
    <row r="123" spans="1:17" x14ac:dyDescent="0.55000000000000004">
      <c r="B123" s="3" t="s">
        <v>165</v>
      </c>
    </row>
  </sheetData>
  <mergeCells count="15">
    <mergeCell ref="A3:F4"/>
    <mergeCell ref="G3:G4"/>
    <mergeCell ref="H3:H4"/>
    <mergeCell ref="I3:J3"/>
    <mergeCell ref="K3:K4"/>
    <mergeCell ref="A1:D1"/>
    <mergeCell ref="A2:B2"/>
    <mergeCell ref="G2:J2"/>
    <mergeCell ref="K2:N2"/>
    <mergeCell ref="O2:Q2"/>
    <mergeCell ref="L3:L4"/>
    <mergeCell ref="M3:N3"/>
    <mergeCell ref="O3:O4"/>
    <mergeCell ref="P3:P4"/>
    <mergeCell ref="Q3:Q4"/>
  </mergeCells>
  <phoneticPr fontId="3"/>
  <hyperlinks>
    <hyperlink ref="A1:D1" location="'R６'!A1" display="'R６'!A1" xr:uid="{2D83FEEC-F087-4D63-8671-50C24730CF46}"/>
  </hyperlinks>
  <printOptions horizontalCentered="1"/>
  <pageMargins left="0.78740157480314965" right="0.39370078740157483" top="0.39370078740157483" bottom="0.39370078740157483" header="0.39370078740157483" footer="0.39370078740157483"/>
  <headerFooter alignWithMargins="0">
    <oddFooter>&amp;L&amp;D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theme="3" tint="0.39997558519241921"/>
    <pageSetUpPr fitToPage="1"/>
  </sheetPr>
  <dimension ref="A1:O77"/>
  <sheetViews>
    <sheetView showGridLines="0" zoomScale="90" zoomScaleNormal="90" zoomScaleSheetLayoutView="90" workbookViewId="0">
      <pane xSplit="2" ySplit="5" topLeftCell="C6" activePane="bottomRight" state="frozen"/>
      <selection sqref="A1:B1"/>
      <selection pane="topRight" sqref="A1:B1"/>
      <selection pane="bottomLeft" sqref="A1:B1"/>
      <selection pane="bottomRight" sqref="A1:D1"/>
    </sheetView>
  </sheetViews>
  <sheetFormatPr defaultColWidth="8.25" defaultRowHeight="13" x14ac:dyDescent="0.2"/>
  <cols>
    <col min="1" max="1" width="3" style="53" customWidth="1"/>
    <col min="2" max="2" width="19" style="53" customWidth="1"/>
    <col min="3" max="4" width="10.6640625" style="9" customWidth="1"/>
    <col min="5" max="5" width="7.9140625" style="9" customWidth="1"/>
    <col min="6" max="6" width="9.75" style="9" customWidth="1"/>
    <col min="7" max="8" width="10.6640625" style="9" customWidth="1"/>
    <col min="9" max="9" width="7.9140625" style="9" customWidth="1"/>
    <col min="10" max="10" width="9.75" style="9" customWidth="1"/>
    <col min="11" max="11" width="8.83203125" style="55" customWidth="1"/>
    <col min="12" max="12" width="8.83203125" style="9" customWidth="1"/>
    <col min="13" max="13" width="7.9140625" style="9" customWidth="1"/>
    <col min="14" max="16384" width="8.25" style="9"/>
  </cols>
  <sheetData>
    <row r="1" spans="1:15" s="4" customFormat="1" ht="18.5" thickBot="1" x14ac:dyDescent="0.6">
      <c r="A1" s="246" t="str">
        <f>'R６'!A1</f>
        <v>令和６年度</v>
      </c>
      <c r="B1" s="246"/>
      <c r="C1" s="246"/>
      <c r="D1" s="246"/>
      <c r="E1" s="75"/>
      <c r="F1" s="75"/>
      <c r="G1" s="75" t="s">
        <v>298</v>
      </c>
      <c r="I1" s="75"/>
      <c r="J1" s="75"/>
      <c r="K1" s="75"/>
      <c r="L1" s="75"/>
      <c r="M1" s="75"/>
    </row>
    <row r="2" spans="1:15" s="4" customFormat="1" ht="18.5" thickBot="1" x14ac:dyDescent="0.6">
      <c r="A2" s="5" t="s">
        <v>314</v>
      </c>
      <c r="B2" s="309" t="s">
        <v>307</v>
      </c>
      <c r="C2" s="309">
        <v>6</v>
      </c>
      <c r="D2" s="5"/>
      <c r="E2" s="5"/>
      <c r="F2" s="5"/>
      <c r="G2" s="5"/>
      <c r="H2" s="5"/>
      <c r="I2" s="5"/>
      <c r="J2" s="5"/>
      <c r="K2" s="5"/>
      <c r="L2" s="5"/>
      <c r="M2" s="5"/>
    </row>
    <row r="3" spans="1:15" ht="17.149999999999999" customHeight="1" x14ac:dyDescent="0.2">
      <c r="A3" s="7"/>
      <c r="B3" s="8"/>
      <c r="C3" s="276" t="s">
        <v>166</v>
      </c>
      <c r="D3" s="277"/>
      <c r="E3" s="278"/>
      <c r="F3" s="279"/>
      <c r="G3" s="276" t="s">
        <v>167</v>
      </c>
      <c r="H3" s="277"/>
      <c r="I3" s="278"/>
      <c r="J3" s="279"/>
      <c r="K3" s="290" t="s">
        <v>168</v>
      </c>
      <c r="L3" s="291"/>
      <c r="M3" s="292"/>
    </row>
    <row r="4" spans="1:15" ht="17.149999999999999" customHeight="1" x14ac:dyDescent="0.2">
      <c r="A4" s="10"/>
      <c r="B4" s="11"/>
      <c r="C4" s="280" t="s">
        <v>320</v>
      </c>
      <c r="D4" s="266" t="s">
        <v>299</v>
      </c>
      <c r="E4" s="268" t="s">
        <v>169</v>
      </c>
      <c r="F4" s="269"/>
      <c r="G4" s="293" t="s">
        <v>320</v>
      </c>
      <c r="H4" s="299" t="s">
        <v>299</v>
      </c>
      <c r="I4" s="268" t="s">
        <v>169</v>
      </c>
      <c r="J4" s="269"/>
      <c r="K4" s="293" t="s">
        <v>320</v>
      </c>
      <c r="L4" s="294" t="s">
        <v>299</v>
      </c>
      <c r="M4" s="295" t="s">
        <v>170</v>
      </c>
    </row>
    <row r="5" spans="1:15" ht="17.149999999999999" customHeight="1" x14ac:dyDescent="0.2">
      <c r="A5" s="12"/>
      <c r="B5" s="13"/>
      <c r="C5" s="281"/>
      <c r="D5" s="267"/>
      <c r="E5" s="14" t="s">
        <v>171</v>
      </c>
      <c r="F5" s="15" t="s">
        <v>172</v>
      </c>
      <c r="G5" s="281"/>
      <c r="H5" s="300"/>
      <c r="I5" s="14" t="s">
        <v>171</v>
      </c>
      <c r="J5" s="15" t="s">
        <v>172</v>
      </c>
      <c r="K5" s="281"/>
      <c r="L5" s="267"/>
      <c r="M5" s="296"/>
    </row>
    <row r="6" spans="1:15" x14ac:dyDescent="0.2">
      <c r="A6" s="286" t="s">
        <v>173</v>
      </c>
      <c r="B6" s="287"/>
      <c r="C6" s="270">
        <v>587005</v>
      </c>
      <c r="D6" s="272">
        <v>571713</v>
      </c>
      <c r="E6" s="274">
        <v>1.0267476863391247</v>
      </c>
      <c r="F6" s="282">
        <v>15292</v>
      </c>
      <c r="G6" s="270">
        <v>773085</v>
      </c>
      <c r="H6" s="297">
        <v>736661</v>
      </c>
      <c r="I6" s="274">
        <v>1.0494447242354352</v>
      </c>
      <c r="J6" s="282">
        <v>36424</v>
      </c>
      <c r="K6" s="301">
        <v>0.75930201724260593</v>
      </c>
      <c r="L6" s="303">
        <v>0.77608696537484678</v>
      </c>
      <c r="M6" s="288">
        <v>-1.6784948132240851E-2</v>
      </c>
    </row>
    <row r="7" spans="1:15" x14ac:dyDescent="0.2">
      <c r="A7" s="284" t="s">
        <v>174</v>
      </c>
      <c r="B7" s="285"/>
      <c r="C7" s="271"/>
      <c r="D7" s="273"/>
      <c r="E7" s="275"/>
      <c r="F7" s="283"/>
      <c r="G7" s="271"/>
      <c r="H7" s="298"/>
      <c r="I7" s="275"/>
      <c r="J7" s="283"/>
      <c r="K7" s="302"/>
      <c r="L7" s="304"/>
      <c r="M7" s="289"/>
    </row>
    <row r="8" spans="1:15" ht="18" customHeight="1" x14ac:dyDescent="0.2">
      <c r="A8" s="16" t="s">
        <v>175</v>
      </c>
      <c r="B8" s="17"/>
      <c r="C8" s="18">
        <v>301474</v>
      </c>
      <c r="D8" s="19">
        <v>299082</v>
      </c>
      <c r="E8" s="20">
        <v>1.0079978066215953</v>
      </c>
      <c r="F8" s="21">
        <v>2392</v>
      </c>
      <c r="G8" s="18">
        <v>380963</v>
      </c>
      <c r="H8" s="22">
        <v>373531</v>
      </c>
      <c r="I8" s="20">
        <v>1.019896608313634</v>
      </c>
      <c r="J8" s="21">
        <v>7432</v>
      </c>
      <c r="K8" s="23">
        <v>0.79134719119704533</v>
      </c>
      <c r="L8" s="24">
        <v>0.80068856400138144</v>
      </c>
      <c r="M8" s="25">
        <v>-9.3413728043361122E-3</v>
      </c>
    </row>
    <row r="9" spans="1:15" ht="18" customHeight="1" x14ac:dyDescent="0.2">
      <c r="A9" s="10"/>
      <c r="B9" s="26" t="s">
        <v>176</v>
      </c>
      <c r="C9" s="27">
        <v>99753</v>
      </c>
      <c r="D9" s="28">
        <v>108357</v>
      </c>
      <c r="E9" s="29">
        <v>0.92059580830034049</v>
      </c>
      <c r="F9" s="30">
        <v>-8604</v>
      </c>
      <c r="G9" s="27">
        <v>125460</v>
      </c>
      <c r="H9" s="28">
        <v>122788</v>
      </c>
      <c r="I9" s="29">
        <v>1.0217610841450304</v>
      </c>
      <c r="J9" s="30">
        <v>2672</v>
      </c>
      <c r="K9" s="31">
        <v>0.79509803921568623</v>
      </c>
      <c r="L9" s="32">
        <v>0.88247222855653651</v>
      </c>
      <c r="M9" s="33">
        <v>-8.7374189340850283E-2</v>
      </c>
    </row>
    <row r="10" spans="1:15" ht="18" customHeight="1" x14ac:dyDescent="0.2">
      <c r="A10" s="10"/>
      <c r="B10" s="34" t="s">
        <v>177</v>
      </c>
      <c r="C10" s="35">
        <v>12720</v>
      </c>
      <c r="D10" s="36">
        <v>12440</v>
      </c>
      <c r="E10" s="37">
        <v>1.022508038585209</v>
      </c>
      <c r="F10" s="38">
        <v>280</v>
      </c>
      <c r="G10" s="35">
        <v>14850</v>
      </c>
      <c r="H10" s="36">
        <v>14355</v>
      </c>
      <c r="I10" s="37">
        <v>1.0344827586206897</v>
      </c>
      <c r="J10" s="38">
        <v>495</v>
      </c>
      <c r="K10" s="39">
        <v>0.85656565656565653</v>
      </c>
      <c r="L10" s="40">
        <v>0.86659700452803901</v>
      </c>
      <c r="M10" s="41">
        <v>-1.0031347962382475E-2</v>
      </c>
    </row>
    <row r="11" spans="1:15" ht="18" customHeight="1" x14ac:dyDescent="0.2">
      <c r="A11" s="10"/>
      <c r="B11" s="34" t="s">
        <v>188</v>
      </c>
      <c r="C11" s="35">
        <v>145588</v>
      </c>
      <c r="D11" s="36">
        <v>135608</v>
      </c>
      <c r="E11" s="37">
        <v>1.073594478201876</v>
      </c>
      <c r="F11" s="38">
        <v>9980</v>
      </c>
      <c r="G11" s="35">
        <v>189425</v>
      </c>
      <c r="H11" s="36">
        <v>187597</v>
      </c>
      <c r="I11" s="37">
        <v>1.0097442922861239</v>
      </c>
      <c r="J11" s="38">
        <v>1828</v>
      </c>
      <c r="K11" s="39">
        <v>0.76857859311072985</v>
      </c>
      <c r="L11" s="40">
        <v>0.72286870259119285</v>
      </c>
      <c r="M11" s="41">
        <v>4.5709890519537E-2</v>
      </c>
      <c r="O11" s="54"/>
    </row>
    <row r="12" spans="1:15" ht="18" customHeight="1" x14ac:dyDescent="0.2">
      <c r="A12" s="10"/>
      <c r="B12" s="34" t="s">
        <v>187</v>
      </c>
      <c r="C12" s="35">
        <v>10809</v>
      </c>
      <c r="D12" s="36">
        <v>10832</v>
      </c>
      <c r="E12" s="37">
        <v>0.99787666174298373</v>
      </c>
      <c r="F12" s="38">
        <v>-23</v>
      </c>
      <c r="G12" s="35">
        <v>14058</v>
      </c>
      <c r="H12" s="36">
        <v>13214</v>
      </c>
      <c r="I12" s="37">
        <v>1.0638716512789466</v>
      </c>
      <c r="J12" s="38">
        <v>844</v>
      </c>
      <c r="K12" s="39">
        <v>0.76888604353393086</v>
      </c>
      <c r="L12" s="40">
        <v>0.81973664295444226</v>
      </c>
      <c r="M12" s="41">
        <v>-5.08505994205114E-2</v>
      </c>
    </row>
    <row r="13" spans="1:15" ht="18" customHeight="1" x14ac:dyDescent="0.2">
      <c r="A13" s="10"/>
      <c r="B13" s="60" t="s">
        <v>178</v>
      </c>
      <c r="C13" s="61">
        <v>32604</v>
      </c>
      <c r="D13" s="62">
        <v>31845</v>
      </c>
      <c r="E13" s="50">
        <v>1.0238341968911917</v>
      </c>
      <c r="F13" s="58">
        <v>759</v>
      </c>
      <c r="G13" s="61">
        <v>37170</v>
      </c>
      <c r="H13" s="62">
        <v>35577</v>
      </c>
      <c r="I13" s="50">
        <v>1.044776119402985</v>
      </c>
      <c r="J13" s="58">
        <v>1593</v>
      </c>
      <c r="K13" s="51">
        <v>0.87715899919289753</v>
      </c>
      <c r="L13" s="63">
        <v>0.89510076734969224</v>
      </c>
      <c r="M13" s="59">
        <v>-1.7941768156794713E-2</v>
      </c>
    </row>
    <row r="14" spans="1:15" ht="18" customHeight="1" x14ac:dyDescent="0.2">
      <c r="A14" s="16" t="s">
        <v>179</v>
      </c>
      <c r="B14" s="17"/>
      <c r="C14" s="18">
        <v>122716</v>
      </c>
      <c r="D14" s="19">
        <v>115332</v>
      </c>
      <c r="E14" s="20">
        <v>1.0640238615475324</v>
      </c>
      <c r="F14" s="21">
        <v>7384</v>
      </c>
      <c r="G14" s="18">
        <v>154798</v>
      </c>
      <c r="H14" s="19">
        <v>145076</v>
      </c>
      <c r="I14" s="20">
        <v>1.0670131517273704</v>
      </c>
      <c r="J14" s="21">
        <v>9722</v>
      </c>
      <c r="K14" s="42">
        <v>0.79274926032636084</v>
      </c>
      <c r="L14" s="43">
        <v>0.79497642614905295</v>
      </c>
      <c r="M14" s="44">
        <v>-2.2271658226921121E-3</v>
      </c>
    </row>
    <row r="15" spans="1:15" ht="18" customHeight="1" x14ac:dyDescent="0.2">
      <c r="A15" s="10"/>
      <c r="B15" s="26" t="s">
        <v>176</v>
      </c>
      <c r="C15" s="27">
        <v>18262</v>
      </c>
      <c r="D15" s="28">
        <v>18426</v>
      </c>
      <c r="E15" s="29">
        <v>0.99109953326820799</v>
      </c>
      <c r="F15" s="30">
        <v>-164</v>
      </c>
      <c r="G15" s="27">
        <v>23460</v>
      </c>
      <c r="H15" s="28">
        <v>22287</v>
      </c>
      <c r="I15" s="29">
        <v>1.0526315789473684</v>
      </c>
      <c r="J15" s="30">
        <v>1173</v>
      </c>
      <c r="K15" s="45">
        <v>0.77843137254901962</v>
      </c>
      <c r="L15" s="46">
        <v>0.82675999461569527</v>
      </c>
      <c r="M15" s="33">
        <v>-4.8328622066675653E-2</v>
      </c>
    </row>
    <row r="16" spans="1:15" ht="18" customHeight="1" x14ac:dyDescent="0.2">
      <c r="A16" s="10"/>
      <c r="B16" s="34" t="s">
        <v>177</v>
      </c>
      <c r="C16" s="35">
        <v>17217</v>
      </c>
      <c r="D16" s="36">
        <v>18492</v>
      </c>
      <c r="E16" s="37">
        <v>0.93105126541207006</v>
      </c>
      <c r="F16" s="38">
        <v>-1275</v>
      </c>
      <c r="G16" s="35">
        <v>24750</v>
      </c>
      <c r="H16" s="36">
        <v>23925</v>
      </c>
      <c r="I16" s="37">
        <v>1.0344827586206897</v>
      </c>
      <c r="J16" s="38">
        <v>825</v>
      </c>
      <c r="K16" s="39">
        <v>0.69563636363636361</v>
      </c>
      <c r="L16" s="40">
        <v>0.77291536050156739</v>
      </c>
      <c r="M16" s="41">
        <v>-7.7278996865203786E-2</v>
      </c>
    </row>
    <row r="17" spans="1:13" ht="18" customHeight="1" x14ac:dyDescent="0.2">
      <c r="A17" s="10"/>
      <c r="B17" s="34" t="s">
        <v>188</v>
      </c>
      <c r="C17" s="35">
        <v>59570</v>
      </c>
      <c r="D17" s="36">
        <v>52616</v>
      </c>
      <c r="E17" s="37">
        <v>1.1321651208757793</v>
      </c>
      <c r="F17" s="38">
        <v>6954</v>
      </c>
      <c r="G17" s="35">
        <v>73229</v>
      </c>
      <c r="H17" s="36">
        <v>67486</v>
      </c>
      <c r="I17" s="37">
        <v>1.0850991316717542</v>
      </c>
      <c r="J17" s="38">
        <v>5743</v>
      </c>
      <c r="K17" s="39">
        <v>0.81347553564844532</v>
      </c>
      <c r="L17" s="40">
        <v>0.77965800314139233</v>
      </c>
      <c r="M17" s="41">
        <v>3.3817532507052994E-2</v>
      </c>
    </row>
    <row r="18" spans="1:13" ht="18" customHeight="1" x14ac:dyDescent="0.2">
      <c r="A18" s="10"/>
      <c r="B18" s="34" t="s">
        <v>180</v>
      </c>
      <c r="C18" s="35">
        <v>5126</v>
      </c>
      <c r="D18" s="36">
        <v>4830</v>
      </c>
      <c r="E18" s="37">
        <v>1.0612836438923396</v>
      </c>
      <c r="F18" s="38">
        <v>296</v>
      </c>
      <c r="G18" s="35">
        <v>6809</v>
      </c>
      <c r="H18" s="36">
        <v>5890</v>
      </c>
      <c r="I18" s="37">
        <v>1.1560271646859084</v>
      </c>
      <c r="J18" s="38">
        <v>919</v>
      </c>
      <c r="K18" s="39">
        <v>0.75282714054927302</v>
      </c>
      <c r="L18" s="40">
        <v>0.82003395585738537</v>
      </c>
      <c r="M18" s="41">
        <v>-6.7206815308112344E-2</v>
      </c>
    </row>
    <row r="19" spans="1:13" ht="18" customHeight="1" x14ac:dyDescent="0.2">
      <c r="A19" s="12"/>
      <c r="B19" s="60" t="s">
        <v>178</v>
      </c>
      <c r="C19" s="61">
        <v>22541</v>
      </c>
      <c r="D19" s="62">
        <v>20968</v>
      </c>
      <c r="E19" s="50">
        <v>1.075019076688287</v>
      </c>
      <c r="F19" s="58">
        <v>1573</v>
      </c>
      <c r="G19" s="61">
        <v>26550</v>
      </c>
      <c r="H19" s="62">
        <v>25488</v>
      </c>
      <c r="I19" s="50">
        <v>1.0416666666666667</v>
      </c>
      <c r="J19" s="58">
        <v>1062</v>
      </c>
      <c r="K19" s="51">
        <v>0.84900188323917136</v>
      </c>
      <c r="L19" s="63">
        <v>0.82266164469554304</v>
      </c>
      <c r="M19" s="59">
        <v>2.6340238543628325E-2</v>
      </c>
    </row>
    <row r="20" spans="1:13" ht="18" customHeight="1" x14ac:dyDescent="0.2">
      <c r="A20" s="16" t="s">
        <v>181</v>
      </c>
      <c r="B20" s="17"/>
      <c r="C20" s="18">
        <v>64231</v>
      </c>
      <c r="D20" s="19">
        <v>63810</v>
      </c>
      <c r="E20" s="20">
        <v>1.0065977119573735</v>
      </c>
      <c r="F20" s="21">
        <v>421</v>
      </c>
      <c r="G20" s="18">
        <v>103057</v>
      </c>
      <c r="H20" s="22">
        <v>95277</v>
      </c>
      <c r="I20" s="20">
        <v>1.0816566432612278</v>
      </c>
      <c r="J20" s="21">
        <v>7780</v>
      </c>
      <c r="K20" s="42">
        <v>0.6232570325159863</v>
      </c>
      <c r="L20" s="43">
        <v>0.66973141471708808</v>
      </c>
      <c r="M20" s="25">
        <v>-4.6474382201101783E-2</v>
      </c>
    </row>
    <row r="21" spans="1:13" ht="18" customHeight="1" x14ac:dyDescent="0.2">
      <c r="A21" s="10"/>
      <c r="B21" s="26" t="s">
        <v>176</v>
      </c>
      <c r="C21" s="27">
        <v>0</v>
      </c>
      <c r="D21" s="28">
        <v>0</v>
      </c>
      <c r="E21" s="29" t="e">
        <v>#DIV/0!</v>
      </c>
      <c r="F21" s="30">
        <v>0</v>
      </c>
      <c r="G21" s="27">
        <v>0</v>
      </c>
      <c r="H21" s="28">
        <v>0</v>
      </c>
      <c r="I21" s="29" t="e">
        <v>#DIV/0!</v>
      </c>
      <c r="J21" s="30">
        <v>0</v>
      </c>
      <c r="K21" s="45" t="s">
        <v>32</v>
      </c>
      <c r="L21" s="46" t="s">
        <v>32</v>
      </c>
      <c r="M21" s="33" t="e">
        <v>#VALUE!</v>
      </c>
    </row>
    <row r="22" spans="1:13" ht="18" customHeight="1" x14ac:dyDescent="0.2">
      <c r="A22" s="10"/>
      <c r="B22" s="34" t="s">
        <v>177</v>
      </c>
      <c r="C22" s="35">
        <v>20471</v>
      </c>
      <c r="D22" s="36">
        <v>21963</v>
      </c>
      <c r="E22" s="37">
        <v>0.93206756818285297</v>
      </c>
      <c r="F22" s="38">
        <v>-1492</v>
      </c>
      <c r="G22" s="35">
        <v>29700</v>
      </c>
      <c r="H22" s="36">
        <v>28710</v>
      </c>
      <c r="I22" s="37">
        <v>1.0344827586206897</v>
      </c>
      <c r="J22" s="38">
        <v>990</v>
      </c>
      <c r="K22" s="39">
        <v>0.68925925925925924</v>
      </c>
      <c r="L22" s="40">
        <v>0.76499477533960292</v>
      </c>
      <c r="M22" s="41">
        <v>-7.5735516080343679E-2</v>
      </c>
    </row>
    <row r="23" spans="1:13" ht="18" customHeight="1" x14ac:dyDescent="0.2">
      <c r="A23" s="10"/>
      <c r="B23" s="34" t="s">
        <v>188</v>
      </c>
      <c r="C23" s="35">
        <v>30036</v>
      </c>
      <c r="D23" s="36">
        <v>27488</v>
      </c>
      <c r="E23" s="37">
        <v>1.0926949941792783</v>
      </c>
      <c r="F23" s="38">
        <v>2548</v>
      </c>
      <c r="G23" s="35">
        <v>52714</v>
      </c>
      <c r="H23" s="36">
        <v>46962</v>
      </c>
      <c r="I23" s="37">
        <v>1.1224820067288446</v>
      </c>
      <c r="J23" s="38">
        <v>5752</v>
      </c>
      <c r="K23" s="39">
        <v>0.56979170618810937</v>
      </c>
      <c r="L23" s="40">
        <v>0.58532430475703756</v>
      </c>
      <c r="M23" s="41">
        <v>-1.5532598568928191E-2</v>
      </c>
    </row>
    <row r="24" spans="1:13" ht="18" customHeight="1" x14ac:dyDescent="0.2">
      <c r="A24" s="10"/>
      <c r="B24" s="34" t="s">
        <v>187</v>
      </c>
      <c r="C24" s="35">
        <v>2129</v>
      </c>
      <c r="D24" s="36">
        <v>2589</v>
      </c>
      <c r="E24" s="37">
        <v>0.82232522209347236</v>
      </c>
      <c r="F24" s="38">
        <v>-460</v>
      </c>
      <c r="G24" s="35">
        <v>4713</v>
      </c>
      <c r="H24" s="36">
        <v>4383</v>
      </c>
      <c r="I24" s="37">
        <v>1.0752908966461328</v>
      </c>
      <c r="J24" s="38">
        <v>330</v>
      </c>
      <c r="K24" s="39">
        <v>0.4517292594950138</v>
      </c>
      <c r="L24" s="40">
        <v>0.59069130732375086</v>
      </c>
      <c r="M24" s="41">
        <v>-0.13896204782873706</v>
      </c>
    </row>
    <row r="25" spans="1:13" ht="18" customHeight="1" x14ac:dyDescent="0.2">
      <c r="A25" s="10"/>
      <c r="B25" s="34" t="s">
        <v>178</v>
      </c>
      <c r="C25" s="47">
        <v>11595</v>
      </c>
      <c r="D25" s="64">
        <v>11770</v>
      </c>
      <c r="E25" s="49">
        <v>0.9851316907391674</v>
      </c>
      <c r="F25" s="57">
        <v>-175</v>
      </c>
      <c r="G25" s="47">
        <v>15930</v>
      </c>
      <c r="H25" s="64">
        <v>15222</v>
      </c>
      <c r="I25" s="49">
        <v>1.0465116279069768</v>
      </c>
      <c r="J25" s="57">
        <v>708</v>
      </c>
      <c r="K25" s="39">
        <v>0.72787193973634656</v>
      </c>
      <c r="L25" s="40">
        <v>0.77322296675863877</v>
      </c>
      <c r="M25" s="41">
        <v>-4.5351027022292212E-2</v>
      </c>
    </row>
    <row r="26" spans="1:13" ht="18" customHeight="1" x14ac:dyDescent="0.2">
      <c r="A26" s="65"/>
      <c r="B26" s="66" t="s">
        <v>189</v>
      </c>
      <c r="C26" s="61">
        <v>0</v>
      </c>
      <c r="D26" s="67">
        <v>0</v>
      </c>
      <c r="E26" s="49" t="e">
        <v>#DIV/0!</v>
      </c>
      <c r="F26" s="57">
        <v>0</v>
      </c>
      <c r="G26" s="61">
        <v>0</v>
      </c>
      <c r="H26" s="62">
        <v>0</v>
      </c>
      <c r="I26" s="49" t="e">
        <v>#DIV/0!</v>
      </c>
      <c r="J26" s="57">
        <v>0</v>
      </c>
      <c r="K26" s="39" t="s">
        <v>32</v>
      </c>
      <c r="L26" s="63" t="s">
        <v>190</v>
      </c>
      <c r="M26" s="41" t="e">
        <v>#VALUE!</v>
      </c>
    </row>
    <row r="27" spans="1:13" ht="18" customHeight="1" x14ac:dyDescent="0.2">
      <c r="A27" s="16" t="s">
        <v>182</v>
      </c>
      <c r="B27" s="17"/>
      <c r="C27" s="18">
        <v>47620</v>
      </c>
      <c r="D27" s="19">
        <v>45987</v>
      </c>
      <c r="E27" s="20">
        <v>1.0355100354447997</v>
      </c>
      <c r="F27" s="21">
        <v>1633</v>
      </c>
      <c r="G27" s="18">
        <v>60725</v>
      </c>
      <c r="H27" s="22">
        <v>58845</v>
      </c>
      <c r="I27" s="20">
        <v>1.0319483388563175</v>
      </c>
      <c r="J27" s="21">
        <v>1880</v>
      </c>
      <c r="K27" s="42">
        <v>0.78419102511321537</v>
      </c>
      <c r="L27" s="43">
        <v>0.78149375477950545</v>
      </c>
      <c r="M27" s="44">
        <v>2.6972703337099224E-3</v>
      </c>
    </row>
    <row r="28" spans="1:13" ht="18" customHeight="1" x14ac:dyDescent="0.2">
      <c r="A28" s="10"/>
      <c r="B28" s="68" t="s">
        <v>176</v>
      </c>
      <c r="C28" s="27">
        <v>0</v>
      </c>
      <c r="D28" s="28">
        <v>0</v>
      </c>
      <c r="E28" s="29" t="e">
        <v>#DIV/0!</v>
      </c>
      <c r="F28" s="30">
        <v>0</v>
      </c>
      <c r="G28" s="27">
        <v>0</v>
      </c>
      <c r="H28" s="28">
        <v>0</v>
      </c>
      <c r="I28" s="29" t="e">
        <v>#DIV/0!</v>
      </c>
      <c r="J28" s="30">
        <v>0</v>
      </c>
      <c r="K28" s="45" t="s">
        <v>32</v>
      </c>
      <c r="L28" s="46" t="s">
        <v>32</v>
      </c>
      <c r="M28" s="33" t="e">
        <v>#VALUE!</v>
      </c>
    </row>
    <row r="29" spans="1:13" ht="18" customHeight="1" x14ac:dyDescent="0.2">
      <c r="A29" s="10"/>
      <c r="B29" s="34" t="s">
        <v>177</v>
      </c>
      <c r="C29" s="35">
        <v>13759</v>
      </c>
      <c r="D29" s="36">
        <v>15206</v>
      </c>
      <c r="E29" s="37">
        <v>0.90484019466000265</v>
      </c>
      <c r="F29" s="38">
        <v>-1447</v>
      </c>
      <c r="G29" s="35">
        <v>19800</v>
      </c>
      <c r="H29" s="36">
        <v>19635</v>
      </c>
      <c r="I29" s="37">
        <v>1.0084033613445378</v>
      </c>
      <c r="J29" s="38">
        <v>165</v>
      </c>
      <c r="K29" s="39">
        <v>0.69489898989898991</v>
      </c>
      <c r="L29" s="40">
        <v>0.77443340972752739</v>
      </c>
      <c r="M29" s="41">
        <v>-7.9534419828537484E-2</v>
      </c>
    </row>
    <row r="30" spans="1:13" ht="18" customHeight="1" x14ac:dyDescent="0.2">
      <c r="A30" s="10"/>
      <c r="B30" s="34" t="s">
        <v>188</v>
      </c>
      <c r="C30" s="35">
        <v>19157</v>
      </c>
      <c r="D30" s="36">
        <v>16813</v>
      </c>
      <c r="E30" s="37">
        <v>1.1394159281508356</v>
      </c>
      <c r="F30" s="38">
        <v>2344</v>
      </c>
      <c r="G30" s="35">
        <v>23581</v>
      </c>
      <c r="H30" s="36">
        <v>22581</v>
      </c>
      <c r="I30" s="37">
        <v>1.0442850183782826</v>
      </c>
      <c r="J30" s="38">
        <v>1000</v>
      </c>
      <c r="K30" s="39">
        <v>0.81239133200457991</v>
      </c>
      <c r="L30" s="40">
        <v>0.7445640139940658</v>
      </c>
      <c r="M30" s="41">
        <v>6.7827318010514115E-2</v>
      </c>
    </row>
    <row r="31" spans="1:13" ht="18" customHeight="1" x14ac:dyDescent="0.2">
      <c r="A31" s="69"/>
      <c r="B31" s="34" t="s">
        <v>178</v>
      </c>
      <c r="C31" s="47">
        <v>13419</v>
      </c>
      <c r="D31" s="64">
        <v>12618</v>
      </c>
      <c r="E31" s="49">
        <v>1.0634807417974323</v>
      </c>
      <c r="F31" s="57">
        <v>801</v>
      </c>
      <c r="G31" s="47">
        <v>15753</v>
      </c>
      <c r="H31" s="64">
        <v>15045</v>
      </c>
      <c r="I31" s="49">
        <v>1.0470588235294118</v>
      </c>
      <c r="J31" s="57">
        <v>708</v>
      </c>
      <c r="K31" s="39">
        <v>0.8518377451913921</v>
      </c>
      <c r="L31" s="70">
        <v>0.83868394815553338</v>
      </c>
      <c r="M31" s="41">
        <v>1.3153797035858728E-2</v>
      </c>
    </row>
    <row r="32" spans="1:13" ht="18" customHeight="1" x14ac:dyDescent="0.2">
      <c r="A32" s="10"/>
      <c r="B32" s="60" t="s">
        <v>180</v>
      </c>
      <c r="C32" s="61">
        <v>1285</v>
      </c>
      <c r="D32" s="62">
        <v>1350</v>
      </c>
      <c r="E32" s="49">
        <v>0.95185185185185184</v>
      </c>
      <c r="F32" s="58">
        <v>-65</v>
      </c>
      <c r="G32" s="61">
        <v>1591</v>
      </c>
      <c r="H32" s="48">
        <v>1584</v>
      </c>
      <c r="I32" s="49">
        <v>1.0044191919191918</v>
      </c>
      <c r="J32" s="58">
        <v>7</v>
      </c>
      <c r="K32" s="51">
        <v>0.80766813324952857</v>
      </c>
      <c r="L32" s="40">
        <v>0.85227272727272729</v>
      </c>
      <c r="M32" s="59">
        <v>-4.4604594023198718E-2</v>
      </c>
    </row>
    <row r="33" spans="1:13" ht="18" customHeight="1" x14ac:dyDescent="0.2">
      <c r="A33" s="16" t="s">
        <v>183</v>
      </c>
      <c r="B33" s="17"/>
      <c r="C33" s="18">
        <v>50964</v>
      </c>
      <c r="D33" s="19">
        <v>47502</v>
      </c>
      <c r="E33" s="20">
        <v>1.0728811418466591</v>
      </c>
      <c r="F33" s="21">
        <v>3462</v>
      </c>
      <c r="G33" s="18">
        <v>73542</v>
      </c>
      <c r="H33" s="19">
        <v>63932</v>
      </c>
      <c r="I33" s="20">
        <v>1.1503159607082525</v>
      </c>
      <c r="J33" s="21">
        <v>9610</v>
      </c>
      <c r="K33" s="42">
        <v>0.69299175981072036</v>
      </c>
      <c r="L33" s="43">
        <v>0.74300819620847147</v>
      </c>
      <c r="M33" s="25">
        <v>-5.0016436397751107E-2</v>
      </c>
    </row>
    <row r="34" spans="1:13" ht="18" customHeight="1" x14ac:dyDescent="0.2">
      <c r="A34" s="10"/>
      <c r="B34" s="26" t="s">
        <v>176</v>
      </c>
      <c r="C34" s="27">
        <v>0</v>
      </c>
      <c r="D34" s="28">
        <v>0</v>
      </c>
      <c r="E34" s="29" t="e">
        <v>#DIV/0!</v>
      </c>
      <c r="F34" s="30">
        <v>0</v>
      </c>
      <c r="G34" s="27">
        <v>0</v>
      </c>
      <c r="H34" s="28">
        <v>0</v>
      </c>
      <c r="I34" s="29" t="e">
        <v>#DIV/0!</v>
      </c>
      <c r="J34" s="30">
        <v>0</v>
      </c>
      <c r="K34" s="45" t="s">
        <v>32</v>
      </c>
      <c r="L34" s="46" t="s">
        <v>32</v>
      </c>
      <c r="M34" s="33" t="e">
        <v>#VALUE!</v>
      </c>
    </row>
    <row r="35" spans="1:13" ht="18" customHeight="1" x14ac:dyDescent="0.2">
      <c r="A35" s="10"/>
      <c r="B35" s="34" t="s">
        <v>177</v>
      </c>
      <c r="C35" s="35">
        <v>7342</v>
      </c>
      <c r="D35" s="36">
        <v>8348</v>
      </c>
      <c r="E35" s="37">
        <v>0.87949209391471006</v>
      </c>
      <c r="F35" s="38">
        <v>-1006</v>
      </c>
      <c r="G35" s="35">
        <v>9900</v>
      </c>
      <c r="H35" s="36">
        <v>9570</v>
      </c>
      <c r="I35" s="37">
        <v>1.0344827586206897</v>
      </c>
      <c r="J35" s="38">
        <v>330</v>
      </c>
      <c r="K35" s="39">
        <v>0.74161616161616162</v>
      </c>
      <c r="L35" s="40">
        <v>0.87230929989550676</v>
      </c>
      <c r="M35" s="41">
        <v>-0.13069313827934514</v>
      </c>
    </row>
    <row r="36" spans="1:13" ht="18" customHeight="1" x14ac:dyDescent="0.2">
      <c r="A36" s="10"/>
      <c r="B36" s="34" t="s">
        <v>184</v>
      </c>
      <c r="C36" s="35">
        <v>1004</v>
      </c>
      <c r="D36" s="36">
        <v>916</v>
      </c>
      <c r="E36" s="37">
        <v>1.0960698689956332</v>
      </c>
      <c r="F36" s="38">
        <v>88</v>
      </c>
      <c r="G36" s="35">
        <v>1400</v>
      </c>
      <c r="H36" s="36">
        <v>1350</v>
      </c>
      <c r="I36" s="37">
        <v>1.037037037037037</v>
      </c>
      <c r="J36" s="38">
        <v>50</v>
      </c>
      <c r="K36" s="39">
        <v>0.71714285714285719</v>
      </c>
      <c r="L36" s="40">
        <v>0.67851851851851852</v>
      </c>
      <c r="M36" s="41">
        <v>3.8624338624338672E-2</v>
      </c>
    </row>
    <row r="37" spans="1:13" ht="18" customHeight="1" x14ac:dyDescent="0.2">
      <c r="A37" s="10"/>
      <c r="B37" s="52" t="s">
        <v>185</v>
      </c>
      <c r="C37" s="35">
        <v>2203</v>
      </c>
      <c r="D37" s="36">
        <v>2048</v>
      </c>
      <c r="E37" s="37">
        <v>1.07568359375</v>
      </c>
      <c r="F37" s="38">
        <v>155</v>
      </c>
      <c r="G37" s="35">
        <v>2880</v>
      </c>
      <c r="H37" s="36">
        <v>2640</v>
      </c>
      <c r="I37" s="37">
        <v>1.0909090909090908</v>
      </c>
      <c r="J37" s="38">
        <v>240</v>
      </c>
      <c r="K37" s="39">
        <v>0.76493055555555556</v>
      </c>
      <c r="L37" s="40">
        <v>0.77575757575757576</v>
      </c>
      <c r="M37" s="41">
        <v>-1.0827020202020199E-2</v>
      </c>
    </row>
    <row r="38" spans="1:13" ht="18" customHeight="1" x14ac:dyDescent="0.2">
      <c r="A38" s="10"/>
      <c r="B38" s="34" t="s">
        <v>188</v>
      </c>
      <c r="C38" s="35">
        <v>32201</v>
      </c>
      <c r="D38" s="36">
        <v>27820</v>
      </c>
      <c r="E38" s="37">
        <v>1.1574766355140187</v>
      </c>
      <c r="F38" s="38">
        <v>4381</v>
      </c>
      <c r="G38" s="35">
        <v>47813</v>
      </c>
      <c r="H38" s="36">
        <v>39320</v>
      </c>
      <c r="I38" s="37">
        <v>1.2159969481180062</v>
      </c>
      <c r="J38" s="38">
        <v>8493</v>
      </c>
      <c r="K38" s="39">
        <v>0.67347792441386234</v>
      </c>
      <c r="L38" s="40">
        <v>0.70752797558494407</v>
      </c>
      <c r="M38" s="41">
        <v>-3.405005117108173E-2</v>
      </c>
    </row>
    <row r="39" spans="1:13" ht="18" customHeight="1" x14ac:dyDescent="0.2">
      <c r="A39" s="10"/>
      <c r="B39" s="34" t="s">
        <v>180</v>
      </c>
      <c r="C39" s="35">
        <v>4247</v>
      </c>
      <c r="D39" s="36">
        <v>4180</v>
      </c>
      <c r="E39" s="37">
        <v>1.0160287081339714</v>
      </c>
      <c r="F39" s="38">
        <v>67</v>
      </c>
      <c r="G39" s="35">
        <v>6239</v>
      </c>
      <c r="H39" s="36">
        <v>5919</v>
      </c>
      <c r="I39" s="37">
        <v>1.0540631863490455</v>
      </c>
      <c r="J39" s="38">
        <v>320</v>
      </c>
      <c r="K39" s="39">
        <v>0.6807180637922744</v>
      </c>
      <c r="L39" s="40">
        <v>0.70620037168440619</v>
      </c>
      <c r="M39" s="41">
        <v>-2.5482307892131795E-2</v>
      </c>
    </row>
    <row r="40" spans="1:13" ht="18" customHeight="1" x14ac:dyDescent="0.2">
      <c r="A40" s="10"/>
      <c r="B40" s="34" t="s">
        <v>178</v>
      </c>
      <c r="C40" s="47">
        <v>3967</v>
      </c>
      <c r="D40" s="64">
        <v>4190</v>
      </c>
      <c r="E40" s="49">
        <v>0.94677804295942725</v>
      </c>
      <c r="F40" s="57">
        <v>-223</v>
      </c>
      <c r="G40" s="47">
        <v>5310</v>
      </c>
      <c r="H40" s="64">
        <v>5133</v>
      </c>
      <c r="I40" s="49">
        <v>1.0344827586206897</v>
      </c>
      <c r="J40" s="57">
        <v>177</v>
      </c>
      <c r="K40" s="39">
        <v>0.74708097928436912</v>
      </c>
      <c r="L40" s="40">
        <v>0.81628677186830312</v>
      </c>
      <c r="M40" s="41">
        <v>-6.9205792583934E-2</v>
      </c>
    </row>
    <row r="41" spans="1:13" ht="18" customHeight="1" thickBot="1" x14ac:dyDescent="0.25">
      <c r="A41" s="12"/>
      <c r="B41" s="60" t="s">
        <v>186</v>
      </c>
      <c r="C41" s="61">
        <v>0</v>
      </c>
      <c r="D41" s="62">
        <v>0</v>
      </c>
      <c r="E41" s="50" t="e">
        <v>#DIV/0!</v>
      </c>
      <c r="F41" s="58">
        <v>0</v>
      </c>
      <c r="G41" s="61">
        <v>0</v>
      </c>
      <c r="H41" s="62">
        <v>0</v>
      </c>
      <c r="I41" s="50" t="e">
        <v>#DIV/0!</v>
      </c>
      <c r="J41" s="58">
        <v>0</v>
      </c>
      <c r="K41" s="71" t="s">
        <v>32</v>
      </c>
      <c r="L41" s="72" t="s">
        <v>32</v>
      </c>
      <c r="M41" s="73" t="e">
        <v>#VALUE!</v>
      </c>
    </row>
    <row r="42" spans="1:13" x14ac:dyDescent="0.2">
      <c r="C42" s="54"/>
      <c r="G42" s="54"/>
    </row>
    <row r="43" spans="1:13" x14ac:dyDescent="0.2">
      <c r="C43" s="54"/>
      <c r="G43" s="54"/>
    </row>
    <row r="44" spans="1:13" x14ac:dyDescent="0.2">
      <c r="C44" s="54"/>
      <c r="G44" s="56"/>
    </row>
    <row r="45" spans="1:13" x14ac:dyDescent="0.2">
      <c r="C45" s="54"/>
      <c r="G45" s="54"/>
    </row>
    <row r="46" spans="1:13" x14ac:dyDescent="0.2">
      <c r="C46" s="54"/>
      <c r="G46" s="54"/>
    </row>
    <row r="47" spans="1:13" x14ac:dyDescent="0.2">
      <c r="C47" s="54"/>
      <c r="G47" s="54"/>
    </row>
    <row r="48" spans="1:13" x14ac:dyDescent="0.2">
      <c r="C48" s="54"/>
      <c r="G48" s="54"/>
    </row>
    <row r="49" spans="3:7" x14ac:dyDescent="0.2">
      <c r="C49" s="54"/>
      <c r="G49" s="54"/>
    </row>
    <row r="50" spans="3:7" x14ac:dyDescent="0.2">
      <c r="C50" s="54"/>
      <c r="G50" s="54"/>
    </row>
    <row r="51" spans="3:7" x14ac:dyDescent="0.2">
      <c r="C51" s="54"/>
      <c r="G51" s="54"/>
    </row>
    <row r="52" spans="3:7" x14ac:dyDescent="0.2">
      <c r="C52" s="54"/>
      <c r="G52" s="54"/>
    </row>
    <row r="53" spans="3:7" x14ac:dyDescent="0.2">
      <c r="C53" s="54"/>
      <c r="G53" s="54"/>
    </row>
    <row r="54" spans="3:7" x14ac:dyDescent="0.2">
      <c r="C54" s="54"/>
      <c r="G54" s="54"/>
    </row>
    <row r="55" spans="3:7" x14ac:dyDescent="0.2">
      <c r="C55" s="54"/>
      <c r="G55" s="54"/>
    </row>
    <row r="56" spans="3:7" x14ac:dyDescent="0.2">
      <c r="C56" s="54"/>
      <c r="G56" s="54"/>
    </row>
    <row r="57" spans="3:7" x14ac:dyDescent="0.2">
      <c r="C57" s="54"/>
      <c r="G57" s="54"/>
    </row>
    <row r="58" spans="3:7" x14ac:dyDescent="0.2">
      <c r="C58" s="54"/>
      <c r="G58" s="54"/>
    </row>
    <row r="59" spans="3:7" x14ac:dyDescent="0.2">
      <c r="C59" s="54"/>
      <c r="G59" s="54"/>
    </row>
    <row r="60" spans="3:7" x14ac:dyDescent="0.2">
      <c r="C60" s="54"/>
      <c r="G60" s="54"/>
    </row>
    <row r="61" spans="3:7" x14ac:dyDescent="0.2">
      <c r="C61" s="54"/>
      <c r="G61" s="54"/>
    </row>
    <row r="62" spans="3:7" x14ac:dyDescent="0.2">
      <c r="C62" s="54"/>
      <c r="G62" s="54"/>
    </row>
    <row r="63" spans="3:7" x14ac:dyDescent="0.2">
      <c r="C63" s="54"/>
      <c r="G63" s="54"/>
    </row>
    <row r="64" spans="3:7" x14ac:dyDescent="0.2">
      <c r="C64" s="54"/>
      <c r="G64" s="54"/>
    </row>
    <row r="65" spans="3:7" x14ac:dyDescent="0.2">
      <c r="C65" s="54"/>
      <c r="G65" s="54"/>
    </row>
    <row r="66" spans="3:7" x14ac:dyDescent="0.2">
      <c r="C66" s="54"/>
      <c r="G66" s="54"/>
    </row>
    <row r="67" spans="3:7" x14ac:dyDescent="0.2">
      <c r="C67" s="54"/>
      <c r="G67" s="54"/>
    </row>
    <row r="68" spans="3:7" x14ac:dyDescent="0.2">
      <c r="C68" s="54"/>
      <c r="G68" s="54"/>
    </row>
    <row r="69" spans="3:7" x14ac:dyDescent="0.2">
      <c r="C69" s="54"/>
      <c r="G69" s="54"/>
    </row>
    <row r="70" spans="3:7" x14ac:dyDescent="0.2">
      <c r="C70" s="54"/>
      <c r="G70" s="54"/>
    </row>
    <row r="71" spans="3:7" x14ac:dyDescent="0.2">
      <c r="C71" s="54"/>
      <c r="G71" s="54"/>
    </row>
    <row r="72" spans="3:7" x14ac:dyDescent="0.2">
      <c r="C72" s="54"/>
      <c r="G72" s="54"/>
    </row>
    <row r="73" spans="3:7" x14ac:dyDescent="0.2">
      <c r="C73" s="54"/>
      <c r="G73" s="54"/>
    </row>
    <row r="74" spans="3:7" x14ac:dyDescent="0.2">
      <c r="C74" s="54"/>
      <c r="G74" s="54"/>
    </row>
    <row r="75" spans="3:7" x14ac:dyDescent="0.2">
      <c r="C75" s="54"/>
      <c r="G75" s="54"/>
    </row>
    <row r="76" spans="3:7" x14ac:dyDescent="0.2">
      <c r="C76" s="54"/>
      <c r="G76" s="54"/>
    </row>
    <row r="77" spans="3:7" x14ac:dyDescent="0.2">
      <c r="C77" s="54"/>
      <c r="G77" s="54"/>
    </row>
  </sheetData>
  <mergeCells count="26">
    <mergeCell ref="I6:I7"/>
    <mergeCell ref="J6:J7"/>
    <mergeCell ref="K6:K7"/>
    <mergeCell ref="L6:L7"/>
    <mergeCell ref="C3:F3"/>
    <mergeCell ref="C6:C7"/>
    <mergeCell ref="D6:D7"/>
    <mergeCell ref="E6:E7"/>
    <mergeCell ref="F6:F7"/>
    <mergeCell ref="G6:G7"/>
    <mergeCell ref="A1:D1"/>
    <mergeCell ref="A7:B7"/>
    <mergeCell ref="K4:K5"/>
    <mergeCell ref="L4:L5"/>
    <mergeCell ref="M4:M5"/>
    <mergeCell ref="A6:B6"/>
    <mergeCell ref="G3:J3"/>
    <mergeCell ref="K3:M3"/>
    <mergeCell ref="H4:H5"/>
    <mergeCell ref="I4:J4"/>
    <mergeCell ref="M6:M7"/>
    <mergeCell ref="H6:H7"/>
    <mergeCell ref="C4:C5"/>
    <mergeCell ref="D4:D5"/>
    <mergeCell ref="E4:F4"/>
    <mergeCell ref="G4:G5"/>
  </mergeCells>
  <phoneticPr fontId="3"/>
  <hyperlinks>
    <hyperlink ref="A1:D1" location="'R６'!A1" display="'R６'!A1" xr:uid="{534BEDEC-AF06-4E07-B82A-0219B851A69B}"/>
  </hyperlinks>
  <printOptions horizontalCentered="1"/>
  <pageMargins left="0.59055118110236227" right="0.59055118110236227" top="0.59055118110236227" bottom="0.59055118110236227" header="0.39370078740157483" footer="0.39370078740157483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pageSetUpPr fitToPage="1"/>
  </sheetPr>
  <dimension ref="A1:S124"/>
  <sheetViews>
    <sheetView showGridLines="0" zoomScale="80" zoomScaleNormal="80" zoomScaleSheetLayoutView="90" workbookViewId="0">
      <pane xSplit="6" ySplit="5" topLeftCell="G6" activePane="bottomRight" state="frozen"/>
      <selection sqref="A1:B1"/>
      <selection pane="topRight" sqref="A1:B1"/>
      <selection pane="bottomLeft" sqref="A1:B1"/>
      <selection pane="bottomRight" sqref="A1:D1"/>
    </sheetView>
  </sheetViews>
  <sheetFormatPr defaultColWidth="9" defaultRowHeight="13" x14ac:dyDescent="0.55000000000000004"/>
  <cols>
    <col min="1" max="1" width="2.08203125" style="1" customWidth="1"/>
    <col min="2" max="2" width="1.08203125" style="1" customWidth="1"/>
    <col min="3" max="3" width="7" style="1" customWidth="1"/>
    <col min="4" max="4" width="2.58203125" style="1" bestFit="1" customWidth="1"/>
    <col min="5" max="5" width="7.08203125" style="1" bestFit="1" customWidth="1"/>
    <col min="6" max="6" width="6.33203125" style="1" customWidth="1"/>
    <col min="7" max="8" width="12.75" style="1" bestFit="1" customWidth="1"/>
    <col min="9" max="9" width="7.58203125" style="1" customWidth="1"/>
    <col min="10" max="10" width="9.58203125" style="1" customWidth="1"/>
    <col min="11" max="12" width="12.75" style="1" bestFit="1" customWidth="1"/>
    <col min="13" max="13" width="7.58203125" style="1" customWidth="1"/>
    <col min="14" max="15" width="9.58203125" style="1" customWidth="1"/>
    <col min="16" max="16" width="10.58203125" style="1" customWidth="1"/>
    <col min="17" max="17" width="8.58203125" style="1" customWidth="1"/>
    <col min="18" max="16384" width="9" style="1"/>
  </cols>
  <sheetData>
    <row r="1" spans="1:19" ht="17.25" customHeight="1" thickBot="1" x14ac:dyDescent="0.6">
      <c r="A1" s="246" t="str">
        <f>'R６'!A1</f>
        <v>令和６年度</v>
      </c>
      <c r="B1" s="246"/>
      <c r="C1" s="246"/>
      <c r="D1" s="246"/>
      <c r="E1" s="74"/>
      <c r="F1" s="74"/>
      <c r="G1" s="74"/>
      <c r="H1" s="74"/>
      <c r="I1" s="74"/>
      <c r="J1" s="77" t="str">
        <f ca="1">RIGHT(CELL("filename",$A$1),LEN(CELL("filename",$A$1))-FIND("]",CELL("filename",$A$1)))</f>
        <v>７月（月間）</v>
      </c>
      <c r="K1" s="78" t="s">
        <v>222</v>
      </c>
      <c r="L1" s="74"/>
      <c r="M1" s="74"/>
      <c r="N1" s="74"/>
      <c r="O1" s="74"/>
      <c r="P1" s="74"/>
      <c r="Q1" s="74"/>
    </row>
    <row r="2" spans="1:19" x14ac:dyDescent="0.55000000000000004">
      <c r="A2" s="307">
        <v>6</v>
      </c>
      <c r="B2" s="308"/>
      <c r="C2" s="115">
        <v>2024</v>
      </c>
      <c r="D2" s="116" t="s">
        <v>0</v>
      </c>
      <c r="E2" s="232">
        <v>7</v>
      </c>
      <c r="F2" s="116" t="s">
        <v>1</v>
      </c>
      <c r="G2" s="254" t="s">
        <v>2</v>
      </c>
      <c r="H2" s="251"/>
      <c r="I2" s="251"/>
      <c r="J2" s="264"/>
      <c r="K2" s="251" t="s">
        <v>3</v>
      </c>
      <c r="L2" s="251"/>
      <c r="M2" s="251"/>
      <c r="N2" s="251"/>
      <c r="O2" s="254" t="s">
        <v>4</v>
      </c>
      <c r="P2" s="251"/>
      <c r="Q2" s="255"/>
    </row>
    <row r="3" spans="1:19" ht="13.5" customHeight="1" x14ac:dyDescent="0.55000000000000004">
      <c r="A3" s="247" t="s">
        <v>5</v>
      </c>
      <c r="B3" s="248"/>
      <c r="C3" s="248"/>
      <c r="D3" s="248"/>
      <c r="E3" s="248"/>
      <c r="F3" s="248"/>
      <c r="G3" s="258" t="s">
        <v>321</v>
      </c>
      <c r="H3" s="260" t="s">
        <v>322</v>
      </c>
      <c r="I3" s="262" t="s">
        <v>6</v>
      </c>
      <c r="J3" s="263"/>
      <c r="K3" s="258" t="s">
        <v>321</v>
      </c>
      <c r="L3" s="260" t="s">
        <v>322</v>
      </c>
      <c r="M3" s="262" t="s">
        <v>6</v>
      </c>
      <c r="N3" s="263"/>
      <c r="O3" s="256" t="s">
        <v>321</v>
      </c>
      <c r="P3" s="305" t="s">
        <v>322</v>
      </c>
      <c r="Q3" s="252" t="s">
        <v>7</v>
      </c>
    </row>
    <row r="4" spans="1:19" ht="18.5" thickBot="1" x14ac:dyDescent="0.6">
      <c r="A4" s="249"/>
      <c r="B4" s="250"/>
      <c r="C4" s="250"/>
      <c r="D4" s="250"/>
      <c r="E4" s="250"/>
      <c r="F4" s="250"/>
      <c r="G4" s="259"/>
      <c r="H4" s="265"/>
      <c r="I4" s="117" t="s">
        <v>8</v>
      </c>
      <c r="J4" s="118" t="s">
        <v>7</v>
      </c>
      <c r="K4" s="259"/>
      <c r="L4" s="261"/>
      <c r="M4" s="117" t="s">
        <v>8</v>
      </c>
      <c r="N4" s="118" t="s">
        <v>7</v>
      </c>
      <c r="O4" s="257"/>
      <c r="P4" s="306"/>
      <c r="Q4" s="253"/>
    </row>
    <row r="5" spans="1:19" x14ac:dyDescent="0.55000000000000004">
      <c r="A5" s="119" t="s">
        <v>101</v>
      </c>
      <c r="B5" s="120"/>
      <c r="C5" s="120"/>
      <c r="D5" s="120"/>
      <c r="E5" s="120"/>
      <c r="F5" s="120"/>
      <c r="G5" s="121">
        <v>706459</v>
      </c>
      <c r="H5" s="122">
        <v>644864</v>
      </c>
      <c r="I5" s="123">
        <v>1.0955162638944025</v>
      </c>
      <c r="J5" s="124">
        <v>61595</v>
      </c>
      <c r="K5" s="121">
        <v>853872</v>
      </c>
      <c r="L5" s="122">
        <v>843129</v>
      </c>
      <c r="M5" s="123">
        <v>1.0127418224257498</v>
      </c>
      <c r="N5" s="124">
        <v>10743</v>
      </c>
      <c r="O5" s="125">
        <v>0.82735937002267324</v>
      </c>
      <c r="P5" s="126">
        <v>0.76484618605219368</v>
      </c>
      <c r="Q5" s="127">
        <v>6.2513183970479558E-2</v>
      </c>
      <c r="R5" s="2"/>
      <c r="S5" s="2"/>
    </row>
    <row r="6" spans="1:19" x14ac:dyDescent="0.55000000000000004">
      <c r="A6" s="128" t="s">
        <v>9</v>
      </c>
      <c r="B6" s="129" t="s">
        <v>10</v>
      </c>
      <c r="C6" s="129"/>
      <c r="D6" s="129"/>
      <c r="E6" s="129"/>
      <c r="F6" s="129"/>
      <c r="G6" s="130">
        <v>240764</v>
      </c>
      <c r="H6" s="131">
        <v>220636</v>
      </c>
      <c r="I6" s="132">
        <v>1.0912271796080422</v>
      </c>
      <c r="J6" s="133">
        <v>20128</v>
      </c>
      <c r="K6" s="134">
        <v>287922</v>
      </c>
      <c r="L6" s="131">
        <v>282440</v>
      </c>
      <c r="M6" s="132">
        <v>1.0194094320917717</v>
      </c>
      <c r="N6" s="133">
        <v>5482</v>
      </c>
      <c r="O6" s="135">
        <v>0.83621258535297749</v>
      </c>
      <c r="P6" s="136">
        <v>0.7811783033564651</v>
      </c>
      <c r="Q6" s="137">
        <v>5.5034281996512391E-2</v>
      </c>
      <c r="R6" s="2"/>
      <c r="S6" s="2"/>
    </row>
    <row r="7" spans="1:19" ht="18" x14ac:dyDescent="0.55000000000000004">
      <c r="A7" s="138"/>
      <c r="B7" s="128" t="s">
        <v>11</v>
      </c>
      <c r="C7" s="129"/>
      <c r="D7" s="129"/>
      <c r="E7" s="129"/>
      <c r="F7" s="129"/>
      <c r="G7" s="130">
        <v>163573</v>
      </c>
      <c r="H7" s="131">
        <v>156892</v>
      </c>
      <c r="I7" s="132">
        <v>1.0425834331897101</v>
      </c>
      <c r="J7" s="133">
        <v>6681</v>
      </c>
      <c r="K7" s="130">
        <v>188676</v>
      </c>
      <c r="L7" s="131">
        <v>185470</v>
      </c>
      <c r="M7" s="132">
        <v>1.0172858144174259</v>
      </c>
      <c r="N7" s="133">
        <v>3206</v>
      </c>
      <c r="O7" s="135">
        <v>0.86695181157115897</v>
      </c>
      <c r="P7" s="136">
        <v>0.84591578152800995</v>
      </c>
      <c r="Q7" s="137">
        <v>2.1036030043149023E-2</v>
      </c>
      <c r="R7" s="2"/>
      <c r="S7" s="2"/>
    </row>
    <row r="8" spans="1:19" ht="18" x14ac:dyDescent="0.55000000000000004">
      <c r="A8" s="138"/>
      <c r="B8" s="139" t="s">
        <v>12</v>
      </c>
      <c r="C8" s="140" t="s">
        <v>13</v>
      </c>
      <c r="D8" s="141"/>
      <c r="E8" s="142"/>
      <c r="F8" s="143" t="s">
        <v>14</v>
      </c>
      <c r="G8" s="144">
        <v>120384</v>
      </c>
      <c r="H8" s="145">
        <v>116238</v>
      </c>
      <c r="I8" s="146">
        <v>1.0356681980075362</v>
      </c>
      <c r="J8" s="147">
        <v>4146</v>
      </c>
      <c r="K8" s="148">
        <v>135121</v>
      </c>
      <c r="L8" s="149">
        <v>133212</v>
      </c>
      <c r="M8" s="146">
        <v>1.0143305407921208</v>
      </c>
      <c r="N8" s="147">
        <v>1909</v>
      </c>
      <c r="O8" s="150">
        <v>0.89093479177922008</v>
      </c>
      <c r="P8" s="151">
        <v>0.87257904693270871</v>
      </c>
      <c r="Q8" s="152">
        <v>1.8355744846511368E-2</v>
      </c>
      <c r="R8" s="2"/>
      <c r="S8" s="2"/>
    </row>
    <row r="9" spans="1:19" ht="18" x14ac:dyDescent="0.55000000000000004">
      <c r="A9" s="138"/>
      <c r="B9" s="139" t="s">
        <v>15</v>
      </c>
      <c r="C9" s="140" t="s">
        <v>16</v>
      </c>
      <c r="D9" s="142"/>
      <c r="E9" s="142"/>
      <c r="F9" s="143" t="s">
        <v>14</v>
      </c>
      <c r="G9" s="144">
        <v>22606</v>
      </c>
      <c r="H9" s="145">
        <v>20231</v>
      </c>
      <c r="I9" s="146">
        <v>1.1173940981661805</v>
      </c>
      <c r="J9" s="147">
        <v>2375</v>
      </c>
      <c r="K9" s="148">
        <v>27542</v>
      </c>
      <c r="L9" s="149">
        <v>26656</v>
      </c>
      <c r="M9" s="146">
        <v>1.0332382953181272</v>
      </c>
      <c r="N9" s="147">
        <v>886</v>
      </c>
      <c r="O9" s="150">
        <v>0.82078280444412166</v>
      </c>
      <c r="P9" s="151">
        <v>0.75896608643457386</v>
      </c>
      <c r="Q9" s="152">
        <v>6.18167180095478E-2</v>
      </c>
      <c r="R9" s="2"/>
      <c r="S9" s="2"/>
    </row>
    <row r="10" spans="1:19" ht="18" x14ac:dyDescent="0.55000000000000004">
      <c r="A10" s="138"/>
      <c r="B10" s="139" t="s">
        <v>17</v>
      </c>
      <c r="C10" s="140" t="s">
        <v>18</v>
      </c>
      <c r="D10" s="142"/>
      <c r="E10" s="142"/>
      <c r="F10" s="153"/>
      <c r="G10" s="144">
        <v>0</v>
      </c>
      <c r="H10" s="145">
        <v>0</v>
      </c>
      <c r="I10" s="146" t="e">
        <v>#DIV/0!</v>
      </c>
      <c r="J10" s="147">
        <v>0</v>
      </c>
      <c r="K10" s="148">
        <v>0</v>
      </c>
      <c r="L10" s="149">
        <v>0</v>
      </c>
      <c r="M10" s="146" t="e">
        <v>#DIV/0!</v>
      </c>
      <c r="N10" s="147">
        <v>0</v>
      </c>
      <c r="O10" s="150" t="e">
        <v>#DIV/0!</v>
      </c>
      <c r="P10" s="151" t="e">
        <v>#DIV/0!</v>
      </c>
      <c r="Q10" s="152" t="e">
        <v>#DIV/0!</v>
      </c>
      <c r="R10" s="2"/>
      <c r="S10" s="2"/>
    </row>
    <row r="11" spans="1:19" ht="18" x14ac:dyDescent="0.55000000000000004">
      <c r="A11" s="138"/>
      <c r="B11" s="139" t="s">
        <v>19</v>
      </c>
      <c r="C11" s="140" t="s">
        <v>20</v>
      </c>
      <c r="D11" s="142"/>
      <c r="E11" s="142"/>
      <c r="F11" s="153"/>
      <c r="G11" s="144">
        <v>0</v>
      </c>
      <c r="H11" s="145">
        <v>0</v>
      </c>
      <c r="I11" s="146" t="e">
        <v>#DIV/0!</v>
      </c>
      <c r="J11" s="147">
        <v>0</v>
      </c>
      <c r="K11" s="148">
        <v>0</v>
      </c>
      <c r="L11" s="149">
        <v>0</v>
      </c>
      <c r="M11" s="146" t="e">
        <v>#DIV/0!</v>
      </c>
      <c r="N11" s="147">
        <v>0</v>
      </c>
      <c r="O11" s="150" t="e">
        <v>#DIV/0!</v>
      </c>
      <c r="P11" s="151" t="e">
        <v>#DIV/0!</v>
      </c>
      <c r="Q11" s="152" t="e">
        <v>#DIV/0!</v>
      </c>
      <c r="R11" s="2"/>
      <c r="S11" s="2"/>
    </row>
    <row r="12" spans="1:19" ht="18" x14ac:dyDescent="0.55000000000000004">
      <c r="A12" s="138"/>
      <c r="B12" s="139" t="s">
        <v>21</v>
      </c>
      <c r="C12" s="140" t="s">
        <v>22</v>
      </c>
      <c r="D12" s="142"/>
      <c r="E12" s="142"/>
      <c r="F12" s="153"/>
      <c r="G12" s="144">
        <v>0</v>
      </c>
      <c r="H12" s="145">
        <v>0</v>
      </c>
      <c r="I12" s="146" t="e">
        <v>#DIV/0!</v>
      </c>
      <c r="J12" s="147">
        <v>0</v>
      </c>
      <c r="K12" s="148">
        <v>0</v>
      </c>
      <c r="L12" s="149">
        <v>0</v>
      </c>
      <c r="M12" s="146" t="e">
        <v>#DIV/0!</v>
      </c>
      <c r="N12" s="147">
        <v>0</v>
      </c>
      <c r="O12" s="150" t="e">
        <v>#DIV/0!</v>
      </c>
      <c r="P12" s="151" t="e">
        <v>#DIV/0!</v>
      </c>
      <c r="Q12" s="152" t="e">
        <v>#DIV/0!</v>
      </c>
      <c r="R12" s="2"/>
      <c r="S12" s="2"/>
    </row>
    <row r="13" spans="1:19" ht="18" x14ac:dyDescent="0.55000000000000004">
      <c r="A13" s="138"/>
      <c r="B13" s="139" t="s">
        <v>23</v>
      </c>
      <c r="C13" s="140" t="s">
        <v>24</v>
      </c>
      <c r="D13" s="142"/>
      <c r="E13" s="142"/>
      <c r="F13" s="143"/>
      <c r="G13" s="144">
        <v>0</v>
      </c>
      <c r="H13" s="145">
        <v>0</v>
      </c>
      <c r="I13" s="146" t="e">
        <v>#DIV/0!</v>
      </c>
      <c r="J13" s="147">
        <v>0</v>
      </c>
      <c r="K13" s="148">
        <v>0</v>
      </c>
      <c r="L13" s="149">
        <v>0</v>
      </c>
      <c r="M13" s="146" t="e">
        <v>#DIV/0!</v>
      </c>
      <c r="N13" s="147">
        <v>0</v>
      </c>
      <c r="O13" s="150" t="e">
        <v>#DIV/0!</v>
      </c>
      <c r="P13" s="151" t="e">
        <v>#DIV/0!</v>
      </c>
      <c r="Q13" s="152" t="e">
        <v>#DIV/0!</v>
      </c>
      <c r="R13" s="2"/>
      <c r="S13" s="2"/>
    </row>
    <row r="14" spans="1:19" ht="18" x14ac:dyDescent="0.55000000000000004">
      <c r="A14" s="138"/>
      <c r="B14" s="139" t="s">
        <v>25</v>
      </c>
      <c r="C14" s="140" t="s">
        <v>26</v>
      </c>
      <c r="D14" s="142"/>
      <c r="E14" s="142"/>
      <c r="F14" s="153"/>
      <c r="G14" s="144">
        <v>0</v>
      </c>
      <c r="H14" s="145">
        <v>0</v>
      </c>
      <c r="I14" s="146" t="e">
        <v>#DIV/0!</v>
      </c>
      <c r="J14" s="147">
        <v>0</v>
      </c>
      <c r="K14" s="148">
        <v>0</v>
      </c>
      <c r="L14" s="149">
        <v>0</v>
      </c>
      <c r="M14" s="146" t="e">
        <v>#DIV/0!</v>
      </c>
      <c r="N14" s="147">
        <v>0</v>
      </c>
      <c r="O14" s="150" t="e">
        <v>#DIV/0!</v>
      </c>
      <c r="P14" s="151" t="e">
        <v>#DIV/0!</v>
      </c>
      <c r="Q14" s="152" t="e">
        <v>#DIV/0!</v>
      </c>
      <c r="R14" s="2"/>
      <c r="S14" s="2"/>
    </row>
    <row r="15" spans="1:19" ht="18" x14ac:dyDescent="0.55000000000000004">
      <c r="A15" s="138"/>
      <c r="B15" s="139" t="s">
        <v>27</v>
      </c>
      <c r="C15" s="140" t="s">
        <v>28</v>
      </c>
      <c r="D15" s="142"/>
      <c r="E15" s="142"/>
      <c r="F15" s="153"/>
      <c r="G15" s="144">
        <v>0</v>
      </c>
      <c r="H15" s="145">
        <v>0</v>
      </c>
      <c r="I15" s="146" t="e">
        <v>#DIV/0!</v>
      </c>
      <c r="J15" s="147">
        <v>0</v>
      </c>
      <c r="K15" s="148">
        <v>0</v>
      </c>
      <c r="L15" s="149">
        <v>0</v>
      </c>
      <c r="M15" s="146" t="e">
        <v>#DIV/0!</v>
      </c>
      <c r="N15" s="147">
        <v>0</v>
      </c>
      <c r="O15" s="150" t="e">
        <v>#DIV/0!</v>
      </c>
      <c r="P15" s="151" t="e">
        <v>#DIV/0!</v>
      </c>
      <c r="Q15" s="152" t="e">
        <v>#DIV/0!</v>
      </c>
      <c r="R15" s="2"/>
      <c r="S15" s="2"/>
    </row>
    <row r="16" spans="1:19" ht="18" x14ac:dyDescent="0.55000000000000004">
      <c r="A16" s="138"/>
      <c r="B16" s="139" t="s">
        <v>29</v>
      </c>
      <c r="C16" s="154" t="s">
        <v>30</v>
      </c>
      <c r="D16" s="155"/>
      <c r="E16" s="155"/>
      <c r="F16" s="156"/>
      <c r="G16" s="157">
        <v>0</v>
      </c>
      <c r="H16" s="145">
        <v>0</v>
      </c>
      <c r="I16" s="146" t="e">
        <v>#DIV/0!</v>
      </c>
      <c r="J16" s="147">
        <v>0</v>
      </c>
      <c r="K16" s="148">
        <v>0</v>
      </c>
      <c r="L16" s="149">
        <v>0</v>
      </c>
      <c r="M16" s="146" t="e">
        <v>#DIV/0!</v>
      </c>
      <c r="N16" s="147">
        <v>0</v>
      </c>
      <c r="O16" s="150" t="e">
        <v>#DIV/0!</v>
      </c>
      <c r="P16" s="151" t="e">
        <v>#DIV/0!</v>
      </c>
      <c r="Q16" s="152" t="e">
        <v>#DIV/0!</v>
      </c>
      <c r="R16" s="2"/>
      <c r="S16" s="2"/>
    </row>
    <row r="17" spans="1:19" ht="18" x14ac:dyDescent="0.55000000000000004">
      <c r="A17" s="138"/>
      <c r="B17" s="139" t="s">
        <v>31</v>
      </c>
      <c r="C17" s="154" t="s">
        <v>13</v>
      </c>
      <c r="D17" s="155" t="s">
        <v>32</v>
      </c>
      <c r="E17" s="155" t="s">
        <v>33</v>
      </c>
      <c r="F17" s="156"/>
      <c r="G17" s="157">
        <v>11683</v>
      </c>
      <c r="H17" s="145">
        <v>11788</v>
      </c>
      <c r="I17" s="158">
        <v>0.99109263657957247</v>
      </c>
      <c r="J17" s="159">
        <v>-105</v>
      </c>
      <c r="K17" s="160">
        <v>15120</v>
      </c>
      <c r="L17" s="149">
        <v>15120</v>
      </c>
      <c r="M17" s="158">
        <v>1</v>
      </c>
      <c r="N17" s="159">
        <v>0</v>
      </c>
      <c r="O17" s="161">
        <v>0.77268518518518514</v>
      </c>
      <c r="P17" s="162">
        <v>0.77962962962962967</v>
      </c>
      <c r="Q17" s="163">
        <v>-6.9444444444445308E-3</v>
      </c>
      <c r="R17" s="2"/>
      <c r="S17" s="2"/>
    </row>
    <row r="18" spans="1:19" ht="18" x14ac:dyDescent="0.55000000000000004">
      <c r="A18" s="138"/>
      <c r="B18" s="139" t="s">
        <v>34</v>
      </c>
      <c r="C18" s="154" t="s">
        <v>13</v>
      </c>
      <c r="D18" s="155" t="s">
        <v>32</v>
      </c>
      <c r="E18" s="142" t="s">
        <v>35</v>
      </c>
      <c r="F18" s="156"/>
      <c r="G18" s="157">
        <v>6776</v>
      </c>
      <c r="H18" s="145">
        <v>7056</v>
      </c>
      <c r="I18" s="158">
        <v>0.96031746031746035</v>
      </c>
      <c r="J18" s="159">
        <v>-280</v>
      </c>
      <c r="K18" s="160">
        <v>7758</v>
      </c>
      <c r="L18" s="149">
        <v>7677</v>
      </c>
      <c r="M18" s="158">
        <v>1.0105509964830011</v>
      </c>
      <c r="N18" s="159">
        <v>81</v>
      </c>
      <c r="O18" s="161">
        <v>0.87342098478989427</v>
      </c>
      <c r="P18" s="162">
        <v>0.9191090269636577</v>
      </c>
      <c r="Q18" s="163">
        <v>-4.5688042173763432E-2</v>
      </c>
      <c r="R18" s="2"/>
      <c r="S18" s="2"/>
    </row>
    <row r="19" spans="1:19" ht="18" x14ac:dyDescent="0.55000000000000004">
      <c r="A19" s="138"/>
      <c r="B19" s="139" t="s">
        <v>224</v>
      </c>
      <c r="C19" s="154" t="s">
        <v>13</v>
      </c>
      <c r="D19" s="155" t="s">
        <v>32</v>
      </c>
      <c r="E19" s="142" t="s">
        <v>223</v>
      </c>
      <c r="F19" s="156"/>
      <c r="G19" s="157">
        <v>2124</v>
      </c>
      <c r="H19" s="145">
        <v>1579</v>
      </c>
      <c r="I19" s="158">
        <v>1.3451551614946169</v>
      </c>
      <c r="J19" s="159">
        <v>545</v>
      </c>
      <c r="K19" s="160">
        <v>3135</v>
      </c>
      <c r="L19" s="149">
        <v>2805</v>
      </c>
      <c r="M19" s="158">
        <v>1.1176470588235294</v>
      </c>
      <c r="N19" s="159">
        <v>330</v>
      </c>
      <c r="O19" s="161">
        <v>0.67751196172248807</v>
      </c>
      <c r="P19" s="162">
        <v>0.56292335115864522</v>
      </c>
      <c r="Q19" s="163">
        <v>0.11458861056384284</v>
      </c>
      <c r="R19" s="2"/>
      <c r="S19" s="2"/>
    </row>
    <row r="20" spans="1:19" ht="18" x14ac:dyDescent="0.55000000000000004">
      <c r="A20" s="138"/>
      <c r="B20" s="139" t="s">
        <v>36</v>
      </c>
      <c r="C20" s="164" t="s">
        <v>37</v>
      </c>
      <c r="D20" s="165"/>
      <c r="E20" s="165"/>
      <c r="F20" s="166"/>
      <c r="G20" s="167">
        <v>0</v>
      </c>
      <c r="H20" s="145">
        <v>0</v>
      </c>
      <c r="I20" s="168" t="e">
        <v>#DIV/0!</v>
      </c>
      <c r="J20" s="169">
        <v>0</v>
      </c>
      <c r="K20" s="170">
        <v>0</v>
      </c>
      <c r="L20" s="149">
        <v>0</v>
      </c>
      <c r="M20" s="168" t="e">
        <v>#DIV/0!</v>
      </c>
      <c r="N20" s="169">
        <v>0</v>
      </c>
      <c r="O20" s="171" t="e">
        <v>#DIV/0!</v>
      </c>
      <c r="P20" s="172" t="e">
        <v>#DIV/0!</v>
      </c>
      <c r="Q20" s="173" t="e">
        <v>#DIV/0!</v>
      </c>
      <c r="R20" s="2"/>
      <c r="S20" s="2"/>
    </row>
    <row r="21" spans="1:19" ht="18" x14ac:dyDescent="0.55000000000000004">
      <c r="A21" s="138"/>
      <c r="B21" s="128" t="s">
        <v>38</v>
      </c>
      <c r="C21" s="129"/>
      <c r="D21" s="129"/>
      <c r="E21" s="129"/>
      <c r="F21" s="174"/>
      <c r="G21" s="130">
        <v>72319</v>
      </c>
      <c r="H21" s="131">
        <v>59400</v>
      </c>
      <c r="I21" s="132">
        <v>1.2174915824915824</v>
      </c>
      <c r="J21" s="133">
        <v>12919</v>
      </c>
      <c r="K21" s="175">
        <v>93720</v>
      </c>
      <c r="L21" s="314">
        <v>91740</v>
      </c>
      <c r="M21" s="132">
        <v>1.0215827338129497</v>
      </c>
      <c r="N21" s="133">
        <v>1980</v>
      </c>
      <c r="O21" s="135">
        <v>0.7716495945369185</v>
      </c>
      <c r="P21" s="136">
        <v>0.64748201438848918</v>
      </c>
      <c r="Q21" s="137">
        <v>0.12416758014842932</v>
      </c>
      <c r="R21" s="2"/>
      <c r="S21" s="2"/>
    </row>
    <row r="22" spans="1:19" ht="18" x14ac:dyDescent="0.55000000000000004">
      <c r="A22" s="138"/>
      <c r="B22" s="139" t="s">
        <v>39</v>
      </c>
      <c r="C22" s="140" t="s">
        <v>13</v>
      </c>
      <c r="D22" s="142"/>
      <c r="E22" s="142"/>
      <c r="F22" s="153"/>
      <c r="G22" s="148">
        <v>165</v>
      </c>
      <c r="H22" s="149">
        <v>0</v>
      </c>
      <c r="I22" s="146" t="e">
        <v>#DIV/0!</v>
      </c>
      <c r="J22" s="147">
        <v>165</v>
      </c>
      <c r="K22" s="148">
        <v>165</v>
      </c>
      <c r="L22" s="149">
        <v>0</v>
      </c>
      <c r="M22" s="146" t="e">
        <v>#DIV/0!</v>
      </c>
      <c r="N22" s="147">
        <v>165</v>
      </c>
      <c r="O22" s="150">
        <v>1</v>
      </c>
      <c r="P22" s="151" t="e">
        <v>#DIV/0!</v>
      </c>
      <c r="Q22" s="152" t="e">
        <v>#DIV/0!</v>
      </c>
      <c r="R22" s="2"/>
      <c r="S22" s="2"/>
    </row>
    <row r="23" spans="1:19" ht="18" x14ac:dyDescent="0.55000000000000004">
      <c r="A23" s="138"/>
      <c r="B23" s="139" t="s">
        <v>40</v>
      </c>
      <c r="C23" s="140" t="s">
        <v>18</v>
      </c>
      <c r="D23" s="142"/>
      <c r="E23" s="142"/>
      <c r="F23" s="143" t="s">
        <v>14</v>
      </c>
      <c r="G23" s="148">
        <v>10742</v>
      </c>
      <c r="H23" s="149">
        <v>8505</v>
      </c>
      <c r="I23" s="146">
        <v>1.2630217519106408</v>
      </c>
      <c r="J23" s="147">
        <v>2237</v>
      </c>
      <c r="K23" s="148">
        <v>15345</v>
      </c>
      <c r="L23" s="149">
        <v>15180</v>
      </c>
      <c r="M23" s="146">
        <v>1.0108695652173914</v>
      </c>
      <c r="N23" s="147">
        <v>165</v>
      </c>
      <c r="O23" s="150">
        <v>0.70003258390355161</v>
      </c>
      <c r="P23" s="151">
        <v>0.56027667984189722</v>
      </c>
      <c r="Q23" s="152">
        <v>0.13975590406165439</v>
      </c>
      <c r="R23" s="2"/>
      <c r="S23" s="2"/>
    </row>
    <row r="24" spans="1:19" ht="18" x14ac:dyDescent="0.55000000000000004">
      <c r="A24" s="138"/>
      <c r="B24" s="139" t="s">
        <v>41</v>
      </c>
      <c r="C24" s="140" t="s">
        <v>20</v>
      </c>
      <c r="D24" s="142"/>
      <c r="E24" s="142"/>
      <c r="F24" s="143" t="s">
        <v>14</v>
      </c>
      <c r="G24" s="148">
        <v>23580</v>
      </c>
      <c r="H24" s="149">
        <v>20027</v>
      </c>
      <c r="I24" s="146">
        <v>1.1774104958306286</v>
      </c>
      <c r="J24" s="147">
        <v>3553</v>
      </c>
      <c r="K24" s="148">
        <v>30525</v>
      </c>
      <c r="L24" s="149">
        <v>30030</v>
      </c>
      <c r="M24" s="146">
        <v>1.0164835164835164</v>
      </c>
      <c r="N24" s="147">
        <v>495</v>
      </c>
      <c r="O24" s="150">
        <v>0.77248157248157245</v>
      </c>
      <c r="P24" s="151">
        <v>0.66689976689976693</v>
      </c>
      <c r="Q24" s="152">
        <v>0.10558180558180552</v>
      </c>
      <c r="R24" s="2"/>
      <c r="S24" s="2"/>
    </row>
    <row r="25" spans="1:19" ht="18" x14ac:dyDescent="0.55000000000000004">
      <c r="A25" s="138"/>
      <c r="B25" s="139" t="s">
        <v>42</v>
      </c>
      <c r="C25" s="140" t="s">
        <v>13</v>
      </c>
      <c r="D25" s="141" t="s">
        <v>43</v>
      </c>
      <c r="E25" s="142" t="s">
        <v>33</v>
      </c>
      <c r="F25" s="143" t="s">
        <v>14</v>
      </c>
      <c r="G25" s="148">
        <v>0</v>
      </c>
      <c r="H25" s="149">
        <v>0</v>
      </c>
      <c r="I25" s="146" t="e">
        <v>#DIV/0!</v>
      </c>
      <c r="J25" s="147">
        <v>0</v>
      </c>
      <c r="K25" s="148">
        <v>0</v>
      </c>
      <c r="L25" s="149">
        <v>0</v>
      </c>
      <c r="M25" s="146" t="e">
        <v>#DIV/0!</v>
      </c>
      <c r="N25" s="147">
        <v>0</v>
      </c>
      <c r="O25" s="150" t="e">
        <v>#DIV/0!</v>
      </c>
      <c r="P25" s="151" t="e">
        <v>#DIV/0!</v>
      </c>
      <c r="Q25" s="152" t="e">
        <v>#DIV/0!</v>
      </c>
      <c r="R25" s="2"/>
      <c r="S25" s="2"/>
    </row>
    <row r="26" spans="1:19" ht="18" x14ac:dyDescent="0.55000000000000004">
      <c r="A26" s="138"/>
      <c r="B26" s="139" t="s">
        <v>44</v>
      </c>
      <c r="C26" s="140" t="s">
        <v>13</v>
      </c>
      <c r="D26" s="141" t="s">
        <v>43</v>
      </c>
      <c r="E26" s="142" t="s">
        <v>35</v>
      </c>
      <c r="F26" s="143" t="s">
        <v>14</v>
      </c>
      <c r="G26" s="148">
        <v>0</v>
      </c>
      <c r="H26" s="149">
        <v>0</v>
      </c>
      <c r="I26" s="146" t="e">
        <v>#DIV/0!</v>
      </c>
      <c r="J26" s="147">
        <v>0</v>
      </c>
      <c r="K26" s="148">
        <v>0</v>
      </c>
      <c r="L26" s="149">
        <v>0</v>
      </c>
      <c r="M26" s="146" t="e">
        <v>#DIV/0!</v>
      </c>
      <c r="N26" s="147">
        <v>0</v>
      </c>
      <c r="O26" s="150" t="e">
        <v>#DIV/0!</v>
      </c>
      <c r="P26" s="151" t="e">
        <v>#DIV/0!</v>
      </c>
      <c r="Q26" s="152" t="e">
        <v>#DIV/0!</v>
      </c>
      <c r="R26" s="2"/>
      <c r="S26" s="2"/>
    </row>
    <row r="27" spans="1:19" ht="18" x14ac:dyDescent="0.55000000000000004">
      <c r="A27" s="138"/>
      <c r="B27" s="139" t="s">
        <v>45</v>
      </c>
      <c r="C27" s="140" t="s">
        <v>13</v>
      </c>
      <c r="D27" s="141" t="s">
        <v>43</v>
      </c>
      <c r="E27" s="142" t="s">
        <v>46</v>
      </c>
      <c r="F27" s="143" t="s">
        <v>47</v>
      </c>
      <c r="G27" s="148">
        <v>0</v>
      </c>
      <c r="H27" s="149">
        <v>0</v>
      </c>
      <c r="I27" s="146" t="e">
        <v>#DIV/0!</v>
      </c>
      <c r="J27" s="147">
        <v>0</v>
      </c>
      <c r="K27" s="148">
        <v>0</v>
      </c>
      <c r="L27" s="149">
        <v>0</v>
      </c>
      <c r="M27" s="146" t="e">
        <v>#DIV/0!</v>
      </c>
      <c r="N27" s="147">
        <v>0</v>
      </c>
      <c r="O27" s="150" t="e">
        <v>#DIV/0!</v>
      </c>
      <c r="P27" s="151" t="e">
        <v>#DIV/0!</v>
      </c>
      <c r="Q27" s="152" t="e">
        <v>#DIV/0!</v>
      </c>
      <c r="R27" s="2"/>
      <c r="S27" s="2"/>
    </row>
    <row r="28" spans="1:19" ht="18" x14ac:dyDescent="0.55000000000000004">
      <c r="A28" s="138"/>
      <c r="B28" s="139" t="s">
        <v>48</v>
      </c>
      <c r="C28" s="140" t="s">
        <v>18</v>
      </c>
      <c r="D28" s="141" t="s">
        <v>43</v>
      </c>
      <c r="E28" s="142" t="s">
        <v>33</v>
      </c>
      <c r="F28" s="143" t="s">
        <v>14</v>
      </c>
      <c r="G28" s="148">
        <v>4276</v>
      </c>
      <c r="H28" s="149">
        <v>3539</v>
      </c>
      <c r="I28" s="146">
        <v>1.2082509183385137</v>
      </c>
      <c r="J28" s="147">
        <v>737</v>
      </c>
      <c r="K28" s="148">
        <v>4950</v>
      </c>
      <c r="L28" s="149">
        <v>4950</v>
      </c>
      <c r="M28" s="146">
        <v>1</v>
      </c>
      <c r="N28" s="147">
        <v>0</v>
      </c>
      <c r="O28" s="150">
        <v>0.86383838383838385</v>
      </c>
      <c r="P28" s="151">
        <v>0.714949494949495</v>
      </c>
      <c r="Q28" s="152">
        <v>0.14888888888888885</v>
      </c>
      <c r="R28" s="2"/>
      <c r="S28" s="2"/>
    </row>
    <row r="29" spans="1:19" ht="18" x14ac:dyDescent="0.55000000000000004">
      <c r="A29" s="138"/>
      <c r="B29" s="139" t="s">
        <v>49</v>
      </c>
      <c r="C29" s="140" t="s">
        <v>18</v>
      </c>
      <c r="D29" s="141" t="s">
        <v>43</v>
      </c>
      <c r="E29" s="142" t="s">
        <v>35</v>
      </c>
      <c r="F29" s="153"/>
      <c r="G29" s="148">
        <v>4365</v>
      </c>
      <c r="H29" s="149">
        <v>3920</v>
      </c>
      <c r="I29" s="146">
        <v>1.1135204081632653</v>
      </c>
      <c r="J29" s="147">
        <v>445</v>
      </c>
      <c r="K29" s="148">
        <v>4950</v>
      </c>
      <c r="L29" s="149">
        <v>5115</v>
      </c>
      <c r="M29" s="146">
        <v>0.967741935483871</v>
      </c>
      <c r="N29" s="147">
        <v>-165</v>
      </c>
      <c r="O29" s="150">
        <v>0.88181818181818183</v>
      </c>
      <c r="P29" s="151">
        <v>0.76637341153470184</v>
      </c>
      <c r="Q29" s="152">
        <v>0.11544477028347999</v>
      </c>
      <c r="R29" s="2"/>
      <c r="S29" s="2"/>
    </row>
    <row r="30" spans="1:19" ht="18" x14ac:dyDescent="0.55000000000000004">
      <c r="A30" s="138"/>
      <c r="B30" s="139" t="s">
        <v>50</v>
      </c>
      <c r="C30" s="140" t="s">
        <v>28</v>
      </c>
      <c r="D30" s="141" t="s">
        <v>43</v>
      </c>
      <c r="E30" s="142" t="s">
        <v>33</v>
      </c>
      <c r="F30" s="153"/>
      <c r="G30" s="148">
        <v>0</v>
      </c>
      <c r="H30" s="149">
        <v>0</v>
      </c>
      <c r="I30" s="146" t="e">
        <v>#DIV/0!</v>
      </c>
      <c r="J30" s="147">
        <v>0</v>
      </c>
      <c r="K30" s="148">
        <v>0</v>
      </c>
      <c r="L30" s="149">
        <v>0</v>
      </c>
      <c r="M30" s="146" t="e">
        <v>#DIV/0!</v>
      </c>
      <c r="N30" s="147">
        <v>0</v>
      </c>
      <c r="O30" s="150" t="e">
        <v>#DIV/0!</v>
      </c>
      <c r="P30" s="151" t="e">
        <v>#DIV/0!</v>
      </c>
      <c r="Q30" s="152" t="e">
        <v>#DIV/0!</v>
      </c>
      <c r="R30" s="2"/>
      <c r="S30" s="2"/>
    </row>
    <row r="31" spans="1:19" ht="18" x14ac:dyDescent="0.55000000000000004">
      <c r="A31" s="138"/>
      <c r="B31" s="139" t="s">
        <v>51</v>
      </c>
      <c r="C31" s="140" t="s">
        <v>22</v>
      </c>
      <c r="D31" s="141" t="s">
        <v>43</v>
      </c>
      <c r="E31" s="142" t="s">
        <v>33</v>
      </c>
      <c r="F31" s="153"/>
      <c r="G31" s="148">
        <v>1764</v>
      </c>
      <c r="H31" s="149">
        <v>607</v>
      </c>
      <c r="I31" s="146">
        <v>2.9060955518945635</v>
      </c>
      <c r="J31" s="147">
        <v>1157</v>
      </c>
      <c r="K31" s="148">
        <v>3135</v>
      </c>
      <c r="L31" s="149">
        <v>2805</v>
      </c>
      <c r="M31" s="146">
        <v>1.1176470588235294</v>
      </c>
      <c r="N31" s="147">
        <v>330</v>
      </c>
      <c r="O31" s="150">
        <v>0.56267942583732056</v>
      </c>
      <c r="P31" s="151">
        <v>0.21639928698752228</v>
      </c>
      <c r="Q31" s="152">
        <v>0.34628013884979825</v>
      </c>
      <c r="R31" s="2"/>
      <c r="S31" s="2"/>
    </row>
    <row r="32" spans="1:19" ht="18" x14ac:dyDescent="0.55000000000000004">
      <c r="A32" s="138"/>
      <c r="B32" s="139" t="s">
        <v>52</v>
      </c>
      <c r="C32" s="140" t="s">
        <v>22</v>
      </c>
      <c r="D32" s="141" t="s">
        <v>43</v>
      </c>
      <c r="E32" s="142" t="s">
        <v>35</v>
      </c>
      <c r="F32" s="153"/>
      <c r="G32" s="148">
        <v>2626</v>
      </c>
      <c r="H32" s="149">
        <v>1795</v>
      </c>
      <c r="I32" s="146">
        <v>1.4629526462395543</v>
      </c>
      <c r="J32" s="147">
        <v>831</v>
      </c>
      <c r="K32" s="148">
        <v>3135</v>
      </c>
      <c r="L32" s="149">
        <v>2970</v>
      </c>
      <c r="M32" s="146">
        <v>1.0555555555555556</v>
      </c>
      <c r="N32" s="147">
        <v>165</v>
      </c>
      <c r="O32" s="150">
        <v>0.83763955342902707</v>
      </c>
      <c r="P32" s="151">
        <v>0.60437710437710435</v>
      </c>
      <c r="Q32" s="152">
        <v>0.23326244905192273</v>
      </c>
      <c r="R32" s="2"/>
      <c r="S32" s="2"/>
    </row>
    <row r="33" spans="1:19" ht="18" x14ac:dyDescent="0.55000000000000004">
      <c r="A33" s="138"/>
      <c r="B33" s="139" t="s">
        <v>53</v>
      </c>
      <c r="C33" s="140" t="s">
        <v>26</v>
      </c>
      <c r="D33" s="142"/>
      <c r="E33" s="142"/>
      <c r="F33" s="153"/>
      <c r="G33" s="148">
        <v>0</v>
      </c>
      <c r="H33" s="149">
        <v>0</v>
      </c>
      <c r="I33" s="146" t="e">
        <v>#DIV/0!</v>
      </c>
      <c r="J33" s="147">
        <v>0</v>
      </c>
      <c r="K33" s="148">
        <v>0</v>
      </c>
      <c r="L33" s="149">
        <v>0</v>
      </c>
      <c r="M33" s="146" t="e">
        <v>#DIV/0!</v>
      </c>
      <c r="N33" s="147">
        <v>0</v>
      </c>
      <c r="O33" s="150" t="e">
        <v>#DIV/0!</v>
      </c>
      <c r="P33" s="151" t="e">
        <v>#DIV/0!</v>
      </c>
      <c r="Q33" s="152" t="e">
        <v>#DIV/0!</v>
      </c>
      <c r="R33" s="2"/>
      <c r="S33" s="2"/>
    </row>
    <row r="34" spans="1:19" ht="18" x14ac:dyDescent="0.55000000000000004">
      <c r="A34" s="138"/>
      <c r="B34" s="139" t="s">
        <v>54</v>
      </c>
      <c r="C34" s="140" t="s">
        <v>55</v>
      </c>
      <c r="D34" s="142"/>
      <c r="E34" s="142"/>
      <c r="F34" s="153"/>
      <c r="G34" s="148">
        <v>0</v>
      </c>
      <c r="H34" s="149">
        <v>0</v>
      </c>
      <c r="I34" s="146" t="e">
        <v>#DIV/0!</v>
      </c>
      <c r="J34" s="147">
        <v>0</v>
      </c>
      <c r="K34" s="148">
        <v>0</v>
      </c>
      <c r="L34" s="149">
        <v>0</v>
      </c>
      <c r="M34" s="146" t="e">
        <v>#DIV/0!</v>
      </c>
      <c r="N34" s="147">
        <v>0</v>
      </c>
      <c r="O34" s="150" t="e">
        <v>#DIV/0!</v>
      </c>
      <c r="P34" s="151" t="e">
        <v>#DIV/0!</v>
      </c>
      <c r="Q34" s="152" t="e">
        <v>#DIV/0!</v>
      </c>
      <c r="R34" s="2"/>
      <c r="S34" s="2"/>
    </row>
    <row r="35" spans="1:19" ht="18" x14ac:dyDescent="0.55000000000000004">
      <c r="A35" s="138"/>
      <c r="B35" s="139" t="s">
        <v>56</v>
      </c>
      <c r="C35" s="140" t="s">
        <v>57</v>
      </c>
      <c r="D35" s="142"/>
      <c r="E35" s="142"/>
      <c r="F35" s="153"/>
      <c r="G35" s="148">
        <v>0</v>
      </c>
      <c r="H35" s="149">
        <v>0</v>
      </c>
      <c r="I35" s="146" t="e">
        <v>#DIV/0!</v>
      </c>
      <c r="J35" s="147">
        <v>0</v>
      </c>
      <c r="K35" s="148">
        <v>0</v>
      </c>
      <c r="L35" s="149">
        <v>0</v>
      </c>
      <c r="M35" s="146" t="e">
        <v>#DIV/0!</v>
      </c>
      <c r="N35" s="147">
        <v>0</v>
      </c>
      <c r="O35" s="150" t="e">
        <v>#DIV/0!</v>
      </c>
      <c r="P35" s="151" t="e">
        <v>#DIV/0!</v>
      </c>
      <c r="Q35" s="152" t="e">
        <v>#DIV/0!</v>
      </c>
      <c r="R35" s="2"/>
      <c r="S35" s="2"/>
    </row>
    <row r="36" spans="1:19" ht="18" x14ac:dyDescent="0.55000000000000004">
      <c r="A36" s="138"/>
      <c r="B36" s="139" t="s">
        <v>58</v>
      </c>
      <c r="C36" s="140" t="s">
        <v>59</v>
      </c>
      <c r="D36" s="142"/>
      <c r="E36" s="142"/>
      <c r="F36" s="143" t="s">
        <v>14</v>
      </c>
      <c r="G36" s="148">
        <v>4382</v>
      </c>
      <c r="H36" s="149">
        <v>4416</v>
      </c>
      <c r="I36" s="146">
        <v>0.99230072463768115</v>
      </c>
      <c r="J36" s="147">
        <v>-34</v>
      </c>
      <c r="K36" s="148">
        <v>5115</v>
      </c>
      <c r="L36" s="149">
        <v>5115</v>
      </c>
      <c r="M36" s="146">
        <v>1</v>
      </c>
      <c r="N36" s="147">
        <v>0</v>
      </c>
      <c r="O36" s="150">
        <v>0.85669599217986314</v>
      </c>
      <c r="P36" s="151">
        <v>0.86334310850439888</v>
      </c>
      <c r="Q36" s="152">
        <v>-6.6471163245357401E-3</v>
      </c>
      <c r="R36" s="2"/>
      <c r="S36" s="2"/>
    </row>
    <row r="37" spans="1:19" ht="18" x14ac:dyDescent="0.55000000000000004">
      <c r="A37" s="138"/>
      <c r="B37" s="139" t="s">
        <v>60</v>
      </c>
      <c r="C37" s="140" t="s">
        <v>61</v>
      </c>
      <c r="D37" s="142"/>
      <c r="E37" s="142"/>
      <c r="F37" s="153"/>
      <c r="G37" s="148">
        <v>0</v>
      </c>
      <c r="H37" s="149">
        <v>0</v>
      </c>
      <c r="I37" s="146" t="e">
        <v>#DIV/0!</v>
      </c>
      <c r="J37" s="147">
        <v>0</v>
      </c>
      <c r="K37" s="148">
        <v>0</v>
      </c>
      <c r="L37" s="149">
        <v>0</v>
      </c>
      <c r="M37" s="146" t="e">
        <v>#DIV/0!</v>
      </c>
      <c r="N37" s="147">
        <v>0</v>
      </c>
      <c r="O37" s="150" t="e">
        <v>#DIV/0!</v>
      </c>
      <c r="P37" s="151" t="e">
        <v>#DIV/0!</v>
      </c>
      <c r="Q37" s="152" t="e">
        <v>#DIV/0!</v>
      </c>
      <c r="R37" s="2"/>
      <c r="S37" s="2"/>
    </row>
    <row r="38" spans="1:19" ht="18" x14ac:dyDescent="0.55000000000000004">
      <c r="A38" s="138"/>
      <c r="B38" s="139" t="s">
        <v>62</v>
      </c>
      <c r="C38" s="140" t="s">
        <v>63</v>
      </c>
      <c r="D38" s="142"/>
      <c r="E38" s="142"/>
      <c r="F38" s="143" t="s">
        <v>14</v>
      </c>
      <c r="G38" s="148">
        <v>3655</v>
      </c>
      <c r="H38" s="149">
        <v>2794</v>
      </c>
      <c r="I38" s="146">
        <v>1.3081603435934144</v>
      </c>
      <c r="J38" s="147">
        <v>861</v>
      </c>
      <c r="K38" s="148">
        <v>5115</v>
      </c>
      <c r="L38" s="149">
        <v>4950</v>
      </c>
      <c r="M38" s="146">
        <v>1.0333333333333334</v>
      </c>
      <c r="N38" s="147">
        <v>165</v>
      </c>
      <c r="O38" s="150">
        <v>0.71456500488758556</v>
      </c>
      <c r="P38" s="151">
        <v>0.56444444444444442</v>
      </c>
      <c r="Q38" s="152">
        <v>0.15012056044314115</v>
      </c>
      <c r="R38" s="2"/>
      <c r="S38" s="2"/>
    </row>
    <row r="39" spans="1:19" ht="18" x14ac:dyDescent="0.55000000000000004">
      <c r="A39" s="138"/>
      <c r="B39" s="139" t="s">
        <v>64</v>
      </c>
      <c r="C39" s="140" t="s">
        <v>65</v>
      </c>
      <c r="D39" s="142"/>
      <c r="E39" s="142"/>
      <c r="F39" s="153"/>
      <c r="G39" s="148">
        <v>0</v>
      </c>
      <c r="H39" s="149">
        <v>0</v>
      </c>
      <c r="I39" s="146" t="e">
        <v>#DIV/0!</v>
      </c>
      <c r="J39" s="147">
        <v>0</v>
      </c>
      <c r="K39" s="148">
        <v>0</v>
      </c>
      <c r="L39" s="149">
        <v>0</v>
      </c>
      <c r="M39" s="146" t="e">
        <v>#DIV/0!</v>
      </c>
      <c r="N39" s="147">
        <v>0</v>
      </c>
      <c r="O39" s="150" t="e">
        <v>#DIV/0!</v>
      </c>
      <c r="P39" s="151" t="e">
        <v>#DIV/0!</v>
      </c>
      <c r="Q39" s="152" t="e">
        <v>#DIV/0!</v>
      </c>
      <c r="R39" s="2"/>
      <c r="S39" s="2"/>
    </row>
    <row r="40" spans="1:19" ht="18" x14ac:dyDescent="0.55000000000000004">
      <c r="A40" s="138"/>
      <c r="B40" s="139" t="s">
        <v>66</v>
      </c>
      <c r="C40" s="140" t="s">
        <v>28</v>
      </c>
      <c r="D40" s="142"/>
      <c r="E40" s="142"/>
      <c r="F40" s="153"/>
      <c r="G40" s="148">
        <v>0</v>
      </c>
      <c r="H40" s="149">
        <v>0</v>
      </c>
      <c r="I40" s="146" t="e">
        <v>#DIV/0!</v>
      </c>
      <c r="J40" s="147">
        <v>0</v>
      </c>
      <c r="K40" s="148">
        <v>0</v>
      </c>
      <c r="L40" s="149">
        <v>0</v>
      </c>
      <c r="M40" s="146" t="e">
        <v>#DIV/0!</v>
      </c>
      <c r="N40" s="147">
        <v>0</v>
      </c>
      <c r="O40" s="150" t="e">
        <v>#DIV/0!</v>
      </c>
      <c r="P40" s="151" t="e">
        <v>#DIV/0!</v>
      </c>
      <c r="Q40" s="152" t="e">
        <v>#DIV/0!</v>
      </c>
      <c r="R40" s="2"/>
      <c r="S40" s="2"/>
    </row>
    <row r="41" spans="1:19" ht="18" x14ac:dyDescent="0.55000000000000004">
      <c r="A41" s="138"/>
      <c r="B41" s="176" t="s">
        <v>67</v>
      </c>
      <c r="C41" s="164" t="s">
        <v>22</v>
      </c>
      <c r="D41" s="165"/>
      <c r="E41" s="165"/>
      <c r="F41" s="143" t="s">
        <v>14</v>
      </c>
      <c r="G41" s="170">
        <v>16764</v>
      </c>
      <c r="H41" s="149">
        <v>13797</v>
      </c>
      <c r="I41" s="168">
        <v>1.2150467492933246</v>
      </c>
      <c r="J41" s="169">
        <v>2967</v>
      </c>
      <c r="K41" s="170">
        <v>21285</v>
      </c>
      <c r="L41" s="149">
        <v>20625</v>
      </c>
      <c r="M41" s="168">
        <v>1.032</v>
      </c>
      <c r="N41" s="169">
        <v>660</v>
      </c>
      <c r="O41" s="171">
        <v>0.78759689922480625</v>
      </c>
      <c r="P41" s="172">
        <v>0.66894545454545451</v>
      </c>
      <c r="Q41" s="173">
        <v>0.11865144467935174</v>
      </c>
      <c r="R41" s="2"/>
      <c r="S41" s="2"/>
    </row>
    <row r="42" spans="1:19" ht="18" x14ac:dyDescent="0.55000000000000004">
      <c r="A42" s="138"/>
      <c r="B42" s="128" t="s">
        <v>68</v>
      </c>
      <c r="C42" s="129"/>
      <c r="D42" s="129"/>
      <c r="E42" s="129"/>
      <c r="F42" s="174"/>
      <c r="G42" s="130">
        <v>2204</v>
      </c>
      <c r="H42" s="131">
        <v>1974</v>
      </c>
      <c r="I42" s="132">
        <v>1.1165146909827761</v>
      </c>
      <c r="J42" s="133">
        <v>230</v>
      </c>
      <c r="K42" s="130">
        <v>2550</v>
      </c>
      <c r="L42" s="315">
        <v>2350</v>
      </c>
      <c r="M42" s="132">
        <v>1.0851063829787233</v>
      </c>
      <c r="N42" s="133">
        <v>200</v>
      </c>
      <c r="O42" s="135">
        <v>0.86431372549019603</v>
      </c>
      <c r="P42" s="136">
        <v>0.84</v>
      </c>
      <c r="Q42" s="137">
        <v>2.4313725490196059E-2</v>
      </c>
      <c r="R42" s="2"/>
      <c r="S42" s="2"/>
    </row>
    <row r="43" spans="1:19" ht="18" x14ac:dyDescent="0.55000000000000004">
      <c r="A43" s="138"/>
      <c r="B43" s="139" t="s">
        <v>69</v>
      </c>
      <c r="C43" s="140" t="s">
        <v>70</v>
      </c>
      <c r="D43" s="142"/>
      <c r="E43" s="142"/>
      <c r="F43" s="143" t="s">
        <v>14</v>
      </c>
      <c r="G43" s="148">
        <v>2204</v>
      </c>
      <c r="H43" s="149">
        <v>1974</v>
      </c>
      <c r="I43" s="146">
        <v>1.1165146909827761</v>
      </c>
      <c r="J43" s="147">
        <v>230</v>
      </c>
      <c r="K43" s="148">
        <v>2550</v>
      </c>
      <c r="L43" s="149">
        <v>2350</v>
      </c>
      <c r="M43" s="146">
        <v>1.0851063829787233</v>
      </c>
      <c r="N43" s="147">
        <v>200</v>
      </c>
      <c r="O43" s="150">
        <v>0.86431372549019603</v>
      </c>
      <c r="P43" s="151">
        <v>0.84</v>
      </c>
      <c r="Q43" s="152">
        <v>2.4313725490196059E-2</v>
      </c>
      <c r="R43" s="2"/>
      <c r="S43" s="2"/>
    </row>
    <row r="44" spans="1:19" ht="18" x14ac:dyDescent="0.55000000000000004">
      <c r="A44" s="138"/>
      <c r="B44" s="176" t="s">
        <v>71</v>
      </c>
      <c r="C44" s="177" t="s">
        <v>72</v>
      </c>
      <c r="D44" s="178"/>
      <c r="E44" s="178"/>
      <c r="F44" s="143" t="s">
        <v>14</v>
      </c>
      <c r="G44" s="179">
        <v>0</v>
      </c>
      <c r="H44" s="149">
        <v>0</v>
      </c>
      <c r="I44" s="180" t="e">
        <v>#DIV/0!</v>
      </c>
      <c r="J44" s="181">
        <v>0</v>
      </c>
      <c r="K44" s="179">
        <v>0</v>
      </c>
      <c r="L44" s="149">
        <v>0</v>
      </c>
      <c r="M44" s="180" t="e">
        <v>#DIV/0!</v>
      </c>
      <c r="N44" s="181">
        <v>0</v>
      </c>
      <c r="O44" s="182" t="e">
        <v>#DIV/0!</v>
      </c>
      <c r="P44" s="183" t="e">
        <v>#DIV/0!</v>
      </c>
      <c r="Q44" s="184" t="e">
        <v>#DIV/0!</v>
      </c>
      <c r="R44" s="2"/>
      <c r="S44" s="2"/>
    </row>
    <row r="45" spans="1:19" ht="18" x14ac:dyDescent="0.55000000000000004">
      <c r="A45" s="138"/>
      <c r="B45" s="128" t="s">
        <v>73</v>
      </c>
      <c r="C45" s="129"/>
      <c r="D45" s="129"/>
      <c r="E45" s="129"/>
      <c r="F45" s="174"/>
      <c r="G45" s="130">
        <v>2668</v>
      </c>
      <c r="H45" s="131">
        <v>2370</v>
      </c>
      <c r="I45" s="132">
        <v>1.1257383966244725</v>
      </c>
      <c r="J45" s="133">
        <v>298</v>
      </c>
      <c r="K45" s="233">
        <v>2976</v>
      </c>
      <c r="L45" s="234">
        <v>2880</v>
      </c>
      <c r="M45" s="132">
        <v>1.0333333333333334</v>
      </c>
      <c r="N45" s="133">
        <v>96</v>
      </c>
      <c r="O45" s="135">
        <v>0.896505376344086</v>
      </c>
      <c r="P45" s="136">
        <v>0.82291666666666663</v>
      </c>
      <c r="Q45" s="137">
        <v>7.3588709677419373E-2</v>
      </c>
      <c r="R45" s="2"/>
      <c r="S45" s="2"/>
    </row>
    <row r="46" spans="1:19" ht="18" x14ac:dyDescent="0.55000000000000004">
      <c r="A46" s="185"/>
      <c r="B46" s="186" t="s">
        <v>74</v>
      </c>
      <c r="C46" s="140" t="s">
        <v>37</v>
      </c>
      <c r="D46" s="142"/>
      <c r="E46" s="142"/>
      <c r="F46" s="143" t="s">
        <v>14</v>
      </c>
      <c r="G46" s="148">
        <v>1233</v>
      </c>
      <c r="H46" s="149">
        <v>973</v>
      </c>
      <c r="I46" s="146">
        <v>1.2672147995889003</v>
      </c>
      <c r="J46" s="147">
        <v>260</v>
      </c>
      <c r="K46" s="148">
        <v>1488</v>
      </c>
      <c r="L46" s="149">
        <v>1440</v>
      </c>
      <c r="M46" s="146">
        <v>1.0333333333333334</v>
      </c>
      <c r="N46" s="147">
        <v>48</v>
      </c>
      <c r="O46" s="150">
        <v>0.8286290322580645</v>
      </c>
      <c r="P46" s="151">
        <v>0.67569444444444449</v>
      </c>
      <c r="Q46" s="152">
        <v>0.15293458781362002</v>
      </c>
      <c r="R46" s="2"/>
      <c r="S46" s="2"/>
    </row>
    <row r="47" spans="1:19" ht="18" x14ac:dyDescent="0.55000000000000004">
      <c r="A47" s="185"/>
      <c r="B47" s="186" t="s">
        <v>228</v>
      </c>
      <c r="C47" s="140" t="s">
        <v>70</v>
      </c>
      <c r="D47" s="142"/>
      <c r="E47" s="142"/>
      <c r="F47" s="143" t="s">
        <v>14</v>
      </c>
      <c r="G47" s="148">
        <v>1435</v>
      </c>
      <c r="H47" s="149">
        <v>1397</v>
      </c>
      <c r="I47" s="146">
        <v>1.0272011453113816</v>
      </c>
      <c r="J47" s="147">
        <v>38</v>
      </c>
      <c r="K47" s="148">
        <v>1488</v>
      </c>
      <c r="L47" s="149">
        <v>1440</v>
      </c>
      <c r="M47" s="146">
        <v>1.0333333333333334</v>
      </c>
      <c r="N47" s="147">
        <v>48</v>
      </c>
      <c r="O47" s="150">
        <v>0.9643817204301075</v>
      </c>
      <c r="P47" s="151">
        <v>0.97013888888888888</v>
      </c>
      <c r="Q47" s="152">
        <v>-5.7571684587813809E-3</v>
      </c>
      <c r="R47" s="2"/>
      <c r="S47" s="2"/>
    </row>
    <row r="48" spans="1:19" ht="18" x14ac:dyDescent="0.55000000000000004">
      <c r="A48" s="187"/>
      <c r="B48" s="186" t="s">
        <v>230</v>
      </c>
      <c r="C48" s="188" t="s">
        <v>72</v>
      </c>
      <c r="D48" s="189"/>
      <c r="E48" s="189"/>
      <c r="F48" s="190"/>
      <c r="G48" s="191">
        <v>0</v>
      </c>
      <c r="H48" s="149">
        <v>0</v>
      </c>
      <c r="I48" s="192" t="e">
        <v>#DIV/0!</v>
      </c>
      <c r="J48" s="193">
        <v>0</v>
      </c>
      <c r="K48" s="191">
        <v>0</v>
      </c>
      <c r="L48" s="149">
        <v>0</v>
      </c>
      <c r="M48" s="195" t="e">
        <v>#DIV/0!</v>
      </c>
      <c r="N48" s="196">
        <v>0</v>
      </c>
      <c r="O48" s="197" t="e">
        <v>#DIV/0!</v>
      </c>
      <c r="P48" s="198" t="e">
        <v>#DIV/0!</v>
      </c>
      <c r="Q48" s="199" t="e">
        <v>#DIV/0!</v>
      </c>
      <c r="R48" s="2"/>
      <c r="S48" s="2"/>
    </row>
    <row r="49" spans="1:19" x14ac:dyDescent="0.55000000000000004">
      <c r="A49" s="128" t="s">
        <v>75</v>
      </c>
      <c r="B49" s="129" t="s">
        <v>102</v>
      </c>
      <c r="C49" s="129"/>
      <c r="D49" s="129"/>
      <c r="E49" s="129"/>
      <c r="F49" s="174"/>
      <c r="G49" s="130">
        <v>375049</v>
      </c>
      <c r="H49" s="131">
        <v>336117</v>
      </c>
      <c r="I49" s="132">
        <v>1.1158287144059955</v>
      </c>
      <c r="J49" s="133">
        <v>38932</v>
      </c>
      <c r="K49" s="130">
        <v>461166</v>
      </c>
      <c r="L49" s="316">
        <v>455020</v>
      </c>
      <c r="M49" s="132">
        <v>1.0135070985890731</v>
      </c>
      <c r="N49" s="133">
        <v>6146</v>
      </c>
      <c r="O49" s="135">
        <v>0.81326246947953662</v>
      </c>
      <c r="P49" s="136">
        <v>0.73868621159509473</v>
      </c>
      <c r="Q49" s="137">
        <v>7.4576257884441888E-2</v>
      </c>
      <c r="R49" s="2"/>
      <c r="S49" s="2"/>
    </row>
    <row r="50" spans="1:19" x14ac:dyDescent="0.55000000000000004">
      <c r="A50" s="119"/>
      <c r="B50" s="128" t="s">
        <v>313</v>
      </c>
      <c r="C50" s="129"/>
      <c r="D50" s="129"/>
      <c r="E50" s="129"/>
      <c r="F50" s="174"/>
      <c r="G50" s="130">
        <v>351260</v>
      </c>
      <c r="H50" s="131">
        <v>310193</v>
      </c>
      <c r="I50" s="132">
        <v>1.1323917689954319</v>
      </c>
      <c r="J50" s="133">
        <v>41067</v>
      </c>
      <c r="K50" s="130">
        <v>431164</v>
      </c>
      <c r="L50" s="315">
        <v>420296</v>
      </c>
      <c r="M50" s="132">
        <v>1.0258579667662791</v>
      </c>
      <c r="N50" s="133">
        <v>10868</v>
      </c>
      <c r="O50" s="135">
        <v>0.81467840543273562</v>
      </c>
      <c r="P50" s="136">
        <v>0.73803462321792257</v>
      </c>
      <c r="Q50" s="137">
        <v>7.664378221481305E-2</v>
      </c>
      <c r="R50" s="2"/>
      <c r="S50" s="2"/>
    </row>
    <row r="51" spans="1:19" ht="18" x14ac:dyDescent="0.55000000000000004">
      <c r="A51" s="138"/>
      <c r="B51" s="139" t="s">
        <v>103</v>
      </c>
      <c r="C51" s="140" t="s">
        <v>13</v>
      </c>
      <c r="D51" s="142"/>
      <c r="E51" s="142"/>
      <c r="F51" s="143" t="s">
        <v>14</v>
      </c>
      <c r="G51" s="148">
        <v>147592</v>
      </c>
      <c r="H51" s="149">
        <v>126425</v>
      </c>
      <c r="I51" s="146">
        <v>1.167427328455606</v>
      </c>
      <c r="J51" s="147">
        <v>21167</v>
      </c>
      <c r="K51" s="148">
        <v>170388</v>
      </c>
      <c r="L51" s="149">
        <v>155573</v>
      </c>
      <c r="M51" s="146">
        <v>1.0952286065062704</v>
      </c>
      <c r="N51" s="147">
        <v>14815</v>
      </c>
      <c r="O51" s="150">
        <v>0.86621123553301871</v>
      </c>
      <c r="P51" s="151">
        <v>0.81264101097234098</v>
      </c>
      <c r="Q51" s="152">
        <v>5.3570224560677726E-2</v>
      </c>
      <c r="R51" s="2"/>
      <c r="S51" s="2"/>
    </row>
    <row r="52" spans="1:19" ht="18" x14ac:dyDescent="0.55000000000000004">
      <c r="A52" s="138"/>
      <c r="B52" s="139" t="s">
        <v>104</v>
      </c>
      <c r="C52" s="140" t="s">
        <v>16</v>
      </c>
      <c r="D52" s="142"/>
      <c r="E52" s="142"/>
      <c r="F52" s="143" t="s">
        <v>14</v>
      </c>
      <c r="G52" s="148">
        <v>33180</v>
      </c>
      <c r="H52" s="149">
        <v>28732</v>
      </c>
      <c r="I52" s="146">
        <v>1.1548099679799526</v>
      </c>
      <c r="J52" s="147">
        <v>4448</v>
      </c>
      <c r="K52" s="148">
        <v>39461</v>
      </c>
      <c r="L52" s="149">
        <v>38857</v>
      </c>
      <c r="M52" s="146">
        <v>1.0155441747947602</v>
      </c>
      <c r="N52" s="147">
        <v>604</v>
      </c>
      <c r="O52" s="150">
        <v>0.84083018676668098</v>
      </c>
      <c r="P52" s="151">
        <v>0.73942918907790101</v>
      </c>
      <c r="Q52" s="152">
        <v>0.10140099768877997</v>
      </c>
      <c r="R52" s="2"/>
      <c r="S52" s="2"/>
    </row>
    <row r="53" spans="1:19" ht="18" x14ac:dyDescent="0.55000000000000004">
      <c r="A53" s="138"/>
      <c r="B53" s="139" t="s">
        <v>105</v>
      </c>
      <c r="C53" s="140" t="s">
        <v>18</v>
      </c>
      <c r="D53" s="142"/>
      <c r="E53" s="142"/>
      <c r="F53" s="143" t="s">
        <v>14</v>
      </c>
      <c r="G53" s="148">
        <v>15972</v>
      </c>
      <c r="H53" s="149">
        <v>12577</v>
      </c>
      <c r="I53" s="146">
        <v>1.2699371869285203</v>
      </c>
      <c r="J53" s="147">
        <v>3395</v>
      </c>
      <c r="K53" s="148">
        <v>20584</v>
      </c>
      <c r="L53" s="149">
        <v>20084</v>
      </c>
      <c r="M53" s="146">
        <v>1.0248954391555467</v>
      </c>
      <c r="N53" s="147">
        <v>500</v>
      </c>
      <c r="O53" s="150">
        <v>0.77594247959580254</v>
      </c>
      <c r="P53" s="151">
        <v>0.62621987651862177</v>
      </c>
      <c r="Q53" s="152">
        <v>0.14972260307718077</v>
      </c>
      <c r="R53" s="2"/>
      <c r="S53" s="2"/>
    </row>
    <row r="54" spans="1:19" ht="18" x14ac:dyDescent="0.55000000000000004">
      <c r="A54" s="138"/>
      <c r="B54" s="139" t="s">
        <v>106</v>
      </c>
      <c r="C54" s="140" t="s">
        <v>28</v>
      </c>
      <c r="D54" s="142"/>
      <c r="E54" s="142"/>
      <c r="F54" s="143" t="s">
        <v>14</v>
      </c>
      <c r="G54" s="148">
        <v>7250</v>
      </c>
      <c r="H54" s="149">
        <v>5958</v>
      </c>
      <c r="I54" s="146">
        <v>1.2168512923799932</v>
      </c>
      <c r="J54" s="147">
        <v>1292</v>
      </c>
      <c r="K54" s="148">
        <v>11283</v>
      </c>
      <c r="L54" s="149">
        <v>10779</v>
      </c>
      <c r="M54" s="146">
        <v>1.0467575841914833</v>
      </c>
      <c r="N54" s="147">
        <v>504</v>
      </c>
      <c r="O54" s="150">
        <v>0.64255960294247982</v>
      </c>
      <c r="P54" s="151">
        <v>0.5527414416921792</v>
      </c>
      <c r="Q54" s="152">
        <v>8.9818161250300621E-2</v>
      </c>
      <c r="R54" s="2"/>
      <c r="S54" s="2"/>
    </row>
    <row r="55" spans="1:19" ht="18" x14ac:dyDescent="0.55000000000000004">
      <c r="A55" s="138"/>
      <c r="B55" s="139" t="s">
        <v>107</v>
      </c>
      <c r="C55" s="140" t="s">
        <v>22</v>
      </c>
      <c r="D55" s="142"/>
      <c r="E55" s="142"/>
      <c r="F55" s="143" t="s">
        <v>14</v>
      </c>
      <c r="G55" s="148">
        <v>12773</v>
      </c>
      <c r="H55" s="149">
        <v>13251</v>
      </c>
      <c r="I55" s="146">
        <v>0.96392725077352648</v>
      </c>
      <c r="J55" s="147">
        <v>-478</v>
      </c>
      <c r="K55" s="148">
        <v>14758</v>
      </c>
      <c r="L55" s="149">
        <v>17122</v>
      </c>
      <c r="M55" s="146">
        <v>0.86193201728770008</v>
      </c>
      <c r="N55" s="147">
        <v>-2364</v>
      </c>
      <c r="O55" s="150">
        <v>0.86549667976690603</v>
      </c>
      <c r="P55" s="151">
        <v>0.77391659852820938</v>
      </c>
      <c r="Q55" s="152">
        <v>9.1580081238696653E-2</v>
      </c>
      <c r="R55" s="2"/>
      <c r="S55" s="2"/>
    </row>
    <row r="56" spans="1:19" ht="18" x14ac:dyDescent="0.55000000000000004">
      <c r="A56" s="138"/>
      <c r="B56" s="139" t="s">
        <v>108</v>
      </c>
      <c r="C56" s="140" t="s">
        <v>20</v>
      </c>
      <c r="D56" s="142"/>
      <c r="E56" s="142"/>
      <c r="F56" s="143" t="s">
        <v>14</v>
      </c>
      <c r="G56" s="148">
        <v>35871</v>
      </c>
      <c r="H56" s="149">
        <v>30941</v>
      </c>
      <c r="I56" s="146">
        <v>1.159335509518115</v>
      </c>
      <c r="J56" s="147">
        <v>4930</v>
      </c>
      <c r="K56" s="148">
        <v>51816</v>
      </c>
      <c r="L56" s="149">
        <v>49853</v>
      </c>
      <c r="M56" s="146">
        <v>1.0393757647483601</v>
      </c>
      <c r="N56" s="147">
        <v>1963</v>
      </c>
      <c r="O56" s="150">
        <v>0.69227651690597503</v>
      </c>
      <c r="P56" s="151">
        <v>0.62064469540448919</v>
      </c>
      <c r="Q56" s="152">
        <v>7.1631821501485837E-2</v>
      </c>
      <c r="R56" s="2"/>
      <c r="S56" s="2"/>
    </row>
    <row r="57" spans="1:19" ht="18" x14ac:dyDescent="0.55000000000000004">
      <c r="A57" s="138"/>
      <c r="B57" s="139" t="s">
        <v>109</v>
      </c>
      <c r="C57" s="140" t="s">
        <v>24</v>
      </c>
      <c r="D57" s="142"/>
      <c r="E57" s="142"/>
      <c r="F57" s="200" t="s">
        <v>14</v>
      </c>
      <c r="G57" s="144">
        <v>0</v>
      </c>
      <c r="H57" s="149">
        <v>0</v>
      </c>
      <c r="I57" s="146" t="e">
        <v>#DIV/0!</v>
      </c>
      <c r="J57" s="147">
        <v>0</v>
      </c>
      <c r="K57" s="144">
        <v>0</v>
      </c>
      <c r="L57" s="149">
        <v>0</v>
      </c>
      <c r="M57" s="146" t="e">
        <v>#DIV/0!</v>
      </c>
      <c r="N57" s="147">
        <v>0</v>
      </c>
      <c r="O57" s="150" t="e">
        <v>#DIV/0!</v>
      </c>
      <c r="P57" s="151" t="e">
        <v>#DIV/0!</v>
      </c>
      <c r="Q57" s="152" t="e">
        <v>#DIV/0!</v>
      </c>
      <c r="R57" s="2"/>
      <c r="S57" s="2"/>
    </row>
    <row r="58" spans="1:19" ht="18" x14ac:dyDescent="0.55000000000000004">
      <c r="A58" s="138"/>
      <c r="B58" s="139" t="s">
        <v>110</v>
      </c>
      <c r="C58" s="140" t="s">
        <v>76</v>
      </c>
      <c r="D58" s="142"/>
      <c r="E58" s="142"/>
      <c r="F58" s="200" t="s">
        <v>14</v>
      </c>
      <c r="G58" s="148">
        <v>0</v>
      </c>
      <c r="H58" s="149">
        <v>0</v>
      </c>
      <c r="I58" s="146" t="e">
        <v>#DIV/0!</v>
      </c>
      <c r="J58" s="147">
        <v>0</v>
      </c>
      <c r="K58" s="148">
        <v>0</v>
      </c>
      <c r="L58" s="149">
        <v>0</v>
      </c>
      <c r="M58" s="146" t="e">
        <v>#DIV/0!</v>
      </c>
      <c r="N58" s="147">
        <v>0</v>
      </c>
      <c r="O58" s="150" t="e">
        <v>#DIV/0!</v>
      </c>
      <c r="P58" s="151" t="e">
        <v>#DIV/0!</v>
      </c>
      <c r="Q58" s="152" t="e">
        <v>#DIV/0!</v>
      </c>
      <c r="R58" s="2"/>
      <c r="S58" s="2"/>
    </row>
    <row r="59" spans="1:19" ht="18" x14ac:dyDescent="0.55000000000000004">
      <c r="A59" s="139"/>
      <c r="B59" s="139" t="s">
        <v>111</v>
      </c>
      <c r="C59" s="140" t="s">
        <v>26</v>
      </c>
      <c r="D59" s="142"/>
      <c r="E59" s="142"/>
      <c r="F59" s="143" t="s">
        <v>14</v>
      </c>
      <c r="G59" s="148">
        <v>6345</v>
      </c>
      <c r="H59" s="149">
        <v>4558</v>
      </c>
      <c r="I59" s="146">
        <v>1.3920579201404124</v>
      </c>
      <c r="J59" s="147">
        <v>1787</v>
      </c>
      <c r="K59" s="148">
        <v>8369</v>
      </c>
      <c r="L59" s="149">
        <v>5820</v>
      </c>
      <c r="M59" s="146">
        <v>1.4379725085910653</v>
      </c>
      <c r="N59" s="147">
        <v>2549</v>
      </c>
      <c r="O59" s="150">
        <v>0.758155096188314</v>
      </c>
      <c r="P59" s="151">
        <v>0.7831615120274914</v>
      </c>
      <c r="Q59" s="152">
        <v>-2.5006415839177398E-2</v>
      </c>
      <c r="R59" s="2"/>
      <c r="S59" s="2"/>
    </row>
    <row r="60" spans="1:19" ht="18" x14ac:dyDescent="0.55000000000000004">
      <c r="A60" s="138"/>
      <c r="B60" s="139" t="s">
        <v>112</v>
      </c>
      <c r="C60" s="140" t="s">
        <v>77</v>
      </c>
      <c r="D60" s="142"/>
      <c r="E60" s="142"/>
      <c r="F60" s="143" t="s">
        <v>47</v>
      </c>
      <c r="G60" s="148">
        <v>0</v>
      </c>
      <c r="H60" s="149">
        <v>0</v>
      </c>
      <c r="I60" s="146" t="e">
        <v>#DIV/0!</v>
      </c>
      <c r="J60" s="147">
        <v>0</v>
      </c>
      <c r="K60" s="148">
        <v>0</v>
      </c>
      <c r="L60" s="149">
        <v>0</v>
      </c>
      <c r="M60" s="146" t="e">
        <v>#DIV/0!</v>
      </c>
      <c r="N60" s="147">
        <v>0</v>
      </c>
      <c r="O60" s="150" t="e">
        <v>#DIV/0!</v>
      </c>
      <c r="P60" s="151" t="e">
        <v>#DIV/0!</v>
      </c>
      <c r="Q60" s="152" t="e">
        <v>#DIV/0!</v>
      </c>
      <c r="R60" s="2"/>
      <c r="S60" s="2"/>
    </row>
    <row r="61" spans="1:19" ht="18" x14ac:dyDescent="0.55000000000000004">
      <c r="A61" s="138"/>
      <c r="B61" s="139" t="s">
        <v>113</v>
      </c>
      <c r="C61" s="140" t="s">
        <v>78</v>
      </c>
      <c r="D61" s="142"/>
      <c r="E61" s="142"/>
      <c r="F61" s="143" t="s">
        <v>14</v>
      </c>
      <c r="G61" s="148">
        <v>3470</v>
      </c>
      <c r="H61" s="149">
        <v>2756</v>
      </c>
      <c r="I61" s="146">
        <v>1.2590711175616836</v>
      </c>
      <c r="J61" s="147">
        <v>714</v>
      </c>
      <c r="K61" s="148">
        <v>5146</v>
      </c>
      <c r="L61" s="149">
        <v>4980</v>
      </c>
      <c r="M61" s="146">
        <v>1.0333333333333334</v>
      </c>
      <c r="N61" s="147">
        <v>166</v>
      </c>
      <c r="O61" s="150">
        <v>0.67431014380101051</v>
      </c>
      <c r="P61" s="151">
        <v>0.55341365461847392</v>
      </c>
      <c r="Q61" s="152">
        <v>0.12089648918253659</v>
      </c>
      <c r="R61" s="2"/>
      <c r="S61" s="2"/>
    </row>
    <row r="62" spans="1:19" ht="18" x14ac:dyDescent="0.55000000000000004">
      <c r="A62" s="138"/>
      <c r="B62" s="139" t="s">
        <v>114</v>
      </c>
      <c r="C62" s="140" t="s">
        <v>79</v>
      </c>
      <c r="D62" s="142"/>
      <c r="E62" s="142"/>
      <c r="F62" s="143" t="s">
        <v>14</v>
      </c>
      <c r="G62" s="148">
        <v>5657</v>
      </c>
      <c r="H62" s="149">
        <v>4661</v>
      </c>
      <c r="I62" s="146">
        <v>1.2136880497747264</v>
      </c>
      <c r="J62" s="147">
        <v>996</v>
      </c>
      <c r="K62" s="148">
        <v>6782</v>
      </c>
      <c r="L62" s="149">
        <v>5820</v>
      </c>
      <c r="M62" s="146">
        <v>1.1652920962199314</v>
      </c>
      <c r="N62" s="147">
        <v>962</v>
      </c>
      <c r="O62" s="150">
        <v>0.83411972869360074</v>
      </c>
      <c r="P62" s="151">
        <v>0.80085910652920966</v>
      </c>
      <c r="Q62" s="152">
        <v>3.3260622164391074E-2</v>
      </c>
      <c r="R62" s="2"/>
      <c r="S62" s="2"/>
    </row>
    <row r="63" spans="1:19" ht="18" x14ac:dyDescent="0.55000000000000004">
      <c r="A63" s="138"/>
      <c r="B63" s="139" t="s">
        <v>115</v>
      </c>
      <c r="C63" s="140" t="s">
        <v>80</v>
      </c>
      <c r="D63" s="142"/>
      <c r="E63" s="142"/>
      <c r="F63" s="143" t="s">
        <v>47</v>
      </c>
      <c r="G63" s="148">
        <v>3852</v>
      </c>
      <c r="H63" s="149">
        <v>3308</v>
      </c>
      <c r="I63" s="146">
        <v>1.1644498186215235</v>
      </c>
      <c r="J63" s="147">
        <v>544</v>
      </c>
      <c r="K63" s="148">
        <v>5146</v>
      </c>
      <c r="L63" s="149">
        <v>4980</v>
      </c>
      <c r="M63" s="146">
        <v>1.0333333333333334</v>
      </c>
      <c r="N63" s="147">
        <v>166</v>
      </c>
      <c r="O63" s="150">
        <v>0.74854255732607855</v>
      </c>
      <c r="P63" s="151">
        <v>0.6642570281124498</v>
      </c>
      <c r="Q63" s="152">
        <v>8.4285529213628751E-2</v>
      </c>
      <c r="R63" s="2"/>
      <c r="S63" s="2"/>
    </row>
    <row r="64" spans="1:19" ht="18" x14ac:dyDescent="0.55000000000000004">
      <c r="A64" s="138"/>
      <c r="B64" s="139" t="s">
        <v>116</v>
      </c>
      <c r="C64" s="140" t="s">
        <v>81</v>
      </c>
      <c r="D64" s="142"/>
      <c r="E64" s="142"/>
      <c r="F64" s="143" t="s">
        <v>14</v>
      </c>
      <c r="G64" s="148">
        <v>5072</v>
      </c>
      <c r="H64" s="149">
        <v>3832</v>
      </c>
      <c r="I64" s="146">
        <v>1.3235908141962422</v>
      </c>
      <c r="J64" s="147">
        <v>1240</v>
      </c>
      <c r="K64" s="148">
        <v>8291</v>
      </c>
      <c r="L64" s="149">
        <v>5819</v>
      </c>
      <c r="M64" s="146">
        <v>1.4248152603540127</v>
      </c>
      <c r="N64" s="147">
        <v>2472</v>
      </c>
      <c r="O64" s="150">
        <v>0.61174767820528286</v>
      </c>
      <c r="P64" s="151">
        <v>0.65853239388211038</v>
      </c>
      <c r="Q64" s="152">
        <v>-4.6784715676827515E-2</v>
      </c>
      <c r="R64" s="2"/>
      <c r="S64" s="2"/>
    </row>
    <row r="65" spans="1:19" ht="18" x14ac:dyDescent="0.55000000000000004">
      <c r="A65" s="138"/>
      <c r="B65" s="139" t="s">
        <v>117</v>
      </c>
      <c r="C65" s="140" t="s">
        <v>55</v>
      </c>
      <c r="D65" s="142"/>
      <c r="E65" s="142"/>
      <c r="F65" s="143" t="s">
        <v>14</v>
      </c>
      <c r="G65" s="148">
        <v>3764</v>
      </c>
      <c r="H65" s="149">
        <v>3272</v>
      </c>
      <c r="I65" s="146">
        <v>1.1503667481662592</v>
      </c>
      <c r="J65" s="147">
        <v>492</v>
      </c>
      <c r="K65" s="148">
        <v>5146</v>
      </c>
      <c r="L65" s="149">
        <v>4979</v>
      </c>
      <c r="M65" s="146">
        <v>1.0335408716609762</v>
      </c>
      <c r="N65" s="147">
        <v>167</v>
      </c>
      <c r="O65" s="150">
        <v>0.73144189661873305</v>
      </c>
      <c r="P65" s="151">
        <v>0.65716007230367546</v>
      </c>
      <c r="Q65" s="152">
        <v>7.4281824315057587E-2</v>
      </c>
      <c r="R65" s="2"/>
      <c r="S65" s="2"/>
    </row>
    <row r="66" spans="1:19" ht="18" x14ac:dyDescent="0.55000000000000004">
      <c r="A66" s="138"/>
      <c r="B66" s="139" t="s">
        <v>118</v>
      </c>
      <c r="C66" s="140" t="s">
        <v>65</v>
      </c>
      <c r="D66" s="202"/>
      <c r="E66" s="142"/>
      <c r="F66" s="143" t="s">
        <v>47</v>
      </c>
      <c r="G66" s="148">
        <v>0</v>
      </c>
      <c r="H66" s="149">
        <v>0</v>
      </c>
      <c r="I66" s="146" t="e">
        <v>#DIV/0!</v>
      </c>
      <c r="J66" s="147">
        <v>0</v>
      </c>
      <c r="K66" s="148">
        <v>0</v>
      </c>
      <c r="L66" s="149">
        <v>0</v>
      </c>
      <c r="M66" s="146" t="e">
        <v>#DIV/0!</v>
      </c>
      <c r="N66" s="147">
        <v>0</v>
      </c>
      <c r="O66" s="150" t="e">
        <v>#DIV/0!</v>
      </c>
      <c r="P66" s="151" t="e">
        <v>#DIV/0!</v>
      </c>
      <c r="Q66" s="152" t="e">
        <v>#DIV/0!</v>
      </c>
      <c r="R66" s="2"/>
      <c r="S66" s="2"/>
    </row>
    <row r="67" spans="1:19" ht="18" x14ac:dyDescent="0.55000000000000004">
      <c r="A67" s="138"/>
      <c r="B67" s="139" t="s">
        <v>119</v>
      </c>
      <c r="C67" s="140" t="s">
        <v>82</v>
      </c>
      <c r="D67" s="142"/>
      <c r="E67" s="142"/>
      <c r="F67" s="143" t="s">
        <v>14</v>
      </c>
      <c r="G67" s="148">
        <v>4469</v>
      </c>
      <c r="H67" s="149">
        <v>4139</v>
      </c>
      <c r="I67" s="146">
        <v>1.0797294032374969</v>
      </c>
      <c r="J67" s="147">
        <v>330</v>
      </c>
      <c r="K67" s="148">
        <v>5146</v>
      </c>
      <c r="L67" s="149">
        <v>4980</v>
      </c>
      <c r="M67" s="146">
        <v>1.0333333333333334</v>
      </c>
      <c r="N67" s="147">
        <v>166</v>
      </c>
      <c r="O67" s="150">
        <v>0.86844150796735331</v>
      </c>
      <c r="P67" s="151">
        <v>0.83112449799196786</v>
      </c>
      <c r="Q67" s="152">
        <v>3.7317009975385451E-2</v>
      </c>
      <c r="R67" s="2"/>
      <c r="S67" s="2"/>
    </row>
    <row r="68" spans="1:19" ht="18" x14ac:dyDescent="0.55000000000000004">
      <c r="A68" s="138"/>
      <c r="B68" s="139" t="s">
        <v>120</v>
      </c>
      <c r="C68" s="140" t="s">
        <v>83</v>
      </c>
      <c r="D68" s="142"/>
      <c r="E68" s="142"/>
      <c r="F68" s="143" t="s">
        <v>14</v>
      </c>
      <c r="G68" s="148">
        <v>0</v>
      </c>
      <c r="H68" s="149">
        <v>0</v>
      </c>
      <c r="I68" s="146" t="e">
        <v>#DIV/0!</v>
      </c>
      <c r="J68" s="147">
        <v>0</v>
      </c>
      <c r="K68" s="148">
        <v>0</v>
      </c>
      <c r="L68" s="149">
        <v>0</v>
      </c>
      <c r="M68" s="146" t="e">
        <v>#DIV/0!</v>
      </c>
      <c r="N68" s="147">
        <v>0</v>
      </c>
      <c r="O68" s="150" t="e">
        <v>#DIV/0!</v>
      </c>
      <c r="P68" s="151" t="e">
        <v>#DIV/0!</v>
      </c>
      <c r="Q68" s="152" t="e">
        <v>#DIV/0!</v>
      </c>
      <c r="R68" s="2"/>
      <c r="S68" s="2"/>
    </row>
    <row r="69" spans="1:19" ht="18" x14ac:dyDescent="0.55000000000000004">
      <c r="A69" s="138"/>
      <c r="B69" s="139" t="s">
        <v>121</v>
      </c>
      <c r="C69" s="140" t="s">
        <v>84</v>
      </c>
      <c r="D69" s="142"/>
      <c r="E69" s="142"/>
      <c r="F69" s="143" t="s">
        <v>14</v>
      </c>
      <c r="G69" s="148">
        <v>2400</v>
      </c>
      <c r="H69" s="149">
        <v>1872</v>
      </c>
      <c r="I69" s="146">
        <v>1.2820512820512822</v>
      </c>
      <c r="J69" s="147">
        <v>528</v>
      </c>
      <c r="K69" s="148">
        <v>3768</v>
      </c>
      <c r="L69" s="149">
        <v>3702</v>
      </c>
      <c r="M69" s="146">
        <v>1.0178282009724473</v>
      </c>
      <c r="N69" s="147">
        <v>66</v>
      </c>
      <c r="O69" s="150">
        <v>0.63694267515923564</v>
      </c>
      <c r="P69" s="151">
        <v>0.5056726094003241</v>
      </c>
      <c r="Q69" s="152">
        <v>0.13127006575891154</v>
      </c>
      <c r="R69" s="2"/>
      <c r="S69" s="2"/>
    </row>
    <row r="70" spans="1:19" ht="18" x14ac:dyDescent="0.55000000000000004">
      <c r="A70" s="138"/>
      <c r="B70" s="139" t="s">
        <v>122</v>
      </c>
      <c r="C70" s="140" t="s">
        <v>85</v>
      </c>
      <c r="D70" s="142"/>
      <c r="E70" s="142"/>
      <c r="F70" s="143" t="s">
        <v>14</v>
      </c>
      <c r="G70" s="148">
        <v>4982</v>
      </c>
      <c r="H70" s="149">
        <v>4117</v>
      </c>
      <c r="I70" s="146">
        <v>1.2101044449842118</v>
      </c>
      <c r="J70" s="147">
        <v>865</v>
      </c>
      <c r="K70" s="148">
        <v>7550</v>
      </c>
      <c r="L70" s="149">
        <v>7275</v>
      </c>
      <c r="M70" s="146">
        <v>1.0378006872852235</v>
      </c>
      <c r="N70" s="147">
        <v>275</v>
      </c>
      <c r="O70" s="150">
        <v>0.65986754966887418</v>
      </c>
      <c r="P70" s="151">
        <v>0.56591065292096221</v>
      </c>
      <c r="Q70" s="152">
        <v>9.3956896747911967E-2</v>
      </c>
      <c r="R70" s="2"/>
      <c r="S70" s="2"/>
    </row>
    <row r="71" spans="1:19" ht="18" x14ac:dyDescent="0.55000000000000004">
      <c r="A71" s="138"/>
      <c r="B71" s="139" t="s">
        <v>123</v>
      </c>
      <c r="C71" s="140" t="s">
        <v>13</v>
      </c>
      <c r="D71" s="141" t="s">
        <v>43</v>
      </c>
      <c r="E71" s="142" t="s">
        <v>33</v>
      </c>
      <c r="F71" s="143" t="s">
        <v>14</v>
      </c>
      <c r="G71" s="148">
        <v>19548</v>
      </c>
      <c r="H71" s="149">
        <v>19498</v>
      </c>
      <c r="I71" s="146">
        <v>1.0025643655759564</v>
      </c>
      <c r="J71" s="147">
        <v>50</v>
      </c>
      <c r="K71" s="148">
        <v>22529</v>
      </c>
      <c r="L71" s="149">
        <v>23972</v>
      </c>
      <c r="M71" s="146">
        <v>0.93980477223427328</v>
      </c>
      <c r="N71" s="147">
        <v>-1443</v>
      </c>
      <c r="O71" s="150">
        <v>0.86768165475609216</v>
      </c>
      <c r="P71" s="151">
        <v>0.81336559319205737</v>
      </c>
      <c r="Q71" s="152">
        <v>5.431606156403479E-2</v>
      </c>
      <c r="R71" s="2"/>
      <c r="S71" s="2"/>
    </row>
    <row r="72" spans="1:19" ht="18" x14ac:dyDescent="0.55000000000000004">
      <c r="A72" s="138"/>
      <c r="B72" s="139" t="s">
        <v>124</v>
      </c>
      <c r="C72" s="140" t="s">
        <v>13</v>
      </c>
      <c r="D72" s="141" t="s">
        <v>43</v>
      </c>
      <c r="E72" s="142" t="s">
        <v>35</v>
      </c>
      <c r="F72" s="143" t="s">
        <v>14</v>
      </c>
      <c r="G72" s="148">
        <v>16823</v>
      </c>
      <c r="H72" s="149">
        <v>20359</v>
      </c>
      <c r="I72" s="146">
        <v>0.82631759909622282</v>
      </c>
      <c r="J72" s="147">
        <v>-3536</v>
      </c>
      <c r="K72" s="148">
        <v>18149</v>
      </c>
      <c r="L72" s="149">
        <v>25703</v>
      </c>
      <c r="M72" s="146">
        <v>0.70610434579621051</v>
      </c>
      <c r="N72" s="147">
        <v>-7554</v>
      </c>
      <c r="O72" s="150">
        <v>0.92693812331257919</v>
      </c>
      <c r="P72" s="151">
        <v>0.79208652686456837</v>
      </c>
      <c r="Q72" s="152">
        <v>0.13485159644801081</v>
      </c>
      <c r="R72" s="2"/>
      <c r="S72" s="2"/>
    </row>
    <row r="73" spans="1:19" ht="18" x14ac:dyDescent="0.55000000000000004">
      <c r="A73" s="138"/>
      <c r="B73" s="139" t="s">
        <v>125</v>
      </c>
      <c r="C73" s="140" t="s">
        <v>18</v>
      </c>
      <c r="D73" s="141" t="s">
        <v>43</v>
      </c>
      <c r="E73" s="142" t="s">
        <v>33</v>
      </c>
      <c r="F73" s="143" t="s">
        <v>14</v>
      </c>
      <c r="G73" s="148">
        <v>3826</v>
      </c>
      <c r="H73" s="149">
        <v>3595</v>
      </c>
      <c r="I73" s="146">
        <v>1.0642559109874825</v>
      </c>
      <c r="J73" s="147">
        <v>231</v>
      </c>
      <c r="K73" s="148">
        <v>4428</v>
      </c>
      <c r="L73" s="149">
        <v>5146</v>
      </c>
      <c r="M73" s="146">
        <v>0.86047415468324917</v>
      </c>
      <c r="N73" s="147">
        <v>-718</v>
      </c>
      <c r="O73" s="150">
        <v>0.86404697380307138</v>
      </c>
      <c r="P73" s="151">
        <v>0.69860085503303537</v>
      </c>
      <c r="Q73" s="152">
        <v>0.16544611877003601</v>
      </c>
      <c r="R73" s="2"/>
      <c r="S73" s="2"/>
    </row>
    <row r="74" spans="1:19" ht="18" x14ac:dyDescent="0.55000000000000004">
      <c r="A74" s="138"/>
      <c r="B74" s="139" t="s">
        <v>126</v>
      </c>
      <c r="C74" s="140" t="s">
        <v>18</v>
      </c>
      <c r="D74" s="141" t="s">
        <v>43</v>
      </c>
      <c r="E74" s="142" t="s">
        <v>35</v>
      </c>
      <c r="F74" s="143" t="s">
        <v>14</v>
      </c>
      <c r="G74" s="148">
        <v>7542</v>
      </c>
      <c r="H74" s="149">
        <v>5884</v>
      </c>
      <c r="I74" s="146">
        <v>1.2817811012916382</v>
      </c>
      <c r="J74" s="147">
        <v>1658</v>
      </c>
      <c r="K74" s="148">
        <v>9310</v>
      </c>
      <c r="L74" s="149">
        <v>10292</v>
      </c>
      <c r="M74" s="146">
        <v>0.90458608628060633</v>
      </c>
      <c r="N74" s="147">
        <v>-982</v>
      </c>
      <c r="O74" s="150">
        <v>0.81009667024704624</v>
      </c>
      <c r="P74" s="151">
        <v>0.57170617955693748</v>
      </c>
      <c r="Q74" s="152">
        <v>0.23839049069010876</v>
      </c>
      <c r="R74" s="2"/>
      <c r="S74" s="2"/>
    </row>
    <row r="75" spans="1:19" ht="18" x14ac:dyDescent="0.55000000000000004">
      <c r="A75" s="138"/>
      <c r="B75" s="139" t="s">
        <v>127</v>
      </c>
      <c r="C75" s="140" t="s">
        <v>16</v>
      </c>
      <c r="D75" s="142" t="s">
        <v>43</v>
      </c>
      <c r="E75" s="142" t="s">
        <v>33</v>
      </c>
      <c r="F75" s="143" t="s">
        <v>47</v>
      </c>
      <c r="G75" s="148">
        <v>2288</v>
      </c>
      <c r="H75" s="149">
        <v>2424</v>
      </c>
      <c r="I75" s="146">
        <v>0.94389438943894388</v>
      </c>
      <c r="J75" s="147">
        <v>-136</v>
      </c>
      <c r="K75" s="148">
        <v>3154</v>
      </c>
      <c r="L75" s="149">
        <v>3492</v>
      </c>
      <c r="M75" s="146">
        <v>0.9032073310423826</v>
      </c>
      <c r="N75" s="147">
        <v>-338</v>
      </c>
      <c r="O75" s="150">
        <v>0.72542802790107797</v>
      </c>
      <c r="P75" s="151">
        <v>0.69415807560137455</v>
      </c>
      <c r="Q75" s="152">
        <v>3.1269952299703418E-2</v>
      </c>
      <c r="R75" s="2"/>
      <c r="S75" s="2"/>
    </row>
    <row r="76" spans="1:19" ht="18" x14ac:dyDescent="0.55000000000000004">
      <c r="A76" s="138"/>
      <c r="B76" s="139" t="s">
        <v>128</v>
      </c>
      <c r="C76" s="140" t="s">
        <v>16</v>
      </c>
      <c r="D76" s="142" t="s">
        <v>43</v>
      </c>
      <c r="E76" s="142" t="s">
        <v>35</v>
      </c>
      <c r="F76" s="143" t="s">
        <v>47</v>
      </c>
      <c r="G76" s="148">
        <v>0</v>
      </c>
      <c r="H76" s="149">
        <v>331</v>
      </c>
      <c r="I76" s="146">
        <v>0</v>
      </c>
      <c r="J76" s="147">
        <v>-331</v>
      </c>
      <c r="K76" s="148">
        <v>0</v>
      </c>
      <c r="L76" s="149">
        <v>776</v>
      </c>
      <c r="M76" s="146">
        <v>0</v>
      </c>
      <c r="N76" s="147">
        <v>-776</v>
      </c>
      <c r="O76" s="150" t="e">
        <v>#DIV/0!</v>
      </c>
      <c r="P76" s="151">
        <v>0.4265463917525773</v>
      </c>
      <c r="Q76" s="152" t="e">
        <v>#DIV/0!</v>
      </c>
      <c r="R76" s="2"/>
      <c r="S76" s="2"/>
    </row>
    <row r="77" spans="1:19" ht="18" x14ac:dyDescent="0.55000000000000004">
      <c r="A77" s="138"/>
      <c r="B77" s="139" t="s">
        <v>129</v>
      </c>
      <c r="C77" s="140" t="s">
        <v>22</v>
      </c>
      <c r="D77" s="141" t="s">
        <v>43</v>
      </c>
      <c r="E77" s="142" t="s">
        <v>33</v>
      </c>
      <c r="F77" s="143" t="s">
        <v>14</v>
      </c>
      <c r="G77" s="148">
        <v>4373</v>
      </c>
      <c r="H77" s="149">
        <v>3919</v>
      </c>
      <c r="I77" s="146">
        <v>1.1158458790507784</v>
      </c>
      <c r="J77" s="147">
        <v>454</v>
      </c>
      <c r="K77" s="148">
        <v>4980</v>
      </c>
      <c r="L77" s="149">
        <v>5146</v>
      </c>
      <c r="M77" s="146">
        <v>0.967741935483871</v>
      </c>
      <c r="N77" s="147">
        <v>-166</v>
      </c>
      <c r="O77" s="150">
        <v>0.87811244979919678</v>
      </c>
      <c r="P77" s="151">
        <v>0.76156237854644382</v>
      </c>
      <c r="Q77" s="152">
        <v>0.11655007125275296</v>
      </c>
      <c r="R77" s="2"/>
      <c r="S77" s="2"/>
    </row>
    <row r="78" spans="1:19" ht="18" x14ac:dyDescent="0.55000000000000004">
      <c r="A78" s="138"/>
      <c r="B78" s="139" t="s">
        <v>130</v>
      </c>
      <c r="C78" s="140" t="s">
        <v>22</v>
      </c>
      <c r="D78" s="141" t="s">
        <v>43</v>
      </c>
      <c r="E78" s="142" t="s">
        <v>35</v>
      </c>
      <c r="F78" s="143" t="s">
        <v>14</v>
      </c>
      <c r="G78" s="148">
        <v>4211</v>
      </c>
      <c r="H78" s="149">
        <v>3784</v>
      </c>
      <c r="I78" s="146">
        <v>1.1128435517970401</v>
      </c>
      <c r="J78" s="147">
        <v>427</v>
      </c>
      <c r="K78" s="148">
        <v>4980</v>
      </c>
      <c r="L78" s="149">
        <v>5146</v>
      </c>
      <c r="M78" s="146">
        <v>0.967741935483871</v>
      </c>
      <c r="N78" s="147">
        <v>-166</v>
      </c>
      <c r="O78" s="150">
        <v>0.84558232931726907</v>
      </c>
      <c r="P78" s="151">
        <v>0.73532841041585695</v>
      </c>
      <c r="Q78" s="152">
        <v>0.11025391890141212</v>
      </c>
      <c r="R78" s="2"/>
      <c r="S78" s="2"/>
    </row>
    <row r="79" spans="1:19" ht="18" x14ac:dyDescent="0.55000000000000004">
      <c r="A79" s="138"/>
      <c r="B79" s="139" t="s">
        <v>131</v>
      </c>
      <c r="C79" s="140" t="s">
        <v>20</v>
      </c>
      <c r="D79" s="141" t="s">
        <v>43</v>
      </c>
      <c r="E79" s="142" t="s">
        <v>33</v>
      </c>
      <c r="F79" s="143" t="s">
        <v>14</v>
      </c>
      <c r="G79" s="148">
        <v>0</v>
      </c>
      <c r="H79" s="149">
        <v>0</v>
      </c>
      <c r="I79" s="146" t="e">
        <v>#DIV/0!</v>
      </c>
      <c r="J79" s="147">
        <v>0</v>
      </c>
      <c r="K79" s="148">
        <v>0</v>
      </c>
      <c r="L79" s="149">
        <v>0</v>
      </c>
      <c r="M79" s="146" t="e">
        <v>#DIV/0!</v>
      </c>
      <c r="N79" s="147">
        <v>0</v>
      </c>
      <c r="O79" s="150" t="e">
        <v>#DIV/0!</v>
      </c>
      <c r="P79" s="151" t="e">
        <v>#DIV/0!</v>
      </c>
      <c r="Q79" s="152" t="e">
        <v>#DIV/0!</v>
      </c>
      <c r="R79" s="2"/>
      <c r="S79" s="2"/>
    </row>
    <row r="80" spans="1:19" ht="18" x14ac:dyDescent="0.55000000000000004">
      <c r="A80" s="138"/>
      <c r="B80" s="139" t="s">
        <v>132</v>
      </c>
      <c r="C80" s="140" t="s">
        <v>20</v>
      </c>
      <c r="D80" s="141" t="s">
        <v>43</v>
      </c>
      <c r="E80" s="142" t="s">
        <v>35</v>
      </c>
      <c r="F80" s="143" t="s">
        <v>47</v>
      </c>
      <c r="G80" s="148">
        <v>0</v>
      </c>
      <c r="H80" s="149">
        <v>0</v>
      </c>
      <c r="I80" s="146" t="e">
        <v>#DIV/0!</v>
      </c>
      <c r="J80" s="147">
        <v>0</v>
      </c>
      <c r="K80" s="148">
        <v>0</v>
      </c>
      <c r="L80" s="149">
        <v>0</v>
      </c>
      <c r="M80" s="146" t="e">
        <v>#DIV/0!</v>
      </c>
      <c r="N80" s="147">
        <v>0</v>
      </c>
      <c r="O80" s="150" t="e">
        <v>#DIV/0!</v>
      </c>
      <c r="P80" s="151" t="e">
        <v>#DIV/0!</v>
      </c>
      <c r="Q80" s="152" t="e">
        <v>#DIV/0!</v>
      </c>
      <c r="R80" s="2"/>
      <c r="S80" s="2"/>
    </row>
    <row r="81" spans="1:19" ht="18" x14ac:dyDescent="0.55000000000000004">
      <c r="A81" s="138"/>
      <c r="B81" s="139" t="s">
        <v>233</v>
      </c>
      <c r="C81" s="203" t="s">
        <v>37</v>
      </c>
      <c r="D81" s="141" t="s">
        <v>32</v>
      </c>
      <c r="E81" s="142" t="s">
        <v>229</v>
      </c>
      <c r="F81" s="204"/>
      <c r="G81" s="236">
        <v>0</v>
      </c>
      <c r="H81" s="149">
        <v>0</v>
      </c>
      <c r="I81" s="146" t="e">
        <v>#DIV/0!</v>
      </c>
      <c r="J81" s="147">
        <v>0</v>
      </c>
      <c r="K81" s="236">
        <v>0</v>
      </c>
      <c r="L81" s="149">
        <v>0</v>
      </c>
      <c r="M81" s="146" t="e">
        <v>#DIV/0!</v>
      </c>
      <c r="N81" s="147">
        <v>0</v>
      </c>
      <c r="O81" s="150" t="e">
        <v>#DIV/0!</v>
      </c>
      <c r="P81" s="151" t="e">
        <v>#DIV/0!</v>
      </c>
      <c r="Q81" s="152" t="e">
        <v>#DIV/0!</v>
      </c>
      <c r="R81" s="2"/>
      <c r="S81" s="2"/>
    </row>
    <row r="82" spans="1:19" ht="18" x14ac:dyDescent="0.55000000000000004">
      <c r="A82" s="138"/>
      <c r="B82" s="139" t="s">
        <v>234</v>
      </c>
      <c r="C82" s="177" t="s">
        <v>72</v>
      </c>
      <c r="D82" s="205" t="s">
        <v>32</v>
      </c>
      <c r="E82" s="178" t="s">
        <v>229</v>
      </c>
      <c r="F82" s="206"/>
      <c r="G82" s="237">
        <v>0</v>
      </c>
      <c r="H82" s="149">
        <v>0</v>
      </c>
      <c r="I82" s="180" t="e">
        <v>#DIV/0!</v>
      </c>
      <c r="J82" s="181">
        <v>0</v>
      </c>
      <c r="K82" s="237">
        <v>0</v>
      </c>
      <c r="L82" s="149">
        <v>0</v>
      </c>
      <c r="M82" s="207" t="e">
        <v>#DIV/0!</v>
      </c>
      <c r="N82" s="208">
        <v>0</v>
      </c>
      <c r="O82" s="209" t="e">
        <v>#DIV/0!</v>
      </c>
      <c r="P82" s="210" t="e">
        <v>#DIV/0!</v>
      </c>
      <c r="Q82" s="211" t="e">
        <v>#DIV/0!</v>
      </c>
      <c r="R82" s="2"/>
      <c r="S82" s="2"/>
    </row>
    <row r="83" spans="1:19" ht="18" x14ac:dyDescent="0.55000000000000004">
      <c r="A83" s="138"/>
      <c r="B83" s="212" t="s">
        <v>86</v>
      </c>
      <c r="C83" s="129"/>
      <c r="D83" s="213"/>
      <c r="E83" s="129"/>
      <c r="F83" s="174"/>
      <c r="G83" s="130">
        <v>23789</v>
      </c>
      <c r="H83" s="131">
        <v>25924</v>
      </c>
      <c r="I83" s="132">
        <v>0.91764388211695724</v>
      </c>
      <c r="J83" s="133">
        <v>-2135</v>
      </c>
      <c r="K83" s="130">
        <v>30002</v>
      </c>
      <c r="L83" s="315">
        <v>34724</v>
      </c>
      <c r="M83" s="132">
        <v>0.86401336251583916</v>
      </c>
      <c r="N83" s="133">
        <v>-4722</v>
      </c>
      <c r="O83" s="135">
        <v>0.79291380574628356</v>
      </c>
      <c r="P83" s="136">
        <v>0.74657297546365631</v>
      </c>
      <c r="Q83" s="137">
        <v>4.6340830282627254E-2</v>
      </c>
      <c r="R83" s="2"/>
      <c r="S83" s="2"/>
    </row>
    <row r="84" spans="1:19" ht="18" x14ac:dyDescent="0.55000000000000004">
      <c r="A84" s="138"/>
      <c r="B84" s="139" t="s">
        <v>93</v>
      </c>
      <c r="C84" s="140" t="s">
        <v>13</v>
      </c>
      <c r="D84" s="142"/>
      <c r="E84" s="142"/>
      <c r="F84" s="214"/>
      <c r="G84" s="145">
        <v>12177</v>
      </c>
      <c r="H84" s="149">
        <v>15245</v>
      </c>
      <c r="I84" s="146">
        <v>0.79875368973433913</v>
      </c>
      <c r="J84" s="147">
        <v>-3068</v>
      </c>
      <c r="K84" s="149">
        <v>14281</v>
      </c>
      <c r="L84" s="149">
        <v>17955</v>
      </c>
      <c r="M84" s="146">
        <v>0.79537733221943752</v>
      </c>
      <c r="N84" s="147">
        <v>-3674</v>
      </c>
      <c r="O84" s="150">
        <v>0.85267138155591349</v>
      </c>
      <c r="P84" s="151">
        <v>0.84906711222500697</v>
      </c>
      <c r="Q84" s="152">
        <v>3.6042693309065177E-3</v>
      </c>
      <c r="R84" s="2"/>
      <c r="S84" s="2"/>
    </row>
    <row r="85" spans="1:19" ht="18" x14ac:dyDescent="0.55000000000000004">
      <c r="A85" s="138"/>
      <c r="B85" s="139" t="s">
        <v>87</v>
      </c>
      <c r="C85" s="140" t="s">
        <v>84</v>
      </c>
      <c r="D85" s="142"/>
      <c r="E85" s="142"/>
      <c r="F85" s="215"/>
      <c r="G85" s="145">
        <v>1235</v>
      </c>
      <c r="H85" s="149">
        <v>1130</v>
      </c>
      <c r="I85" s="146">
        <v>1.0929203539823009</v>
      </c>
      <c r="J85" s="147">
        <v>105</v>
      </c>
      <c r="K85" s="149">
        <v>1632</v>
      </c>
      <c r="L85" s="149">
        <v>1700</v>
      </c>
      <c r="M85" s="146">
        <v>0.96</v>
      </c>
      <c r="N85" s="147">
        <v>-68</v>
      </c>
      <c r="O85" s="150">
        <v>0.75674019607843135</v>
      </c>
      <c r="P85" s="151">
        <v>0.66470588235294115</v>
      </c>
      <c r="Q85" s="152">
        <v>9.2034313725490202E-2</v>
      </c>
      <c r="R85" s="2"/>
      <c r="S85" s="2"/>
    </row>
    <row r="86" spans="1:19" ht="18" x14ac:dyDescent="0.55000000000000004">
      <c r="A86" s="138"/>
      <c r="B86" s="139" t="s">
        <v>91</v>
      </c>
      <c r="C86" s="140" t="s">
        <v>85</v>
      </c>
      <c r="D86" s="142"/>
      <c r="E86" s="142"/>
      <c r="F86" s="215"/>
      <c r="G86" s="145">
        <v>2545</v>
      </c>
      <c r="H86" s="149">
        <v>2371</v>
      </c>
      <c r="I86" s="146">
        <v>1.0733867566427668</v>
      </c>
      <c r="J86" s="147">
        <v>174</v>
      </c>
      <c r="K86" s="149">
        <v>3248</v>
      </c>
      <c r="L86" s="149">
        <v>3349</v>
      </c>
      <c r="M86" s="146">
        <v>0.96984174380412058</v>
      </c>
      <c r="N86" s="147">
        <v>-101</v>
      </c>
      <c r="O86" s="150">
        <v>0.78355911330049266</v>
      </c>
      <c r="P86" s="151">
        <v>0.7079725291131681</v>
      </c>
      <c r="Q86" s="152">
        <v>7.5586584187324557E-2</v>
      </c>
      <c r="R86" s="2"/>
      <c r="S86" s="2"/>
    </row>
    <row r="87" spans="1:19" ht="18" x14ac:dyDescent="0.55000000000000004">
      <c r="A87" s="138"/>
      <c r="B87" s="139" t="s">
        <v>92</v>
      </c>
      <c r="C87" s="140" t="s">
        <v>28</v>
      </c>
      <c r="D87" s="142"/>
      <c r="E87" s="142"/>
      <c r="F87" s="214"/>
      <c r="G87" s="145">
        <v>4023</v>
      </c>
      <c r="H87" s="149">
        <v>3619</v>
      </c>
      <c r="I87" s="146">
        <v>1.1116330478032606</v>
      </c>
      <c r="J87" s="147">
        <v>404</v>
      </c>
      <c r="K87" s="149">
        <v>4917</v>
      </c>
      <c r="L87" s="149">
        <v>5773</v>
      </c>
      <c r="M87" s="146">
        <v>0.85172354062012823</v>
      </c>
      <c r="N87" s="147">
        <v>-856</v>
      </c>
      <c r="O87" s="150">
        <v>0.81818181818181823</v>
      </c>
      <c r="P87" s="151">
        <v>0.62688376927074307</v>
      </c>
      <c r="Q87" s="152">
        <v>0.19129804891107516</v>
      </c>
      <c r="R87" s="2"/>
      <c r="S87" s="2"/>
    </row>
    <row r="88" spans="1:19" ht="18" x14ac:dyDescent="0.55000000000000004">
      <c r="A88" s="138"/>
      <c r="B88" s="139" t="s">
        <v>90</v>
      </c>
      <c r="C88" s="140" t="s">
        <v>22</v>
      </c>
      <c r="D88" s="142"/>
      <c r="E88" s="142"/>
      <c r="F88" s="214"/>
      <c r="G88" s="235">
        <v>1055</v>
      </c>
      <c r="H88" s="149">
        <v>892</v>
      </c>
      <c r="I88" s="146">
        <v>1.1827354260089686</v>
      </c>
      <c r="J88" s="147">
        <v>163</v>
      </c>
      <c r="K88" s="201">
        <v>1160</v>
      </c>
      <c r="L88" s="149">
        <v>1394</v>
      </c>
      <c r="M88" s="146">
        <v>0.83213773314203732</v>
      </c>
      <c r="N88" s="147">
        <v>-234</v>
      </c>
      <c r="O88" s="150">
        <v>0.90948275862068961</v>
      </c>
      <c r="P88" s="151">
        <v>0.63988522238163559</v>
      </c>
      <c r="Q88" s="152">
        <v>0.26959753623905403</v>
      </c>
      <c r="R88" s="2"/>
      <c r="S88" s="2"/>
    </row>
    <row r="89" spans="1:19" ht="18" x14ac:dyDescent="0.55000000000000004">
      <c r="A89" s="138"/>
      <c r="B89" s="139" t="s">
        <v>94</v>
      </c>
      <c r="C89" s="140" t="s">
        <v>95</v>
      </c>
      <c r="D89" s="142"/>
      <c r="E89" s="142"/>
      <c r="F89" s="214"/>
      <c r="G89" s="235">
        <v>2754</v>
      </c>
      <c r="H89" s="149">
        <v>2667</v>
      </c>
      <c r="I89" s="146">
        <v>1.0326209223847018</v>
      </c>
      <c r="J89" s="147">
        <v>87</v>
      </c>
      <c r="K89" s="201">
        <v>4764</v>
      </c>
      <c r="L89" s="149">
        <v>4553</v>
      </c>
      <c r="M89" s="146">
        <v>1.046343070502965</v>
      </c>
      <c r="N89" s="147">
        <v>211</v>
      </c>
      <c r="O89" s="150">
        <v>0.57808564231738035</v>
      </c>
      <c r="P89" s="151">
        <v>0.5857676257412695</v>
      </c>
      <c r="Q89" s="152">
        <v>-7.6819834238891493E-3</v>
      </c>
      <c r="R89" s="2"/>
      <c r="S89" s="2"/>
    </row>
    <row r="90" spans="1:19" ht="18" x14ac:dyDescent="0.55000000000000004">
      <c r="A90" s="185"/>
      <c r="B90" s="186" t="s">
        <v>88</v>
      </c>
      <c r="C90" s="140" t="s">
        <v>82</v>
      </c>
      <c r="D90" s="142"/>
      <c r="E90" s="142"/>
      <c r="F90" s="214"/>
      <c r="G90" s="201">
        <v>0</v>
      </c>
      <c r="H90" s="149">
        <v>0</v>
      </c>
      <c r="I90" s="146" t="e">
        <v>#DIV/0!</v>
      </c>
      <c r="J90" s="147">
        <v>0</v>
      </c>
      <c r="K90" s="201">
        <v>0</v>
      </c>
      <c r="L90" s="149">
        <v>0</v>
      </c>
      <c r="M90" s="146" t="e">
        <v>#DIV/0!</v>
      </c>
      <c r="N90" s="147">
        <v>0</v>
      </c>
      <c r="O90" s="150" t="e">
        <v>#DIV/0!</v>
      </c>
      <c r="P90" s="151" t="e">
        <v>#DIV/0!</v>
      </c>
      <c r="Q90" s="152" t="e">
        <v>#DIV/0!</v>
      </c>
      <c r="R90" s="2"/>
      <c r="S90" s="2"/>
    </row>
    <row r="91" spans="1:19" ht="18" x14ac:dyDescent="0.55000000000000004">
      <c r="A91" s="187"/>
      <c r="B91" s="176" t="s">
        <v>89</v>
      </c>
      <c r="C91" s="177" t="s">
        <v>83</v>
      </c>
      <c r="D91" s="178"/>
      <c r="E91" s="178"/>
      <c r="F91" s="216"/>
      <c r="G91" s="194">
        <v>0</v>
      </c>
      <c r="H91" s="149">
        <v>0</v>
      </c>
      <c r="I91" s="180" t="e">
        <v>#DIV/0!</v>
      </c>
      <c r="J91" s="181">
        <v>0</v>
      </c>
      <c r="K91" s="194">
        <v>0</v>
      </c>
      <c r="L91" s="149">
        <v>0</v>
      </c>
      <c r="M91" s="180" t="e">
        <v>#DIV/0!</v>
      </c>
      <c r="N91" s="181">
        <v>0</v>
      </c>
      <c r="O91" s="182" t="e">
        <v>#DIV/0!</v>
      </c>
      <c r="P91" s="183" t="e">
        <v>#DIV/0!</v>
      </c>
      <c r="Q91" s="184" t="e">
        <v>#DIV/0!</v>
      </c>
      <c r="R91" s="2"/>
      <c r="S91" s="2"/>
    </row>
    <row r="92" spans="1:19" x14ac:dyDescent="0.55000000000000004">
      <c r="A92" s="128" t="s">
        <v>133</v>
      </c>
      <c r="B92" s="129" t="s">
        <v>134</v>
      </c>
      <c r="C92" s="129"/>
      <c r="D92" s="129"/>
      <c r="E92" s="129"/>
      <c r="F92" s="129"/>
      <c r="G92" s="130">
        <v>90646</v>
      </c>
      <c r="H92" s="131">
        <v>88111</v>
      </c>
      <c r="I92" s="132">
        <v>1.0287705280838941</v>
      </c>
      <c r="J92" s="133">
        <v>2535</v>
      </c>
      <c r="K92" s="130">
        <v>104784</v>
      </c>
      <c r="L92" s="315">
        <v>105669</v>
      </c>
      <c r="M92" s="132">
        <v>0.99162479061976549</v>
      </c>
      <c r="N92" s="133">
        <v>-885</v>
      </c>
      <c r="O92" s="135">
        <v>0.86507482058329521</v>
      </c>
      <c r="P92" s="136">
        <v>0.83383963130151695</v>
      </c>
      <c r="Q92" s="137">
        <v>3.1235189281778264E-2</v>
      </c>
      <c r="R92" s="2"/>
      <c r="S92" s="2"/>
    </row>
    <row r="93" spans="1:19" ht="18" x14ac:dyDescent="0.55000000000000004">
      <c r="A93" s="138"/>
      <c r="B93" s="217" t="s">
        <v>135</v>
      </c>
      <c r="C93" s="142" t="s">
        <v>13</v>
      </c>
      <c r="D93" s="142"/>
      <c r="E93" s="142"/>
      <c r="F93" s="143" t="s">
        <v>14</v>
      </c>
      <c r="G93" s="148">
        <v>29831</v>
      </c>
      <c r="H93" s="149">
        <v>29032</v>
      </c>
      <c r="I93" s="146">
        <v>1.0275213557453844</v>
      </c>
      <c r="J93" s="147">
        <v>799</v>
      </c>
      <c r="K93" s="148">
        <v>32922</v>
      </c>
      <c r="L93" s="149">
        <v>32214</v>
      </c>
      <c r="M93" s="146">
        <v>1.0219780219780219</v>
      </c>
      <c r="N93" s="147">
        <v>708</v>
      </c>
      <c r="O93" s="150">
        <v>0.90611141485936453</v>
      </c>
      <c r="P93" s="151">
        <v>0.90122307071459618</v>
      </c>
      <c r="Q93" s="152">
        <v>4.8883441447683529E-3</v>
      </c>
      <c r="R93" s="2"/>
      <c r="S93" s="2"/>
    </row>
    <row r="94" spans="1:19" ht="18" x14ac:dyDescent="0.55000000000000004">
      <c r="A94" s="138"/>
      <c r="B94" s="217" t="s">
        <v>136</v>
      </c>
      <c r="C94" s="142" t="s">
        <v>24</v>
      </c>
      <c r="D94" s="142"/>
      <c r="E94" s="142"/>
      <c r="F94" s="143"/>
      <c r="G94" s="148">
        <v>0</v>
      </c>
      <c r="H94" s="149">
        <v>0</v>
      </c>
      <c r="I94" s="146" t="e">
        <v>#DIV/0!</v>
      </c>
      <c r="J94" s="147">
        <v>0</v>
      </c>
      <c r="K94" s="148">
        <v>0</v>
      </c>
      <c r="L94" s="149">
        <v>0</v>
      </c>
      <c r="M94" s="146" t="e">
        <v>#DIV/0!</v>
      </c>
      <c r="N94" s="147">
        <v>0</v>
      </c>
      <c r="O94" s="150" t="e">
        <v>#DIV/0!</v>
      </c>
      <c r="P94" s="151" t="e">
        <v>#DIV/0!</v>
      </c>
      <c r="Q94" s="152" t="e">
        <v>#DIV/0!</v>
      </c>
      <c r="R94" s="2"/>
      <c r="S94" s="2"/>
    </row>
    <row r="95" spans="1:19" ht="18" x14ac:dyDescent="0.55000000000000004">
      <c r="A95" s="138"/>
      <c r="B95" s="217" t="s">
        <v>137</v>
      </c>
      <c r="C95" s="142" t="s">
        <v>20</v>
      </c>
      <c r="D95" s="142"/>
      <c r="E95" s="142"/>
      <c r="F95" s="143" t="s">
        <v>14</v>
      </c>
      <c r="G95" s="148">
        <v>8791</v>
      </c>
      <c r="H95" s="149">
        <v>8537</v>
      </c>
      <c r="I95" s="146">
        <v>1.0297528405763148</v>
      </c>
      <c r="J95" s="147">
        <v>254</v>
      </c>
      <c r="K95" s="148">
        <v>10974</v>
      </c>
      <c r="L95" s="149">
        <v>10797</v>
      </c>
      <c r="M95" s="146">
        <v>1.0163934426229508</v>
      </c>
      <c r="N95" s="147">
        <v>177</v>
      </c>
      <c r="O95" s="150">
        <v>0.80107526881720426</v>
      </c>
      <c r="P95" s="151">
        <v>0.79068259701769006</v>
      </c>
      <c r="Q95" s="152">
        <v>1.0392671799514197E-2</v>
      </c>
      <c r="R95" s="2"/>
      <c r="S95" s="2"/>
    </row>
    <row r="96" spans="1:19" ht="18" x14ac:dyDescent="0.55000000000000004">
      <c r="A96" s="138"/>
      <c r="B96" s="217" t="s">
        <v>138</v>
      </c>
      <c r="C96" s="142" t="s">
        <v>18</v>
      </c>
      <c r="D96" s="142"/>
      <c r="E96" s="142"/>
      <c r="F96" s="143"/>
      <c r="G96" s="148">
        <v>0</v>
      </c>
      <c r="H96" s="149">
        <v>0</v>
      </c>
      <c r="I96" s="146" t="e">
        <v>#DIV/0!</v>
      </c>
      <c r="J96" s="147">
        <v>0</v>
      </c>
      <c r="K96" s="148">
        <v>0</v>
      </c>
      <c r="L96" s="149">
        <v>0</v>
      </c>
      <c r="M96" s="146" t="e">
        <v>#DIV/0!</v>
      </c>
      <c r="N96" s="147">
        <v>0</v>
      </c>
      <c r="O96" s="150" t="e">
        <v>#DIV/0!</v>
      </c>
      <c r="P96" s="151" t="e">
        <v>#DIV/0!</v>
      </c>
      <c r="Q96" s="152" t="e">
        <v>#DIV/0!</v>
      </c>
      <c r="R96" s="2"/>
      <c r="S96" s="2"/>
    </row>
    <row r="97" spans="1:19" ht="18" x14ac:dyDescent="0.55000000000000004">
      <c r="A97" s="138"/>
      <c r="B97" s="217" t="s">
        <v>139</v>
      </c>
      <c r="C97" s="142" t="s">
        <v>28</v>
      </c>
      <c r="D97" s="142"/>
      <c r="E97" s="142"/>
      <c r="F97" s="143" t="s">
        <v>14</v>
      </c>
      <c r="G97" s="148">
        <v>19660</v>
      </c>
      <c r="H97" s="149">
        <v>19846</v>
      </c>
      <c r="I97" s="146">
        <v>0.99062783432429713</v>
      </c>
      <c r="J97" s="147">
        <v>-186</v>
      </c>
      <c r="K97" s="148">
        <v>23010</v>
      </c>
      <c r="L97" s="149">
        <v>24603</v>
      </c>
      <c r="M97" s="146">
        <v>0.93525179856115104</v>
      </c>
      <c r="N97" s="147">
        <v>-1593</v>
      </c>
      <c r="O97" s="150">
        <v>0.85441112559756627</v>
      </c>
      <c r="P97" s="151">
        <v>0.80664959557777505</v>
      </c>
      <c r="Q97" s="152">
        <v>4.7761530019791221E-2</v>
      </c>
      <c r="R97" s="2"/>
      <c r="S97" s="2"/>
    </row>
    <row r="98" spans="1:19" ht="18" x14ac:dyDescent="0.55000000000000004">
      <c r="A98" s="138"/>
      <c r="B98" s="217" t="s">
        <v>140</v>
      </c>
      <c r="C98" s="142" t="s">
        <v>141</v>
      </c>
      <c r="D98" s="142"/>
      <c r="E98" s="142"/>
      <c r="F98" s="143" t="s">
        <v>47</v>
      </c>
      <c r="G98" s="148">
        <v>4452</v>
      </c>
      <c r="H98" s="149">
        <v>4322</v>
      </c>
      <c r="I98" s="146">
        <v>1.030078667283665</v>
      </c>
      <c r="J98" s="147">
        <v>130</v>
      </c>
      <c r="K98" s="148">
        <v>5487</v>
      </c>
      <c r="L98" s="149">
        <v>5310</v>
      </c>
      <c r="M98" s="146">
        <v>1.0333333333333334</v>
      </c>
      <c r="N98" s="147">
        <v>177</v>
      </c>
      <c r="O98" s="150">
        <v>0.81137233460907598</v>
      </c>
      <c r="P98" s="151">
        <v>0.81393596986817329</v>
      </c>
      <c r="Q98" s="152">
        <v>-2.5636352590973077E-3</v>
      </c>
      <c r="R98" s="2"/>
      <c r="S98" s="2"/>
    </row>
    <row r="99" spans="1:19" ht="18" x14ac:dyDescent="0.55000000000000004">
      <c r="A99" s="138"/>
      <c r="B99" s="217" t="s">
        <v>142</v>
      </c>
      <c r="C99" s="142" t="s">
        <v>65</v>
      </c>
      <c r="D99" s="142"/>
      <c r="E99" s="142"/>
      <c r="F99" s="143"/>
      <c r="G99" s="148">
        <v>0</v>
      </c>
      <c r="H99" s="149">
        <v>0</v>
      </c>
      <c r="I99" s="146" t="e">
        <v>#DIV/0!</v>
      </c>
      <c r="J99" s="147">
        <v>0</v>
      </c>
      <c r="K99" s="148">
        <v>0</v>
      </c>
      <c r="L99" s="149">
        <v>0</v>
      </c>
      <c r="M99" s="146" t="e">
        <v>#DIV/0!</v>
      </c>
      <c r="N99" s="147">
        <v>0</v>
      </c>
      <c r="O99" s="150" t="e">
        <v>#DIV/0!</v>
      </c>
      <c r="P99" s="151" t="e">
        <v>#DIV/0!</v>
      </c>
      <c r="Q99" s="152" t="e">
        <v>#DIV/0!</v>
      </c>
      <c r="R99" s="2"/>
      <c r="S99" s="2"/>
    </row>
    <row r="100" spans="1:19" ht="18" x14ac:dyDescent="0.55000000000000004">
      <c r="A100" s="138"/>
      <c r="B100" s="217" t="s">
        <v>143</v>
      </c>
      <c r="C100" s="142" t="s">
        <v>22</v>
      </c>
      <c r="D100" s="142"/>
      <c r="E100" s="142"/>
      <c r="F100" s="143" t="s">
        <v>14</v>
      </c>
      <c r="G100" s="148">
        <v>14906</v>
      </c>
      <c r="H100" s="149">
        <v>13956</v>
      </c>
      <c r="I100" s="146">
        <v>1.0680710805388363</v>
      </c>
      <c r="J100" s="147">
        <v>950</v>
      </c>
      <c r="K100" s="148">
        <v>16461</v>
      </c>
      <c r="L100" s="149">
        <v>16284</v>
      </c>
      <c r="M100" s="146">
        <v>1.0108695652173914</v>
      </c>
      <c r="N100" s="147">
        <v>177</v>
      </c>
      <c r="O100" s="150">
        <v>0.9055342931778142</v>
      </c>
      <c r="P100" s="151">
        <v>0.85703758290346355</v>
      </c>
      <c r="Q100" s="152">
        <v>4.8496710274350652E-2</v>
      </c>
      <c r="R100" s="2"/>
      <c r="S100" s="2"/>
    </row>
    <row r="101" spans="1:19" ht="18" x14ac:dyDescent="0.55000000000000004">
      <c r="A101" s="138"/>
      <c r="B101" s="217" t="s">
        <v>144</v>
      </c>
      <c r="C101" s="142" t="s">
        <v>145</v>
      </c>
      <c r="D101" s="142"/>
      <c r="E101" s="142"/>
      <c r="F101" s="143" t="s">
        <v>47</v>
      </c>
      <c r="G101" s="148">
        <v>0</v>
      </c>
      <c r="H101" s="149">
        <v>0</v>
      </c>
      <c r="I101" s="146" t="e">
        <v>#DIV/0!</v>
      </c>
      <c r="J101" s="147">
        <v>0</v>
      </c>
      <c r="K101" s="148">
        <v>0</v>
      </c>
      <c r="L101" s="149">
        <v>0</v>
      </c>
      <c r="M101" s="146" t="e">
        <v>#DIV/0!</v>
      </c>
      <c r="N101" s="147">
        <v>0</v>
      </c>
      <c r="O101" s="150" t="e">
        <v>#DIV/0!</v>
      </c>
      <c r="P101" s="151" t="e">
        <v>#DIV/0!</v>
      </c>
      <c r="Q101" s="152" t="e">
        <v>#DIV/0!</v>
      </c>
      <c r="R101" s="2"/>
      <c r="S101" s="2"/>
    </row>
    <row r="102" spans="1:19" ht="18" x14ac:dyDescent="0.55000000000000004">
      <c r="A102" s="138"/>
      <c r="B102" s="217" t="s">
        <v>146</v>
      </c>
      <c r="C102" s="142" t="s">
        <v>147</v>
      </c>
      <c r="D102" s="142"/>
      <c r="E102" s="142"/>
      <c r="F102" s="143"/>
      <c r="G102" s="148">
        <v>0</v>
      </c>
      <c r="H102" s="149">
        <v>0</v>
      </c>
      <c r="I102" s="146" t="e">
        <v>#DIV/0!</v>
      </c>
      <c r="J102" s="147">
        <v>0</v>
      </c>
      <c r="K102" s="148">
        <v>0</v>
      </c>
      <c r="L102" s="149">
        <v>0</v>
      </c>
      <c r="M102" s="146" t="e">
        <v>#DIV/0!</v>
      </c>
      <c r="N102" s="147">
        <v>0</v>
      </c>
      <c r="O102" s="150" t="e">
        <v>#DIV/0!</v>
      </c>
      <c r="P102" s="151" t="e">
        <v>#DIV/0!</v>
      </c>
      <c r="Q102" s="152" t="e">
        <v>#DIV/0!</v>
      </c>
      <c r="R102" s="2"/>
      <c r="S102" s="2"/>
    </row>
    <row r="103" spans="1:19" ht="18" x14ac:dyDescent="0.55000000000000004">
      <c r="A103" s="138"/>
      <c r="B103" s="218" t="s">
        <v>148</v>
      </c>
      <c r="C103" s="219" t="s">
        <v>149</v>
      </c>
      <c r="D103" s="219"/>
      <c r="E103" s="219"/>
      <c r="F103" s="143"/>
      <c r="G103" s="148">
        <v>0</v>
      </c>
      <c r="H103" s="149">
        <v>0</v>
      </c>
      <c r="I103" s="146" t="e">
        <v>#DIV/0!</v>
      </c>
      <c r="J103" s="147">
        <v>0</v>
      </c>
      <c r="K103" s="148">
        <v>0</v>
      </c>
      <c r="L103" s="149">
        <v>0</v>
      </c>
      <c r="M103" s="146" t="e">
        <v>#DIV/0!</v>
      </c>
      <c r="N103" s="147">
        <v>0</v>
      </c>
      <c r="O103" s="150" t="e">
        <v>#DIV/0!</v>
      </c>
      <c r="P103" s="151" t="e">
        <v>#DIV/0!</v>
      </c>
      <c r="Q103" s="152" t="e">
        <v>#DIV/0!</v>
      </c>
      <c r="R103" s="2"/>
      <c r="S103" s="2"/>
    </row>
    <row r="104" spans="1:19" ht="18" x14ac:dyDescent="0.55000000000000004">
      <c r="A104" s="138"/>
      <c r="B104" s="218" t="s">
        <v>150</v>
      </c>
      <c r="C104" s="219" t="s">
        <v>13</v>
      </c>
      <c r="D104" s="219" t="s">
        <v>43</v>
      </c>
      <c r="E104" s="219" t="s">
        <v>151</v>
      </c>
      <c r="F104" s="143"/>
      <c r="G104" s="148">
        <v>4612</v>
      </c>
      <c r="H104" s="149">
        <v>4889</v>
      </c>
      <c r="I104" s="146">
        <v>0.94334219676825526</v>
      </c>
      <c r="J104" s="147">
        <v>-277</v>
      </c>
      <c r="K104" s="148">
        <v>5310</v>
      </c>
      <c r="L104" s="149">
        <v>5487</v>
      </c>
      <c r="M104" s="146">
        <v>0.967741935483871</v>
      </c>
      <c r="N104" s="147">
        <v>-177</v>
      </c>
      <c r="O104" s="150">
        <v>0.86854990583804148</v>
      </c>
      <c r="P104" s="151">
        <v>0.89101512666302174</v>
      </c>
      <c r="Q104" s="152">
        <v>-2.2465220824980259E-2</v>
      </c>
      <c r="R104" s="2"/>
      <c r="S104" s="2"/>
    </row>
    <row r="105" spans="1:19" ht="18" x14ac:dyDescent="0.55000000000000004">
      <c r="A105" s="138"/>
      <c r="B105" s="218" t="s">
        <v>152</v>
      </c>
      <c r="C105" s="219" t="s">
        <v>28</v>
      </c>
      <c r="D105" s="219" t="s">
        <v>43</v>
      </c>
      <c r="E105" s="219" t="s">
        <v>151</v>
      </c>
      <c r="F105" s="143"/>
      <c r="G105" s="148">
        <v>4249</v>
      </c>
      <c r="H105" s="149">
        <v>4250</v>
      </c>
      <c r="I105" s="146">
        <v>0.99976470588235289</v>
      </c>
      <c r="J105" s="147">
        <v>-1</v>
      </c>
      <c r="K105" s="148">
        <v>5310</v>
      </c>
      <c r="L105" s="149">
        <v>5487</v>
      </c>
      <c r="M105" s="146">
        <v>0.967741935483871</v>
      </c>
      <c r="N105" s="147">
        <v>-177</v>
      </c>
      <c r="O105" s="150">
        <v>0.80018832391713746</v>
      </c>
      <c r="P105" s="151">
        <v>0.77455804629123381</v>
      </c>
      <c r="Q105" s="152">
        <v>2.5630277625903641E-2</v>
      </c>
      <c r="R105" s="2"/>
      <c r="S105" s="2"/>
    </row>
    <row r="106" spans="1:19" ht="18" x14ac:dyDescent="0.55000000000000004">
      <c r="A106" s="138"/>
      <c r="B106" s="218" t="s">
        <v>237</v>
      </c>
      <c r="C106" s="219" t="s">
        <v>95</v>
      </c>
      <c r="D106" s="219" t="s">
        <v>43</v>
      </c>
      <c r="E106" s="219" t="s">
        <v>151</v>
      </c>
      <c r="F106" s="143"/>
      <c r="G106" s="148">
        <v>4145</v>
      </c>
      <c r="H106" s="149">
        <v>3279</v>
      </c>
      <c r="I106" s="146">
        <v>1.2641049100335469</v>
      </c>
      <c r="J106" s="147">
        <v>866</v>
      </c>
      <c r="K106" s="148">
        <v>5310</v>
      </c>
      <c r="L106" s="149">
        <v>5487</v>
      </c>
      <c r="M106" s="146">
        <v>0.967741935483871</v>
      </c>
      <c r="N106" s="147">
        <v>-177</v>
      </c>
      <c r="O106" s="150">
        <v>0.78060263653483997</v>
      </c>
      <c r="P106" s="151">
        <v>0.59759431383269546</v>
      </c>
      <c r="Q106" s="152">
        <v>0.18300832270214451</v>
      </c>
      <c r="R106" s="2"/>
      <c r="S106" s="2"/>
    </row>
    <row r="107" spans="1:19" ht="18" x14ac:dyDescent="0.55000000000000004">
      <c r="A107" s="138"/>
      <c r="B107" s="217" t="s">
        <v>153</v>
      </c>
      <c r="C107" s="142" t="s">
        <v>24</v>
      </c>
      <c r="D107" s="141" t="s">
        <v>43</v>
      </c>
      <c r="E107" s="142" t="s">
        <v>33</v>
      </c>
      <c r="F107" s="143"/>
      <c r="G107" s="148">
        <v>0</v>
      </c>
      <c r="H107" s="149">
        <v>0</v>
      </c>
      <c r="I107" s="146" t="e">
        <v>#DIV/0!</v>
      </c>
      <c r="J107" s="147">
        <v>0</v>
      </c>
      <c r="K107" s="148">
        <v>0</v>
      </c>
      <c r="L107" s="149">
        <v>0</v>
      </c>
      <c r="M107" s="146" t="e">
        <v>#DIV/0!</v>
      </c>
      <c r="N107" s="147">
        <v>0</v>
      </c>
      <c r="O107" s="150" t="e">
        <v>#DIV/0!</v>
      </c>
      <c r="P107" s="151" t="e">
        <v>#DIV/0!</v>
      </c>
      <c r="Q107" s="152" t="e">
        <v>#DIV/0!</v>
      </c>
      <c r="R107" s="2"/>
      <c r="S107" s="2"/>
    </row>
    <row r="108" spans="1:19" ht="18" x14ac:dyDescent="0.55000000000000004">
      <c r="A108" s="187"/>
      <c r="B108" s="220" t="s">
        <v>154</v>
      </c>
      <c r="C108" s="165" t="s">
        <v>28</v>
      </c>
      <c r="D108" s="221" t="s">
        <v>43</v>
      </c>
      <c r="E108" s="165" t="s">
        <v>33</v>
      </c>
      <c r="F108" s="143"/>
      <c r="G108" s="170">
        <v>0</v>
      </c>
      <c r="H108" s="149">
        <v>0</v>
      </c>
      <c r="I108" s="168" t="e">
        <v>#DIV/0!</v>
      </c>
      <c r="J108" s="169">
        <v>0</v>
      </c>
      <c r="K108" s="170">
        <v>0</v>
      </c>
      <c r="L108" s="149">
        <v>0</v>
      </c>
      <c r="M108" s="168" t="e">
        <v>#DIV/0!</v>
      </c>
      <c r="N108" s="169">
        <v>0</v>
      </c>
      <c r="O108" s="171" t="e">
        <v>#DIV/0!</v>
      </c>
      <c r="P108" s="172" t="e">
        <v>#DIV/0!</v>
      </c>
      <c r="Q108" s="173" t="e">
        <v>#DIV/0!</v>
      </c>
      <c r="R108" s="2"/>
      <c r="S108" s="2"/>
    </row>
    <row r="109" spans="1:19" x14ac:dyDescent="0.55000000000000004">
      <c r="A109" s="128" t="s">
        <v>155</v>
      </c>
      <c r="B109" s="129" t="s">
        <v>156</v>
      </c>
      <c r="C109" s="129"/>
      <c r="D109" s="129"/>
      <c r="E109" s="129"/>
      <c r="F109" s="129"/>
      <c r="G109" s="130">
        <v>0</v>
      </c>
      <c r="H109" s="131">
        <v>0</v>
      </c>
      <c r="I109" s="132" t="e">
        <v>#DIV/0!</v>
      </c>
      <c r="J109" s="133">
        <v>0</v>
      </c>
      <c r="K109" s="130">
        <v>0</v>
      </c>
      <c r="L109" s="315">
        <v>0</v>
      </c>
      <c r="M109" s="132" t="e">
        <v>#DIV/0!</v>
      </c>
      <c r="N109" s="133">
        <v>0</v>
      </c>
      <c r="O109" s="135" t="e">
        <v>#DIV/0!</v>
      </c>
      <c r="P109" s="136" t="e">
        <v>#DIV/0!</v>
      </c>
      <c r="Q109" s="137" t="e">
        <v>#DIV/0!</v>
      </c>
    </row>
    <row r="110" spans="1:19" ht="18" x14ac:dyDescent="0.55000000000000004">
      <c r="A110" s="187"/>
      <c r="B110" s="220" t="s">
        <v>157</v>
      </c>
      <c r="C110" s="223" t="s">
        <v>158</v>
      </c>
      <c r="D110" s="165"/>
      <c r="E110" s="165"/>
      <c r="F110" s="224"/>
      <c r="G110" s="170">
        <v>0</v>
      </c>
      <c r="H110" s="222">
        <v>0</v>
      </c>
      <c r="I110" s="168" t="e">
        <v>#DIV/0!</v>
      </c>
      <c r="J110" s="169">
        <v>0</v>
      </c>
      <c r="K110" s="170">
        <v>0</v>
      </c>
      <c r="L110" s="313">
        <v>0</v>
      </c>
      <c r="M110" s="168" t="e">
        <v>#DIV/0!</v>
      </c>
      <c r="N110" s="169">
        <v>0</v>
      </c>
      <c r="O110" s="171" t="e">
        <v>#DIV/0!</v>
      </c>
      <c r="P110" s="172" t="e">
        <v>#DIV/0!</v>
      </c>
      <c r="Q110" s="173" t="e">
        <v>#DIV/0!</v>
      </c>
    </row>
    <row r="111" spans="1:19" x14ac:dyDescent="0.55000000000000004">
      <c r="A111" s="128" t="s">
        <v>159</v>
      </c>
      <c r="B111" s="129" t="s">
        <v>160</v>
      </c>
      <c r="C111" s="129"/>
      <c r="D111" s="129"/>
      <c r="E111" s="129"/>
      <c r="F111" s="129"/>
      <c r="G111" s="130">
        <v>0</v>
      </c>
      <c r="H111" s="131">
        <v>0</v>
      </c>
      <c r="I111" s="132" t="e">
        <v>#DIV/0!</v>
      </c>
      <c r="J111" s="133">
        <v>0</v>
      </c>
      <c r="K111" s="130">
        <v>0</v>
      </c>
      <c r="L111" s="315">
        <v>0</v>
      </c>
      <c r="M111" s="132" t="e">
        <v>#DIV/0!</v>
      </c>
      <c r="N111" s="133">
        <v>0</v>
      </c>
      <c r="O111" s="135" t="e">
        <v>#DIV/0!</v>
      </c>
      <c r="P111" s="136" t="e">
        <v>#DIV/0!</v>
      </c>
      <c r="Q111" s="137" t="e">
        <v>#DIV/0!</v>
      </c>
    </row>
    <row r="112" spans="1:19" ht="18" x14ac:dyDescent="0.55000000000000004">
      <c r="A112" s="187"/>
      <c r="B112" s="220" t="s">
        <v>161</v>
      </c>
      <c r="C112" s="223" t="s">
        <v>65</v>
      </c>
      <c r="D112" s="225"/>
      <c r="E112" s="165"/>
      <c r="F112" s="224" t="s">
        <v>47</v>
      </c>
      <c r="G112" s="170">
        <v>0</v>
      </c>
      <c r="H112" s="222">
        <v>0</v>
      </c>
      <c r="I112" s="168" t="e">
        <v>#DIV/0!</v>
      </c>
      <c r="J112" s="169">
        <v>0</v>
      </c>
      <c r="K112" s="170">
        <v>0</v>
      </c>
      <c r="L112" s="222">
        <v>0</v>
      </c>
      <c r="M112" s="168" t="e">
        <v>#DIV/0!</v>
      </c>
      <c r="N112" s="169">
        <v>0</v>
      </c>
      <c r="O112" s="171" t="e">
        <v>#DIV/0!</v>
      </c>
      <c r="P112" s="172" t="e">
        <v>#DIV/0!</v>
      </c>
      <c r="Q112" s="173" t="e">
        <v>#DIV/0!</v>
      </c>
    </row>
    <row r="113" spans="1:17" ht="18" x14ac:dyDescent="0.55000000000000004">
      <c r="A113" s="226"/>
      <c r="B113" s="227" t="s">
        <v>161</v>
      </c>
      <c r="C113" s="226"/>
      <c r="D113" s="226"/>
      <c r="E113" s="226"/>
      <c r="F113" s="226"/>
      <c r="G113" s="228"/>
      <c r="H113" s="228"/>
      <c r="I113" s="228"/>
      <c r="J113" s="228"/>
      <c r="K113" s="228"/>
      <c r="L113" s="228"/>
      <c r="M113" s="228"/>
      <c r="N113" s="228"/>
      <c r="O113" s="229"/>
      <c r="P113" s="229"/>
      <c r="Q113" s="229"/>
    </row>
    <row r="114" spans="1:17" ht="18" x14ac:dyDescent="0.55000000000000004">
      <c r="A114" s="226"/>
      <c r="B114" s="227" t="s">
        <v>162</v>
      </c>
      <c r="C114" s="230" t="s">
        <v>96</v>
      </c>
      <c r="D114" s="226"/>
      <c r="E114" s="226"/>
      <c r="F114" s="226"/>
      <c r="G114" s="226"/>
      <c r="H114" s="226"/>
      <c r="I114" s="226"/>
      <c r="J114" s="226"/>
      <c r="K114" s="226"/>
      <c r="L114" s="226"/>
      <c r="M114" s="226"/>
      <c r="N114" s="226"/>
      <c r="O114" s="226"/>
      <c r="P114" s="226"/>
      <c r="Q114" s="226"/>
    </row>
    <row r="115" spans="1:17" ht="18" x14ac:dyDescent="0.55000000000000004">
      <c r="A115" s="226"/>
      <c r="B115" s="227" t="s">
        <v>163</v>
      </c>
      <c r="C115" s="231" t="s">
        <v>97</v>
      </c>
      <c r="D115" s="226"/>
      <c r="E115" s="226"/>
      <c r="F115" s="226"/>
      <c r="G115" s="226"/>
      <c r="H115" s="226"/>
      <c r="I115" s="226"/>
      <c r="J115" s="226"/>
      <c r="K115" s="226"/>
      <c r="L115" s="226"/>
      <c r="M115" s="226"/>
      <c r="N115" s="226"/>
      <c r="O115" s="226"/>
      <c r="P115" s="226"/>
      <c r="Q115" s="226"/>
    </row>
    <row r="116" spans="1:17" ht="18" x14ac:dyDescent="0.55000000000000004">
      <c r="A116" s="226"/>
      <c r="B116" s="227" t="s">
        <v>235</v>
      </c>
      <c r="C116" s="230" t="s">
        <v>231</v>
      </c>
      <c r="D116" s="226"/>
      <c r="E116" s="226"/>
      <c r="F116" s="226"/>
      <c r="G116" s="226"/>
      <c r="H116" s="226"/>
      <c r="I116" s="226"/>
      <c r="J116" s="226"/>
      <c r="K116" s="226"/>
      <c r="L116" s="226"/>
      <c r="M116" s="226"/>
      <c r="N116" s="226"/>
      <c r="O116" s="226"/>
      <c r="P116" s="226"/>
      <c r="Q116" s="226"/>
    </row>
    <row r="117" spans="1:17" ht="18" x14ac:dyDescent="0.55000000000000004">
      <c r="A117" s="226"/>
      <c r="B117" s="227" t="s">
        <v>164</v>
      </c>
      <c r="C117" s="230" t="s">
        <v>98</v>
      </c>
      <c r="D117" s="226"/>
      <c r="E117" s="226"/>
      <c r="F117" s="226"/>
      <c r="G117" s="226"/>
      <c r="H117" s="226"/>
      <c r="I117" s="226"/>
      <c r="J117" s="226"/>
      <c r="K117" s="226"/>
      <c r="L117" s="226"/>
      <c r="M117" s="226"/>
      <c r="N117" s="226"/>
      <c r="O117" s="226"/>
      <c r="P117" s="226"/>
      <c r="Q117" s="226"/>
    </row>
    <row r="118" spans="1:17" ht="18" x14ac:dyDescent="0.55000000000000004">
      <c r="A118" s="226"/>
      <c r="B118" s="227" t="s">
        <v>236</v>
      </c>
      <c r="C118" s="230" t="s">
        <v>232</v>
      </c>
      <c r="D118" s="226"/>
      <c r="E118" s="226"/>
      <c r="F118" s="226"/>
      <c r="G118" s="226"/>
      <c r="H118" s="226"/>
      <c r="I118" s="226"/>
      <c r="J118" s="226"/>
      <c r="K118" s="226"/>
      <c r="L118" s="226"/>
      <c r="M118" s="226"/>
      <c r="N118" s="226"/>
      <c r="O118" s="226"/>
      <c r="P118" s="226"/>
      <c r="Q118" s="226"/>
    </row>
    <row r="119" spans="1:17" x14ac:dyDescent="0.55000000000000004">
      <c r="B119" s="3" t="s">
        <v>165</v>
      </c>
    </row>
    <row r="120" spans="1:17" x14ac:dyDescent="0.55000000000000004">
      <c r="B120" s="3" t="s">
        <v>165</v>
      </c>
    </row>
    <row r="121" spans="1:17" x14ac:dyDescent="0.55000000000000004">
      <c r="B121" s="3" t="s">
        <v>165</v>
      </c>
    </row>
    <row r="122" spans="1:17" x14ac:dyDescent="0.55000000000000004">
      <c r="B122" s="3" t="s">
        <v>165</v>
      </c>
    </row>
    <row r="123" spans="1:17" x14ac:dyDescent="0.55000000000000004">
      <c r="B123" s="3" t="s">
        <v>165</v>
      </c>
    </row>
    <row r="124" spans="1:17" x14ac:dyDescent="0.55000000000000004">
      <c r="B124" s="3" t="s">
        <v>165</v>
      </c>
    </row>
  </sheetData>
  <mergeCells count="15">
    <mergeCell ref="A3:F4"/>
    <mergeCell ref="G3:G4"/>
    <mergeCell ref="H3:H4"/>
    <mergeCell ref="I3:J3"/>
    <mergeCell ref="K3:K4"/>
    <mergeCell ref="A1:D1"/>
    <mergeCell ref="A2:B2"/>
    <mergeCell ref="G2:J2"/>
    <mergeCell ref="K2:N2"/>
    <mergeCell ref="O2:Q2"/>
    <mergeCell ref="L3:L4"/>
    <mergeCell ref="M3:N3"/>
    <mergeCell ref="O3:O4"/>
    <mergeCell ref="P3:P4"/>
    <mergeCell ref="Q3:Q4"/>
  </mergeCells>
  <phoneticPr fontId="3"/>
  <hyperlinks>
    <hyperlink ref="A1:D1" location="'R６'!A1" display="'R６'!A1" xr:uid="{6C974B05-5BDD-4CFA-81EF-EDE5577ADD53}"/>
  </hyperlinks>
  <printOptions horizontalCentered="1"/>
  <pageMargins left="0.78740157480314965" right="0.39370078740157483" top="0.39370078740157483" bottom="0.39370078740157483" header="0.39370078740157483" footer="0.39370078740157483"/>
  <headerFooter alignWithMargins="0">
    <oddFooter>&amp;L&amp;D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tabColor theme="3" tint="0.39997558519241921"/>
    <pageSetUpPr fitToPage="1"/>
  </sheetPr>
  <dimension ref="A1:M77"/>
  <sheetViews>
    <sheetView showGridLines="0" zoomScale="90" zoomScaleNormal="90" zoomScaleSheetLayoutView="90" workbookViewId="0">
      <pane xSplit="2" ySplit="5" topLeftCell="C6" activePane="bottomRight" state="frozen"/>
      <selection sqref="A1:B1"/>
      <selection pane="topRight" sqref="A1:B1"/>
      <selection pane="bottomLeft" sqref="A1:B1"/>
      <selection pane="bottomRight" sqref="A1:D1"/>
    </sheetView>
  </sheetViews>
  <sheetFormatPr defaultColWidth="9" defaultRowHeight="13" x14ac:dyDescent="0.2"/>
  <cols>
    <col min="1" max="1" width="3.25" style="53" customWidth="1"/>
    <col min="2" max="2" width="20.75" style="53" customWidth="1"/>
    <col min="3" max="4" width="11.58203125" style="9" customWidth="1"/>
    <col min="5" max="5" width="8.58203125" style="9" customWidth="1"/>
    <col min="6" max="6" width="10.58203125" style="9" customWidth="1"/>
    <col min="7" max="8" width="11.58203125" style="9" customWidth="1"/>
    <col min="9" max="9" width="8.58203125" style="9" customWidth="1"/>
    <col min="10" max="10" width="10.58203125" style="9" customWidth="1"/>
    <col min="11" max="11" width="9.58203125" style="55" customWidth="1"/>
    <col min="12" max="12" width="9.58203125" style="9" customWidth="1"/>
    <col min="13" max="13" width="8.58203125" style="9" customWidth="1"/>
    <col min="14" max="16384" width="9" style="9"/>
  </cols>
  <sheetData>
    <row r="1" spans="1:13" s="4" customFormat="1" ht="18.5" thickBot="1" x14ac:dyDescent="0.6">
      <c r="A1" s="246" t="str">
        <f>'R６'!A1</f>
        <v>令和６年度</v>
      </c>
      <c r="B1" s="246"/>
      <c r="C1" s="246"/>
      <c r="D1" s="246"/>
      <c r="E1" s="75"/>
      <c r="F1" s="80" t="str">
        <f ca="1">RIGHT(CELL("filename",$A$1),LEN(CELL("filename",$A$1))-FIND("]",CELL("filename",$A$1)))</f>
        <v>７月月間</v>
      </c>
      <c r="G1" s="79" t="s">
        <v>221</v>
      </c>
      <c r="H1" s="75"/>
      <c r="I1" s="75"/>
      <c r="J1" s="75"/>
      <c r="K1" s="75"/>
      <c r="L1" s="75"/>
      <c r="M1" s="75"/>
    </row>
    <row r="2" spans="1:13" s="4" customFormat="1" ht="18.5" thickBot="1" x14ac:dyDescent="0.6">
      <c r="A2" s="5" t="s">
        <v>314</v>
      </c>
      <c r="B2" s="309" t="s">
        <v>307</v>
      </c>
      <c r="C2" s="309">
        <v>7</v>
      </c>
      <c r="D2" s="5"/>
      <c r="E2" s="5"/>
      <c r="F2" s="5"/>
      <c r="G2" s="5"/>
      <c r="H2" s="5"/>
      <c r="I2" s="5"/>
      <c r="J2" s="5"/>
      <c r="K2" s="5"/>
      <c r="L2" s="5"/>
      <c r="M2" s="5"/>
    </row>
    <row r="3" spans="1:13" ht="17.149999999999999" customHeight="1" x14ac:dyDescent="0.2">
      <c r="A3" s="7"/>
      <c r="B3" s="8"/>
      <c r="C3" s="276" t="s">
        <v>166</v>
      </c>
      <c r="D3" s="277"/>
      <c r="E3" s="278"/>
      <c r="F3" s="279"/>
      <c r="G3" s="276" t="s">
        <v>167</v>
      </c>
      <c r="H3" s="277"/>
      <c r="I3" s="278"/>
      <c r="J3" s="279"/>
      <c r="K3" s="290" t="s">
        <v>168</v>
      </c>
      <c r="L3" s="291"/>
      <c r="M3" s="292"/>
    </row>
    <row r="4" spans="1:13" ht="17.149999999999999" customHeight="1" x14ac:dyDescent="0.2">
      <c r="A4" s="10"/>
      <c r="B4" s="11"/>
      <c r="C4" s="280" t="s">
        <v>323</v>
      </c>
      <c r="D4" s="266" t="s">
        <v>238</v>
      </c>
      <c r="E4" s="268" t="s">
        <v>169</v>
      </c>
      <c r="F4" s="269"/>
      <c r="G4" s="293" t="s">
        <v>323</v>
      </c>
      <c r="H4" s="299" t="s">
        <v>238</v>
      </c>
      <c r="I4" s="268" t="s">
        <v>169</v>
      </c>
      <c r="J4" s="269"/>
      <c r="K4" s="293" t="s">
        <v>323</v>
      </c>
      <c r="L4" s="294" t="s">
        <v>238</v>
      </c>
      <c r="M4" s="295" t="s">
        <v>170</v>
      </c>
    </row>
    <row r="5" spans="1:13" ht="17.149999999999999" customHeight="1" x14ac:dyDescent="0.2">
      <c r="A5" s="12"/>
      <c r="B5" s="13"/>
      <c r="C5" s="281"/>
      <c r="D5" s="267"/>
      <c r="E5" s="14" t="s">
        <v>171</v>
      </c>
      <c r="F5" s="15" t="s">
        <v>172</v>
      </c>
      <c r="G5" s="281"/>
      <c r="H5" s="300"/>
      <c r="I5" s="14" t="s">
        <v>171</v>
      </c>
      <c r="J5" s="15" t="s">
        <v>172</v>
      </c>
      <c r="K5" s="281"/>
      <c r="L5" s="267"/>
      <c r="M5" s="296"/>
    </row>
    <row r="6" spans="1:13" x14ac:dyDescent="0.2">
      <c r="A6" s="286" t="s">
        <v>173</v>
      </c>
      <c r="B6" s="287"/>
      <c r="C6" s="270">
        <v>706459</v>
      </c>
      <c r="D6" s="272">
        <v>644864</v>
      </c>
      <c r="E6" s="274">
        <v>1.0955162638944025</v>
      </c>
      <c r="F6" s="282">
        <v>61595</v>
      </c>
      <c r="G6" s="270">
        <v>853872</v>
      </c>
      <c r="H6" s="297">
        <v>843129</v>
      </c>
      <c r="I6" s="274">
        <v>1.0127418224257498</v>
      </c>
      <c r="J6" s="282">
        <v>10743</v>
      </c>
      <c r="K6" s="301">
        <v>0.82735937002267324</v>
      </c>
      <c r="L6" s="303">
        <v>0.76484618605219368</v>
      </c>
      <c r="M6" s="288">
        <v>6.2513183970479558E-2</v>
      </c>
    </row>
    <row r="7" spans="1:13" x14ac:dyDescent="0.2">
      <c r="A7" s="284" t="s">
        <v>174</v>
      </c>
      <c r="B7" s="285"/>
      <c r="C7" s="271"/>
      <c r="D7" s="273"/>
      <c r="E7" s="275"/>
      <c r="F7" s="283"/>
      <c r="G7" s="271"/>
      <c r="H7" s="298"/>
      <c r="I7" s="275"/>
      <c r="J7" s="283"/>
      <c r="K7" s="302"/>
      <c r="L7" s="304"/>
      <c r="M7" s="289"/>
    </row>
    <row r="8" spans="1:13" ht="18" customHeight="1" x14ac:dyDescent="0.2">
      <c r="A8" s="16" t="s">
        <v>175</v>
      </c>
      <c r="B8" s="17"/>
      <c r="C8" s="18">
        <v>371715</v>
      </c>
      <c r="D8" s="19">
        <v>352109</v>
      </c>
      <c r="E8" s="20">
        <v>1.0556816213161266</v>
      </c>
      <c r="F8" s="21">
        <v>19606</v>
      </c>
      <c r="G8" s="18">
        <v>424878</v>
      </c>
      <c r="H8" s="22">
        <v>419718</v>
      </c>
      <c r="I8" s="20">
        <v>1.012293968807628</v>
      </c>
      <c r="J8" s="21">
        <v>5160</v>
      </c>
      <c r="K8" s="23">
        <v>0.87487466990524343</v>
      </c>
      <c r="L8" s="24">
        <v>0.83891803544284493</v>
      </c>
      <c r="M8" s="25">
        <v>3.5956634462398496E-2</v>
      </c>
    </row>
    <row r="9" spans="1:13" ht="18" customHeight="1" x14ac:dyDescent="0.2">
      <c r="A9" s="10"/>
      <c r="B9" s="26" t="s">
        <v>176</v>
      </c>
      <c r="C9" s="27">
        <v>140967</v>
      </c>
      <c r="D9" s="28">
        <v>136661</v>
      </c>
      <c r="E9" s="29">
        <v>1.0315086235282926</v>
      </c>
      <c r="F9" s="30">
        <v>4306</v>
      </c>
      <c r="G9" s="27">
        <v>161134</v>
      </c>
      <c r="H9" s="28">
        <v>158814</v>
      </c>
      <c r="I9" s="29">
        <v>1.0146082839044417</v>
      </c>
      <c r="J9" s="30">
        <v>2320</v>
      </c>
      <c r="K9" s="31">
        <v>0.87484329812454231</v>
      </c>
      <c r="L9" s="32">
        <v>0.86050977873487222</v>
      </c>
      <c r="M9" s="33">
        <v>1.4333519389670091E-2</v>
      </c>
    </row>
    <row r="10" spans="1:13" ht="18" customHeight="1" x14ac:dyDescent="0.2">
      <c r="A10" s="10"/>
      <c r="B10" s="34" t="s">
        <v>177</v>
      </c>
      <c r="C10" s="35">
        <v>165</v>
      </c>
      <c r="D10" s="36">
        <v>0</v>
      </c>
      <c r="E10" s="37" t="e">
        <v>#DIV/0!</v>
      </c>
      <c r="F10" s="38">
        <v>165</v>
      </c>
      <c r="G10" s="35">
        <v>165</v>
      </c>
      <c r="H10" s="36">
        <v>0</v>
      </c>
      <c r="I10" s="37" t="e">
        <v>#DIV/0!</v>
      </c>
      <c r="J10" s="38">
        <v>165</v>
      </c>
      <c r="K10" s="39">
        <v>1</v>
      </c>
      <c r="L10" s="40" t="s">
        <v>32</v>
      </c>
      <c r="M10" s="41" t="e">
        <v>#VALUE!</v>
      </c>
    </row>
    <row r="11" spans="1:13" ht="18" customHeight="1" x14ac:dyDescent="0.2">
      <c r="A11" s="10"/>
      <c r="B11" s="34" t="s">
        <v>188</v>
      </c>
      <c r="C11" s="35">
        <v>183963</v>
      </c>
      <c r="D11" s="36">
        <v>166282</v>
      </c>
      <c r="E11" s="37">
        <v>1.1063314129009754</v>
      </c>
      <c r="F11" s="38">
        <v>17681</v>
      </c>
      <c r="G11" s="35">
        <v>211066</v>
      </c>
      <c r="H11" s="36">
        <v>205248</v>
      </c>
      <c r="I11" s="37">
        <v>1.0283461958216402</v>
      </c>
      <c r="J11" s="38">
        <v>5818</v>
      </c>
      <c r="K11" s="39">
        <v>0.87158992921645362</v>
      </c>
      <c r="L11" s="40">
        <v>0.8101516214530714</v>
      </c>
      <c r="M11" s="41">
        <v>6.1438307763382216E-2</v>
      </c>
    </row>
    <row r="12" spans="1:13" ht="18" customHeight="1" x14ac:dyDescent="0.2">
      <c r="A12" s="10"/>
      <c r="B12" s="34" t="s">
        <v>187</v>
      </c>
      <c r="C12" s="35">
        <v>12177</v>
      </c>
      <c r="D12" s="36">
        <v>15245</v>
      </c>
      <c r="E12" s="37">
        <v>0.79875368973433913</v>
      </c>
      <c r="F12" s="38">
        <v>-3068</v>
      </c>
      <c r="G12" s="35">
        <v>14281</v>
      </c>
      <c r="H12" s="36">
        <v>17955</v>
      </c>
      <c r="I12" s="37">
        <v>0.79537733221943752</v>
      </c>
      <c r="J12" s="38">
        <v>-3674</v>
      </c>
      <c r="K12" s="39">
        <v>0.85267138155591349</v>
      </c>
      <c r="L12" s="40">
        <v>0.84906711222500697</v>
      </c>
      <c r="M12" s="41">
        <v>3.6042693309065177E-3</v>
      </c>
    </row>
    <row r="13" spans="1:13" ht="18" customHeight="1" x14ac:dyDescent="0.2">
      <c r="A13" s="10"/>
      <c r="B13" s="60" t="s">
        <v>178</v>
      </c>
      <c r="C13" s="61">
        <v>34443</v>
      </c>
      <c r="D13" s="62">
        <v>33921</v>
      </c>
      <c r="E13" s="50">
        <v>1.0153886972671797</v>
      </c>
      <c r="F13" s="58">
        <v>522</v>
      </c>
      <c r="G13" s="61">
        <v>38232</v>
      </c>
      <c r="H13" s="62">
        <v>37701</v>
      </c>
      <c r="I13" s="50">
        <v>1.0140845070422535</v>
      </c>
      <c r="J13" s="58">
        <v>531</v>
      </c>
      <c r="K13" s="51">
        <v>0.90089453860640301</v>
      </c>
      <c r="L13" s="63">
        <v>0.89973740749582243</v>
      </c>
      <c r="M13" s="59">
        <v>1.1571311105805782E-3</v>
      </c>
    </row>
    <row r="14" spans="1:13" ht="18" customHeight="1" x14ac:dyDescent="0.2">
      <c r="A14" s="16" t="s">
        <v>179</v>
      </c>
      <c r="B14" s="17"/>
      <c r="C14" s="18">
        <v>139979</v>
      </c>
      <c r="D14" s="19">
        <v>123411</v>
      </c>
      <c r="E14" s="20">
        <v>1.1342505935451459</v>
      </c>
      <c r="F14" s="21">
        <v>16568</v>
      </c>
      <c r="G14" s="18">
        <v>174244</v>
      </c>
      <c r="H14" s="19">
        <v>177190</v>
      </c>
      <c r="I14" s="20">
        <v>0.98337377955866578</v>
      </c>
      <c r="J14" s="21">
        <v>-2946</v>
      </c>
      <c r="K14" s="42">
        <v>0.80335047404788684</v>
      </c>
      <c r="L14" s="43">
        <v>0.69648964388509504</v>
      </c>
      <c r="M14" s="44">
        <v>0.1068608301627918</v>
      </c>
    </row>
    <row r="15" spans="1:13" ht="18" customHeight="1" x14ac:dyDescent="0.2">
      <c r="A15" s="10"/>
      <c r="B15" s="26" t="s">
        <v>176</v>
      </c>
      <c r="C15" s="27">
        <v>22606</v>
      </c>
      <c r="D15" s="28">
        <v>20231</v>
      </c>
      <c r="E15" s="29">
        <v>1.1173940981661805</v>
      </c>
      <c r="F15" s="30">
        <v>2375</v>
      </c>
      <c r="G15" s="27">
        <v>27542</v>
      </c>
      <c r="H15" s="28">
        <v>26656</v>
      </c>
      <c r="I15" s="29">
        <v>1.0332382953181272</v>
      </c>
      <c r="J15" s="30">
        <v>886</v>
      </c>
      <c r="K15" s="45">
        <v>0.82078280444412166</v>
      </c>
      <c r="L15" s="46">
        <v>0.75896608643457386</v>
      </c>
      <c r="M15" s="33">
        <v>6.18167180095478E-2</v>
      </c>
    </row>
    <row r="16" spans="1:13" ht="18" customHeight="1" x14ac:dyDescent="0.2">
      <c r="A16" s="10"/>
      <c r="B16" s="34" t="s">
        <v>177</v>
      </c>
      <c r="C16" s="35">
        <v>19383</v>
      </c>
      <c r="D16" s="36">
        <v>15964</v>
      </c>
      <c r="E16" s="37">
        <v>1.2141693811074918</v>
      </c>
      <c r="F16" s="38">
        <v>3419</v>
      </c>
      <c r="G16" s="35">
        <v>25245</v>
      </c>
      <c r="H16" s="36">
        <v>25245</v>
      </c>
      <c r="I16" s="37">
        <v>1</v>
      </c>
      <c r="J16" s="38">
        <v>0</v>
      </c>
      <c r="K16" s="39">
        <v>0.76779560308972072</v>
      </c>
      <c r="L16" s="40">
        <v>0.63236284412755006</v>
      </c>
      <c r="M16" s="41">
        <v>0.13543275896217066</v>
      </c>
    </row>
    <row r="17" spans="1:13" ht="18" customHeight="1" x14ac:dyDescent="0.2">
      <c r="A17" s="10"/>
      <c r="B17" s="34" t="s">
        <v>188</v>
      </c>
      <c r="C17" s="35">
        <v>70058</v>
      </c>
      <c r="D17" s="36">
        <v>59501</v>
      </c>
      <c r="E17" s="37">
        <v>1.1774255894858909</v>
      </c>
      <c r="F17" s="38">
        <v>10557</v>
      </c>
      <c r="G17" s="35">
        <v>88220</v>
      </c>
      <c r="H17" s="36">
        <v>89426</v>
      </c>
      <c r="I17" s="37">
        <v>0.98651398922013733</v>
      </c>
      <c r="J17" s="38">
        <v>-1206</v>
      </c>
      <c r="K17" s="39">
        <v>0.79412831557469965</v>
      </c>
      <c r="L17" s="40">
        <v>0.66536577729072077</v>
      </c>
      <c r="M17" s="41">
        <v>0.12876253828397888</v>
      </c>
    </row>
    <row r="18" spans="1:13" ht="18" customHeight="1" x14ac:dyDescent="0.2">
      <c r="A18" s="10"/>
      <c r="B18" s="34" t="s">
        <v>180</v>
      </c>
      <c r="C18" s="35">
        <v>4023</v>
      </c>
      <c r="D18" s="36">
        <v>3619</v>
      </c>
      <c r="E18" s="37">
        <v>1.1116330478032606</v>
      </c>
      <c r="F18" s="38">
        <v>404</v>
      </c>
      <c r="G18" s="35">
        <v>4917</v>
      </c>
      <c r="H18" s="36">
        <v>5773</v>
      </c>
      <c r="I18" s="37">
        <v>0.85172354062012823</v>
      </c>
      <c r="J18" s="38">
        <v>-856</v>
      </c>
      <c r="K18" s="39">
        <v>0.81818181818181823</v>
      </c>
      <c r="L18" s="40">
        <v>0.62688376927074307</v>
      </c>
      <c r="M18" s="41">
        <v>0.19129804891107516</v>
      </c>
    </row>
    <row r="19" spans="1:13" ht="18" customHeight="1" x14ac:dyDescent="0.2">
      <c r="A19" s="12"/>
      <c r="B19" s="60" t="s">
        <v>178</v>
      </c>
      <c r="C19" s="61">
        <v>23909</v>
      </c>
      <c r="D19" s="62">
        <v>24096</v>
      </c>
      <c r="E19" s="50">
        <v>0.99223937583001331</v>
      </c>
      <c r="F19" s="58">
        <v>-187</v>
      </c>
      <c r="G19" s="61">
        <v>28320</v>
      </c>
      <c r="H19" s="62">
        <v>30090</v>
      </c>
      <c r="I19" s="50">
        <v>0.94117647058823528</v>
      </c>
      <c r="J19" s="58">
        <v>-1770</v>
      </c>
      <c r="K19" s="51">
        <v>0.8442443502824859</v>
      </c>
      <c r="L19" s="63">
        <v>0.8007976071784646</v>
      </c>
      <c r="M19" s="59">
        <v>4.3446743104021301E-2</v>
      </c>
    </row>
    <row r="20" spans="1:13" ht="18" customHeight="1" x14ac:dyDescent="0.2">
      <c r="A20" s="16" t="s">
        <v>181</v>
      </c>
      <c r="B20" s="17"/>
      <c r="C20" s="18">
        <v>75141</v>
      </c>
      <c r="D20" s="19">
        <v>65451</v>
      </c>
      <c r="E20" s="20">
        <v>1.1480496860246596</v>
      </c>
      <c r="F20" s="21">
        <v>9690</v>
      </c>
      <c r="G20" s="18">
        <v>103389</v>
      </c>
      <c r="H20" s="22">
        <v>100720</v>
      </c>
      <c r="I20" s="20">
        <v>1.0264992057188245</v>
      </c>
      <c r="J20" s="21">
        <v>2669</v>
      </c>
      <c r="K20" s="42">
        <v>0.72677944462176824</v>
      </c>
      <c r="L20" s="43">
        <v>0.6498312152501986</v>
      </c>
      <c r="M20" s="25">
        <v>7.6948229371569643E-2</v>
      </c>
    </row>
    <row r="21" spans="1:13" ht="18" customHeight="1" x14ac:dyDescent="0.2">
      <c r="A21" s="10"/>
      <c r="B21" s="26" t="s">
        <v>176</v>
      </c>
      <c r="C21" s="27">
        <v>0</v>
      </c>
      <c r="D21" s="28">
        <v>0</v>
      </c>
      <c r="E21" s="29" t="e">
        <v>#DIV/0!</v>
      </c>
      <c r="F21" s="30">
        <v>0</v>
      </c>
      <c r="G21" s="27">
        <v>0</v>
      </c>
      <c r="H21" s="28">
        <v>0</v>
      </c>
      <c r="I21" s="29" t="e">
        <v>#DIV/0!</v>
      </c>
      <c r="J21" s="30">
        <v>0</v>
      </c>
      <c r="K21" s="45" t="s">
        <v>32</v>
      </c>
      <c r="L21" s="46" t="s">
        <v>32</v>
      </c>
      <c r="M21" s="33" t="e">
        <v>#VALUE!</v>
      </c>
    </row>
    <row r="22" spans="1:13" ht="18" customHeight="1" x14ac:dyDescent="0.2">
      <c r="A22" s="10"/>
      <c r="B22" s="34" t="s">
        <v>177</v>
      </c>
      <c r="C22" s="35">
        <v>23580</v>
      </c>
      <c r="D22" s="36">
        <v>20027</v>
      </c>
      <c r="E22" s="37">
        <v>1.1774104958306286</v>
      </c>
      <c r="F22" s="38">
        <v>3553</v>
      </c>
      <c r="G22" s="35">
        <v>30525</v>
      </c>
      <c r="H22" s="36">
        <v>30030</v>
      </c>
      <c r="I22" s="37">
        <v>1.0164835164835164</v>
      </c>
      <c r="J22" s="38">
        <v>495</v>
      </c>
      <c r="K22" s="39">
        <v>0.77248157248157245</v>
      </c>
      <c r="L22" s="40">
        <v>0.66689976689976693</v>
      </c>
      <c r="M22" s="41">
        <v>0.10558180558180552</v>
      </c>
    </row>
    <row r="23" spans="1:13" ht="18" customHeight="1" x14ac:dyDescent="0.2">
      <c r="A23" s="10"/>
      <c r="B23" s="34" t="s">
        <v>188</v>
      </c>
      <c r="C23" s="35">
        <v>35871</v>
      </c>
      <c r="D23" s="36">
        <v>30941</v>
      </c>
      <c r="E23" s="37">
        <v>1.159335509518115</v>
      </c>
      <c r="F23" s="38">
        <v>4930</v>
      </c>
      <c r="G23" s="35">
        <v>51816</v>
      </c>
      <c r="H23" s="36">
        <v>49853</v>
      </c>
      <c r="I23" s="37">
        <v>1.0393757647483601</v>
      </c>
      <c r="J23" s="38">
        <v>1963</v>
      </c>
      <c r="K23" s="39">
        <v>0.69227651690597503</v>
      </c>
      <c r="L23" s="40">
        <v>0.62064469540448919</v>
      </c>
      <c r="M23" s="41">
        <v>7.1631821501485837E-2</v>
      </c>
    </row>
    <row r="24" spans="1:13" ht="18" customHeight="1" x14ac:dyDescent="0.2">
      <c r="A24" s="10"/>
      <c r="B24" s="34" t="s">
        <v>187</v>
      </c>
      <c r="C24" s="35">
        <v>2754</v>
      </c>
      <c r="D24" s="36">
        <v>2667</v>
      </c>
      <c r="E24" s="37">
        <v>1.0326209223847018</v>
      </c>
      <c r="F24" s="38">
        <v>87</v>
      </c>
      <c r="G24" s="35">
        <v>4764</v>
      </c>
      <c r="H24" s="36">
        <v>4553</v>
      </c>
      <c r="I24" s="37">
        <v>1.046343070502965</v>
      </c>
      <c r="J24" s="38">
        <v>211</v>
      </c>
      <c r="K24" s="39">
        <v>0.57808564231738035</v>
      </c>
      <c r="L24" s="40">
        <v>0.5857676257412695</v>
      </c>
      <c r="M24" s="41">
        <v>-7.6819834238891493E-3</v>
      </c>
    </row>
    <row r="25" spans="1:13" ht="18" customHeight="1" x14ac:dyDescent="0.2">
      <c r="A25" s="10"/>
      <c r="B25" s="34" t="s">
        <v>178</v>
      </c>
      <c r="C25" s="47">
        <v>12936</v>
      </c>
      <c r="D25" s="64">
        <v>11816</v>
      </c>
      <c r="E25" s="49">
        <v>1.09478672985782</v>
      </c>
      <c r="F25" s="57">
        <v>1120</v>
      </c>
      <c r="G25" s="47">
        <v>16284</v>
      </c>
      <c r="H25" s="64">
        <v>16284</v>
      </c>
      <c r="I25" s="49">
        <v>1</v>
      </c>
      <c r="J25" s="57">
        <v>0</v>
      </c>
      <c r="K25" s="39">
        <v>0.79439941046425944</v>
      </c>
      <c r="L25" s="40">
        <v>0.72562024072709408</v>
      </c>
      <c r="M25" s="41">
        <v>6.8779169737165358E-2</v>
      </c>
    </row>
    <row r="26" spans="1:13" ht="18" customHeight="1" x14ac:dyDescent="0.2">
      <c r="A26" s="65"/>
      <c r="B26" s="66" t="s">
        <v>189</v>
      </c>
      <c r="C26" s="61">
        <v>0</v>
      </c>
      <c r="D26" s="67">
        <v>0</v>
      </c>
      <c r="E26" s="49" t="e">
        <v>#DIV/0!</v>
      </c>
      <c r="F26" s="57">
        <v>0</v>
      </c>
      <c r="G26" s="61">
        <v>0</v>
      </c>
      <c r="H26" s="62">
        <v>0</v>
      </c>
      <c r="I26" s="49" t="e">
        <v>#DIV/0!</v>
      </c>
      <c r="J26" s="57">
        <v>0</v>
      </c>
      <c r="K26" s="39" t="s">
        <v>32</v>
      </c>
      <c r="L26" s="63" t="s">
        <v>190</v>
      </c>
      <c r="M26" s="41" t="e">
        <v>#VALUE!</v>
      </c>
    </row>
    <row r="27" spans="1:13" ht="18" customHeight="1" x14ac:dyDescent="0.2">
      <c r="A27" s="16" t="s">
        <v>182</v>
      </c>
      <c r="B27" s="17"/>
      <c r="C27" s="18">
        <v>58472</v>
      </c>
      <c r="D27" s="19">
        <v>52001</v>
      </c>
      <c r="E27" s="20">
        <v>1.1244399146170265</v>
      </c>
      <c r="F27" s="21">
        <v>6471</v>
      </c>
      <c r="G27" s="18">
        <v>69894</v>
      </c>
      <c r="H27" s="22">
        <v>71492</v>
      </c>
      <c r="I27" s="20">
        <v>0.97764784871034527</v>
      </c>
      <c r="J27" s="21">
        <v>-1598</v>
      </c>
      <c r="K27" s="42">
        <v>0.83658110853578271</v>
      </c>
      <c r="L27" s="43">
        <v>0.72736809712974881</v>
      </c>
      <c r="M27" s="44">
        <v>0.1092130114060339</v>
      </c>
    </row>
    <row r="28" spans="1:13" ht="18" customHeight="1" x14ac:dyDescent="0.2">
      <c r="A28" s="10"/>
      <c r="B28" s="68" t="s">
        <v>176</v>
      </c>
      <c r="C28" s="27">
        <v>0</v>
      </c>
      <c r="D28" s="28">
        <v>0</v>
      </c>
      <c r="E28" s="29" t="e">
        <v>#DIV/0!</v>
      </c>
      <c r="F28" s="30">
        <v>0</v>
      </c>
      <c r="G28" s="27">
        <v>0</v>
      </c>
      <c r="H28" s="28">
        <v>0</v>
      </c>
      <c r="I28" s="29" t="e">
        <v>#DIV/0!</v>
      </c>
      <c r="J28" s="30">
        <v>0</v>
      </c>
      <c r="K28" s="45" t="s">
        <v>32</v>
      </c>
      <c r="L28" s="46" t="s">
        <v>32</v>
      </c>
      <c r="M28" s="33" t="e">
        <v>#VALUE!</v>
      </c>
    </row>
    <row r="29" spans="1:13" ht="18" customHeight="1" x14ac:dyDescent="0.2">
      <c r="A29" s="10"/>
      <c r="B29" s="34" t="s">
        <v>177</v>
      </c>
      <c r="C29" s="35">
        <v>21154</v>
      </c>
      <c r="D29" s="36">
        <v>16199</v>
      </c>
      <c r="E29" s="37">
        <v>1.3058830792024199</v>
      </c>
      <c r="F29" s="38">
        <v>4955</v>
      </c>
      <c r="G29" s="35">
        <v>27555</v>
      </c>
      <c r="H29" s="36">
        <v>26400</v>
      </c>
      <c r="I29" s="37">
        <v>1.04375</v>
      </c>
      <c r="J29" s="38">
        <v>1155</v>
      </c>
      <c r="K29" s="39">
        <v>0.76770096171293778</v>
      </c>
      <c r="L29" s="40">
        <v>0.61359848484848489</v>
      </c>
      <c r="M29" s="41">
        <v>0.15410247686445289</v>
      </c>
    </row>
    <row r="30" spans="1:13" ht="18" customHeight="1" x14ac:dyDescent="0.2">
      <c r="A30" s="10"/>
      <c r="B30" s="34" t="s">
        <v>188</v>
      </c>
      <c r="C30" s="35">
        <v>21357</v>
      </c>
      <c r="D30" s="36">
        <v>20954</v>
      </c>
      <c r="E30" s="37">
        <v>1.0192326047532692</v>
      </c>
      <c r="F30" s="38">
        <v>403</v>
      </c>
      <c r="G30" s="35">
        <v>24718</v>
      </c>
      <c r="H30" s="36">
        <v>27414</v>
      </c>
      <c r="I30" s="37">
        <v>0.90165608813015252</v>
      </c>
      <c r="J30" s="38">
        <v>-2696</v>
      </c>
      <c r="K30" s="39">
        <v>0.86402621571324545</v>
      </c>
      <c r="L30" s="40">
        <v>0.76435397971839203</v>
      </c>
      <c r="M30" s="41">
        <v>9.967223599485342E-2</v>
      </c>
    </row>
    <row r="31" spans="1:13" ht="18" customHeight="1" x14ac:dyDescent="0.2">
      <c r="A31" s="69"/>
      <c r="B31" s="34" t="s">
        <v>178</v>
      </c>
      <c r="C31" s="47">
        <v>14906</v>
      </c>
      <c r="D31" s="64">
        <v>13956</v>
      </c>
      <c r="E31" s="49">
        <v>1.0680710805388363</v>
      </c>
      <c r="F31" s="57">
        <v>950</v>
      </c>
      <c r="G31" s="47">
        <v>16461</v>
      </c>
      <c r="H31" s="64">
        <v>16284</v>
      </c>
      <c r="I31" s="49">
        <v>1.0108695652173914</v>
      </c>
      <c r="J31" s="57">
        <v>177</v>
      </c>
      <c r="K31" s="39">
        <v>0.9055342931778142</v>
      </c>
      <c r="L31" s="70">
        <v>0.85703758290346355</v>
      </c>
      <c r="M31" s="41">
        <v>4.8496710274350652E-2</v>
      </c>
    </row>
    <row r="32" spans="1:13" ht="18" customHeight="1" x14ac:dyDescent="0.2">
      <c r="A32" s="10"/>
      <c r="B32" s="60" t="s">
        <v>180</v>
      </c>
      <c r="C32" s="61">
        <v>1055</v>
      </c>
      <c r="D32" s="62">
        <v>892</v>
      </c>
      <c r="E32" s="49">
        <v>1.1827354260089686</v>
      </c>
      <c r="F32" s="58">
        <v>163</v>
      </c>
      <c r="G32" s="61">
        <v>1160</v>
      </c>
      <c r="H32" s="48">
        <v>1394</v>
      </c>
      <c r="I32" s="49">
        <v>0.83213773314203732</v>
      </c>
      <c r="J32" s="58">
        <v>-234</v>
      </c>
      <c r="K32" s="51">
        <v>0.90948275862068961</v>
      </c>
      <c r="L32" s="40">
        <v>0.63988522238163559</v>
      </c>
      <c r="M32" s="59">
        <v>0.26959753623905403</v>
      </c>
    </row>
    <row r="33" spans="1:13" ht="18" customHeight="1" x14ac:dyDescent="0.2">
      <c r="A33" s="16" t="s">
        <v>183</v>
      </c>
      <c r="B33" s="17"/>
      <c r="C33" s="18">
        <v>61152</v>
      </c>
      <c r="D33" s="19">
        <v>51892</v>
      </c>
      <c r="E33" s="20">
        <v>1.1784475449009482</v>
      </c>
      <c r="F33" s="21">
        <v>9260</v>
      </c>
      <c r="G33" s="18">
        <v>81467</v>
      </c>
      <c r="H33" s="19">
        <v>74009</v>
      </c>
      <c r="I33" s="20">
        <v>1.100771527787161</v>
      </c>
      <c r="J33" s="21">
        <v>7458</v>
      </c>
      <c r="K33" s="42">
        <v>0.75063522653344295</v>
      </c>
      <c r="L33" s="43">
        <v>0.70115796727425039</v>
      </c>
      <c r="M33" s="25">
        <v>4.9477259259192552E-2</v>
      </c>
    </row>
    <row r="34" spans="1:13" ht="18" customHeight="1" x14ac:dyDescent="0.2">
      <c r="A34" s="10"/>
      <c r="B34" s="26" t="s">
        <v>176</v>
      </c>
      <c r="C34" s="27">
        <v>0</v>
      </c>
      <c r="D34" s="28">
        <v>0</v>
      </c>
      <c r="E34" s="29" t="e">
        <v>#DIV/0!</v>
      </c>
      <c r="F34" s="30">
        <v>0</v>
      </c>
      <c r="G34" s="27">
        <v>0</v>
      </c>
      <c r="H34" s="28">
        <v>0</v>
      </c>
      <c r="I34" s="29" t="e">
        <v>#DIV/0!</v>
      </c>
      <c r="J34" s="30">
        <v>0</v>
      </c>
      <c r="K34" s="45" t="s">
        <v>32</v>
      </c>
      <c r="L34" s="46" t="s">
        <v>32</v>
      </c>
      <c r="M34" s="33" t="e">
        <v>#VALUE!</v>
      </c>
    </row>
    <row r="35" spans="1:13" ht="18" customHeight="1" x14ac:dyDescent="0.2">
      <c r="A35" s="10"/>
      <c r="B35" s="34" t="s">
        <v>177</v>
      </c>
      <c r="C35" s="35">
        <v>8037</v>
      </c>
      <c r="D35" s="36">
        <v>7210</v>
      </c>
      <c r="E35" s="37">
        <v>1.1147018030513176</v>
      </c>
      <c r="F35" s="38">
        <v>827</v>
      </c>
      <c r="G35" s="35">
        <v>10230</v>
      </c>
      <c r="H35" s="36">
        <v>10065</v>
      </c>
      <c r="I35" s="37">
        <v>1.0163934426229508</v>
      </c>
      <c r="J35" s="38">
        <v>165</v>
      </c>
      <c r="K35" s="39">
        <v>0.78563049853372435</v>
      </c>
      <c r="L35" s="40">
        <v>0.7163437655240934</v>
      </c>
      <c r="M35" s="41">
        <v>6.9286733009630952E-2</v>
      </c>
    </row>
    <row r="36" spans="1:13" ht="18" customHeight="1" x14ac:dyDescent="0.2">
      <c r="A36" s="10"/>
      <c r="B36" s="34" t="s">
        <v>184</v>
      </c>
      <c r="C36" s="35">
        <v>2204</v>
      </c>
      <c r="D36" s="36">
        <v>1974</v>
      </c>
      <c r="E36" s="37">
        <v>1.1165146909827761</v>
      </c>
      <c r="F36" s="38">
        <v>230</v>
      </c>
      <c r="G36" s="35">
        <v>2550</v>
      </c>
      <c r="H36" s="36">
        <v>2350</v>
      </c>
      <c r="I36" s="37">
        <v>1.0851063829787233</v>
      </c>
      <c r="J36" s="38">
        <v>200</v>
      </c>
      <c r="K36" s="39">
        <v>0.86431372549019603</v>
      </c>
      <c r="L36" s="40">
        <v>0.84</v>
      </c>
      <c r="M36" s="41">
        <v>2.4313725490196059E-2</v>
      </c>
    </row>
    <row r="37" spans="1:13" ht="18" customHeight="1" x14ac:dyDescent="0.2">
      <c r="A37" s="10"/>
      <c r="B37" s="52" t="s">
        <v>185</v>
      </c>
      <c r="C37" s="35">
        <v>2668</v>
      </c>
      <c r="D37" s="36">
        <v>2370</v>
      </c>
      <c r="E37" s="37">
        <v>1.1257383966244725</v>
      </c>
      <c r="F37" s="38">
        <v>298</v>
      </c>
      <c r="G37" s="35">
        <v>2976</v>
      </c>
      <c r="H37" s="36">
        <v>2880</v>
      </c>
      <c r="I37" s="37">
        <v>1.0333333333333334</v>
      </c>
      <c r="J37" s="38">
        <v>96</v>
      </c>
      <c r="K37" s="39">
        <v>0.896505376344086</v>
      </c>
      <c r="L37" s="40">
        <v>0.82291666666666663</v>
      </c>
      <c r="M37" s="41">
        <v>7.3588709677419373E-2</v>
      </c>
    </row>
    <row r="38" spans="1:13" ht="18" customHeight="1" x14ac:dyDescent="0.2">
      <c r="A38" s="10"/>
      <c r="B38" s="34" t="s">
        <v>188</v>
      </c>
      <c r="C38" s="35">
        <v>40011</v>
      </c>
      <c r="D38" s="36">
        <v>32515</v>
      </c>
      <c r="E38" s="37">
        <v>1.2305397508842073</v>
      </c>
      <c r="F38" s="38">
        <v>7496</v>
      </c>
      <c r="G38" s="35">
        <v>55344</v>
      </c>
      <c r="H38" s="36">
        <v>48355</v>
      </c>
      <c r="I38" s="37">
        <v>1.1445352083548754</v>
      </c>
      <c r="J38" s="38">
        <v>6989</v>
      </c>
      <c r="K38" s="39">
        <v>0.72295099739809199</v>
      </c>
      <c r="L38" s="40">
        <v>0.67242270706235141</v>
      </c>
      <c r="M38" s="41">
        <v>5.0528290335740578E-2</v>
      </c>
    </row>
    <row r="39" spans="1:13" ht="18" customHeight="1" x14ac:dyDescent="0.2">
      <c r="A39" s="10"/>
      <c r="B39" s="34" t="s">
        <v>180</v>
      </c>
      <c r="C39" s="35">
        <v>3780</v>
      </c>
      <c r="D39" s="36">
        <v>3501</v>
      </c>
      <c r="E39" s="37">
        <v>1.0796915167095116</v>
      </c>
      <c r="F39" s="38">
        <v>279</v>
      </c>
      <c r="G39" s="35">
        <v>4880</v>
      </c>
      <c r="H39" s="36">
        <v>5049</v>
      </c>
      <c r="I39" s="37">
        <v>0.9665280253515548</v>
      </c>
      <c r="J39" s="38">
        <v>-169</v>
      </c>
      <c r="K39" s="39">
        <v>0.77459016393442626</v>
      </c>
      <c r="L39" s="40">
        <v>0.69340463458110513</v>
      </c>
      <c r="M39" s="41">
        <v>8.1185529353321129E-2</v>
      </c>
    </row>
    <row r="40" spans="1:13" ht="18" customHeight="1" x14ac:dyDescent="0.2">
      <c r="A40" s="10"/>
      <c r="B40" s="34" t="s">
        <v>178</v>
      </c>
      <c r="C40" s="47">
        <v>4452</v>
      </c>
      <c r="D40" s="64">
        <v>4322</v>
      </c>
      <c r="E40" s="49">
        <v>1.030078667283665</v>
      </c>
      <c r="F40" s="57">
        <v>130</v>
      </c>
      <c r="G40" s="47">
        <v>5487</v>
      </c>
      <c r="H40" s="64">
        <v>5310</v>
      </c>
      <c r="I40" s="49">
        <v>1.0333333333333334</v>
      </c>
      <c r="J40" s="57">
        <v>177</v>
      </c>
      <c r="K40" s="39">
        <v>0.81137233460907598</v>
      </c>
      <c r="L40" s="40">
        <v>0.81393596986817329</v>
      </c>
      <c r="M40" s="41">
        <v>-2.5636352590973077E-3</v>
      </c>
    </row>
    <row r="41" spans="1:13" ht="18" customHeight="1" thickBot="1" x14ac:dyDescent="0.25">
      <c r="A41" s="12"/>
      <c r="B41" s="60" t="s">
        <v>186</v>
      </c>
      <c r="C41" s="61">
        <v>0</v>
      </c>
      <c r="D41" s="62">
        <v>0</v>
      </c>
      <c r="E41" s="50" t="e">
        <v>#DIV/0!</v>
      </c>
      <c r="F41" s="58">
        <v>0</v>
      </c>
      <c r="G41" s="61">
        <v>0</v>
      </c>
      <c r="H41" s="62">
        <v>0</v>
      </c>
      <c r="I41" s="50" t="e">
        <v>#DIV/0!</v>
      </c>
      <c r="J41" s="58">
        <v>0</v>
      </c>
      <c r="K41" s="71" t="s">
        <v>32</v>
      </c>
      <c r="L41" s="72" t="s">
        <v>32</v>
      </c>
      <c r="M41" s="73" t="e">
        <v>#VALUE!</v>
      </c>
    </row>
    <row r="42" spans="1:13" x14ac:dyDescent="0.2">
      <c r="C42" s="54"/>
      <c r="G42" s="54"/>
    </row>
    <row r="43" spans="1:13" x14ac:dyDescent="0.2">
      <c r="C43" s="54"/>
      <c r="G43" s="54"/>
    </row>
    <row r="44" spans="1:13" x14ac:dyDescent="0.2">
      <c r="C44" s="54"/>
      <c r="G44" s="56"/>
    </row>
    <row r="45" spans="1:13" x14ac:dyDescent="0.2">
      <c r="C45" s="54"/>
      <c r="G45" s="54"/>
    </row>
    <row r="46" spans="1:13" x14ac:dyDescent="0.2">
      <c r="C46" s="54"/>
      <c r="G46" s="54"/>
    </row>
    <row r="47" spans="1:13" x14ac:dyDescent="0.2">
      <c r="C47" s="54"/>
      <c r="G47" s="54"/>
    </row>
    <row r="48" spans="1:13" x14ac:dyDescent="0.2">
      <c r="C48" s="54"/>
      <c r="G48" s="54"/>
    </row>
    <row r="49" spans="3:7" x14ac:dyDescent="0.2">
      <c r="C49" s="54"/>
      <c r="G49" s="54"/>
    </row>
    <row r="50" spans="3:7" x14ac:dyDescent="0.2">
      <c r="C50" s="54"/>
      <c r="G50" s="54"/>
    </row>
    <row r="51" spans="3:7" x14ac:dyDescent="0.2">
      <c r="C51" s="54"/>
      <c r="G51" s="54"/>
    </row>
    <row r="52" spans="3:7" x14ac:dyDescent="0.2">
      <c r="C52" s="54"/>
      <c r="G52" s="54"/>
    </row>
    <row r="53" spans="3:7" x14ac:dyDescent="0.2">
      <c r="C53" s="54"/>
      <c r="G53" s="54"/>
    </row>
    <row r="54" spans="3:7" x14ac:dyDescent="0.2">
      <c r="C54" s="54"/>
      <c r="G54" s="54"/>
    </row>
    <row r="55" spans="3:7" x14ac:dyDescent="0.2">
      <c r="C55" s="54"/>
      <c r="G55" s="54"/>
    </row>
    <row r="56" spans="3:7" x14ac:dyDescent="0.2">
      <c r="C56" s="54"/>
      <c r="G56" s="54"/>
    </row>
    <row r="57" spans="3:7" x14ac:dyDescent="0.2">
      <c r="C57" s="54"/>
      <c r="G57" s="54"/>
    </row>
    <row r="58" spans="3:7" x14ac:dyDescent="0.2">
      <c r="C58" s="54"/>
      <c r="G58" s="54"/>
    </row>
    <row r="59" spans="3:7" x14ac:dyDescent="0.2">
      <c r="C59" s="54"/>
      <c r="G59" s="54"/>
    </row>
    <row r="60" spans="3:7" x14ac:dyDescent="0.2">
      <c r="C60" s="54"/>
      <c r="G60" s="54"/>
    </row>
    <row r="61" spans="3:7" x14ac:dyDescent="0.2">
      <c r="C61" s="54"/>
      <c r="G61" s="54"/>
    </row>
    <row r="62" spans="3:7" x14ac:dyDescent="0.2">
      <c r="C62" s="54"/>
      <c r="G62" s="54"/>
    </row>
    <row r="63" spans="3:7" x14ac:dyDescent="0.2">
      <c r="C63" s="54"/>
      <c r="G63" s="54"/>
    </row>
    <row r="64" spans="3:7" x14ac:dyDescent="0.2">
      <c r="C64" s="54"/>
      <c r="G64" s="54"/>
    </row>
    <row r="65" spans="3:7" x14ac:dyDescent="0.2">
      <c r="C65" s="54"/>
      <c r="G65" s="54"/>
    </row>
    <row r="66" spans="3:7" x14ac:dyDescent="0.2">
      <c r="C66" s="54"/>
      <c r="G66" s="54"/>
    </row>
    <row r="67" spans="3:7" x14ac:dyDescent="0.2">
      <c r="C67" s="54"/>
      <c r="G67" s="54"/>
    </row>
    <row r="68" spans="3:7" x14ac:dyDescent="0.2">
      <c r="C68" s="54"/>
      <c r="G68" s="54"/>
    </row>
    <row r="69" spans="3:7" x14ac:dyDescent="0.2">
      <c r="C69" s="54"/>
      <c r="G69" s="54"/>
    </row>
    <row r="70" spans="3:7" x14ac:dyDescent="0.2">
      <c r="C70" s="54"/>
      <c r="G70" s="54"/>
    </row>
    <row r="71" spans="3:7" x14ac:dyDescent="0.2">
      <c r="C71" s="54"/>
      <c r="G71" s="54"/>
    </row>
    <row r="72" spans="3:7" x14ac:dyDescent="0.2">
      <c r="C72" s="54"/>
      <c r="G72" s="54"/>
    </row>
    <row r="73" spans="3:7" x14ac:dyDescent="0.2">
      <c r="C73" s="54"/>
      <c r="G73" s="54"/>
    </row>
    <row r="74" spans="3:7" x14ac:dyDescent="0.2">
      <c r="C74" s="54"/>
      <c r="G74" s="54"/>
    </row>
    <row r="75" spans="3:7" x14ac:dyDescent="0.2">
      <c r="C75" s="54"/>
      <c r="G75" s="54"/>
    </row>
    <row r="76" spans="3:7" x14ac:dyDescent="0.2">
      <c r="C76" s="54"/>
      <c r="G76" s="54"/>
    </row>
    <row r="77" spans="3:7" x14ac:dyDescent="0.2">
      <c r="C77" s="54"/>
      <c r="G77" s="54"/>
    </row>
  </sheetData>
  <mergeCells count="26">
    <mergeCell ref="H6:H7"/>
    <mergeCell ref="C4:C5"/>
    <mergeCell ref="D4:D5"/>
    <mergeCell ref="E4:F4"/>
    <mergeCell ref="G4:G5"/>
    <mergeCell ref="C6:C7"/>
    <mergeCell ref="D6:D7"/>
    <mergeCell ref="E6:E7"/>
    <mergeCell ref="F6:F7"/>
    <mergeCell ref="G6:G7"/>
    <mergeCell ref="A1:D1"/>
    <mergeCell ref="I6:I7"/>
    <mergeCell ref="J6:J7"/>
    <mergeCell ref="K6:K7"/>
    <mergeCell ref="L6:L7"/>
    <mergeCell ref="C3:F3"/>
    <mergeCell ref="G3:J3"/>
    <mergeCell ref="K3:M3"/>
    <mergeCell ref="H4:H5"/>
    <mergeCell ref="I4:J4"/>
    <mergeCell ref="M6:M7"/>
    <mergeCell ref="A7:B7"/>
    <mergeCell ref="K4:K5"/>
    <mergeCell ref="L4:L5"/>
    <mergeCell ref="M4:M5"/>
    <mergeCell ref="A6:B6"/>
  </mergeCells>
  <phoneticPr fontId="3"/>
  <hyperlinks>
    <hyperlink ref="A1:D1" location="'R６'!A1" display="'R６'!A1" xr:uid="{45E7EECE-80D7-4CB1-84F4-BB5D404818DB}"/>
  </hyperlinks>
  <printOptions horizontalCentered="1"/>
  <pageMargins left="0.59055118110236227" right="0.59055118110236227" top="0.59055118110236227" bottom="0.59055118110236227" header="0.39370078740157483" footer="0.3937007874015748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25</vt:i4>
      </vt:variant>
      <vt:variant>
        <vt:lpstr>名前付き一覧</vt:lpstr>
      </vt:variant>
      <vt:variant>
        <vt:i4>24</vt:i4>
      </vt:variant>
    </vt:vector>
  </HeadingPairs>
  <TitlesOfParts>
    <vt:vector size="49" baseType="lpstr">
      <vt:lpstr>R６</vt:lpstr>
      <vt:lpstr>４月（月間）</vt:lpstr>
      <vt:lpstr>４月月間</vt:lpstr>
      <vt:lpstr>５月（月間）</vt:lpstr>
      <vt:lpstr>５月月間</vt:lpstr>
      <vt:lpstr>６月（月間）</vt:lpstr>
      <vt:lpstr>６月月間</vt:lpstr>
      <vt:lpstr>７月（月間）</vt:lpstr>
      <vt:lpstr>７月月間</vt:lpstr>
      <vt:lpstr>８月（月間）</vt:lpstr>
      <vt:lpstr>８月月間</vt:lpstr>
      <vt:lpstr>９月（月間）</vt:lpstr>
      <vt:lpstr>９月月間</vt:lpstr>
      <vt:lpstr>10月（月間）</vt:lpstr>
      <vt:lpstr>10月月間</vt:lpstr>
      <vt:lpstr>11月（月間）</vt:lpstr>
      <vt:lpstr>11月月間</vt:lpstr>
      <vt:lpstr>12月（月間）</vt:lpstr>
      <vt:lpstr>12月月間</vt:lpstr>
      <vt:lpstr>１月（月間）</vt:lpstr>
      <vt:lpstr>１月月間</vt:lpstr>
      <vt:lpstr>２月（月間）</vt:lpstr>
      <vt:lpstr>２月月間</vt:lpstr>
      <vt:lpstr>３月（月間）</vt:lpstr>
      <vt:lpstr>３月月間</vt:lpstr>
      <vt:lpstr>'10月月間'!Print_Area</vt:lpstr>
      <vt:lpstr>'11月月間'!Print_Area</vt:lpstr>
      <vt:lpstr>'12月月間'!Print_Area</vt:lpstr>
      <vt:lpstr>'１月月間'!Print_Area</vt:lpstr>
      <vt:lpstr>'２月月間'!Print_Area</vt:lpstr>
      <vt:lpstr>'３月月間'!Print_Area</vt:lpstr>
      <vt:lpstr>'４月月間'!Print_Area</vt:lpstr>
      <vt:lpstr>'５月月間'!Print_Area</vt:lpstr>
      <vt:lpstr>'６月月間'!Print_Area</vt:lpstr>
      <vt:lpstr>'７月月間'!Print_Area</vt:lpstr>
      <vt:lpstr>'８月月間'!Print_Area</vt:lpstr>
      <vt:lpstr>'９月月間'!Print_Area</vt:lpstr>
      <vt:lpstr>'10月（月間）'!Print_Titles</vt:lpstr>
      <vt:lpstr>'11月（月間）'!Print_Titles</vt:lpstr>
      <vt:lpstr>'12月（月間）'!Print_Titles</vt:lpstr>
      <vt:lpstr>'１月（月間）'!Print_Titles</vt:lpstr>
      <vt:lpstr>'２月（月間）'!Print_Titles</vt:lpstr>
      <vt:lpstr>'３月（月間）'!Print_Titles</vt:lpstr>
      <vt:lpstr>'４月（月間）'!Print_Titles</vt:lpstr>
      <vt:lpstr>'５月（月間）'!Print_Titles</vt:lpstr>
      <vt:lpstr>'６月（月間）'!Print_Titles</vt:lpstr>
      <vt:lpstr>'７月（月間）'!Print_Titles</vt:lpstr>
      <vt:lpstr>'８月（月間）'!Print_Titles</vt:lpstr>
      <vt:lpstr>'９月（月間）'!Print_Titles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2025-07-29T01:19:02Z</dcterms:modified>
</cp:coreProperties>
</file>