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172.24.36.13\share\01ホームページ\00市況情報(せり後に更新)\"/>
    </mc:Choice>
  </mc:AlternateContent>
  <xr:revisionPtr revIDLastSave="0" documentId="13_ncr:1_{3D9E6A53-1D05-47E5-B34C-E8A3FD5C7664}" xr6:coauthVersionLast="47" xr6:coauthVersionMax="47" xr10:uidLastSave="{00000000-0000-0000-0000-000000000000}"/>
  <bookViews>
    <workbookView xWindow="-108" yWindow="-108" windowWidth="23256" windowHeight="12456" activeTab="4" xr2:uid="{00000000-000D-0000-FFFF-FFFF00000000}"/>
  </bookViews>
  <sheets>
    <sheet name="月曜日" sheetId="1" r:id="rId1"/>
    <sheet name="火曜日" sheetId="2" r:id="rId2"/>
    <sheet name="水曜日" sheetId="4" state="hidden" r:id="rId3"/>
    <sheet name="木曜日" sheetId="5" r:id="rId4"/>
    <sheet name="金曜日" sheetId="6" r:id="rId5"/>
    <sheet name="土曜日" sheetId="7" r:id="rId6"/>
    <sheet name="日曜日（臨時）" sheetId="9" state="hidden" r:id="rId7"/>
    <sheet name="日曜日" sheetId="8" state="hidden" r:id="rId8"/>
  </sheets>
  <definedNames>
    <definedName name="_xlnm.Print_Area" localSheetId="1">火曜日!$A$1:$G$32</definedName>
    <definedName name="_xlnm.Print_Area" localSheetId="4">金曜日!$A$1:$G$32</definedName>
    <definedName name="_xlnm.Print_Area" localSheetId="0">月曜日!$A$1:$G$32</definedName>
    <definedName name="_xlnm.Print_Area" localSheetId="2">水曜日!$A$1:$G$32</definedName>
    <definedName name="_xlnm.Print_Area" localSheetId="5">土曜日!$A$1:$G$32</definedName>
    <definedName name="_xlnm.Print_Area" localSheetId="7">日曜日!$A$1:$G$31</definedName>
    <definedName name="_xlnm.Print_Area" localSheetId="6">'日曜日（臨時）'!$A$1:$G$32</definedName>
    <definedName name="_xlnm.Print_Area" localSheetId="3">木曜日!$A$1:$G$32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2" l="1"/>
  <c r="G30" i="2"/>
  <c r="G29" i="2"/>
  <c r="G27" i="2"/>
  <c r="G26" i="2"/>
  <c r="G25" i="2"/>
  <c r="G24" i="2"/>
  <c r="G23" i="2"/>
  <c r="G22" i="2"/>
  <c r="G21" i="2"/>
  <c r="G20" i="2"/>
  <c r="G19" i="2"/>
  <c r="G18" i="2"/>
  <c r="G17" i="2"/>
  <c r="G16" i="2"/>
  <c r="G15" i="2"/>
  <c r="G14" i="2"/>
  <c r="G13" i="2"/>
  <c r="G12" i="2"/>
  <c r="G11" i="2"/>
  <c r="G10" i="2"/>
  <c r="G9" i="2"/>
  <c r="G8" i="2"/>
  <c r="G24" i="7" l="1"/>
  <c r="G13" i="7"/>
  <c r="G12" i="7"/>
  <c r="G26" i="1"/>
  <c r="G8" i="6"/>
  <c r="G16" i="7" l="1"/>
  <c r="G22" i="5"/>
  <c r="G23" i="6"/>
  <c r="G19" i="6"/>
  <c r="G12" i="1"/>
  <c r="G21" i="6"/>
  <c r="G17" i="6"/>
  <c r="G18" i="5"/>
  <c r="G24" i="1"/>
  <c r="G28" i="5"/>
  <c r="G29" i="8"/>
  <c r="G28" i="8"/>
  <c r="G27" i="8"/>
  <c r="G26" i="8"/>
  <c r="G25" i="8"/>
  <c r="G24" i="8"/>
  <c r="G23" i="8"/>
  <c r="G22" i="8"/>
  <c r="G21" i="8"/>
  <c r="G20" i="8"/>
  <c r="G19" i="8"/>
  <c r="G18" i="8"/>
  <c r="G17" i="8"/>
  <c r="G16" i="8"/>
  <c r="G15" i="8"/>
  <c r="G14" i="8"/>
  <c r="G13" i="8"/>
  <c r="G12" i="8"/>
  <c r="G11" i="8"/>
  <c r="G10" i="8"/>
  <c r="G9" i="8"/>
  <c r="G8" i="8"/>
  <c r="E5" i="8"/>
  <c r="G30" i="9"/>
  <c r="G29" i="9"/>
  <c r="G28" i="9"/>
  <c r="G27" i="9"/>
  <c r="G26" i="9"/>
  <c r="G25" i="9"/>
  <c r="G24" i="9"/>
  <c r="G23" i="9"/>
  <c r="G22" i="9"/>
  <c r="G21" i="9"/>
  <c r="G20" i="9"/>
  <c r="G19" i="9"/>
  <c r="G18" i="9"/>
  <c r="G17" i="9"/>
  <c r="G16" i="9"/>
  <c r="G15" i="9"/>
  <c r="G14" i="9"/>
  <c r="G13" i="9"/>
  <c r="G12" i="9"/>
  <c r="G11" i="9"/>
  <c r="G10" i="9"/>
  <c r="G9" i="9"/>
  <c r="G8" i="9"/>
  <c r="G30" i="7"/>
  <c r="G29" i="7"/>
  <c r="G28" i="7"/>
  <c r="G27" i="7"/>
  <c r="G26" i="7"/>
  <c r="G25" i="7"/>
  <c r="G23" i="7"/>
  <c r="G22" i="7"/>
  <c r="G21" i="7"/>
  <c r="G20" i="7"/>
  <c r="G19" i="7"/>
  <c r="G18" i="7"/>
  <c r="G17" i="7"/>
  <c r="G15" i="7"/>
  <c r="G14" i="7"/>
  <c r="G11" i="7"/>
  <c r="G10" i="7"/>
  <c r="G9" i="7"/>
  <c r="G8" i="7"/>
  <c r="G30" i="6"/>
  <c r="G29" i="6"/>
  <c r="G28" i="6"/>
  <c r="G27" i="6"/>
  <c r="G26" i="6"/>
  <c r="G25" i="6"/>
  <c r="G24" i="6"/>
  <c r="G22" i="6"/>
  <c r="G20" i="6"/>
  <c r="G18" i="6"/>
  <c r="G16" i="6"/>
  <c r="G15" i="6"/>
  <c r="G14" i="6"/>
  <c r="G13" i="6"/>
  <c r="G12" i="6"/>
  <c r="G11" i="6"/>
  <c r="G10" i="6"/>
  <c r="G9" i="6"/>
  <c r="G30" i="5"/>
  <c r="G29" i="5"/>
  <c r="G27" i="5"/>
  <c r="G26" i="5"/>
  <c r="G25" i="5"/>
  <c r="G24" i="5"/>
  <c r="G23" i="5"/>
  <c r="G21" i="5"/>
  <c r="G20" i="5"/>
  <c r="G19" i="5"/>
  <c r="G17" i="5"/>
  <c r="G16" i="5"/>
  <c r="G15" i="5"/>
  <c r="G14" i="5"/>
  <c r="G13" i="5"/>
  <c r="G12" i="5"/>
  <c r="G11" i="5"/>
  <c r="G10" i="5"/>
  <c r="G9" i="5"/>
  <c r="G8" i="5"/>
  <c r="G30" i="4"/>
  <c r="G29" i="4"/>
  <c r="G28" i="4"/>
  <c r="G27" i="4"/>
  <c r="G26" i="4"/>
  <c r="G25" i="4"/>
  <c r="G24" i="4"/>
  <c r="G23" i="4"/>
  <c r="G22" i="4"/>
  <c r="G21" i="4"/>
  <c r="G20" i="4"/>
  <c r="G19" i="4"/>
  <c r="G18" i="4"/>
  <c r="G17" i="4"/>
  <c r="G16" i="4"/>
  <c r="G15" i="4"/>
  <c r="G14" i="4"/>
  <c r="G13" i="4"/>
  <c r="G12" i="4"/>
  <c r="G11" i="4"/>
  <c r="G10" i="4"/>
  <c r="G9" i="4"/>
  <c r="G8" i="4"/>
  <c r="E5" i="4"/>
  <c r="G30" i="1"/>
  <c r="G29" i="1"/>
  <c r="G28" i="1"/>
  <c r="G27" i="1"/>
  <c r="G25" i="1"/>
  <c r="G23" i="1"/>
  <c r="G22" i="1"/>
  <c r="G21" i="1"/>
  <c r="G20" i="1"/>
  <c r="G19" i="1"/>
  <c r="G18" i="1"/>
  <c r="G17" i="1"/>
  <c r="G16" i="1"/>
  <c r="G15" i="1"/>
  <c r="G14" i="1"/>
  <c r="G13" i="1"/>
  <c r="G11" i="1"/>
  <c r="G10" i="1"/>
  <c r="G9" i="1"/>
  <c r="G8" i="1"/>
</calcChain>
</file>

<file path=xl/sharedStrings.xml><?xml version="1.0" encoding="utf-8"?>
<sst xmlns="http://schemas.openxmlformats.org/spreadsheetml/2006/main" count="267" uniqueCount="55">
  <si>
    <t>品目名</t>
    <rPh sb="0" eb="2">
      <t>ヒンモク</t>
    </rPh>
    <rPh sb="2" eb="3">
      <t>メイ</t>
    </rPh>
    <phoneticPr fontId="2"/>
  </si>
  <si>
    <t>数量（㎏）</t>
    <rPh sb="0" eb="2">
      <t>スウリョウ</t>
    </rPh>
    <phoneticPr fontId="2"/>
  </si>
  <si>
    <t>金額（円）</t>
    <rPh sb="0" eb="2">
      <t>キンガク</t>
    </rPh>
    <rPh sb="3" eb="4">
      <t>エン</t>
    </rPh>
    <phoneticPr fontId="2"/>
  </si>
  <si>
    <t>販売価格（円/㎏）</t>
    <rPh sb="0" eb="2">
      <t>ハンバイ</t>
    </rPh>
    <rPh sb="2" eb="4">
      <t>カカク</t>
    </rPh>
    <rPh sb="5" eb="6">
      <t>エン</t>
    </rPh>
    <phoneticPr fontId="2"/>
  </si>
  <si>
    <t>高値</t>
    <rPh sb="0" eb="2">
      <t>タカネ</t>
    </rPh>
    <phoneticPr fontId="2"/>
  </si>
  <si>
    <t>安値</t>
    <rPh sb="0" eb="2">
      <t>ヤスネ</t>
    </rPh>
    <phoneticPr fontId="2"/>
  </si>
  <si>
    <t>平均</t>
    <rPh sb="0" eb="2">
      <t>ヘイキン</t>
    </rPh>
    <phoneticPr fontId="2"/>
  </si>
  <si>
    <t>**温州みかん</t>
    <rPh sb="2" eb="3">
      <t>オン</t>
    </rPh>
    <rPh sb="3" eb="4">
      <t>シュウ</t>
    </rPh>
    <phoneticPr fontId="2"/>
  </si>
  <si>
    <t>シークァーサー</t>
    <phoneticPr fontId="2"/>
  </si>
  <si>
    <t>タンカン</t>
    <phoneticPr fontId="2"/>
  </si>
  <si>
    <t>**りんご</t>
    <phoneticPr fontId="2"/>
  </si>
  <si>
    <t>**なし</t>
    <phoneticPr fontId="2"/>
  </si>
  <si>
    <t>**かき</t>
    <phoneticPr fontId="2"/>
  </si>
  <si>
    <t>びわ</t>
    <phoneticPr fontId="2"/>
  </si>
  <si>
    <t>**プラム</t>
    <phoneticPr fontId="2"/>
  </si>
  <si>
    <t>**イチゴ</t>
    <phoneticPr fontId="2"/>
  </si>
  <si>
    <t>**すいか</t>
    <phoneticPr fontId="2"/>
  </si>
  <si>
    <t>バナナ</t>
    <phoneticPr fontId="2"/>
  </si>
  <si>
    <t>島バナナ</t>
    <rPh sb="0" eb="1">
      <t>シマ</t>
    </rPh>
    <phoneticPr fontId="2"/>
  </si>
  <si>
    <t>**パイナップル</t>
    <phoneticPr fontId="2"/>
  </si>
  <si>
    <t>**パパイヤ</t>
    <phoneticPr fontId="2"/>
  </si>
  <si>
    <t>島マンゴー</t>
    <rPh sb="0" eb="1">
      <t>シマ</t>
    </rPh>
    <phoneticPr fontId="2"/>
  </si>
  <si>
    <t>パッションフルーツ</t>
    <phoneticPr fontId="2"/>
  </si>
  <si>
    <t>アテモヤ</t>
    <phoneticPr fontId="2"/>
  </si>
  <si>
    <t>ドラゴンフルーツ</t>
    <phoneticPr fontId="2"/>
  </si>
  <si>
    <t>スターフルーツ</t>
    <phoneticPr fontId="2"/>
  </si>
  <si>
    <t>レイシ</t>
    <phoneticPr fontId="2"/>
  </si>
  <si>
    <t>**ぶどう</t>
    <phoneticPr fontId="2"/>
  </si>
  <si>
    <t>**メロン</t>
    <phoneticPr fontId="2"/>
  </si>
  <si>
    <t xml:space="preserve"> </t>
    <phoneticPr fontId="2"/>
  </si>
  <si>
    <t>※2021年4月から天草を掲載品目に追加しました。</t>
    <rPh sb="5" eb="6">
      <t>ネン</t>
    </rPh>
    <rPh sb="7" eb="8">
      <t>ガツ</t>
    </rPh>
    <rPh sb="10" eb="12">
      <t>アマクサ</t>
    </rPh>
    <rPh sb="13" eb="15">
      <t>ケイサイ</t>
    </rPh>
    <rPh sb="15" eb="17">
      <t>ヒンモク</t>
    </rPh>
    <rPh sb="18" eb="20">
      <t>ツイカ</t>
    </rPh>
    <phoneticPr fontId="2"/>
  </si>
  <si>
    <t>天草</t>
    <rPh sb="0" eb="2">
      <t>アマクサ</t>
    </rPh>
    <phoneticPr fontId="2"/>
  </si>
  <si>
    <t>シークァーサー</t>
    <phoneticPr fontId="2"/>
  </si>
  <si>
    <t>タンカン</t>
    <phoneticPr fontId="2"/>
  </si>
  <si>
    <t>**りんご</t>
    <phoneticPr fontId="2"/>
  </si>
  <si>
    <t>**なし</t>
    <phoneticPr fontId="2"/>
  </si>
  <si>
    <t>**かき</t>
    <phoneticPr fontId="2"/>
  </si>
  <si>
    <t>**プラム</t>
    <phoneticPr fontId="2"/>
  </si>
  <si>
    <t>**ぶどう</t>
    <phoneticPr fontId="2"/>
  </si>
  <si>
    <t>**イチゴ</t>
    <phoneticPr fontId="2"/>
  </si>
  <si>
    <t>**メロン</t>
    <phoneticPr fontId="2"/>
  </si>
  <si>
    <t>**すいか</t>
    <phoneticPr fontId="2"/>
  </si>
  <si>
    <t>**パイナップル</t>
    <phoneticPr fontId="2"/>
  </si>
  <si>
    <t>パッションフルーツ</t>
    <phoneticPr fontId="2"/>
  </si>
  <si>
    <t>**ぶどう</t>
    <phoneticPr fontId="2"/>
  </si>
  <si>
    <t>※数量の少ない品目においては平均単価に誤差が出る場合があります（四捨五入による計算誤差）。</t>
    <rPh sb="1" eb="3">
      <t>スウリョウ</t>
    </rPh>
    <rPh sb="4" eb="5">
      <t>スク</t>
    </rPh>
    <rPh sb="7" eb="9">
      <t>ヒンモク</t>
    </rPh>
    <rPh sb="14" eb="16">
      <t>ヘイキン</t>
    </rPh>
    <rPh sb="16" eb="18">
      <t>タンカ</t>
    </rPh>
    <rPh sb="19" eb="21">
      <t>ゴサ</t>
    </rPh>
    <rPh sb="22" eb="23">
      <t>デ</t>
    </rPh>
    <rPh sb="24" eb="26">
      <t>バアイ</t>
    </rPh>
    <phoneticPr fontId="2"/>
  </si>
  <si>
    <t>※数量の少ない品目においては平均単価に誤差が出る場合があります。（四捨五入による計算誤差）</t>
    <rPh sb="1" eb="3">
      <t>スウリョウ</t>
    </rPh>
    <rPh sb="4" eb="5">
      <t>スク</t>
    </rPh>
    <rPh sb="7" eb="9">
      <t>ヒンモク</t>
    </rPh>
    <rPh sb="14" eb="16">
      <t>ヘイキン</t>
    </rPh>
    <rPh sb="16" eb="18">
      <t>タンカ</t>
    </rPh>
    <rPh sb="19" eb="21">
      <t>ゴサ</t>
    </rPh>
    <rPh sb="22" eb="23">
      <t>デ</t>
    </rPh>
    <rPh sb="24" eb="26">
      <t>バアイ</t>
    </rPh>
    <phoneticPr fontId="2"/>
  </si>
  <si>
    <t>休日</t>
    <rPh sb="0" eb="2">
      <t>キュウジツ</t>
    </rPh>
    <phoneticPr fontId="2"/>
  </si>
  <si>
    <t>臨時開市</t>
    <rPh sb="0" eb="4">
      <t>リンジカイイチ</t>
    </rPh>
    <phoneticPr fontId="2"/>
  </si>
  <si>
    <t>令和7年1月5日</t>
    <rPh sb="0" eb="2">
      <t>レイワ</t>
    </rPh>
    <rPh sb="3" eb="4">
      <t>ネン</t>
    </rPh>
    <rPh sb="5" eb="6">
      <t>ガツ</t>
    </rPh>
    <rPh sb="7" eb="8">
      <t>ニチ</t>
    </rPh>
    <phoneticPr fontId="2"/>
  </si>
  <si>
    <t>令和8年8月1日</t>
    <rPh sb="0" eb="2">
      <t>レイワ</t>
    </rPh>
    <rPh sb="3" eb="4">
      <t>ネン</t>
    </rPh>
    <rPh sb="5" eb="6">
      <t>ガツ</t>
    </rPh>
    <rPh sb="7" eb="8">
      <t>ニチ</t>
    </rPh>
    <phoneticPr fontId="2"/>
  </si>
  <si>
    <t>令和8年8月10日</t>
    <rPh sb="0" eb="2">
      <t>レイワ</t>
    </rPh>
    <rPh sb="3" eb="4">
      <t>ネン</t>
    </rPh>
    <rPh sb="5" eb="6">
      <t>ガツ</t>
    </rPh>
    <rPh sb="8" eb="9">
      <t>ニチ</t>
    </rPh>
    <phoneticPr fontId="2"/>
  </si>
  <si>
    <t>令和8年8月11日</t>
    <rPh sb="0" eb="2">
      <t>レイワ</t>
    </rPh>
    <rPh sb="3" eb="4">
      <t>ネン</t>
    </rPh>
    <rPh sb="5" eb="6">
      <t>ガツ</t>
    </rPh>
    <rPh sb="8" eb="9">
      <t>ニチ</t>
    </rPh>
    <phoneticPr fontId="2"/>
  </si>
  <si>
    <t>令和8年8月13日</t>
    <rPh sb="0" eb="2">
      <t>レイワ</t>
    </rPh>
    <rPh sb="3" eb="4">
      <t>ネン</t>
    </rPh>
    <rPh sb="5" eb="6">
      <t>ガツ</t>
    </rPh>
    <phoneticPr fontId="2"/>
  </si>
  <si>
    <t>令和8年8月14日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</si>
</sst>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3"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4"/>
      <color theme="1"/>
      <name val="ＭＳ Ｐゴシック"/>
      <family val="3"/>
      <charset val="128"/>
    </font>
    <font>
      <b/>
      <sz val="11"/>
      <color theme="1"/>
      <name val="ＭＳ Ｐゴシック"/>
      <family val="3"/>
      <charset val="128"/>
    </font>
    <font>
      <b/>
      <sz val="14"/>
      <color theme="1"/>
      <name val="ＭＳ Ｐゴシック"/>
      <family val="3"/>
      <charset val="128"/>
    </font>
    <font>
      <sz val="8"/>
      <color rgb="FFFF0000"/>
      <name val="ＭＳ Ｐゴシック"/>
      <family val="3"/>
      <charset val="128"/>
    </font>
    <font>
      <b/>
      <sz val="8"/>
      <color rgb="FFFF0000"/>
      <name val="ＭＳ Ｐゴシック"/>
      <family val="3"/>
      <charset val="128"/>
    </font>
    <font>
      <b/>
      <sz val="20"/>
      <color rgb="FFFF0000"/>
      <name val="ＭＳ Ｐゴシック"/>
      <family val="3"/>
      <charset val="128"/>
    </font>
    <font>
      <b/>
      <sz val="48"/>
      <color rgb="FFFF0000"/>
      <name val="HGP明朝E"/>
      <family val="1"/>
      <charset val="128"/>
    </font>
    <font>
      <sz val="48"/>
      <color rgb="FFFF0000"/>
      <name val="ＭＳ Ｐゴシック"/>
      <family val="3"/>
      <charset val="128"/>
    </font>
    <font>
      <sz val="36"/>
      <color rgb="FFFF0000"/>
      <name val="ＭＳ Ｐゴシック"/>
      <family val="3"/>
      <charset val="128"/>
    </font>
  </fonts>
  <fills count="3">
    <fill>
      <patternFill patternType="none"/>
    </fill>
    <fill>
      <patternFill patternType="gray125"/>
    </fill>
    <fill>
      <patternFill patternType="solid">
        <fgColor rgb="FFFF6699"/>
        <bgColor indexed="64"/>
      </patternFill>
    </fill>
  </fills>
  <borders count="18">
    <border>
      <left/>
      <right/>
      <top/>
      <bottom/>
      <diagonal/>
    </border>
    <border>
      <left style="double">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double">
        <color auto="1"/>
      </right>
      <top style="double">
        <color auto="1"/>
      </top>
      <bottom style="thin">
        <color auto="1"/>
      </bottom>
      <diagonal/>
    </border>
    <border>
      <left style="double">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double">
        <color auto="1"/>
      </right>
      <top style="thin">
        <color auto="1"/>
      </top>
      <bottom style="thin">
        <color auto="1"/>
      </bottom>
      <diagonal/>
    </border>
    <border>
      <left/>
      <right/>
      <top style="double">
        <color auto="1"/>
      </top>
      <bottom/>
      <diagonal/>
    </border>
    <border>
      <left style="double">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double">
        <color auto="1"/>
      </left>
      <right style="thin">
        <color auto="1"/>
      </right>
      <top style="hair">
        <color auto="1"/>
      </top>
      <bottom style="double">
        <color auto="1"/>
      </bottom>
      <diagonal/>
    </border>
    <border>
      <left style="thin">
        <color auto="1"/>
      </left>
      <right style="thin">
        <color auto="1"/>
      </right>
      <top style="hair">
        <color auto="1"/>
      </top>
      <bottom style="double">
        <color auto="1"/>
      </bottom>
      <diagonal/>
    </border>
    <border>
      <left style="thin">
        <color auto="1"/>
      </left>
      <right style="double">
        <color auto="1"/>
      </right>
      <top style="hair">
        <color auto="1"/>
      </top>
      <bottom style="double">
        <color auto="1"/>
      </bottom>
      <diagonal/>
    </border>
    <border>
      <left style="double">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style="double">
        <color auto="1"/>
      </right>
      <top/>
      <bottom style="hair">
        <color auto="1"/>
      </bottom>
      <diagonal/>
    </border>
    <border>
      <left style="thin">
        <color auto="1"/>
      </left>
      <right style="thin">
        <color auto="1"/>
      </right>
      <top/>
      <bottom style="double">
        <color auto="1"/>
      </bottom>
      <diagonal/>
    </border>
    <border>
      <left style="thin">
        <color auto="1"/>
      </left>
      <right style="thin">
        <color auto="1"/>
      </right>
      <top style="hair">
        <color auto="1"/>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40">
    <xf numFmtId="0" fontId="0" fillId="0" borderId="0" xfId="0">
      <alignment vertical="center"/>
    </xf>
    <xf numFmtId="0" fontId="4"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38" fontId="3" fillId="0" borderId="14" xfId="1" applyFont="1" applyBorder="1" applyAlignment="1">
      <alignment horizontal="right"/>
    </xf>
    <xf numFmtId="38" fontId="3" fillId="0" borderId="0" xfId="1" applyFont="1" applyAlignment="1">
      <alignment horizontal="center" vertical="center"/>
    </xf>
    <xf numFmtId="38" fontId="3" fillId="0" borderId="9" xfId="1" applyFont="1" applyBorder="1" applyAlignment="1">
      <alignment horizontal="right"/>
    </xf>
    <xf numFmtId="0" fontId="5" fillId="0" borderId="14" xfId="0" applyFont="1" applyBorder="1" applyAlignment="1">
      <alignment horizontal="center"/>
    </xf>
    <xf numFmtId="0" fontId="5" fillId="0" borderId="9" xfId="0" applyFont="1" applyBorder="1" applyAlignment="1">
      <alignment horizontal="center"/>
    </xf>
    <xf numFmtId="0" fontId="5" fillId="0" borderId="11" xfId="0" applyFont="1" applyBorder="1" applyAlignment="1">
      <alignment horizontal="center"/>
    </xf>
    <xf numFmtId="0" fontId="5" fillId="0" borderId="13" xfId="0" applyFont="1" applyBorder="1" applyAlignment="1">
      <alignment horizontal="center"/>
    </xf>
    <xf numFmtId="0" fontId="5" fillId="0" borderId="8" xfId="0" applyFont="1" applyBorder="1" applyAlignment="1">
      <alignment horizontal="center"/>
    </xf>
    <xf numFmtId="0" fontId="5" fillId="0" borderId="10" xfId="0" applyFont="1" applyBorder="1" applyAlignment="1">
      <alignment horizontal="center"/>
    </xf>
    <xf numFmtId="38" fontId="3" fillId="0" borderId="15" xfId="1" applyFont="1" applyBorder="1" applyAlignment="1">
      <alignment horizontal="right"/>
    </xf>
    <xf numFmtId="38" fontId="3" fillId="0" borderId="11" xfId="1" applyFont="1" applyBorder="1" applyAlignment="1">
      <alignment horizontal="right"/>
    </xf>
    <xf numFmtId="38" fontId="3" fillId="0" borderId="12" xfId="1" applyFont="1" applyBorder="1" applyAlignment="1">
      <alignment horizontal="right"/>
    </xf>
    <xf numFmtId="0" fontId="3" fillId="0" borderId="0" xfId="0" applyFont="1">
      <alignment vertical="center"/>
    </xf>
    <xf numFmtId="56" fontId="5" fillId="0" borderId="9" xfId="0" applyNumberFormat="1" applyFont="1" applyBorder="1" applyAlignment="1">
      <alignment horizontal="center"/>
    </xf>
    <xf numFmtId="38" fontId="3" fillId="0" borderId="16" xfId="1" applyFont="1" applyBorder="1" applyAlignment="1">
      <alignment horizontal="right"/>
    </xf>
    <xf numFmtId="0" fontId="5" fillId="0" borderId="0" xfId="0" applyFont="1">
      <alignment vertical="center"/>
    </xf>
    <xf numFmtId="38" fontId="3" fillId="0" borderId="17" xfId="1" applyFont="1" applyBorder="1" applyAlignment="1">
      <alignment horizontal="right"/>
    </xf>
    <xf numFmtId="38" fontId="3" fillId="0" borderId="9" xfId="1" applyFont="1" applyFill="1" applyBorder="1" applyAlignment="1">
      <alignment horizontal="right"/>
    </xf>
    <xf numFmtId="0" fontId="11" fillId="0" borderId="0" xfId="0" applyFont="1" applyAlignment="1">
      <alignment horizontal="center" vertical="center" wrapText="1"/>
    </xf>
    <xf numFmtId="0" fontId="3" fillId="0" borderId="0" xfId="0" applyFont="1" applyAlignment="1">
      <alignment horizontal="left" vertical="center"/>
    </xf>
    <xf numFmtId="49" fontId="5" fillId="0" borderId="0" xfId="0" applyNumberFormat="1" applyFont="1" applyAlignment="1">
      <alignment horizontal="right"/>
    </xf>
    <xf numFmtId="0" fontId="5" fillId="2" borderId="1"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3" xfId="0" applyFont="1" applyFill="1" applyBorder="1" applyAlignment="1">
      <alignment horizontal="center" vertical="center"/>
    </xf>
    <xf numFmtId="0" fontId="12" fillId="0" borderId="0" xfId="0" applyFont="1" applyAlignment="1">
      <alignment horizontal="center" vertical="center" wrapText="1"/>
    </xf>
    <xf numFmtId="0" fontId="9" fillId="0" borderId="0" xfId="0" applyFont="1" applyAlignment="1">
      <alignment horizontal="center" vertical="center" wrapText="1"/>
    </xf>
    <xf numFmtId="176" fontId="5" fillId="0" borderId="0" xfId="0" applyNumberFormat="1" applyFont="1" applyAlignment="1">
      <alignment horizontal="right"/>
    </xf>
    <xf numFmtId="0" fontId="8" fillId="0" borderId="0" xfId="0" applyFont="1" applyAlignment="1">
      <alignment horizontal="left" vertical="center" wrapText="1"/>
    </xf>
    <xf numFmtId="0" fontId="7" fillId="0" borderId="0" xfId="0" applyFont="1" applyAlignment="1">
      <alignment horizontal="center" vertical="center" wrapText="1"/>
    </xf>
    <xf numFmtId="0" fontId="10" fillId="0" borderId="0" xfId="0" applyFont="1" applyAlignment="1">
      <alignment horizontal="center" vertical="center" wrapText="1"/>
    </xf>
    <xf numFmtId="0" fontId="3" fillId="0" borderId="7" xfId="0" applyFont="1" applyBorder="1" applyAlignment="1">
      <alignment horizontal="left" vertical="center"/>
    </xf>
  </cellXfs>
  <cellStyles count="2">
    <cellStyle name="桁区切り" xfId="1" builtinId="6"/>
    <cellStyle name="標準" xfId="0" builtinId="0"/>
  </cellStyles>
  <dxfs count="2">
    <dxf>
      <fill>
        <patternFill>
          <bgColor rgb="FF91EB79"/>
        </patternFill>
      </fill>
    </dxf>
    <dxf>
      <fill>
        <patternFill>
          <bgColor rgb="FFFF8FEF"/>
        </patternFill>
      </fill>
    </dxf>
  </dxfs>
  <tableStyles count="0" defaultTableStyle="TableStyleMedium2"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178228</xdr:rowOff>
    </xdr:from>
    <xdr:ext cx="2705100" cy="492443"/>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0" y="692578"/>
          <a:ext cx="2705100" cy="492443"/>
        </a:xfrm>
        <a:prstGeom prst="rect">
          <a:avLst/>
        </a:prstGeom>
        <a:noFill/>
      </xdr:spPr>
      <xdr:txBody>
        <a:bodyPr wrap="square" lIns="91440" tIns="45720" rIns="91440" bIns="45720">
          <a:spAutoFit/>
        </a:bodyPr>
        <a:lstStyle/>
        <a:p>
          <a:pPr algn="ctr"/>
          <a:r>
            <a:rPr lang="ja-JP" altLang="en-US" sz="2400" b="0" cap="none" spc="0">
              <a:ln w="0"/>
              <a:solidFill>
                <a:srgbClr val="FF6699"/>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果実市況（月曜日）</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2</xdr:row>
      <xdr:rowOff>178228</xdr:rowOff>
    </xdr:from>
    <xdr:ext cx="2705100" cy="492443"/>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0" y="702103"/>
          <a:ext cx="2705100" cy="492443"/>
        </a:xfrm>
        <a:prstGeom prst="rect">
          <a:avLst/>
        </a:prstGeom>
        <a:noFill/>
      </xdr:spPr>
      <xdr:txBody>
        <a:bodyPr wrap="square" lIns="91440" tIns="45720" rIns="91440" bIns="45720">
          <a:spAutoFit/>
        </a:bodyPr>
        <a:lstStyle/>
        <a:p>
          <a:pPr algn="ctr"/>
          <a:r>
            <a:rPr lang="ja-JP" altLang="en-US" sz="2400" b="0" cap="none" spc="0">
              <a:ln w="0"/>
              <a:solidFill>
                <a:srgbClr val="FF6699"/>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果実市況（火曜日）</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2</xdr:row>
      <xdr:rowOff>178228</xdr:rowOff>
    </xdr:from>
    <xdr:ext cx="2705100" cy="492443"/>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0" y="702103"/>
          <a:ext cx="2705100" cy="492443"/>
        </a:xfrm>
        <a:prstGeom prst="rect">
          <a:avLst/>
        </a:prstGeom>
        <a:noFill/>
      </xdr:spPr>
      <xdr:txBody>
        <a:bodyPr wrap="square" lIns="91440" tIns="45720" rIns="91440" bIns="45720">
          <a:spAutoFit/>
        </a:bodyPr>
        <a:lstStyle/>
        <a:p>
          <a:pPr algn="ctr"/>
          <a:r>
            <a:rPr lang="ja-JP" altLang="en-US" sz="2400" b="0" cap="none" spc="0">
              <a:ln w="0"/>
              <a:solidFill>
                <a:srgbClr val="FF6699"/>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果実市況（水曜日）</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2</xdr:row>
      <xdr:rowOff>178228</xdr:rowOff>
    </xdr:from>
    <xdr:ext cx="2705100" cy="492443"/>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0" y="702103"/>
          <a:ext cx="2705100" cy="492443"/>
        </a:xfrm>
        <a:prstGeom prst="rect">
          <a:avLst/>
        </a:prstGeom>
        <a:noFill/>
      </xdr:spPr>
      <xdr:txBody>
        <a:bodyPr wrap="square" lIns="91440" tIns="45720" rIns="91440" bIns="45720">
          <a:spAutoFit/>
        </a:bodyPr>
        <a:lstStyle/>
        <a:p>
          <a:pPr algn="ctr"/>
          <a:r>
            <a:rPr lang="ja-JP" altLang="en-US" sz="2400" b="0" cap="none" spc="0">
              <a:ln w="0"/>
              <a:solidFill>
                <a:srgbClr val="FF6699"/>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果実市況（木曜日）</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2</xdr:row>
      <xdr:rowOff>178228</xdr:rowOff>
    </xdr:from>
    <xdr:ext cx="2705100" cy="492443"/>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0" y="702103"/>
          <a:ext cx="2705100" cy="492443"/>
        </a:xfrm>
        <a:prstGeom prst="rect">
          <a:avLst/>
        </a:prstGeom>
        <a:noFill/>
      </xdr:spPr>
      <xdr:txBody>
        <a:bodyPr wrap="square" lIns="91440" tIns="45720" rIns="91440" bIns="45720">
          <a:spAutoFit/>
        </a:bodyPr>
        <a:lstStyle/>
        <a:p>
          <a:pPr algn="ctr"/>
          <a:r>
            <a:rPr lang="ja-JP" altLang="en-US" sz="2400" b="0" cap="none" spc="0">
              <a:ln w="0"/>
              <a:solidFill>
                <a:srgbClr val="FF6699"/>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果実市況（金曜日）</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2</xdr:row>
      <xdr:rowOff>178228</xdr:rowOff>
    </xdr:from>
    <xdr:ext cx="2705100" cy="492443"/>
    <xdr:sp macro="" textlink="">
      <xdr:nvSpPr>
        <xdr:cNvPr id="4" name="正方形/長方形 3">
          <a:extLst>
            <a:ext uri="{FF2B5EF4-FFF2-40B4-BE49-F238E27FC236}">
              <a16:creationId xmlns:a16="http://schemas.microsoft.com/office/drawing/2014/main" id="{00000000-0008-0000-0500-000004000000}"/>
            </a:ext>
          </a:extLst>
        </xdr:cNvPr>
        <xdr:cNvSpPr/>
      </xdr:nvSpPr>
      <xdr:spPr>
        <a:xfrm>
          <a:off x="0" y="702103"/>
          <a:ext cx="2705100" cy="492443"/>
        </a:xfrm>
        <a:prstGeom prst="rect">
          <a:avLst/>
        </a:prstGeom>
        <a:noFill/>
      </xdr:spPr>
      <xdr:txBody>
        <a:bodyPr wrap="square" lIns="91440" tIns="45720" rIns="91440" bIns="45720">
          <a:spAutoFit/>
        </a:bodyPr>
        <a:lstStyle/>
        <a:p>
          <a:pPr algn="ctr"/>
          <a:r>
            <a:rPr lang="ja-JP" altLang="en-US" sz="2400" b="0" cap="none" spc="0">
              <a:ln w="0"/>
              <a:solidFill>
                <a:srgbClr val="FF6699"/>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果実市況（土曜日）</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2</xdr:row>
      <xdr:rowOff>178228</xdr:rowOff>
    </xdr:from>
    <xdr:ext cx="2705100" cy="492443"/>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0" y="702103"/>
          <a:ext cx="2705100" cy="492443"/>
        </a:xfrm>
        <a:prstGeom prst="rect">
          <a:avLst/>
        </a:prstGeom>
        <a:noFill/>
      </xdr:spPr>
      <xdr:txBody>
        <a:bodyPr wrap="square" lIns="91440" tIns="45720" rIns="91440" bIns="45720">
          <a:spAutoFit/>
        </a:bodyPr>
        <a:lstStyle/>
        <a:p>
          <a:pPr algn="ctr"/>
          <a:r>
            <a:rPr lang="ja-JP" altLang="en-US" sz="2400" b="0" cap="none" spc="0">
              <a:ln w="0"/>
              <a:solidFill>
                <a:srgbClr val="FF6699"/>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果実市況（日曜日）</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2</xdr:row>
      <xdr:rowOff>178228</xdr:rowOff>
    </xdr:from>
    <xdr:ext cx="2705100" cy="492443"/>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0" y="709623"/>
          <a:ext cx="2705100" cy="492443"/>
        </a:xfrm>
        <a:prstGeom prst="rect">
          <a:avLst/>
        </a:prstGeom>
        <a:noFill/>
      </xdr:spPr>
      <xdr:txBody>
        <a:bodyPr wrap="square" lIns="91440" tIns="45720" rIns="91440" bIns="45720">
          <a:spAutoFit/>
        </a:bodyPr>
        <a:lstStyle/>
        <a:p>
          <a:pPr algn="ctr"/>
          <a:r>
            <a:rPr lang="ja-JP" altLang="en-US" sz="2400" b="0" cap="none" spc="0">
              <a:ln w="0"/>
              <a:solidFill>
                <a:srgbClr val="FF6699"/>
              </a:solidFill>
              <a:effectLst>
                <a:outerShdw blurRad="38100" dist="19050" dir="2700000" algn="tl" rotWithShape="0">
                  <a:schemeClr val="dk1">
                    <a:alpha val="40000"/>
                  </a:schemeClr>
                </a:outerShdw>
              </a:effectLst>
              <a:latin typeface="HGP創英ﾌﾟﾚｾﾞﾝｽEB" panose="02020800000000000000" pitchFamily="18" charset="-128"/>
              <a:ea typeface="HGP創英ﾌﾟﾚｾﾞﾝｽEB" panose="02020800000000000000" pitchFamily="18" charset="-128"/>
            </a:rPr>
            <a:t>果実市況（日曜日）</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2"/>
  <sheetViews>
    <sheetView zoomScaleNormal="100" workbookViewId="0">
      <selection activeCell="I30" sqref="I30"/>
    </sheetView>
  </sheetViews>
  <sheetFormatPr defaultColWidth="9" defaultRowHeight="16.2" x14ac:dyDescent="0.45"/>
  <cols>
    <col min="1" max="1" width="5.3984375" style="1" customWidth="1"/>
    <col min="2" max="2" width="18.59765625" style="1" customWidth="1"/>
    <col min="3" max="3" width="13.19921875" style="1" customWidth="1"/>
    <col min="4" max="4" width="16.8984375" style="1" customWidth="1"/>
    <col min="5" max="5" width="11.59765625" style="1" customWidth="1"/>
    <col min="6" max="7" width="10.8984375" style="1" customWidth="1"/>
    <col min="8" max="16384" width="9" style="1"/>
  </cols>
  <sheetData>
    <row r="1" spans="1:8" ht="18.75" customHeight="1" x14ac:dyDescent="0.45">
      <c r="A1" s="1" t="s">
        <v>29</v>
      </c>
      <c r="D1" s="22"/>
      <c r="E1" s="22"/>
      <c r="F1" s="22"/>
      <c r="G1" s="22"/>
    </row>
    <row r="2" spans="1:8" ht="22.5" customHeight="1" x14ac:dyDescent="0.45">
      <c r="D2" s="25"/>
      <c r="E2" s="25"/>
      <c r="F2" s="25"/>
      <c r="G2" s="25"/>
    </row>
    <row r="3" spans="1:8" ht="22.5" customHeight="1" x14ac:dyDescent="0.45">
      <c r="D3" s="25"/>
      <c r="E3" s="25"/>
      <c r="F3" s="25"/>
      <c r="G3" s="25"/>
    </row>
    <row r="4" spans="1:8" ht="22.5" customHeight="1" x14ac:dyDescent="0.45">
      <c r="D4" s="25"/>
      <c r="E4" s="25"/>
      <c r="F4" s="25"/>
      <c r="G4" s="25"/>
    </row>
    <row r="5" spans="1:8" ht="25.5" customHeight="1" thickBot="1" x14ac:dyDescent="0.25">
      <c r="A5" s="2"/>
      <c r="B5" s="2"/>
      <c r="C5" s="2"/>
      <c r="D5" s="2"/>
      <c r="E5" s="27" t="s">
        <v>51</v>
      </c>
      <c r="F5" s="27"/>
      <c r="G5" s="27"/>
      <c r="H5" s="2"/>
    </row>
    <row r="6" spans="1:8" s="4" customFormat="1" ht="23.25" customHeight="1" thickTop="1" x14ac:dyDescent="0.45">
      <c r="A6" s="28"/>
      <c r="B6" s="30" t="s">
        <v>0</v>
      </c>
      <c r="C6" s="30" t="s">
        <v>1</v>
      </c>
      <c r="D6" s="30" t="s">
        <v>2</v>
      </c>
      <c r="E6" s="30" t="s">
        <v>3</v>
      </c>
      <c r="F6" s="30"/>
      <c r="G6" s="32"/>
      <c r="H6" s="3"/>
    </row>
    <row r="7" spans="1:8" s="4" customFormat="1" ht="23.25" customHeight="1" x14ac:dyDescent="0.45">
      <c r="A7" s="29"/>
      <c r="B7" s="31"/>
      <c r="C7" s="31"/>
      <c r="D7" s="31"/>
      <c r="E7" s="5" t="s">
        <v>4</v>
      </c>
      <c r="F7" s="5" t="s">
        <v>5</v>
      </c>
      <c r="G7" s="6" t="s">
        <v>6</v>
      </c>
      <c r="H7" s="3"/>
    </row>
    <row r="8" spans="1:8" ht="27" customHeight="1" x14ac:dyDescent="0.2">
      <c r="A8" s="13">
        <v>1</v>
      </c>
      <c r="B8" s="10" t="s">
        <v>7</v>
      </c>
      <c r="C8" s="9">
        <v>106</v>
      </c>
      <c r="D8" s="9">
        <v>117180</v>
      </c>
      <c r="E8" s="9">
        <v>1234</v>
      </c>
      <c r="F8" s="9">
        <v>945</v>
      </c>
      <c r="G8" s="16">
        <f t="shared" ref="G8" si="0">IF(C8="","",IF(D8/C8&gt;E8,E8,IF(D8/C8&lt;F8,F8,D8/C8)))</f>
        <v>1105.4716981132076</v>
      </c>
      <c r="H8" s="8"/>
    </row>
    <row r="9" spans="1:8" ht="27" customHeight="1" x14ac:dyDescent="0.2">
      <c r="A9" s="14">
        <v>2</v>
      </c>
      <c r="B9" s="11" t="s">
        <v>8</v>
      </c>
      <c r="C9" s="9">
        <v>42</v>
      </c>
      <c r="D9" s="9">
        <v>28350</v>
      </c>
      <c r="E9" s="9">
        <v>864</v>
      </c>
      <c r="F9" s="9">
        <v>324</v>
      </c>
      <c r="G9" s="16">
        <f t="shared" ref="G9:G30" si="1">IF(C9="","",IF(D9/C9&gt;E9,E9,IF(D9/C9&lt;F9,F9,D9/C9)))</f>
        <v>675</v>
      </c>
      <c r="H9" s="8"/>
    </row>
    <row r="10" spans="1:8" ht="27" customHeight="1" x14ac:dyDescent="0.2">
      <c r="A10" s="14">
        <v>3</v>
      </c>
      <c r="B10" s="11" t="s">
        <v>9</v>
      </c>
      <c r="C10" s="9"/>
      <c r="D10" s="9"/>
      <c r="E10" s="9"/>
      <c r="F10" s="9"/>
      <c r="G10" s="16" t="str">
        <f t="shared" si="1"/>
        <v/>
      </c>
      <c r="H10" s="8"/>
    </row>
    <row r="11" spans="1:8" ht="27" customHeight="1" x14ac:dyDescent="0.2">
      <c r="A11" s="13">
        <v>4</v>
      </c>
      <c r="B11" s="11" t="s">
        <v>31</v>
      </c>
      <c r="C11" s="9"/>
      <c r="D11" s="9"/>
      <c r="E11" s="9"/>
      <c r="F11" s="9"/>
      <c r="G11" s="16" t="str">
        <f t="shared" si="1"/>
        <v/>
      </c>
      <c r="H11" s="8"/>
    </row>
    <row r="12" spans="1:8" ht="27" customHeight="1" x14ac:dyDescent="0.2">
      <c r="A12" s="14">
        <v>5</v>
      </c>
      <c r="B12" s="11" t="s">
        <v>10</v>
      </c>
      <c r="C12" s="9">
        <v>1290</v>
      </c>
      <c r="D12" s="9">
        <v>954936</v>
      </c>
      <c r="E12" s="9">
        <v>950</v>
      </c>
      <c r="F12" s="9">
        <v>626</v>
      </c>
      <c r="G12" s="16">
        <f t="shared" si="1"/>
        <v>740.26046511627908</v>
      </c>
      <c r="H12" s="8"/>
    </row>
    <row r="13" spans="1:8" ht="27" customHeight="1" x14ac:dyDescent="0.2">
      <c r="A13" s="14">
        <v>6</v>
      </c>
      <c r="B13" s="11" t="s">
        <v>11</v>
      </c>
      <c r="C13" s="9"/>
      <c r="D13" s="9"/>
      <c r="E13" s="9"/>
      <c r="F13" s="9"/>
      <c r="G13" s="16" t="str">
        <f t="shared" si="1"/>
        <v/>
      </c>
      <c r="H13" s="8"/>
    </row>
    <row r="14" spans="1:8" ht="27" customHeight="1" x14ac:dyDescent="0.2">
      <c r="A14" s="13">
        <v>7</v>
      </c>
      <c r="B14" s="11" t="s">
        <v>12</v>
      </c>
      <c r="C14" s="9"/>
      <c r="D14" s="9"/>
      <c r="E14" s="9"/>
      <c r="F14" s="9"/>
      <c r="G14" s="16" t="str">
        <f t="shared" si="1"/>
        <v/>
      </c>
      <c r="H14" s="8"/>
    </row>
    <row r="15" spans="1:8" ht="27" customHeight="1" x14ac:dyDescent="0.2">
      <c r="A15" s="14">
        <v>8</v>
      </c>
      <c r="B15" s="11" t="s">
        <v>13</v>
      </c>
      <c r="C15" s="9"/>
      <c r="D15" s="9"/>
      <c r="E15" s="9"/>
      <c r="F15" s="9"/>
      <c r="G15" s="16" t="str">
        <f t="shared" si="1"/>
        <v/>
      </c>
      <c r="H15" s="8"/>
    </row>
    <row r="16" spans="1:8" ht="27" customHeight="1" x14ac:dyDescent="0.2">
      <c r="A16" s="14">
        <v>9</v>
      </c>
      <c r="B16" s="11" t="s">
        <v>14</v>
      </c>
      <c r="C16" s="9"/>
      <c r="D16" s="9"/>
      <c r="E16" s="9"/>
      <c r="F16" s="9"/>
      <c r="G16" s="16" t="str">
        <f t="shared" si="1"/>
        <v/>
      </c>
      <c r="H16" s="8"/>
    </row>
    <row r="17" spans="1:8" ht="27" customHeight="1" x14ac:dyDescent="0.2">
      <c r="A17" s="13">
        <v>10</v>
      </c>
      <c r="B17" s="11" t="s">
        <v>27</v>
      </c>
      <c r="C17" s="9">
        <v>99</v>
      </c>
      <c r="D17" s="9">
        <v>92340</v>
      </c>
      <c r="E17" s="9">
        <v>1080</v>
      </c>
      <c r="F17" s="9">
        <v>900</v>
      </c>
      <c r="G17" s="16">
        <f t="shared" si="1"/>
        <v>932.72727272727275</v>
      </c>
      <c r="H17" s="8"/>
    </row>
    <row r="18" spans="1:8" ht="27" customHeight="1" x14ac:dyDescent="0.2">
      <c r="A18" s="14">
        <v>11</v>
      </c>
      <c r="B18" s="11" t="s">
        <v>15</v>
      </c>
      <c r="C18" s="9"/>
      <c r="D18" s="9"/>
      <c r="E18" s="9"/>
      <c r="F18" s="9"/>
      <c r="G18" s="16" t="str">
        <f t="shared" si="1"/>
        <v/>
      </c>
      <c r="H18" s="8"/>
    </row>
    <row r="19" spans="1:8" ht="27" customHeight="1" x14ac:dyDescent="0.2">
      <c r="A19" s="14">
        <v>12</v>
      </c>
      <c r="B19" s="11" t="s">
        <v>28</v>
      </c>
      <c r="C19" s="9">
        <v>553</v>
      </c>
      <c r="D19" s="9">
        <v>291254</v>
      </c>
      <c r="E19" s="9">
        <v>569</v>
      </c>
      <c r="F19" s="9">
        <v>54</v>
      </c>
      <c r="G19" s="16">
        <f t="shared" si="1"/>
        <v>526.67992766726945</v>
      </c>
      <c r="H19" s="8"/>
    </row>
    <row r="20" spans="1:8" ht="27" customHeight="1" x14ac:dyDescent="0.2">
      <c r="A20" s="13">
        <v>13</v>
      </c>
      <c r="B20" s="11" t="s">
        <v>16</v>
      </c>
      <c r="C20" s="9">
        <v>3254</v>
      </c>
      <c r="D20" s="9">
        <v>998622</v>
      </c>
      <c r="E20" s="9">
        <v>473</v>
      </c>
      <c r="F20" s="9">
        <v>216</v>
      </c>
      <c r="G20" s="16">
        <f t="shared" si="1"/>
        <v>306.89059618930548</v>
      </c>
      <c r="H20" s="8"/>
    </row>
    <row r="21" spans="1:8" ht="27" customHeight="1" x14ac:dyDescent="0.2">
      <c r="A21" s="14">
        <v>14</v>
      </c>
      <c r="B21" s="11" t="s">
        <v>17</v>
      </c>
      <c r="C21" s="9">
        <v>12314</v>
      </c>
      <c r="D21" s="9">
        <v>3477929</v>
      </c>
      <c r="E21" s="9">
        <v>1080</v>
      </c>
      <c r="F21" s="9">
        <v>54</v>
      </c>
      <c r="G21" s="16">
        <f t="shared" si="1"/>
        <v>282.43698229657298</v>
      </c>
      <c r="H21" s="8"/>
    </row>
    <row r="22" spans="1:8" ht="27" customHeight="1" x14ac:dyDescent="0.2">
      <c r="A22" s="14">
        <v>15</v>
      </c>
      <c r="B22" s="11" t="s">
        <v>18</v>
      </c>
      <c r="C22" s="9">
        <v>28</v>
      </c>
      <c r="D22" s="9">
        <v>14256</v>
      </c>
      <c r="E22" s="9">
        <v>702</v>
      </c>
      <c r="F22" s="9">
        <v>432</v>
      </c>
      <c r="G22" s="16">
        <f t="shared" si="1"/>
        <v>509.14285714285717</v>
      </c>
      <c r="H22" s="8"/>
    </row>
    <row r="23" spans="1:8" ht="27" customHeight="1" x14ac:dyDescent="0.2">
      <c r="A23" s="13">
        <v>16</v>
      </c>
      <c r="B23" s="11" t="s">
        <v>19</v>
      </c>
      <c r="C23" s="9">
        <v>8094</v>
      </c>
      <c r="D23" s="9">
        <v>3610332</v>
      </c>
      <c r="E23" s="9">
        <v>1215</v>
      </c>
      <c r="F23" s="9">
        <v>216</v>
      </c>
      <c r="G23" s="16">
        <f t="shared" si="1"/>
        <v>446.0504077094144</v>
      </c>
      <c r="H23" s="8"/>
    </row>
    <row r="24" spans="1:8" ht="27" customHeight="1" x14ac:dyDescent="0.2">
      <c r="A24" s="14">
        <v>17</v>
      </c>
      <c r="B24" s="11" t="s">
        <v>20</v>
      </c>
      <c r="C24" s="9"/>
      <c r="D24" s="9"/>
      <c r="E24" s="9"/>
      <c r="F24" s="9"/>
      <c r="G24" s="16" t="str">
        <f t="shared" si="1"/>
        <v/>
      </c>
      <c r="H24" s="8"/>
    </row>
    <row r="25" spans="1:8" ht="27" customHeight="1" x14ac:dyDescent="0.2">
      <c r="A25" s="14">
        <v>18</v>
      </c>
      <c r="B25" s="11" t="s">
        <v>21</v>
      </c>
      <c r="C25" s="9">
        <v>5279</v>
      </c>
      <c r="D25" s="9">
        <v>5686147</v>
      </c>
      <c r="E25" s="9">
        <v>5400</v>
      </c>
      <c r="F25" s="9">
        <v>324</v>
      </c>
      <c r="G25" s="16">
        <f t="shared" si="1"/>
        <v>1077.1257813979921</v>
      </c>
      <c r="H25" s="8"/>
    </row>
    <row r="26" spans="1:8" ht="27" customHeight="1" x14ac:dyDescent="0.2">
      <c r="A26" s="13">
        <v>19</v>
      </c>
      <c r="B26" s="11" t="s">
        <v>22</v>
      </c>
      <c r="C26" s="9">
        <v>40</v>
      </c>
      <c r="D26" s="9">
        <v>121608</v>
      </c>
      <c r="E26" s="9">
        <v>4536</v>
      </c>
      <c r="F26" s="9">
        <v>1620</v>
      </c>
      <c r="G26" s="16">
        <f t="shared" si="1"/>
        <v>3040.2</v>
      </c>
      <c r="H26" s="8"/>
    </row>
    <row r="27" spans="1:8" ht="27" customHeight="1" x14ac:dyDescent="0.2">
      <c r="A27" s="14">
        <v>20</v>
      </c>
      <c r="B27" s="11" t="s">
        <v>23</v>
      </c>
      <c r="C27" s="9"/>
      <c r="D27" s="9"/>
      <c r="E27" s="9"/>
      <c r="F27" s="9"/>
      <c r="G27" s="16" t="str">
        <f t="shared" si="1"/>
        <v/>
      </c>
      <c r="H27" s="8"/>
    </row>
    <row r="28" spans="1:8" ht="27" customHeight="1" x14ac:dyDescent="0.2">
      <c r="A28" s="14">
        <v>21</v>
      </c>
      <c r="B28" s="11" t="s">
        <v>24</v>
      </c>
      <c r="C28" s="9">
        <v>98</v>
      </c>
      <c r="D28" s="9">
        <v>74520</v>
      </c>
      <c r="E28" s="9">
        <v>972</v>
      </c>
      <c r="F28" s="9">
        <v>540</v>
      </c>
      <c r="G28" s="16">
        <f t="shared" si="1"/>
        <v>760.40816326530614</v>
      </c>
      <c r="H28" s="8"/>
    </row>
    <row r="29" spans="1:8" ht="27" customHeight="1" x14ac:dyDescent="0.2">
      <c r="A29" s="13">
        <v>22</v>
      </c>
      <c r="B29" s="11" t="s">
        <v>25</v>
      </c>
      <c r="C29" s="23"/>
      <c r="D29" s="23"/>
      <c r="E29" s="23"/>
      <c r="F29" s="23"/>
      <c r="G29" s="16" t="str">
        <f t="shared" si="1"/>
        <v/>
      </c>
      <c r="H29" s="8"/>
    </row>
    <row r="30" spans="1:8" ht="27" customHeight="1" thickBot="1" x14ac:dyDescent="0.25">
      <c r="A30" s="15">
        <v>23</v>
      </c>
      <c r="B30" s="12" t="s">
        <v>26</v>
      </c>
      <c r="C30" s="17"/>
      <c r="D30" s="17"/>
      <c r="E30" s="17"/>
      <c r="F30" s="17"/>
      <c r="G30" s="18" t="str">
        <f t="shared" si="1"/>
        <v/>
      </c>
      <c r="H30" s="8"/>
    </row>
    <row r="31" spans="1:8" ht="23.25" customHeight="1" thickTop="1" x14ac:dyDescent="0.45">
      <c r="A31" s="26" t="s">
        <v>45</v>
      </c>
      <c r="B31" s="26"/>
      <c r="C31" s="26"/>
      <c r="D31" s="26"/>
      <c r="E31" s="26"/>
      <c r="F31" s="26"/>
      <c r="G31" s="26"/>
      <c r="H31" s="19"/>
    </row>
    <row r="32" spans="1:8" ht="23.25" customHeight="1" x14ac:dyDescent="0.45">
      <c r="A32" s="26" t="s">
        <v>30</v>
      </c>
      <c r="B32" s="26"/>
      <c r="C32" s="26"/>
      <c r="D32" s="26"/>
      <c r="E32" s="26"/>
      <c r="F32" s="26"/>
      <c r="G32" s="26"/>
      <c r="H32" s="2"/>
    </row>
  </sheetData>
  <mergeCells count="9">
    <mergeCell ref="D2:G4"/>
    <mergeCell ref="A31:G31"/>
    <mergeCell ref="A32:G32"/>
    <mergeCell ref="E5:G5"/>
    <mergeCell ref="A6:A7"/>
    <mergeCell ref="B6:B7"/>
    <mergeCell ref="C6:C7"/>
    <mergeCell ref="D6:D7"/>
    <mergeCell ref="E6:G6"/>
  </mergeCells>
  <phoneticPr fontId="2"/>
  <pageMargins left="0.43307086614173229" right="0.23622047244094491" top="0.55118110236220474" bottom="0.35433070866141736" header="0.31496062992125984" footer="0.31496062992125984"/>
  <pageSetup paperSize="9" scale="9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2"/>
  <sheetViews>
    <sheetView zoomScaleNormal="100" workbookViewId="0">
      <selection activeCell="I23" sqref="I23"/>
    </sheetView>
  </sheetViews>
  <sheetFormatPr defaultColWidth="9" defaultRowHeight="16.2" x14ac:dyDescent="0.45"/>
  <cols>
    <col min="1" max="1" width="5.3984375" style="1" customWidth="1"/>
    <col min="2" max="2" width="18.59765625" style="1" customWidth="1"/>
    <col min="3" max="3" width="13.19921875" style="1" customWidth="1"/>
    <col min="4" max="4" width="16.8984375" style="1" customWidth="1"/>
    <col min="5" max="7" width="10.8984375" style="1" customWidth="1"/>
    <col min="8" max="16384" width="9" style="1"/>
  </cols>
  <sheetData>
    <row r="1" spans="1:8" ht="18.75" customHeight="1" x14ac:dyDescent="0.45">
      <c r="D1" s="22"/>
      <c r="E1" s="22"/>
      <c r="F1" s="22"/>
      <c r="G1" s="22"/>
    </row>
    <row r="2" spans="1:8" ht="22.5" customHeight="1" x14ac:dyDescent="0.45">
      <c r="D2" s="33"/>
      <c r="E2" s="33"/>
      <c r="F2" s="33"/>
      <c r="G2" s="33"/>
    </row>
    <row r="3" spans="1:8" ht="22.5" customHeight="1" x14ac:dyDescent="0.45">
      <c r="D3" s="33"/>
      <c r="E3" s="33"/>
      <c r="F3" s="33"/>
      <c r="G3" s="33"/>
    </row>
    <row r="4" spans="1:8" ht="22.5" customHeight="1" x14ac:dyDescent="0.45">
      <c r="D4" s="33"/>
      <c r="E4" s="33"/>
      <c r="F4" s="33"/>
      <c r="G4" s="33"/>
    </row>
    <row r="5" spans="1:8" ht="25.5" customHeight="1" thickBot="1" x14ac:dyDescent="0.25">
      <c r="A5" s="2"/>
      <c r="B5" s="2"/>
      <c r="C5" s="2"/>
      <c r="D5" s="2"/>
      <c r="E5" s="27" t="s">
        <v>52</v>
      </c>
      <c r="F5" s="27"/>
      <c r="G5" s="27"/>
      <c r="H5" s="2"/>
    </row>
    <row r="6" spans="1:8" s="4" customFormat="1" ht="23.25" customHeight="1" thickTop="1" x14ac:dyDescent="0.45">
      <c r="A6" s="28"/>
      <c r="B6" s="30" t="s">
        <v>0</v>
      </c>
      <c r="C6" s="30" t="s">
        <v>1</v>
      </c>
      <c r="D6" s="30" t="s">
        <v>2</v>
      </c>
      <c r="E6" s="30" t="s">
        <v>3</v>
      </c>
      <c r="F6" s="30"/>
      <c r="G6" s="32"/>
      <c r="H6" s="3"/>
    </row>
    <row r="7" spans="1:8" s="4" customFormat="1" ht="23.25" customHeight="1" x14ac:dyDescent="0.45">
      <c r="A7" s="29"/>
      <c r="B7" s="31"/>
      <c r="C7" s="31"/>
      <c r="D7" s="31"/>
      <c r="E7" s="5" t="s">
        <v>4</v>
      </c>
      <c r="F7" s="5" t="s">
        <v>5</v>
      </c>
      <c r="G7" s="6" t="s">
        <v>6</v>
      </c>
      <c r="H7" s="3"/>
    </row>
    <row r="8" spans="1:8" ht="27" customHeight="1" x14ac:dyDescent="0.2">
      <c r="A8" s="13">
        <v>1</v>
      </c>
      <c r="B8" s="10" t="s">
        <v>7</v>
      </c>
      <c r="C8" s="9"/>
      <c r="D8" s="9"/>
      <c r="E8" s="9"/>
      <c r="F8" s="9"/>
      <c r="G8" s="16" t="str">
        <f t="shared" ref="G8:G30" si="0">IF(C8="","",IF(D8/C8&gt;E8,E8,IF(D8/C8&lt;F8,F8,D8/C8)))</f>
        <v/>
      </c>
      <c r="H8" s="8"/>
    </row>
    <row r="9" spans="1:8" ht="27" customHeight="1" x14ac:dyDescent="0.2">
      <c r="A9" s="14">
        <v>2</v>
      </c>
      <c r="B9" s="11" t="s">
        <v>8</v>
      </c>
      <c r="C9" s="9">
        <v>113</v>
      </c>
      <c r="D9" s="9">
        <v>114880</v>
      </c>
      <c r="E9" s="9">
        <v>1404</v>
      </c>
      <c r="F9" s="9">
        <v>605</v>
      </c>
      <c r="G9" s="16">
        <f t="shared" si="0"/>
        <v>1016.637168141593</v>
      </c>
      <c r="H9" s="8"/>
    </row>
    <row r="10" spans="1:8" ht="27" customHeight="1" x14ac:dyDescent="0.2">
      <c r="A10" s="14">
        <v>3</v>
      </c>
      <c r="B10" s="11" t="s">
        <v>9</v>
      </c>
      <c r="C10" s="9"/>
      <c r="D10" s="9"/>
      <c r="E10" s="9"/>
      <c r="F10" s="9"/>
      <c r="G10" s="16" t="str">
        <f t="shared" si="0"/>
        <v/>
      </c>
      <c r="H10" s="8"/>
    </row>
    <row r="11" spans="1:8" ht="27" customHeight="1" x14ac:dyDescent="0.2">
      <c r="A11" s="13">
        <v>4</v>
      </c>
      <c r="B11" s="11" t="s">
        <v>31</v>
      </c>
      <c r="C11" s="9"/>
      <c r="D11" s="9"/>
      <c r="E11" s="9"/>
      <c r="F11" s="9"/>
      <c r="G11" s="16" t="str">
        <f t="shared" si="0"/>
        <v/>
      </c>
      <c r="H11" s="8"/>
    </row>
    <row r="12" spans="1:8" ht="27" customHeight="1" x14ac:dyDescent="0.2">
      <c r="A12" s="14">
        <v>5</v>
      </c>
      <c r="B12" s="11" t="s">
        <v>10</v>
      </c>
      <c r="C12" s="9">
        <v>1480</v>
      </c>
      <c r="D12" s="9">
        <v>1180332</v>
      </c>
      <c r="E12" s="9">
        <v>961</v>
      </c>
      <c r="F12" s="9">
        <v>648</v>
      </c>
      <c r="G12" s="16">
        <f t="shared" si="0"/>
        <v>797.52162162162165</v>
      </c>
      <c r="H12" s="8"/>
    </row>
    <row r="13" spans="1:8" ht="27" customHeight="1" x14ac:dyDescent="0.2">
      <c r="A13" s="14">
        <v>6</v>
      </c>
      <c r="B13" s="11" t="s">
        <v>11</v>
      </c>
      <c r="C13" s="9">
        <v>25</v>
      </c>
      <c r="D13" s="9">
        <v>26946</v>
      </c>
      <c r="E13" s="9">
        <v>1078</v>
      </c>
      <c r="F13" s="9">
        <v>1078</v>
      </c>
      <c r="G13" s="16">
        <f t="shared" si="0"/>
        <v>1078</v>
      </c>
      <c r="H13" s="8"/>
    </row>
    <row r="14" spans="1:8" ht="27" customHeight="1" x14ac:dyDescent="0.2">
      <c r="A14" s="13">
        <v>7</v>
      </c>
      <c r="B14" s="11" t="s">
        <v>12</v>
      </c>
      <c r="C14" s="9"/>
      <c r="D14" s="9"/>
      <c r="E14" s="9"/>
      <c r="F14" s="9"/>
      <c r="G14" s="16" t="str">
        <f t="shared" si="0"/>
        <v/>
      </c>
      <c r="H14" s="8"/>
    </row>
    <row r="15" spans="1:8" ht="27" customHeight="1" x14ac:dyDescent="0.2">
      <c r="A15" s="14">
        <v>8</v>
      </c>
      <c r="B15" s="11" t="s">
        <v>13</v>
      </c>
      <c r="C15" s="9"/>
      <c r="D15" s="9"/>
      <c r="E15" s="9"/>
      <c r="F15" s="9"/>
      <c r="G15" s="16" t="str">
        <f t="shared" si="0"/>
        <v/>
      </c>
      <c r="H15" s="8"/>
    </row>
    <row r="16" spans="1:8" ht="27" customHeight="1" x14ac:dyDescent="0.2">
      <c r="A16" s="14">
        <v>9</v>
      </c>
      <c r="B16" s="11" t="s">
        <v>14</v>
      </c>
      <c r="C16" s="9"/>
      <c r="D16" s="9"/>
      <c r="E16" s="9"/>
      <c r="F16" s="9"/>
      <c r="G16" s="16" t="str">
        <f t="shared" si="0"/>
        <v/>
      </c>
      <c r="H16" s="8"/>
    </row>
    <row r="17" spans="1:8" ht="27" customHeight="1" x14ac:dyDescent="0.2">
      <c r="A17" s="13">
        <v>10</v>
      </c>
      <c r="B17" s="11" t="s">
        <v>27</v>
      </c>
      <c r="C17" s="9">
        <v>463</v>
      </c>
      <c r="D17" s="9">
        <v>395324</v>
      </c>
      <c r="E17" s="9">
        <v>2962</v>
      </c>
      <c r="F17" s="9">
        <v>162</v>
      </c>
      <c r="G17" s="16">
        <f t="shared" si="0"/>
        <v>853.83153347732184</v>
      </c>
      <c r="H17" s="8"/>
    </row>
    <row r="18" spans="1:8" ht="27" customHeight="1" x14ac:dyDescent="0.2">
      <c r="A18" s="14">
        <v>11</v>
      </c>
      <c r="B18" s="11" t="s">
        <v>15</v>
      </c>
      <c r="C18" s="9"/>
      <c r="D18" s="9"/>
      <c r="E18" s="9"/>
      <c r="F18" s="9"/>
      <c r="G18" s="16" t="str">
        <f t="shared" si="0"/>
        <v/>
      </c>
      <c r="H18" s="8"/>
    </row>
    <row r="19" spans="1:8" ht="27" customHeight="1" x14ac:dyDescent="0.2">
      <c r="A19" s="14">
        <v>12</v>
      </c>
      <c r="B19" s="11" t="s">
        <v>28</v>
      </c>
      <c r="C19" s="9">
        <v>292</v>
      </c>
      <c r="D19" s="9">
        <v>115236</v>
      </c>
      <c r="E19" s="9">
        <v>569</v>
      </c>
      <c r="F19" s="9">
        <v>120</v>
      </c>
      <c r="G19" s="16">
        <f t="shared" si="0"/>
        <v>394.64383561643837</v>
      </c>
      <c r="H19" s="8"/>
    </row>
    <row r="20" spans="1:8" ht="27" customHeight="1" x14ac:dyDescent="0.2">
      <c r="A20" s="13">
        <v>13</v>
      </c>
      <c r="B20" s="11" t="s">
        <v>16</v>
      </c>
      <c r="C20" s="9"/>
      <c r="D20" s="9"/>
      <c r="E20" s="9"/>
      <c r="F20" s="9"/>
      <c r="G20" s="16" t="str">
        <f t="shared" si="0"/>
        <v/>
      </c>
      <c r="H20" s="8"/>
    </row>
    <row r="21" spans="1:8" ht="27" customHeight="1" x14ac:dyDescent="0.2">
      <c r="A21" s="14">
        <v>14</v>
      </c>
      <c r="B21" s="11" t="s">
        <v>17</v>
      </c>
      <c r="C21" s="9">
        <v>8087</v>
      </c>
      <c r="D21" s="9">
        <v>2281559</v>
      </c>
      <c r="E21" s="9">
        <v>1080</v>
      </c>
      <c r="F21" s="9">
        <v>162</v>
      </c>
      <c r="G21" s="16">
        <f t="shared" si="0"/>
        <v>282.12674663039445</v>
      </c>
      <c r="H21" s="8"/>
    </row>
    <row r="22" spans="1:8" ht="27" customHeight="1" x14ac:dyDescent="0.2">
      <c r="A22" s="14">
        <v>15</v>
      </c>
      <c r="B22" s="11" t="s">
        <v>18</v>
      </c>
      <c r="C22" s="9">
        <v>23</v>
      </c>
      <c r="D22" s="9">
        <v>7344</v>
      </c>
      <c r="E22" s="9">
        <v>378</v>
      </c>
      <c r="F22" s="9">
        <v>162</v>
      </c>
      <c r="G22" s="16">
        <f t="shared" si="0"/>
        <v>319.30434782608694</v>
      </c>
      <c r="H22" s="8"/>
    </row>
    <row r="23" spans="1:8" ht="27" customHeight="1" x14ac:dyDescent="0.2">
      <c r="A23" s="13">
        <v>16</v>
      </c>
      <c r="B23" s="11" t="s">
        <v>19</v>
      </c>
      <c r="C23" s="9">
        <v>6141</v>
      </c>
      <c r="D23" s="9">
        <v>2414880</v>
      </c>
      <c r="E23" s="9">
        <v>1350</v>
      </c>
      <c r="F23" s="9">
        <v>194</v>
      </c>
      <c r="G23" s="16">
        <f t="shared" si="0"/>
        <v>393.23888617489007</v>
      </c>
      <c r="H23" s="8"/>
    </row>
    <row r="24" spans="1:8" ht="27" customHeight="1" x14ac:dyDescent="0.2">
      <c r="A24" s="14">
        <v>17</v>
      </c>
      <c r="B24" s="11" t="s">
        <v>20</v>
      </c>
      <c r="C24" s="9"/>
      <c r="D24" s="9"/>
      <c r="E24" s="9"/>
      <c r="F24" s="9"/>
      <c r="G24" s="16" t="str">
        <f t="shared" si="0"/>
        <v/>
      </c>
      <c r="H24" s="8"/>
    </row>
    <row r="25" spans="1:8" ht="27" customHeight="1" x14ac:dyDescent="0.2">
      <c r="A25" s="14">
        <v>18</v>
      </c>
      <c r="B25" s="11" t="s">
        <v>21</v>
      </c>
      <c r="C25" s="9">
        <v>3897</v>
      </c>
      <c r="D25" s="9">
        <v>4826174</v>
      </c>
      <c r="E25" s="9">
        <v>4644</v>
      </c>
      <c r="F25" s="9">
        <v>324</v>
      </c>
      <c r="G25" s="16">
        <f t="shared" si="0"/>
        <v>1238.4331537079804</v>
      </c>
      <c r="H25" s="8"/>
    </row>
    <row r="26" spans="1:8" ht="27" customHeight="1" x14ac:dyDescent="0.2">
      <c r="A26" s="13">
        <v>19</v>
      </c>
      <c r="B26" s="11" t="s">
        <v>22</v>
      </c>
      <c r="C26" s="9">
        <v>37</v>
      </c>
      <c r="D26" s="9">
        <v>114156</v>
      </c>
      <c r="E26" s="9">
        <v>4320</v>
      </c>
      <c r="F26" s="9">
        <v>1620</v>
      </c>
      <c r="G26" s="16">
        <f t="shared" si="0"/>
        <v>3085.2972972972975</v>
      </c>
      <c r="H26" s="8"/>
    </row>
    <row r="27" spans="1:8" ht="27" customHeight="1" x14ac:dyDescent="0.2">
      <c r="A27" s="14">
        <v>20</v>
      </c>
      <c r="B27" s="11" t="s">
        <v>23</v>
      </c>
      <c r="C27" s="9"/>
      <c r="D27" s="9"/>
      <c r="E27" s="9"/>
      <c r="F27" s="9"/>
      <c r="G27" s="16" t="str">
        <f t="shared" si="0"/>
        <v/>
      </c>
      <c r="H27" s="8"/>
    </row>
    <row r="28" spans="1:8" ht="27" customHeight="1" x14ac:dyDescent="0.2">
      <c r="A28" s="14">
        <v>21</v>
      </c>
      <c r="B28" s="11" t="s">
        <v>24</v>
      </c>
      <c r="C28" s="24">
        <v>129</v>
      </c>
      <c r="D28" s="9">
        <v>72252</v>
      </c>
      <c r="E28" s="9">
        <v>1026</v>
      </c>
      <c r="F28" s="9">
        <v>162</v>
      </c>
      <c r="G28" s="16">
        <f t="shared" si="0"/>
        <v>560.09302325581393</v>
      </c>
      <c r="H28" s="8"/>
    </row>
    <row r="29" spans="1:8" ht="27" customHeight="1" x14ac:dyDescent="0.2">
      <c r="A29" s="13">
        <v>22</v>
      </c>
      <c r="B29" s="11" t="s">
        <v>25</v>
      </c>
      <c r="C29" s="23"/>
      <c r="D29" s="23"/>
      <c r="E29" s="23"/>
      <c r="F29" s="23"/>
      <c r="G29" s="16" t="str">
        <f t="shared" si="0"/>
        <v/>
      </c>
      <c r="H29" s="8"/>
    </row>
    <row r="30" spans="1:8" ht="27" customHeight="1" thickBot="1" x14ac:dyDescent="0.25">
      <c r="A30" s="15">
        <v>23</v>
      </c>
      <c r="B30" s="12" t="s">
        <v>26</v>
      </c>
      <c r="C30" s="17"/>
      <c r="D30" s="17"/>
      <c r="E30" s="17"/>
      <c r="F30" s="17"/>
      <c r="G30" s="18" t="str">
        <f t="shared" si="0"/>
        <v/>
      </c>
      <c r="H30" s="8"/>
    </row>
    <row r="31" spans="1:8" ht="23.25" customHeight="1" thickTop="1" x14ac:dyDescent="0.45">
      <c r="A31" s="26" t="s">
        <v>45</v>
      </c>
      <c r="B31" s="26"/>
      <c r="C31" s="26"/>
      <c r="D31" s="26"/>
      <c r="E31" s="26"/>
      <c r="F31" s="26"/>
      <c r="G31" s="26"/>
      <c r="H31" s="19"/>
    </row>
    <row r="32" spans="1:8" ht="23.25" customHeight="1" x14ac:dyDescent="0.45">
      <c r="A32" s="26" t="s">
        <v>30</v>
      </c>
      <c r="B32" s="26"/>
      <c r="C32" s="26"/>
      <c r="D32" s="26"/>
      <c r="E32" s="26"/>
      <c r="F32" s="26"/>
      <c r="G32" s="26"/>
      <c r="H32" s="2"/>
    </row>
  </sheetData>
  <mergeCells count="9">
    <mergeCell ref="D2:G4"/>
    <mergeCell ref="A31:G31"/>
    <mergeCell ref="A32:G32"/>
    <mergeCell ref="E5:G5"/>
    <mergeCell ref="A6:A7"/>
    <mergeCell ref="B6:B7"/>
    <mergeCell ref="C6:C7"/>
    <mergeCell ref="D6:D7"/>
    <mergeCell ref="E6:G6"/>
  </mergeCells>
  <phoneticPr fontId="2"/>
  <pageMargins left="0.43307086614173229" right="0.23622047244094491" top="0.55118110236220474" bottom="0.35433070866141736" header="0.31496062992125984" footer="0.31496062992125984"/>
  <pageSetup paperSize="9" scale="9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2"/>
  <sheetViews>
    <sheetView zoomScaleNormal="100" workbookViewId="0">
      <selection activeCell="G29" sqref="G29"/>
    </sheetView>
  </sheetViews>
  <sheetFormatPr defaultColWidth="9" defaultRowHeight="16.2" x14ac:dyDescent="0.45"/>
  <cols>
    <col min="1" max="1" width="5.3984375" style="1" customWidth="1"/>
    <col min="2" max="2" width="18.59765625" style="1" customWidth="1"/>
    <col min="3" max="3" width="13.19921875" style="1" customWidth="1"/>
    <col min="4" max="4" width="16.8984375" style="1" customWidth="1"/>
    <col min="5" max="7" width="10.8984375" style="1" customWidth="1"/>
    <col min="8" max="16384" width="9" style="1"/>
  </cols>
  <sheetData>
    <row r="1" spans="1:8" ht="18.75" customHeight="1" x14ac:dyDescent="0.45">
      <c r="A1" s="1" t="s">
        <v>29</v>
      </c>
      <c r="D1" s="22"/>
      <c r="E1" s="22"/>
      <c r="F1" s="22"/>
      <c r="G1" s="22"/>
    </row>
    <row r="2" spans="1:8" ht="22.5" customHeight="1" x14ac:dyDescent="0.45">
      <c r="D2" s="34"/>
      <c r="E2" s="34"/>
      <c r="F2" s="34"/>
      <c r="G2" s="34"/>
    </row>
    <row r="3" spans="1:8" ht="22.5" customHeight="1" x14ac:dyDescent="0.45">
      <c r="D3" s="34"/>
      <c r="E3" s="34"/>
      <c r="F3" s="34"/>
      <c r="G3" s="34"/>
    </row>
    <row r="4" spans="1:8" ht="22.5" customHeight="1" x14ac:dyDescent="0.45">
      <c r="D4" s="34"/>
      <c r="E4" s="34"/>
      <c r="F4" s="34"/>
      <c r="G4" s="34"/>
    </row>
    <row r="5" spans="1:8" ht="25.5" customHeight="1" thickBot="1" x14ac:dyDescent="0.25">
      <c r="A5" s="2"/>
      <c r="B5" s="2"/>
      <c r="C5" s="2"/>
      <c r="D5" s="2"/>
      <c r="E5" s="35">
        <f>+火曜日!E5+1</f>
        <v>46246</v>
      </c>
      <c r="F5" s="35"/>
      <c r="G5" s="35"/>
      <c r="H5" s="2"/>
    </row>
    <row r="6" spans="1:8" s="4" customFormat="1" ht="23.25" customHeight="1" thickTop="1" x14ac:dyDescent="0.45">
      <c r="A6" s="28"/>
      <c r="B6" s="30" t="s">
        <v>0</v>
      </c>
      <c r="C6" s="30" t="s">
        <v>1</v>
      </c>
      <c r="D6" s="30" t="s">
        <v>2</v>
      </c>
      <c r="E6" s="30" t="s">
        <v>3</v>
      </c>
      <c r="F6" s="30"/>
      <c r="G6" s="32"/>
      <c r="H6" s="3"/>
    </row>
    <row r="7" spans="1:8" s="4" customFormat="1" ht="23.25" customHeight="1" x14ac:dyDescent="0.45">
      <c r="A7" s="29"/>
      <c r="B7" s="31"/>
      <c r="C7" s="31"/>
      <c r="D7" s="31"/>
      <c r="E7" s="5" t="s">
        <v>4</v>
      </c>
      <c r="F7" s="5" t="s">
        <v>5</v>
      </c>
      <c r="G7" s="6" t="s">
        <v>6</v>
      </c>
      <c r="H7" s="3"/>
    </row>
    <row r="8" spans="1:8" ht="27" customHeight="1" x14ac:dyDescent="0.2">
      <c r="A8" s="13">
        <v>1</v>
      </c>
      <c r="B8" s="10" t="s">
        <v>7</v>
      </c>
      <c r="C8" s="7">
        <v>323</v>
      </c>
      <c r="D8" s="7">
        <v>492480</v>
      </c>
      <c r="E8" s="7">
        <v>1520</v>
      </c>
      <c r="F8" s="7">
        <v>1520</v>
      </c>
      <c r="G8" s="16">
        <f>IF(C8="","",IF(D8/C8&gt;E8,E8,IF(D8/C8&lt;F8,F8,D8/C8)))</f>
        <v>1520</v>
      </c>
      <c r="H8" s="8"/>
    </row>
    <row r="9" spans="1:8" ht="27" customHeight="1" x14ac:dyDescent="0.2">
      <c r="A9" s="14">
        <v>2</v>
      </c>
      <c r="B9" s="11" t="s">
        <v>32</v>
      </c>
      <c r="C9" s="9">
        <v>69</v>
      </c>
      <c r="D9" s="9">
        <v>36234</v>
      </c>
      <c r="E9" s="9">
        <v>702</v>
      </c>
      <c r="F9" s="9">
        <v>324</v>
      </c>
      <c r="G9" s="16">
        <f t="shared" ref="G9:G30" si="0">IF(C9="","",IF(D9/C9&gt;E9,E9,IF(D9/C9&lt;F9,F9,D9/C9)))</f>
        <v>525.13043478260875</v>
      </c>
      <c r="H9" s="8"/>
    </row>
    <row r="10" spans="1:8" ht="27" customHeight="1" x14ac:dyDescent="0.2">
      <c r="A10" s="14">
        <v>3</v>
      </c>
      <c r="B10" s="11" t="s">
        <v>33</v>
      </c>
      <c r="C10" s="9"/>
      <c r="D10" s="9"/>
      <c r="E10" s="9"/>
      <c r="F10" s="9"/>
      <c r="G10" s="16" t="str">
        <f t="shared" si="0"/>
        <v/>
      </c>
      <c r="H10" s="8"/>
    </row>
    <row r="11" spans="1:8" ht="27" customHeight="1" x14ac:dyDescent="0.2">
      <c r="A11" s="14">
        <v>4</v>
      </c>
      <c r="B11" s="11" t="s">
        <v>31</v>
      </c>
      <c r="C11" s="9"/>
      <c r="D11" s="9"/>
      <c r="E11" s="9"/>
      <c r="F11" s="9"/>
      <c r="G11" s="16" t="str">
        <f>IF(C11="","",IF(D11/C11&gt;E11,E11,IF(D11/C11&lt;F11,F11,D11/C11)))</f>
        <v/>
      </c>
      <c r="H11" s="8"/>
    </row>
    <row r="12" spans="1:8" ht="27" customHeight="1" x14ac:dyDescent="0.2">
      <c r="A12" s="14">
        <v>5</v>
      </c>
      <c r="B12" s="11" t="s">
        <v>34</v>
      </c>
      <c r="C12" s="9"/>
      <c r="D12" s="9"/>
      <c r="E12" s="9"/>
      <c r="F12" s="9"/>
      <c r="G12" s="16" t="str">
        <f t="shared" si="0"/>
        <v/>
      </c>
      <c r="H12" s="8"/>
    </row>
    <row r="13" spans="1:8" ht="27" customHeight="1" x14ac:dyDescent="0.2">
      <c r="A13" s="14">
        <v>6</v>
      </c>
      <c r="B13" s="11" t="s">
        <v>35</v>
      </c>
      <c r="C13" s="9"/>
      <c r="D13" s="9"/>
      <c r="E13" s="9"/>
      <c r="F13" s="9"/>
      <c r="G13" s="16" t="str">
        <f t="shared" si="0"/>
        <v/>
      </c>
      <c r="H13" s="8"/>
    </row>
    <row r="14" spans="1:8" ht="27" customHeight="1" x14ac:dyDescent="0.2">
      <c r="A14" s="14">
        <v>7</v>
      </c>
      <c r="B14" s="11" t="s">
        <v>36</v>
      </c>
      <c r="C14" s="9"/>
      <c r="D14" s="9"/>
      <c r="E14" s="9"/>
      <c r="F14" s="9"/>
      <c r="G14" s="16" t="str">
        <f t="shared" si="0"/>
        <v/>
      </c>
      <c r="H14" s="8"/>
    </row>
    <row r="15" spans="1:8" ht="27" customHeight="1" x14ac:dyDescent="0.2">
      <c r="A15" s="14">
        <v>8</v>
      </c>
      <c r="B15" s="11" t="s">
        <v>13</v>
      </c>
      <c r="C15" s="9"/>
      <c r="D15" s="9"/>
      <c r="E15" s="9"/>
      <c r="F15" s="9"/>
      <c r="G15" s="16" t="str">
        <f t="shared" si="0"/>
        <v/>
      </c>
      <c r="H15" s="8"/>
    </row>
    <row r="16" spans="1:8" ht="27" customHeight="1" x14ac:dyDescent="0.2">
      <c r="A16" s="14">
        <v>9</v>
      </c>
      <c r="B16" s="11" t="s">
        <v>37</v>
      </c>
      <c r="C16" s="9">
        <v>76</v>
      </c>
      <c r="D16" s="9">
        <v>106704</v>
      </c>
      <c r="E16" s="9">
        <v>1404</v>
      </c>
      <c r="F16" s="9">
        <v>1404</v>
      </c>
      <c r="G16" s="16">
        <f t="shared" si="0"/>
        <v>1404</v>
      </c>
      <c r="H16" s="8"/>
    </row>
    <row r="17" spans="1:8" ht="27" customHeight="1" x14ac:dyDescent="0.2">
      <c r="A17" s="14">
        <v>10</v>
      </c>
      <c r="B17" s="11" t="s">
        <v>38</v>
      </c>
      <c r="C17" s="9">
        <v>842</v>
      </c>
      <c r="D17" s="9">
        <v>1274359</v>
      </c>
      <c r="E17" s="9">
        <v>1838</v>
      </c>
      <c r="F17" s="9">
        <v>864</v>
      </c>
      <c r="G17" s="16">
        <f t="shared" si="0"/>
        <v>1513.4904988123515</v>
      </c>
      <c r="H17" s="8"/>
    </row>
    <row r="18" spans="1:8" ht="27" customHeight="1" x14ac:dyDescent="0.2">
      <c r="A18" s="14">
        <v>11</v>
      </c>
      <c r="B18" s="11" t="s">
        <v>39</v>
      </c>
      <c r="C18" s="9"/>
      <c r="D18" s="9"/>
      <c r="E18" s="9"/>
      <c r="F18" s="9"/>
      <c r="G18" s="16" t="str">
        <f t="shared" si="0"/>
        <v/>
      </c>
      <c r="H18" s="8"/>
    </row>
    <row r="19" spans="1:8" ht="27" customHeight="1" x14ac:dyDescent="0.2">
      <c r="A19" s="14">
        <v>12</v>
      </c>
      <c r="B19" s="11" t="s">
        <v>40</v>
      </c>
      <c r="C19" s="9"/>
      <c r="D19" s="9"/>
      <c r="E19" s="9"/>
      <c r="F19" s="9"/>
      <c r="G19" s="16" t="str">
        <f t="shared" si="0"/>
        <v/>
      </c>
      <c r="H19" s="8"/>
    </row>
    <row r="20" spans="1:8" ht="27" customHeight="1" x14ac:dyDescent="0.2">
      <c r="A20" s="14">
        <v>13</v>
      </c>
      <c r="B20" s="11" t="s">
        <v>41</v>
      </c>
      <c r="C20" s="9">
        <v>4823</v>
      </c>
      <c r="D20" s="9">
        <v>1469772</v>
      </c>
      <c r="E20" s="9">
        <v>444</v>
      </c>
      <c r="F20" s="9">
        <v>8</v>
      </c>
      <c r="G20" s="16">
        <f t="shared" si="0"/>
        <v>304.74227659133322</v>
      </c>
      <c r="H20" s="8"/>
    </row>
    <row r="21" spans="1:8" ht="27" customHeight="1" x14ac:dyDescent="0.2">
      <c r="A21" s="14">
        <v>14</v>
      </c>
      <c r="B21" s="11" t="s">
        <v>17</v>
      </c>
      <c r="C21" s="9">
        <v>19866</v>
      </c>
      <c r="D21" s="9">
        <v>5077376</v>
      </c>
      <c r="E21" s="9">
        <v>380</v>
      </c>
      <c r="F21" s="9">
        <v>11</v>
      </c>
      <c r="G21" s="16">
        <f t="shared" si="0"/>
        <v>255.58119399979864</v>
      </c>
      <c r="H21" s="8"/>
    </row>
    <row r="22" spans="1:8" ht="27" customHeight="1" x14ac:dyDescent="0.2">
      <c r="A22" s="14">
        <v>15</v>
      </c>
      <c r="B22" s="11" t="s">
        <v>18</v>
      </c>
      <c r="C22" s="9">
        <v>349</v>
      </c>
      <c r="D22" s="9">
        <v>76113</v>
      </c>
      <c r="E22" s="9">
        <v>486</v>
      </c>
      <c r="F22" s="9">
        <v>54</v>
      </c>
      <c r="G22" s="16">
        <f t="shared" si="0"/>
        <v>218.08882521489971</v>
      </c>
      <c r="H22" s="8"/>
    </row>
    <row r="23" spans="1:8" ht="27" customHeight="1" x14ac:dyDescent="0.2">
      <c r="A23" s="14">
        <v>16</v>
      </c>
      <c r="B23" s="11" t="s">
        <v>42</v>
      </c>
      <c r="C23" s="9">
        <v>8370</v>
      </c>
      <c r="D23" s="9">
        <v>2431728</v>
      </c>
      <c r="E23" s="9">
        <v>378</v>
      </c>
      <c r="F23" s="9">
        <v>216</v>
      </c>
      <c r="G23" s="16">
        <f t="shared" si="0"/>
        <v>290.52903225806449</v>
      </c>
      <c r="H23" s="8"/>
    </row>
    <row r="24" spans="1:8" ht="27" customHeight="1" x14ac:dyDescent="0.2">
      <c r="A24" s="14">
        <v>17</v>
      </c>
      <c r="B24" s="11" t="s">
        <v>20</v>
      </c>
      <c r="C24" s="9">
        <v>80</v>
      </c>
      <c r="D24" s="9">
        <v>66636</v>
      </c>
      <c r="E24" s="9">
        <v>1955</v>
      </c>
      <c r="F24" s="9">
        <v>405</v>
      </c>
      <c r="G24" s="16">
        <f t="shared" si="0"/>
        <v>832.95</v>
      </c>
      <c r="H24" s="8"/>
    </row>
    <row r="25" spans="1:8" ht="27" customHeight="1" x14ac:dyDescent="0.2">
      <c r="A25" s="14">
        <v>18</v>
      </c>
      <c r="B25" s="11" t="s">
        <v>21</v>
      </c>
      <c r="C25" s="9">
        <v>177</v>
      </c>
      <c r="D25" s="9">
        <v>424548</v>
      </c>
      <c r="E25" s="9">
        <v>5400</v>
      </c>
      <c r="F25" s="9">
        <v>864</v>
      </c>
      <c r="G25" s="16">
        <f t="shared" si="0"/>
        <v>2398.5762711864409</v>
      </c>
      <c r="H25" s="8"/>
    </row>
    <row r="26" spans="1:8" ht="27" customHeight="1" x14ac:dyDescent="0.2">
      <c r="A26" s="14">
        <v>19</v>
      </c>
      <c r="B26" s="11" t="s">
        <v>43</v>
      </c>
      <c r="C26" s="9">
        <v>41</v>
      </c>
      <c r="D26" s="9">
        <v>82296</v>
      </c>
      <c r="E26" s="9">
        <v>2808</v>
      </c>
      <c r="F26" s="9">
        <v>1296</v>
      </c>
      <c r="G26" s="16">
        <f t="shared" si="0"/>
        <v>2007.219512195122</v>
      </c>
      <c r="H26" s="8"/>
    </row>
    <row r="27" spans="1:8" ht="27" customHeight="1" x14ac:dyDescent="0.2">
      <c r="A27" s="14">
        <v>20</v>
      </c>
      <c r="B27" s="11" t="s">
        <v>23</v>
      </c>
      <c r="C27" s="9"/>
      <c r="D27" s="9"/>
      <c r="E27" s="9"/>
      <c r="F27" s="9"/>
      <c r="G27" s="16" t="str">
        <f t="shared" si="0"/>
        <v/>
      </c>
      <c r="H27" s="8"/>
    </row>
    <row r="28" spans="1:8" ht="27" customHeight="1" x14ac:dyDescent="0.2">
      <c r="A28" s="14">
        <v>21</v>
      </c>
      <c r="B28" s="11" t="s">
        <v>24</v>
      </c>
      <c r="C28" s="9">
        <v>19</v>
      </c>
      <c r="D28" s="9">
        <v>28426</v>
      </c>
      <c r="E28" s="9">
        <v>2160</v>
      </c>
      <c r="F28" s="9">
        <v>691</v>
      </c>
      <c r="G28" s="16">
        <f t="shared" si="0"/>
        <v>1496.1052631578948</v>
      </c>
      <c r="H28" s="8"/>
    </row>
    <row r="29" spans="1:8" ht="27" customHeight="1" x14ac:dyDescent="0.2">
      <c r="A29" s="14">
        <v>22</v>
      </c>
      <c r="B29" s="11" t="s">
        <v>25</v>
      </c>
      <c r="C29" s="9">
        <v>41</v>
      </c>
      <c r="D29" s="9">
        <v>40219</v>
      </c>
      <c r="E29" s="9">
        <v>1080</v>
      </c>
      <c r="F29" s="9">
        <v>771</v>
      </c>
      <c r="G29" s="16">
        <f t="shared" si="0"/>
        <v>980.95121951219517</v>
      </c>
      <c r="H29" s="8"/>
    </row>
    <row r="30" spans="1:8" ht="27" customHeight="1" thickBot="1" x14ac:dyDescent="0.25">
      <c r="A30" s="15">
        <v>23</v>
      </c>
      <c r="B30" s="12" t="s">
        <v>26</v>
      </c>
      <c r="C30" s="17"/>
      <c r="D30" s="17"/>
      <c r="E30" s="17"/>
      <c r="F30" s="17"/>
      <c r="G30" s="18" t="str">
        <f t="shared" si="0"/>
        <v/>
      </c>
      <c r="H30" s="8"/>
    </row>
    <row r="31" spans="1:8" ht="23.25" customHeight="1" thickTop="1" x14ac:dyDescent="0.45">
      <c r="A31" s="26" t="s">
        <v>46</v>
      </c>
      <c r="B31" s="26"/>
      <c r="C31" s="26"/>
      <c r="D31" s="26"/>
      <c r="E31" s="26"/>
      <c r="F31" s="26"/>
      <c r="G31" s="26"/>
      <c r="H31" s="26"/>
    </row>
    <row r="32" spans="1:8" ht="23.25" customHeight="1" x14ac:dyDescent="0.45">
      <c r="A32" s="26" t="s">
        <v>30</v>
      </c>
      <c r="B32" s="26"/>
      <c r="C32" s="26"/>
      <c r="D32" s="26"/>
      <c r="E32" s="26"/>
      <c r="F32" s="26"/>
      <c r="G32" s="26"/>
      <c r="H32" s="2"/>
    </row>
  </sheetData>
  <mergeCells count="9">
    <mergeCell ref="D2:G4"/>
    <mergeCell ref="A32:G32"/>
    <mergeCell ref="A31:H31"/>
    <mergeCell ref="E5:G5"/>
    <mergeCell ref="A6:A7"/>
    <mergeCell ref="B6:B7"/>
    <mergeCell ref="C6:C7"/>
    <mergeCell ref="D6:D7"/>
    <mergeCell ref="E6:G6"/>
  </mergeCells>
  <phoneticPr fontId="2"/>
  <pageMargins left="0.43307086614173229" right="0.23622047244094491" top="0.55118110236220474" bottom="0.35433070866141736" header="0.31496062992125984" footer="0.31496062992125984"/>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2"/>
  <sheetViews>
    <sheetView zoomScaleNormal="100" workbookViewId="0">
      <selection activeCell="G30" sqref="G30"/>
    </sheetView>
  </sheetViews>
  <sheetFormatPr defaultColWidth="9" defaultRowHeight="16.2" x14ac:dyDescent="0.45"/>
  <cols>
    <col min="1" max="1" width="5.3984375" style="1" customWidth="1"/>
    <col min="2" max="2" width="18.59765625" style="1" customWidth="1"/>
    <col min="3" max="3" width="13.19921875" style="1" customWidth="1"/>
    <col min="4" max="4" width="16.8984375" style="1" customWidth="1"/>
    <col min="5" max="7" width="10.8984375" style="1" customWidth="1"/>
    <col min="8" max="16384" width="9" style="1"/>
  </cols>
  <sheetData>
    <row r="1" spans="1:8" ht="18.75" customHeight="1" x14ac:dyDescent="0.45">
      <c r="A1" s="1" t="s">
        <v>29</v>
      </c>
      <c r="D1" s="22"/>
      <c r="E1" s="22"/>
      <c r="F1" s="22"/>
      <c r="G1" s="22"/>
    </row>
    <row r="2" spans="1:8" ht="22.5" customHeight="1" x14ac:dyDescent="0.45">
      <c r="D2" s="36"/>
      <c r="E2" s="36"/>
      <c r="F2" s="36"/>
      <c r="G2" s="36"/>
    </row>
    <row r="3" spans="1:8" ht="22.5" customHeight="1" x14ac:dyDescent="0.45">
      <c r="D3" s="36"/>
      <c r="E3" s="36"/>
      <c r="F3" s="36"/>
      <c r="G3" s="36"/>
    </row>
    <row r="4" spans="1:8" ht="22.5" customHeight="1" x14ac:dyDescent="0.45">
      <c r="D4" s="36"/>
      <c r="E4" s="36"/>
      <c r="F4" s="36"/>
      <c r="G4" s="36"/>
    </row>
    <row r="5" spans="1:8" ht="25.5" customHeight="1" thickBot="1" x14ac:dyDescent="0.25">
      <c r="A5" s="2"/>
      <c r="B5" s="2"/>
      <c r="C5" s="2"/>
      <c r="D5" s="2"/>
      <c r="E5" s="27" t="s">
        <v>53</v>
      </c>
      <c r="F5" s="27"/>
      <c r="G5" s="27"/>
      <c r="H5" s="2"/>
    </row>
    <row r="6" spans="1:8" s="4" customFormat="1" ht="23.25" customHeight="1" thickTop="1" x14ac:dyDescent="0.45">
      <c r="A6" s="28"/>
      <c r="B6" s="30" t="s">
        <v>0</v>
      </c>
      <c r="C6" s="30" t="s">
        <v>1</v>
      </c>
      <c r="D6" s="30" t="s">
        <v>2</v>
      </c>
      <c r="E6" s="30" t="s">
        <v>3</v>
      </c>
      <c r="F6" s="30"/>
      <c r="G6" s="32"/>
      <c r="H6" s="3"/>
    </row>
    <row r="7" spans="1:8" s="4" customFormat="1" ht="23.25" customHeight="1" x14ac:dyDescent="0.45">
      <c r="A7" s="29"/>
      <c r="B7" s="31"/>
      <c r="C7" s="31"/>
      <c r="D7" s="31"/>
      <c r="E7" s="5" t="s">
        <v>4</v>
      </c>
      <c r="F7" s="5" t="s">
        <v>5</v>
      </c>
      <c r="G7" s="6" t="s">
        <v>6</v>
      </c>
      <c r="H7" s="3"/>
    </row>
    <row r="8" spans="1:8" ht="27" customHeight="1" x14ac:dyDescent="0.2">
      <c r="A8" s="13">
        <v>1</v>
      </c>
      <c r="B8" s="10" t="s">
        <v>7</v>
      </c>
      <c r="C8" s="7">
        <v>96</v>
      </c>
      <c r="D8" s="7">
        <v>115236</v>
      </c>
      <c r="E8" s="7">
        <v>1543</v>
      </c>
      <c r="F8" s="7">
        <v>945</v>
      </c>
      <c r="G8" s="16">
        <f>IF(C8="","",IF(D8/C8&gt;E8,E8,IF(D8/C8&lt;F8,F8,D8/C8)))</f>
        <v>1200.375</v>
      </c>
      <c r="H8" s="8"/>
    </row>
    <row r="9" spans="1:8" ht="27" customHeight="1" x14ac:dyDescent="0.2">
      <c r="A9" s="14">
        <v>2</v>
      </c>
      <c r="B9" s="11" t="s">
        <v>8</v>
      </c>
      <c r="C9" s="9">
        <v>108</v>
      </c>
      <c r="D9" s="9">
        <v>109458</v>
      </c>
      <c r="E9" s="9">
        <v>1080</v>
      </c>
      <c r="F9" s="9">
        <v>864</v>
      </c>
      <c r="G9" s="16">
        <f t="shared" ref="G9:G30" si="0">IF(C9="","",IF(D9/C9&gt;E9,E9,IF(D9/C9&lt;F9,F9,D9/C9)))</f>
        <v>1013.5</v>
      </c>
      <c r="H9" s="8"/>
    </row>
    <row r="10" spans="1:8" ht="27" customHeight="1" x14ac:dyDescent="0.2">
      <c r="A10" s="14">
        <v>3</v>
      </c>
      <c r="B10" s="11" t="s">
        <v>9</v>
      </c>
      <c r="C10" s="9"/>
      <c r="D10" s="9"/>
      <c r="E10" s="9"/>
      <c r="F10" s="9"/>
      <c r="G10" s="16" t="str">
        <f t="shared" si="0"/>
        <v/>
      </c>
      <c r="H10" s="8"/>
    </row>
    <row r="11" spans="1:8" ht="27" customHeight="1" x14ac:dyDescent="0.2">
      <c r="A11" s="13">
        <v>4</v>
      </c>
      <c r="B11" s="11" t="s">
        <v>31</v>
      </c>
      <c r="C11" s="9"/>
      <c r="D11" s="9"/>
      <c r="E11" s="9"/>
      <c r="F11" s="9"/>
      <c r="G11" s="16" t="str">
        <f>IF(C11="","",IF(D11/C11&gt;E11,E11,IF(D11/C11&lt;F11,F11,D11/C11)))</f>
        <v/>
      </c>
      <c r="H11" s="8"/>
    </row>
    <row r="12" spans="1:8" ht="27" customHeight="1" x14ac:dyDescent="0.2">
      <c r="A12" s="14">
        <v>5</v>
      </c>
      <c r="B12" s="11" t="s">
        <v>10</v>
      </c>
      <c r="C12" s="9">
        <v>500</v>
      </c>
      <c r="D12" s="9">
        <v>428220</v>
      </c>
      <c r="E12" s="9">
        <v>864</v>
      </c>
      <c r="F12" s="9">
        <v>788</v>
      </c>
      <c r="G12" s="16">
        <f t="shared" si="0"/>
        <v>856.44</v>
      </c>
      <c r="H12" s="8"/>
    </row>
    <row r="13" spans="1:8" ht="27" customHeight="1" x14ac:dyDescent="0.2">
      <c r="A13" s="14">
        <v>6</v>
      </c>
      <c r="B13" s="11" t="s">
        <v>11</v>
      </c>
      <c r="C13" s="9">
        <v>330</v>
      </c>
      <c r="D13" s="9">
        <v>195372</v>
      </c>
      <c r="E13" s="9">
        <v>648</v>
      </c>
      <c r="F13" s="9">
        <v>378</v>
      </c>
      <c r="G13" s="16">
        <f t="shared" si="0"/>
        <v>592.0363636363636</v>
      </c>
      <c r="H13" s="8"/>
    </row>
    <row r="14" spans="1:8" ht="27" customHeight="1" x14ac:dyDescent="0.2">
      <c r="A14" s="13">
        <v>7</v>
      </c>
      <c r="B14" s="11" t="s">
        <v>12</v>
      </c>
      <c r="C14" s="9"/>
      <c r="D14" s="9"/>
      <c r="E14" s="9"/>
      <c r="F14" s="9"/>
      <c r="G14" s="16" t="str">
        <f t="shared" si="0"/>
        <v/>
      </c>
      <c r="H14" s="8"/>
    </row>
    <row r="15" spans="1:8" ht="27" customHeight="1" x14ac:dyDescent="0.2">
      <c r="A15" s="14">
        <v>8</v>
      </c>
      <c r="B15" s="11" t="s">
        <v>13</v>
      </c>
      <c r="C15" s="9"/>
      <c r="D15" s="9"/>
      <c r="E15" s="9"/>
      <c r="F15" s="9"/>
      <c r="G15" s="16" t="str">
        <f t="shared" si="0"/>
        <v/>
      </c>
      <c r="H15" s="8"/>
    </row>
    <row r="16" spans="1:8" ht="27" customHeight="1" x14ac:dyDescent="0.2">
      <c r="A16" s="14">
        <v>9</v>
      </c>
      <c r="B16" s="11" t="s">
        <v>14</v>
      </c>
      <c r="C16" s="9"/>
      <c r="D16" s="9"/>
      <c r="E16" s="9"/>
      <c r="F16" s="9"/>
      <c r="G16" s="16" t="str">
        <f t="shared" si="0"/>
        <v/>
      </c>
      <c r="H16" s="8"/>
    </row>
    <row r="17" spans="1:8" ht="27" customHeight="1" x14ac:dyDescent="0.2">
      <c r="A17" s="13">
        <v>10</v>
      </c>
      <c r="B17" s="11" t="s">
        <v>27</v>
      </c>
      <c r="C17" s="9">
        <v>602</v>
      </c>
      <c r="D17" s="9">
        <v>709884</v>
      </c>
      <c r="E17" s="9">
        <v>1543</v>
      </c>
      <c r="F17" s="9">
        <v>900</v>
      </c>
      <c r="G17" s="16">
        <f t="shared" si="0"/>
        <v>1179.2093023255813</v>
      </c>
      <c r="H17" s="8"/>
    </row>
    <row r="18" spans="1:8" ht="27" customHeight="1" x14ac:dyDescent="0.2">
      <c r="A18" s="14">
        <v>11</v>
      </c>
      <c r="B18" s="11" t="s">
        <v>15</v>
      </c>
      <c r="C18" s="9"/>
      <c r="D18" s="9"/>
      <c r="E18" s="9"/>
      <c r="F18" s="9"/>
      <c r="G18" s="16" t="str">
        <f t="shared" si="0"/>
        <v/>
      </c>
      <c r="H18" s="8"/>
    </row>
    <row r="19" spans="1:8" ht="27" customHeight="1" x14ac:dyDescent="0.2">
      <c r="A19" s="14">
        <v>12</v>
      </c>
      <c r="B19" s="11" t="s">
        <v>28</v>
      </c>
      <c r="C19" s="9">
        <v>810</v>
      </c>
      <c r="D19" s="9">
        <v>465880</v>
      </c>
      <c r="E19" s="9">
        <v>687</v>
      </c>
      <c r="F19" s="9">
        <v>154</v>
      </c>
      <c r="G19" s="16">
        <f t="shared" si="0"/>
        <v>575.16049382716051</v>
      </c>
      <c r="H19" s="8"/>
    </row>
    <row r="20" spans="1:8" ht="27" customHeight="1" x14ac:dyDescent="0.2">
      <c r="A20" s="13">
        <v>13</v>
      </c>
      <c r="B20" s="11" t="s">
        <v>16</v>
      </c>
      <c r="C20" s="9">
        <v>9626</v>
      </c>
      <c r="D20" s="9">
        <v>2731266</v>
      </c>
      <c r="E20" s="9">
        <v>473</v>
      </c>
      <c r="F20" s="9">
        <v>162</v>
      </c>
      <c r="G20" s="16">
        <f t="shared" si="0"/>
        <v>283.73841678786619</v>
      </c>
      <c r="H20" s="8"/>
    </row>
    <row r="21" spans="1:8" ht="27" customHeight="1" x14ac:dyDescent="0.2">
      <c r="A21" s="14">
        <v>14</v>
      </c>
      <c r="B21" s="11" t="s">
        <v>17</v>
      </c>
      <c r="C21" s="9">
        <v>7854</v>
      </c>
      <c r="D21" s="9">
        <v>2225645</v>
      </c>
      <c r="E21" s="9">
        <v>1080</v>
      </c>
      <c r="F21" s="9">
        <v>32</v>
      </c>
      <c r="G21" s="16">
        <f t="shared" si="0"/>
        <v>283.37725999490704</v>
      </c>
      <c r="H21" s="8"/>
    </row>
    <row r="22" spans="1:8" ht="27" customHeight="1" x14ac:dyDescent="0.2">
      <c r="A22" s="14">
        <v>15</v>
      </c>
      <c r="B22" s="11" t="s">
        <v>18</v>
      </c>
      <c r="C22" s="9">
        <v>40</v>
      </c>
      <c r="D22" s="9">
        <v>17172</v>
      </c>
      <c r="E22" s="9">
        <v>648</v>
      </c>
      <c r="F22" s="9">
        <v>324</v>
      </c>
      <c r="G22" s="16">
        <f t="shared" si="0"/>
        <v>429.3</v>
      </c>
      <c r="H22" s="8"/>
    </row>
    <row r="23" spans="1:8" ht="27" customHeight="1" x14ac:dyDescent="0.2">
      <c r="A23" s="13">
        <v>16</v>
      </c>
      <c r="B23" s="11" t="s">
        <v>19</v>
      </c>
      <c r="C23" s="9">
        <v>5305</v>
      </c>
      <c r="D23" s="9">
        <v>2215890</v>
      </c>
      <c r="E23" s="9">
        <v>1688</v>
      </c>
      <c r="F23" s="9">
        <v>120</v>
      </c>
      <c r="G23" s="16">
        <f t="shared" si="0"/>
        <v>417.69839773798304</v>
      </c>
      <c r="H23" s="8"/>
    </row>
    <row r="24" spans="1:8" ht="27" customHeight="1" x14ac:dyDescent="0.2">
      <c r="A24" s="14">
        <v>17</v>
      </c>
      <c r="B24" s="11" t="s">
        <v>20</v>
      </c>
      <c r="C24" s="9"/>
      <c r="D24" s="9"/>
      <c r="E24" s="9"/>
      <c r="F24" s="9"/>
      <c r="G24" s="16" t="str">
        <f t="shared" si="0"/>
        <v/>
      </c>
      <c r="H24" s="8"/>
    </row>
    <row r="25" spans="1:8" ht="27" customHeight="1" x14ac:dyDescent="0.2">
      <c r="A25" s="14">
        <v>18</v>
      </c>
      <c r="B25" s="11" t="s">
        <v>21</v>
      </c>
      <c r="C25" s="9">
        <v>2768</v>
      </c>
      <c r="D25" s="9">
        <v>3954960</v>
      </c>
      <c r="E25" s="9">
        <v>6480</v>
      </c>
      <c r="F25" s="9">
        <v>238</v>
      </c>
      <c r="G25" s="16">
        <f t="shared" si="0"/>
        <v>1428.8150289017342</v>
      </c>
      <c r="H25" s="8"/>
    </row>
    <row r="26" spans="1:8" ht="27" customHeight="1" x14ac:dyDescent="0.2">
      <c r="A26" s="13">
        <v>19</v>
      </c>
      <c r="B26" s="11" t="s">
        <v>22</v>
      </c>
      <c r="C26" s="9">
        <v>63</v>
      </c>
      <c r="D26" s="9">
        <v>171180</v>
      </c>
      <c r="E26" s="9">
        <v>3780</v>
      </c>
      <c r="F26" s="9">
        <v>1080</v>
      </c>
      <c r="G26" s="16">
        <f t="shared" si="0"/>
        <v>2717.1428571428573</v>
      </c>
      <c r="H26" s="8"/>
    </row>
    <row r="27" spans="1:8" ht="27" customHeight="1" x14ac:dyDescent="0.2">
      <c r="A27" s="14">
        <v>20</v>
      </c>
      <c r="B27" s="11" t="s">
        <v>23</v>
      </c>
      <c r="C27" s="9"/>
      <c r="D27" s="9"/>
      <c r="E27" s="9"/>
      <c r="F27" s="9"/>
      <c r="G27" s="16" t="str">
        <f t="shared" si="0"/>
        <v/>
      </c>
      <c r="H27" s="8"/>
    </row>
    <row r="28" spans="1:8" ht="27" customHeight="1" x14ac:dyDescent="0.2">
      <c r="A28" s="14">
        <v>21</v>
      </c>
      <c r="B28" s="11" t="s">
        <v>24</v>
      </c>
      <c r="C28" s="9">
        <v>98</v>
      </c>
      <c r="D28" s="9">
        <v>64692</v>
      </c>
      <c r="E28" s="9">
        <v>1566</v>
      </c>
      <c r="F28" s="9">
        <v>162</v>
      </c>
      <c r="G28" s="16">
        <f t="shared" si="0"/>
        <v>660.12244897959181</v>
      </c>
      <c r="H28" s="8"/>
    </row>
    <row r="29" spans="1:8" ht="27" customHeight="1" x14ac:dyDescent="0.2">
      <c r="A29" s="13">
        <v>22</v>
      </c>
      <c r="B29" s="11" t="s">
        <v>25</v>
      </c>
      <c r="C29" s="9"/>
      <c r="D29" s="9"/>
      <c r="E29" s="9"/>
      <c r="F29" s="9"/>
      <c r="G29" s="16" t="str">
        <f t="shared" si="0"/>
        <v/>
      </c>
      <c r="H29" s="8"/>
    </row>
    <row r="30" spans="1:8" ht="27" customHeight="1" thickBot="1" x14ac:dyDescent="0.25">
      <c r="A30" s="15">
        <v>23</v>
      </c>
      <c r="B30" s="12" t="s">
        <v>26</v>
      </c>
      <c r="C30" s="17"/>
      <c r="D30" s="17"/>
      <c r="E30" s="17"/>
      <c r="F30" s="17"/>
      <c r="G30" s="18" t="str">
        <f t="shared" si="0"/>
        <v/>
      </c>
      <c r="H30" s="8"/>
    </row>
    <row r="31" spans="1:8" ht="23.25" customHeight="1" thickTop="1" x14ac:dyDescent="0.45">
      <c r="A31" s="26" t="s">
        <v>45</v>
      </c>
      <c r="B31" s="26"/>
      <c r="C31" s="26"/>
      <c r="D31" s="26"/>
      <c r="E31" s="26"/>
      <c r="F31" s="26"/>
      <c r="G31" s="26"/>
      <c r="H31" s="19"/>
    </row>
    <row r="32" spans="1:8" ht="23.25" customHeight="1" x14ac:dyDescent="0.45">
      <c r="A32" s="26" t="s">
        <v>30</v>
      </c>
      <c r="B32" s="26"/>
      <c r="C32" s="26"/>
      <c r="D32" s="26"/>
      <c r="E32" s="26"/>
      <c r="F32" s="26"/>
      <c r="G32" s="26"/>
      <c r="H32" s="2"/>
    </row>
  </sheetData>
  <mergeCells count="9">
    <mergeCell ref="D2:G4"/>
    <mergeCell ref="A31:G31"/>
    <mergeCell ref="A32:G32"/>
    <mergeCell ref="E5:G5"/>
    <mergeCell ref="A6:A7"/>
    <mergeCell ref="B6:B7"/>
    <mergeCell ref="C6:C7"/>
    <mergeCell ref="D6:D7"/>
    <mergeCell ref="E6:G6"/>
  </mergeCells>
  <phoneticPr fontId="2"/>
  <conditionalFormatting sqref="C8:F30">
    <cfRule type="expression" dxfId="1" priority="1">
      <formula>$H8="果実"</formula>
    </cfRule>
    <cfRule type="expression" dxfId="0" priority="2">
      <formula>$H8="野菜"</formula>
    </cfRule>
  </conditionalFormatting>
  <pageMargins left="0.43307086614173229" right="0.23622047244094491" top="0.55118110236220474" bottom="0.35433070866141736" header="0.31496062992125984" footer="0.31496062992125984"/>
  <pageSetup paperSize="9" scale="9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32"/>
  <sheetViews>
    <sheetView tabSelected="1" zoomScaleNormal="100" workbookViewId="0">
      <selection activeCell="H30" sqref="H30"/>
    </sheetView>
  </sheetViews>
  <sheetFormatPr defaultColWidth="9" defaultRowHeight="16.2" x14ac:dyDescent="0.45"/>
  <cols>
    <col min="1" max="1" width="5.3984375" style="1" customWidth="1"/>
    <col min="2" max="2" width="18.59765625" style="1" customWidth="1"/>
    <col min="3" max="3" width="13.19921875" style="1" customWidth="1"/>
    <col min="4" max="4" width="16.8984375" style="1" customWidth="1"/>
    <col min="5" max="7" width="10.8984375" style="1" customWidth="1"/>
    <col min="8" max="16384" width="9" style="1"/>
  </cols>
  <sheetData>
    <row r="1" spans="1:8" ht="18.75" customHeight="1" x14ac:dyDescent="0.45">
      <c r="D1" s="22"/>
      <c r="E1" s="22"/>
      <c r="F1" s="22"/>
      <c r="G1" s="22"/>
    </row>
    <row r="2" spans="1:8" ht="22.5" customHeight="1" x14ac:dyDescent="0.45">
      <c r="D2" s="36"/>
      <c r="E2" s="36"/>
      <c r="F2" s="36"/>
      <c r="G2" s="36"/>
    </row>
    <row r="3" spans="1:8" ht="22.5" customHeight="1" x14ac:dyDescent="0.45">
      <c r="D3" s="36"/>
      <c r="E3" s="36"/>
      <c r="F3" s="36"/>
      <c r="G3" s="36"/>
    </row>
    <row r="4" spans="1:8" ht="22.5" customHeight="1" x14ac:dyDescent="0.45">
      <c r="D4" s="36"/>
      <c r="E4" s="36"/>
      <c r="F4" s="36"/>
      <c r="G4" s="36"/>
    </row>
    <row r="5" spans="1:8" ht="25.5" customHeight="1" thickBot="1" x14ac:dyDescent="0.25">
      <c r="A5" s="2"/>
      <c r="B5" s="2"/>
      <c r="C5" s="2"/>
      <c r="D5" s="2"/>
      <c r="E5" s="27" t="s">
        <v>54</v>
      </c>
      <c r="F5" s="27"/>
      <c r="G5" s="27"/>
      <c r="H5" s="2"/>
    </row>
    <row r="6" spans="1:8" s="4" customFormat="1" ht="23.25" customHeight="1" thickTop="1" x14ac:dyDescent="0.45">
      <c r="A6" s="28"/>
      <c r="B6" s="30" t="s">
        <v>0</v>
      </c>
      <c r="C6" s="30" t="s">
        <v>1</v>
      </c>
      <c r="D6" s="30" t="s">
        <v>2</v>
      </c>
      <c r="E6" s="30" t="s">
        <v>3</v>
      </c>
      <c r="F6" s="30"/>
      <c r="G6" s="32"/>
      <c r="H6" s="3"/>
    </row>
    <row r="7" spans="1:8" s="4" customFormat="1" ht="23.25" customHeight="1" x14ac:dyDescent="0.45">
      <c r="A7" s="29"/>
      <c r="B7" s="31"/>
      <c r="C7" s="31"/>
      <c r="D7" s="31"/>
      <c r="E7" s="5" t="s">
        <v>4</v>
      </c>
      <c r="F7" s="5" t="s">
        <v>5</v>
      </c>
      <c r="G7" s="6" t="s">
        <v>6</v>
      </c>
      <c r="H7" s="3"/>
    </row>
    <row r="8" spans="1:8" ht="27" customHeight="1" x14ac:dyDescent="0.2">
      <c r="A8" s="13">
        <v>1</v>
      </c>
      <c r="B8" s="10" t="s">
        <v>7</v>
      </c>
      <c r="C8" s="9"/>
      <c r="D8" s="9"/>
      <c r="E8" s="9"/>
      <c r="F8" s="9"/>
      <c r="G8" s="16" t="str">
        <f t="shared" ref="G8:G30" si="0">IF(C8="","",IF(D8/C8&gt;E8,E8,IF(D8/C8&lt;F8,F8,D8/C8)))</f>
        <v/>
      </c>
      <c r="H8" s="8"/>
    </row>
    <row r="9" spans="1:8" ht="27" customHeight="1" x14ac:dyDescent="0.2">
      <c r="A9" s="14">
        <v>2</v>
      </c>
      <c r="B9" s="11" t="s">
        <v>8</v>
      </c>
      <c r="C9" s="9">
        <v>71</v>
      </c>
      <c r="D9" s="9">
        <v>58077</v>
      </c>
      <c r="E9" s="9">
        <v>1080</v>
      </c>
      <c r="F9" s="9">
        <v>648</v>
      </c>
      <c r="G9" s="16">
        <f t="shared" si="0"/>
        <v>817.9859154929577</v>
      </c>
      <c r="H9" s="8"/>
    </row>
    <row r="10" spans="1:8" ht="27" customHeight="1" x14ac:dyDescent="0.2">
      <c r="A10" s="14">
        <v>3</v>
      </c>
      <c r="B10" s="11" t="s">
        <v>9</v>
      </c>
      <c r="C10" s="9"/>
      <c r="D10" s="9"/>
      <c r="E10" s="9"/>
      <c r="F10" s="9"/>
      <c r="G10" s="16" t="str">
        <f t="shared" si="0"/>
        <v/>
      </c>
      <c r="H10" s="8"/>
    </row>
    <row r="11" spans="1:8" ht="27" customHeight="1" x14ac:dyDescent="0.2">
      <c r="A11" s="13">
        <v>4</v>
      </c>
      <c r="B11" s="11" t="s">
        <v>31</v>
      </c>
      <c r="C11" s="9"/>
      <c r="D11" s="9"/>
      <c r="E11" s="9"/>
      <c r="F11" s="9"/>
      <c r="G11" s="16" t="str">
        <f t="shared" si="0"/>
        <v/>
      </c>
      <c r="H11" s="8"/>
    </row>
    <row r="12" spans="1:8" ht="27" customHeight="1" x14ac:dyDescent="0.2">
      <c r="A12" s="14">
        <v>5</v>
      </c>
      <c r="B12" s="11" t="s">
        <v>10</v>
      </c>
      <c r="C12" s="9">
        <v>2100</v>
      </c>
      <c r="D12" s="9">
        <v>1686312</v>
      </c>
      <c r="E12" s="9">
        <v>1080</v>
      </c>
      <c r="F12" s="9">
        <v>637</v>
      </c>
      <c r="G12" s="16">
        <f t="shared" si="0"/>
        <v>803.00571428571425</v>
      </c>
      <c r="H12" s="8"/>
    </row>
    <row r="13" spans="1:8" ht="27" customHeight="1" x14ac:dyDescent="0.2">
      <c r="A13" s="14">
        <v>6</v>
      </c>
      <c r="B13" s="11" t="s">
        <v>11</v>
      </c>
      <c r="C13" s="9">
        <v>480</v>
      </c>
      <c r="D13" s="9">
        <v>256986</v>
      </c>
      <c r="E13" s="9">
        <v>626</v>
      </c>
      <c r="F13" s="9">
        <v>432</v>
      </c>
      <c r="G13" s="16">
        <f t="shared" si="0"/>
        <v>535.38750000000005</v>
      </c>
      <c r="H13" s="8"/>
    </row>
    <row r="14" spans="1:8" ht="27" customHeight="1" x14ac:dyDescent="0.2">
      <c r="A14" s="13">
        <v>7</v>
      </c>
      <c r="B14" s="11" t="s">
        <v>12</v>
      </c>
      <c r="C14" s="9"/>
      <c r="D14" s="9"/>
      <c r="E14" s="9"/>
      <c r="F14" s="9"/>
      <c r="G14" s="16" t="str">
        <f t="shared" si="0"/>
        <v/>
      </c>
      <c r="H14" s="8"/>
    </row>
    <row r="15" spans="1:8" ht="27" customHeight="1" x14ac:dyDescent="0.2">
      <c r="A15" s="14">
        <v>8</v>
      </c>
      <c r="B15" s="11" t="s">
        <v>13</v>
      </c>
      <c r="C15" s="9"/>
      <c r="D15" s="9"/>
      <c r="E15" s="9"/>
      <c r="F15" s="9"/>
      <c r="G15" s="16" t="str">
        <f t="shared" si="0"/>
        <v/>
      </c>
      <c r="H15" s="8"/>
    </row>
    <row r="16" spans="1:8" ht="27" customHeight="1" x14ac:dyDescent="0.2">
      <c r="A16" s="14">
        <v>9</v>
      </c>
      <c r="B16" s="11" t="s">
        <v>14</v>
      </c>
      <c r="C16" s="9"/>
      <c r="D16" s="9"/>
      <c r="E16" s="9"/>
      <c r="F16" s="9"/>
      <c r="G16" s="16" t="str">
        <f t="shared" si="0"/>
        <v/>
      </c>
      <c r="H16" s="8"/>
    </row>
    <row r="17" spans="1:8" ht="27" customHeight="1" x14ac:dyDescent="0.2">
      <c r="A17" s="13">
        <v>10</v>
      </c>
      <c r="B17" s="20" t="s">
        <v>44</v>
      </c>
      <c r="C17" s="9">
        <v>371</v>
      </c>
      <c r="D17" s="9">
        <v>464703</v>
      </c>
      <c r="E17" s="9">
        <v>19305</v>
      </c>
      <c r="F17" s="9">
        <v>144</v>
      </c>
      <c r="G17" s="16">
        <f t="shared" si="0"/>
        <v>1252.5687331536387</v>
      </c>
      <c r="H17" s="8"/>
    </row>
    <row r="18" spans="1:8" ht="27" customHeight="1" x14ac:dyDescent="0.2">
      <c r="A18" s="14">
        <v>11</v>
      </c>
      <c r="B18" s="11" t="s">
        <v>15</v>
      </c>
      <c r="C18" s="9"/>
      <c r="D18" s="9"/>
      <c r="E18" s="9"/>
      <c r="F18" s="9"/>
      <c r="G18" s="16" t="str">
        <f t="shared" si="0"/>
        <v/>
      </c>
      <c r="H18" s="8"/>
    </row>
    <row r="19" spans="1:8" ht="27" customHeight="1" x14ac:dyDescent="0.2">
      <c r="A19" s="14">
        <v>12</v>
      </c>
      <c r="B19" s="11" t="s">
        <v>28</v>
      </c>
      <c r="C19" s="9">
        <v>329</v>
      </c>
      <c r="D19" s="9">
        <v>126144</v>
      </c>
      <c r="E19" s="9">
        <v>569</v>
      </c>
      <c r="F19" s="9">
        <v>216</v>
      </c>
      <c r="G19" s="16">
        <f>IF(C19="","",IF(D19/C19&gt;E19,E19,IF(D19/C19&lt;F19,F19,D19/C19)))</f>
        <v>383.41641337386017</v>
      </c>
      <c r="H19" s="8"/>
    </row>
    <row r="20" spans="1:8" ht="27" customHeight="1" x14ac:dyDescent="0.2">
      <c r="A20" s="13">
        <v>13</v>
      </c>
      <c r="B20" s="11" t="s">
        <v>16</v>
      </c>
      <c r="C20" s="9">
        <v>3324</v>
      </c>
      <c r="D20" s="9">
        <v>1051272</v>
      </c>
      <c r="E20" s="9">
        <v>473</v>
      </c>
      <c r="F20" s="9">
        <v>144</v>
      </c>
      <c r="G20" s="16">
        <f>IF(C20="","",IF(D20/C20&gt;E20,E20,IF(D20/C20&lt;F20,F20,D20/C20)))</f>
        <v>316.26714801444041</v>
      </c>
      <c r="H20" s="8"/>
    </row>
    <row r="21" spans="1:8" ht="27" customHeight="1" x14ac:dyDescent="0.2">
      <c r="A21" s="14">
        <v>14</v>
      </c>
      <c r="B21" s="11" t="s">
        <v>17</v>
      </c>
      <c r="C21" s="9">
        <v>8204</v>
      </c>
      <c r="D21" s="9">
        <v>2253707</v>
      </c>
      <c r="E21" s="9">
        <v>486</v>
      </c>
      <c r="F21" s="9">
        <v>216</v>
      </c>
      <c r="G21" s="16">
        <f t="shared" si="0"/>
        <v>274.70831301803997</v>
      </c>
      <c r="H21" s="8"/>
    </row>
    <row r="22" spans="1:8" ht="27" customHeight="1" x14ac:dyDescent="0.2">
      <c r="A22" s="14">
        <v>15</v>
      </c>
      <c r="B22" s="11" t="s">
        <v>18</v>
      </c>
      <c r="C22" s="9">
        <v>22</v>
      </c>
      <c r="D22" s="9">
        <v>11956</v>
      </c>
      <c r="E22" s="9">
        <v>1404</v>
      </c>
      <c r="F22" s="9">
        <v>108</v>
      </c>
      <c r="G22" s="16">
        <f t="shared" si="0"/>
        <v>543.4545454545455</v>
      </c>
      <c r="H22" s="8"/>
    </row>
    <row r="23" spans="1:8" ht="27" customHeight="1" x14ac:dyDescent="0.2">
      <c r="A23" s="13">
        <v>16</v>
      </c>
      <c r="B23" s="11" t="s">
        <v>19</v>
      </c>
      <c r="C23" s="9">
        <v>2086</v>
      </c>
      <c r="D23" s="9">
        <v>952128</v>
      </c>
      <c r="E23" s="9">
        <v>1404</v>
      </c>
      <c r="F23" s="9">
        <v>288</v>
      </c>
      <c r="G23" s="16">
        <f t="shared" si="0"/>
        <v>456.43720038350909</v>
      </c>
      <c r="H23" s="8"/>
    </row>
    <row r="24" spans="1:8" ht="27" customHeight="1" x14ac:dyDescent="0.2">
      <c r="A24" s="14">
        <v>17</v>
      </c>
      <c r="B24" s="11" t="s">
        <v>20</v>
      </c>
      <c r="C24" s="9">
        <v>168</v>
      </c>
      <c r="D24" s="9">
        <v>171180</v>
      </c>
      <c r="E24" s="9">
        <v>1134</v>
      </c>
      <c r="F24" s="9">
        <v>864</v>
      </c>
      <c r="G24" s="16">
        <f t="shared" si="0"/>
        <v>1018.9285714285714</v>
      </c>
      <c r="H24" s="8"/>
    </row>
    <row r="25" spans="1:8" ht="27" customHeight="1" x14ac:dyDescent="0.2">
      <c r="A25" s="14">
        <v>18</v>
      </c>
      <c r="B25" s="11" t="s">
        <v>21</v>
      </c>
      <c r="C25" s="9">
        <v>985</v>
      </c>
      <c r="D25" s="9">
        <v>1687500</v>
      </c>
      <c r="E25" s="9">
        <v>4860</v>
      </c>
      <c r="F25" s="9">
        <v>324</v>
      </c>
      <c r="G25" s="16">
        <f t="shared" si="0"/>
        <v>1713.1979695431471</v>
      </c>
      <c r="H25" s="8"/>
    </row>
    <row r="26" spans="1:8" ht="27" customHeight="1" x14ac:dyDescent="0.2">
      <c r="A26" s="13">
        <v>19</v>
      </c>
      <c r="B26" s="11" t="s">
        <v>22</v>
      </c>
      <c r="C26" s="9">
        <v>23</v>
      </c>
      <c r="D26" s="9">
        <v>68472</v>
      </c>
      <c r="E26" s="9">
        <v>3780</v>
      </c>
      <c r="F26" s="9">
        <v>1512</v>
      </c>
      <c r="G26" s="16">
        <f t="shared" si="0"/>
        <v>2977.0434782608695</v>
      </c>
      <c r="H26" s="8"/>
    </row>
    <row r="27" spans="1:8" ht="27" customHeight="1" x14ac:dyDescent="0.2">
      <c r="A27" s="14">
        <v>20</v>
      </c>
      <c r="B27" s="11" t="s">
        <v>23</v>
      </c>
      <c r="C27" s="9"/>
      <c r="D27" s="9"/>
      <c r="E27" s="9"/>
      <c r="F27" s="9"/>
      <c r="G27" s="16" t="str">
        <f t="shared" si="0"/>
        <v/>
      </c>
      <c r="H27" s="8"/>
    </row>
    <row r="28" spans="1:8" ht="27" customHeight="1" x14ac:dyDescent="0.2">
      <c r="A28" s="14">
        <v>21</v>
      </c>
      <c r="B28" s="11" t="s">
        <v>24</v>
      </c>
      <c r="C28" s="9">
        <v>236</v>
      </c>
      <c r="D28" s="9">
        <v>131166</v>
      </c>
      <c r="E28" s="9">
        <v>1566</v>
      </c>
      <c r="F28" s="9">
        <v>270</v>
      </c>
      <c r="G28" s="16">
        <f t="shared" si="0"/>
        <v>555.78813559322032</v>
      </c>
      <c r="H28" s="8"/>
    </row>
    <row r="29" spans="1:8" ht="27" customHeight="1" x14ac:dyDescent="0.2">
      <c r="A29" s="13">
        <v>22</v>
      </c>
      <c r="B29" s="11" t="s">
        <v>25</v>
      </c>
      <c r="C29" s="9"/>
      <c r="D29" s="9"/>
      <c r="E29" s="9"/>
      <c r="F29" s="9"/>
      <c r="G29" s="16" t="str">
        <f t="shared" si="0"/>
        <v/>
      </c>
      <c r="H29" s="8"/>
    </row>
    <row r="30" spans="1:8" ht="27" customHeight="1" thickBot="1" x14ac:dyDescent="0.25">
      <c r="A30" s="15">
        <v>23</v>
      </c>
      <c r="B30" s="12" t="s">
        <v>26</v>
      </c>
      <c r="C30" s="17"/>
      <c r="D30" s="17"/>
      <c r="E30" s="17"/>
      <c r="F30" s="17"/>
      <c r="G30" s="18" t="str">
        <f t="shared" si="0"/>
        <v/>
      </c>
      <c r="H30" s="8"/>
    </row>
    <row r="31" spans="1:8" ht="23.25" customHeight="1" thickTop="1" x14ac:dyDescent="0.45">
      <c r="A31" s="26" t="s">
        <v>45</v>
      </c>
      <c r="B31" s="26"/>
      <c r="C31" s="26"/>
      <c r="D31" s="26"/>
      <c r="E31" s="26"/>
      <c r="F31" s="26"/>
      <c r="G31" s="26"/>
      <c r="H31" s="19"/>
    </row>
    <row r="32" spans="1:8" ht="23.25" customHeight="1" x14ac:dyDescent="0.45">
      <c r="A32" s="26" t="s">
        <v>30</v>
      </c>
      <c r="B32" s="26"/>
      <c r="C32" s="26"/>
      <c r="D32" s="26"/>
      <c r="E32" s="26"/>
      <c r="F32" s="26"/>
      <c r="G32" s="26"/>
      <c r="H32" s="2"/>
    </row>
  </sheetData>
  <mergeCells count="9">
    <mergeCell ref="D2:G4"/>
    <mergeCell ref="A31:G31"/>
    <mergeCell ref="A32:G32"/>
    <mergeCell ref="E5:G5"/>
    <mergeCell ref="A6:A7"/>
    <mergeCell ref="B6:B7"/>
    <mergeCell ref="C6:C7"/>
    <mergeCell ref="D6:D7"/>
    <mergeCell ref="E6:G6"/>
  </mergeCells>
  <phoneticPr fontId="2"/>
  <pageMargins left="0.43307086614173229" right="0.23622047244094491" top="0.35433070866141736" bottom="0.35433070866141736" header="0.31496062992125984" footer="0.31496062992125984"/>
  <pageSetup paperSize="9" scale="93"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32"/>
  <sheetViews>
    <sheetView topLeftCell="A5" zoomScaleNormal="100" workbookViewId="0">
      <selection activeCell="G30" sqref="G30"/>
    </sheetView>
  </sheetViews>
  <sheetFormatPr defaultColWidth="9" defaultRowHeight="16.2" x14ac:dyDescent="0.45"/>
  <cols>
    <col min="1" max="1" width="5.3984375" style="1" customWidth="1"/>
    <col min="2" max="2" width="18.59765625" style="1" customWidth="1"/>
    <col min="3" max="3" width="13.19921875" style="1" customWidth="1"/>
    <col min="4" max="4" width="16.8984375" style="1" customWidth="1"/>
    <col min="5" max="7" width="10.8984375" style="1" customWidth="1"/>
    <col min="8" max="16384" width="9" style="1"/>
  </cols>
  <sheetData>
    <row r="1" spans="1:8" ht="18.75" customHeight="1" x14ac:dyDescent="0.45">
      <c r="D1" s="22"/>
      <c r="E1" s="22"/>
      <c r="F1" s="22"/>
      <c r="G1" s="22"/>
    </row>
    <row r="2" spans="1:8" ht="22.5" customHeight="1" x14ac:dyDescent="0.45">
      <c r="D2" s="25"/>
      <c r="E2" s="37"/>
      <c r="F2" s="37"/>
      <c r="G2" s="37"/>
    </row>
    <row r="3" spans="1:8" ht="22.5" customHeight="1" x14ac:dyDescent="0.45">
      <c r="D3" s="37"/>
      <c r="E3" s="37"/>
      <c r="F3" s="37"/>
      <c r="G3" s="37"/>
    </row>
    <row r="4" spans="1:8" ht="22.5" customHeight="1" x14ac:dyDescent="0.45">
      <c r="D4" s="37"/>
      <c r="E4" s="37"/>
      <c r="F4" s="37"/>
      <c r="G4" s="37"/>
    </row>
    <row r="5" spans="1:8" ht="25.5" customHeight="1" thickBot="1" x14ac:dyDescent="0.25">
      <c r="A5" s="2"/>
      <c r="B5" s="2"/>
      <c r="C5" s="2"/>
      <c r="D5" s="2"/>
      <c r="E5" s="27" t="s">
        <v>50</v>
      </c>
      <c r="F5" s="27"/>
      <c r="G5" s="27"/>
      <c r="H5" s="2"/>
    </row>
    <row r="6" spans="1:8" s="4" customFormat="1" ht="23.25" customHeight="1" thickTop="1" x14ac:dyDescent="0.45">
      <c r="A6" s="28"/>
      <c r="B6" s="30" t="s">
        <v>0</v>
      </c>
      <c r="C6" s="30" t="s">
        <v>1</v>
      </c>
      <c r="D6" s="30" t="s">
        <v>2</v>
      </c>
      <c r="E6" s="30" t="s">
        <v>3</v>
      </c>
      <c r="F6" s="30"/>
      <c r="G6" s="32"/>
      <c r="H6" s="3"/>
    </row>
    <row r="7" spans="1:8" s="4" customFormat="1" ht="23.25" customHeight="1" x14ac:dyDescent="0.45">
      <c r="A7" s="29"/>
      <c r="B7" s="31"/>
      <c r="C7" s="31"/>
      <c r="D7" s="31"/>
      <c r="E7" s="5" t="s">
        <v>4</v>
      </c>
      <c r="F7" s="5" t="s">
        <v>5</v>
      </c>
      <c r="G7" s="6" t="s">
        <v>6</v>
      </c>
      <c r="H7" s="3"/>
    </row>
    <row r="8" spans="1:8" ht="27" customHeight="1" x14ac:dyDescent="0.2">
      <c r="A8" s="13">
        <v>1</v>
      </c>
      <c r="B8" s="10" t="s">
        <v>7</v>
      </c>
      <c r="C8" s="7">
        <v>22</v>
      </c>
      <c r="D8" s="7">
        <v>26136</v>
      </c>
      <c r="E8" s="7">
        <v>1188</v>
      </c>
      <c r="F8" s="7">
        <v>1188</v>
      </c>
      <c r="G8" s="16">
        <f>IF(C8="","",IF(D8/C8&gt;E8,E8,IF(D8/C8&lt;F8,F8,D8/C8)))</f>
        <v>1188</v>
      </c>
      <c r="H8" s="8"/>
    </row>
    <row r="9" spans="1:8" ht="27" customHeight="1" x14ac:dyDescent="0.2">
      <c r="A9" s="14">
        <v>2</v>
      </c>
      <c r="B9" s="11" t="s">
        <v>8</v>
      </c>
      <c r="C9" s="9">
        <v>61</v>
      </c>
      <c r="D9" s="9">
        <v>104976</v>
      </c>
      <c r="E9" s="9">
        <v>2160</v>
      </c>
      <c r="F9" s="9">
        <v>216</v>
      </c>
      <c r="G9" s="16">
        <f t="shared" ref="G9:G30" si="0">IF(C9="","",IF(D9/C9&gt;E9,E9,IF(D9/C9&lt;F9,F9,D9/C9)))</f>
        <v>1720.9180327868853</v>
      </c>
      <c r="H9" s="8"/>
    </row>
    <row r="10" spans="1:8" ht="27" customHeight="1" x14ac:dyDescent="0.2">
      <c r="A10" s="14">
        <v>3</v>
      </c>
      <c r="B10" s="11" t="s">
        <v>9</v>
      </c>
      <c r="C10" s="9"/>
      <c r="D10" s="9"/>
      <c r="E10" s="9"/>
      <c r="F10" s="9"/>
      <c r="G10" s="16" t="str">
        <f t="shared" si="0"/>
        <v/>
      </c>
      <c r="H10" s="8"/>
    </row>
    <row r="11" spans="1:8" ht="27" customHeight="1" x14ac:dyDescent="0.2">
      <c r="A11" s="13">
        <v>4</v>
      </c>
      <c r="B11" s="11" t="s">
        <v>31</v>
      </c>
      <c r="C11" s="9"/>
      <c r="D11" s="9"/>
      <c r="E11" s="9"/>
      <c r="F11" s="9"/>
      <c r="G11" s="16" t="str">
        <f t="shared" si="0"/>
        <v/>
      </c>
      <c r="H11" s="8"/>
    </row>
    <row r="12" spans="1:8" ht="27" customHeight="1" x14ac:dyDescent="0.2">
      <c r="A12" s="14">
        <v>5</v>
      </c>
      <c r="B12" s="11" t="s">
        <v>10</v>
      </c>
      <c r="C12" s="9">
        <v>1420</v>
      </c>
      <c r="D12" s="9">
        <v>863244</v>
      </c>
      <c r="E12" s="9">
        <v>864</v>
      </c>
      <c r="F12" s="9">
        <v>443</v>
      </c>
      <c r="G12" s="16">
        <f>IF(C12="","",IF(D12/C12&gt;E12,E12,IF(D12/C12&lt;F12,F12,D12/C12)))</f>
        <v>607.91830985915487</v>
      </c>
      <c r="H12" s="8"/>
    </row>
    <row r="13" spans="1:8" ht="27" customHeight="1" x14ac:dyDescent="0.2">
      <c r="A13" s="14">
        <v>6</v>
      </c>
      <c r="B13" s="11" t="s">
        <v>11</v>
      </c>
      <c r="C13" s="9"/>
      <c r="D13" s="9"/>
      <c r="E13" s="9"/>
      <c r="F13" s="9"/>
      <c r="G13" s="16" t="str">
        <f>IF(C13="","",IF(D13/C13&gt;E13,E13,IF(D13/C13&lt;F13,F13,D13/C13)))</f>
        <v/>
      </c>
      <c r="H13" s="8"/>
    </row>
    <row r="14" spans="1:8" ht="27" customHeight="1" x14ac:dyDescent="0.2">
      <c r="A14" s="13">
        <v>7</v>
      </c>
      <c r="B14" s="11" t="s">
        <v>12</v>
      </c>
      <c r="C14" s="9"/>
      <c r="D14" s="9"/>
      <c r="E14" s="9"/>
      <c r="F14" s="9"/>
      <c r="G14" s="16" t="str">
        <f t="shared" si="0"/>
        <v/>
      </c>
      <c r="H14" s="8"/>
    </row>
    <row r="15" spans="1:8" ht="27" customHeight="1" x14ac:dyDescent="0.2">
      <c r="A15" s="14">
        <v>8</v>
      </c>
      <c r="B15" s="11" t="s">
        <v>13</v>
      </c>
      <c r="C15" s="9"/>
      <c r="D15" s="9"/>
      <c r="E15" s="9"/>
      <c r="F15" s="9"/>
      <c r="G15" s="16" t="str">
        <f t="shared" si="0"/>
        <v/>
      </c>
      <c r="H15" s="8"/>
    </row>
    <row r="16" spans="1:8" ht="27" customHeight="1" x14ac:dyDescent="0.2">
      <c r="A16" s="14">
        <v>9</v>
      </c>
      <c r="B16" s="11" t="s">
        <v>14</v>
      </c>
      <c r="C16" s="9"/>
      <c r="D16" s="9"/>
      <c r="E16" s="9"/>
      <c r="F16" s="9"/>
      <c r="G16" s="16" t="str">
        <f t="shared" si="0"/>
        <v/>
      </c>
      <c r="H16" s="8"/>
    </row>
    <row r="17" spans="1:8" ht="27" customHeight="1" x14ac:dyDescent="0.2">
      <c r="A17" s="13">
        <v>10</v>
      </c>
      <c r="B17" s="11" t="s">
        <v>27</v>
      </c>
      <c r="C17" s="9">
        <v>284</v>
      </c>
      <c r="D17" s="9">
        <v>440532</v>
      </c>
      <c r="E17" s="9">
        <v>3240</v>
      </c>
      <c r="F17" s="9">
        <v>900</v>
      </c>
      <c r="G17" s="16">
        <f t="shared" si="0"/>
        <v>1551.1690140845071</v>
      </c>
      <c r="H17" s="8"/>
    </row>
    <row r="18" spans="1:8" ht="27" customHeight="1" x14ac:dyDescent="0.2">
      <c r="A18" s="14">
        <v>11</v>
      </c>
      <c r="B18" s="11" t="s">
        <v>15</v>
      </c>
      <c r="C18" s="9"/>
      <c r="D18" s="9"/>
      <c r="E18" s="9"/>
      <c r="F18" s="9"/>
      <c r="G18" s="16" t="str">
        <f t="shared" si="0"/>
        <v/>
      </c>
      <c r="H18" s="8"/>
    </row>
    <row r="19" spans="1:8" ht="27" customHeight="1" x14ac:dyDescent="0.2">
      <c r="A19" s="14">
        <v>12</v>
      </c>
      <c r="B19" s="11" t="s">
        <v>28</v>
      </c>
      <c r="C19" s="9">
        <v>174</v>
      </c>
      <c r="D19" s="9">
        <v>104630</v>
      </c>
      <c r="E19" s="9">
        <v>609</v>
      </c>
      <c r="F19" s="9">
        <v>216</v>
      </c>
      <c r="G19" s="16">
        <f t="shared" si="0"/>
        <v>601.32183908045977</v>
      </c>
      <c r="H19" s="8"/>
    </row>
    <row r="20" spans="1:8" ht="27" customHeight="1" x14ac:dyDescent="0.2">
      <c r="A20" s="13">
        <v>13</v>
      </c>
      <c r="B20" s="11" t="s">
        <v>16</v>
      </c>
      <c r="C20" s="9">
        <v>7924</v>
      </c>
      <c r="D20" s="9">
        <v>1887138</v>
      </c>
      <c r="E20" s="9">
        <v>292</v>
      </c>
      <c r="F20" s="9">
        <v>142</v>
      </c>
      <c r="G20" s="16">
        <f t="shared" si="0"/>
        <v>238.15471983846541</v>
      </c>
      <c r="H20" s="8"/>
    </row>
    <row r="21" spans="1:8" ht="27" customHeight="1" x14ac:dyDescent="0.2">
      <c r="A21" s="14">
        <v>14</v>
      </c>
      <c r="B21" s="11" t="s">
        <v>17</v>
      </c>
      <c r="C21" s="9">
        <v>6476</v>
      </c>
      <c r="D21" s="9">
        <v>1804341</v>
      </c>
      <c r="E21" s="9">
        <v>540</v>
      </c>
      <c r="F21" s="9">
        <v>54</v>
      </c>
      <c r="G21" s="16">
        <f t="shared" si="0"/>
        <v>278.61967263743054</v>
      </c>
      <c r="H21" s="8"/>
    </row>
    <row r="22" spans="1:8" ht="27" customHeight="1" x14ac:dyDescent="0.2">
      <c r="A22" s="14">
        <v>15</v>
      </c>
      <c r="B22" s="11" t="s">
        <v>18</v>
      </c>
      <c r="C22" s="9">
        <v>31</v>
      </c>
      <c r="D22" s="9">
        <v>10816</v>
      </c>
      <c r="E22" s="9">
        <v>486</v>
      </c>
      <c r="F22" s="9">
        <v>162</v>
      </c>
      <c r="G22" s="16">
        <f t="shared" si="0"/>
        <v>348.90322580645159</v>
      </c>
      <c r="H22" s="8"/>
    </row>
    <row r="23" spans="1:8" ht="27" customHeight="1" x14ac:dyDescent="0.2">
      <c r="A23" s="13">
        <v>16</v>
      </c>
      <c r="B23" s="11" t="s">
        <v>19</v>
      </c>
      <c r="C23" s="9">
        <v>3123</v>
      </c>
      <c r="D23" s="9">
        <v>1717200</v>
      </c>
      <c r="E23" s="9">
        <v>1755</v>
      </c>
      <c r="F23" s="9">
        <v>313</v>
      </c>
      <c r="G23" s="16">
        <f t="shared" si="0"/>
        <v>549.85590778097981</v>
      </c>
      <c r="H23" s="8"/>
    </row>
    <row r="24" spans="1:8" ht="27" customHeight="1" x14ac:dyDescent="0.2">
      <c r="A24" s="14">
        <v>17</v>
      </c>
      <c r="B24" s="11" t="s">
        <v>20</v>
      </c>
      <c r="C24" s="9"/>
      <c r="D24" s="9"/>
      <c r="E24" s="9"/>
      <c r="F24" s="9"/>
      <c r="G24" s="16" t="str">
        <f t="shared" si="0"/>
        <v/>
      </c>
      <c r="H24" s="8"/>
    </row>
    <row r="25" spans="1:8" ht="27" customHeight="1" x14ac:dyDescent="0.2">
      <c r="A25" s="14">
        <v>18</v>
      </c>
      <c r="B25" s="11" t="s">
        <v>21</v>
      </c>
      <c r="C25" s="9">
        <v>6191</v>
      </c>
      <c r="D25" s="9">
        <v>8418212</v>
      </c>
      <c r="E25" s="9">
        <v>5400</v>
      </c>
      <c r="F25" s="9">
        <v>108</v>
      </c>
      <c r="G25" s="16">
        <f t="shared" si="0"/>
        <v>1359.7499596188015</v>
      </c>
      <c r="H25" s="8"/>
    </row>
    <row r="26" spans="1:8" ht="27" customHeight="1" x14ac:dyDescent="0.2">
      <c r="A26" s="13">
        <v>19</v>
      </c>
      <c r="B26" s="11" t="s">
        <v>22</v>
      </c>
      <c r="C26" s="9">
        <v>54</v>
      </c>
      <c r="D26" s="9">
        <v>192888</v>
      </c>
      <c r="E26" s="9">
        <v>4752</v>
      </c>
      <c r="F26" s="9">
        <v>1080</v>
      </c>
      <c r="G26" s="16">
        <f t="shared" si="0"/>
        <v>3572</v>
      </c>
      <c r="H26" s="8"/>
    </row>
    <row r="27" spans="1:8" ht="27" customHeight="1" x14ac:dyDescent="0.2">
      <c r="A27" s="14">
        <v>20</v>
      </c>
      <c r="B27" s="11" t="s">
        <v>23</v>
      </c>
      <c r="C27" s="9"/>
      <c r="D27" s="9"/>
      <c r="E27" s="9"/>
      <c r="F27" s="9"/>
      <c r="G27" s="16" t="str">
        <f t="shared" si="0"/>
        <v/>
      </c>
      <c r="H27" s="8"/>
    </row>
    <row r="28" spans="1:8" ht="27" customHeight="1" x14ac:dyDescent="0.2">
      <c r="A28" s="14">
        <v>21</v>
      </c>
      <c r="B28" s="11" t="s">
        <v>24</v>
      </c>
      <c r="C28" s="9">
        <v>303</v>
      </c>
      <c r="D28" s="9">
        <v>150595</v>
      </c>
      <c r="E28" s="9">
        <v>864</v>
      </c>
      <c r="F28" s="9">
        <v>252</v>
      </c>
      <c r="G28" s="16">
        <f t="shared" si="0"/>
        <v>497.013201320132</v>
      </c>
      <c r="H28" s="8"/>
    </row>
    <row r="29" spans="1:8" ht="27" customHeight="1" x14ac:dyDescent="0.2">
      <c r="A29" s="13">
        <v>22</v>
      </c>
      <c r="B29" s="11" t="s">
        <v>25</v>
      </c>
      <c r="C29" s="9"/>
      <c r="D29" s="9"/>
      <c r="E29" s="9"/>
      <c r="F29" s="9"/>
      <c r="G29" s="16" t="str">
        <f t="shared" si="0"/>
        <v/>
      </c>
      <c r="H29" s="8"/>
    </row>
    <row r="30" spans="1:8" ht="25.5" customHeight="1" thickBot="1" x14ac:dyDescent="0.25">
      <c r="A30" s="15">
        <v>23</v>
      </c>
      <c r="B30" s="12" t="s">
        <v>26</v>
      </c>
      <c r="C30" s="21"/>
      <c r="D30" s="21"/>
      <c r="E30" s="21"/>
      <c r="F30" s="21"/>
      <c r="G30" s="18" t="str">
        <f t="shared" si="0"/>
        <v/>
      </c>
      <c r="H30" s="8"/>
    </row>
    <row r="31" spans="1:8" ht="23.25" customHeight="1" thickTop="1" x14ac:dyDescent="0.45">
      <c r="A31" s="26" t="s">
        <v>45</v>
      </c>
      <c r="B31" s="26"/>
      <c r="C31" s="26"/>
      <c r="D31" s="26"/>
      <c r="E31" s="26"/>
      <c r="F31" s="26"/>
      <c r="G31" s="26"/>
      <c r="H31" s="19"/>
    </row>
    <row r="32" spans="1:8" ht="23.25" customHeight="1" x14ac:dyDescent="0.45">
      <c r="A32" s="26" t="s">
        <v>30</v>
      </c>
      <c r="B32" s="26"/>
      <c r="C32" s="26"/>
      <c r="D32" s="26"/>
      <c r="E32" s="26"/>
      <c r="F32" s="26"/>
      <c r="G32" s="26"/>
      <c r="H32" s="2"/>
    </row>
  </sheetData>
  <mergeCells count="9">
    <mergeCell ref="D2:G4"/>
    <mergeCell ref="A32:G32"/>
    <mergeCell ref="E5:G5"/>
    <mergeCell ref="A6:A7"/>
    <mergeCell ref="B6:B7"/>
    <mergeCell ref="C6:C7"/>
    <mergeCell ref="D6:D7"/>
    <mergeCell ref="E6:G6"/>
    <mergeCell ref="A31:G31"/>
  </mergeCells>
  <phoneticPr fontId="2"/>
  <pageMargins left="0.62992125984251968" right="0.23622047244094491" top="0.55118110236220474" bottom="0.35433070866141736" header="0.31496062992125984" footer="0.31496062992125984"/>
  <pageSetup paperSize="9" scale="91"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32"/>
  <sheetViews>
    <sheetView topLeftCell="A13" zoomScaleNormal="100" workbookViewId="0">
      <selection activeCell="G29" sqref="G29"/>
    </sheetView>
  </sheetViews>
  <sheetFormatPr defaultColWidth="9" defaultRowHeight="16.2" x14ac:dyDescent="0.45"/>
  <cols>
    <col min="1" max="1" width="5.3984375" style="1" customWidth="1"/>
    <col min="2" max="2" width="18.59765625" style="1" customWidth="1"/>
    <col min="3" max="3" width="13.19921875" style="1" customWidth="1"/>
    <col min="4" max="4" width="16.8984375" style="1" customWidth="1"/>
    <col min="5" max="7" width="10.8984375" style="1" customWidth="1"/>
    <col min="8" max="16384" width="9" style="1"/>
  </cols>
  <sheetData>
    <row r="1" spans="1:8" ht="18.75" customHeight="1" x14ac:dyDescent="0.45">
      <c r="D1" s="22"/>
      <c r="E1" s="22"/>
      <c r="F1" s="22"/>
      <c r="G1" s="22"/>
    </row>
    <row r="2" spans="1:8" ht="22.5" customHeight="1" x14ac:dyDescent="0.45">
      <c r="D2" s="38" t="s">
        <v>48</v>
      </c>
      <c r="E2" s="37"/>
      <c r="F2" s="37"/>
      <c r="G2" s="37"/>
    </row>
    <row r="3" spans="1:8" ht="22.5" customHeight="1" x14ac:dyDescent="0.45">
      <c r="D3" s="37"/>
      <c r="E3" s="37"/>
      <c r="F3" s="37"/>
      <c r="G3" s="37"/>
    </row>
    <row r="4" spans="1:8" ht="22.5" customHeight="1" x14ac:dyDescent="0.45">
      <c r="D4" s="37"/>
      <c r="E4" s="37"/>
      <c r="F4" s="37"/>
      <c r="G4" s="37"/>
    </row>
    <row r="5" spans="1:8" ht="25.5" customHeight="1" thickBot="1" x14ac:dyDescent="0.25">
      <c r="A5" s="2"/>
      <c r="B5" s="2"/>
      <c r="C5" s="2"/>
      <c r="D5" s="2"/>
      <c r="E5" s="27" t="s">
        <v>49</v>
      </c>
      <c r="F5" s="27"/>
      <c r="G5" s="27"/>
      <c r="H5" s="2"/>
    </row>
    <row r="6" spans="1:8" s="4" customFormat="1" ht="23.25" customHeight="1" thickTop="1" x14ac:dyDescent="0.45">
      <c r="A6" s="28"/>
      <c r="B6" s="30" t="s">
        <v>0</v>
      </c>
      <c r="C6" s="30" t="s">
        <v>1</v>
      </c>
      <c r="D6" s="30" t="s">
        <v>2</v>
      </c>
      <c r="E6" s="30" t="s">
        <v>3</v>
      </c>
      <c r="F6" s="30"/>
      <c r="G6" s="32"/>
      <c r="H6" s="3"/>
    </row>
    <row r="7" spans="1:8" s="4" customFormat="1" ht="23.25" customHeight="1" x14ac:dyDescent="0.45">
      <c r="A7" s="29"/>
      <c r="B7" s="31"/>
      <c r="C7" s="31"/>
      <c r="D7" s="31"/>
      <c r="E7" s="5" t="s">
        <v>4</v>
      </c>
      <c r="F7" s="5" t="s">
        <v>5</v>
      </c>
      <c r="G7" s="6" t="s">
        <v>6</v>
      </c>
      <c r="H7" s="3"/>
    </row>
    <row r="8" spans="1:8" ht="27" customHeight="1" x14ac:dyDescent="0.2">
      <c r="A8" s="13">
        <v>1</v>
      </c>
      <c r="B8" s="10" t="s">
        <v>7</v>
      </c>
      <c r="C8" s="7">
        <v>8205</v>
      </c>
      <c r="D8" s="7">
        <v>3305869</v>
      </c>
      <c r="E8" s="7">
        <v>680</v>
      </c>
      <c r="F8" s="7">
        <v>309</v>
      </c>
      <c r="G8" s="16">
        <f>IF(C8="","",IF(D8/C8&gt;E8,E8,IF(D8/C8&lt;F8,F8,D8/C8)))</f>
        <v>402.90907982937233</v>
      </c>
      <c r="H8" s="8"/>
    </row>
    <row r="9" spans="1:8" ht="27" customHeight="1" x14ac:dyDescent="0.2">
      <c r="A9" s="14">
        <v>2</v>
      </c>
      <c r="B9" s="11" t="s">
        <v>8</v>
      </c>
      <c r="C9" s="9">
        <v>10</v>
      </c>
      <c r="D9" s="9">
        <v>8100</v>
      </c>
      <c r="E9" s="9">
        <v>810</v>
      </c>
      <c r="F9" s="9">
        <v>810</v>
      </c>
      <c r="G9" s="16">
        <f t="shared" ref="G9:G30" si="0">IF(C9="","",IF(D9/C9&gt;E9,E9,IF(D9/C9&lt;F9,F9,D9/C9)))</f>
        <v>810</v>
      </c>
      <c r="H9" s="8"/>
    </row>
    <row r="10" spans="1:8" ht="27" customHeight="1" x14ac:dyDescent="0.2">
      <c r="A10" s="14">
        <v>3</v>
      </c>
      <c r="B10" s="11" t="s">
        <v>9</v>
      </c>
      <c r="C10" s="9">
        <v>2630</v>
      </c>
      <c r="D10" s="9">
        <v>1322568</v>
      </c>
      <c r="E10" s="9">
        <v>626</v>
      </c>
      <c r="F10" s="9">
        <v>324</v>
      </c>
      <c r="G10" s="16">
        <f t="shared" si="0"/>
        <v>502.87756653992398</v>
      </c>
      <c r="H10" s="8"/>
    </row>
    <row r="11" spans="1:8" ht="27" customHeight="1" x14ac:dyDescent="0.2">
      <c r="A11" s="13">
        <v>4</v>
      </c>
      <c r="B11" s="11" t="s">
        <v>31</v>
      </c>
      <c r="C11" s="9"/>
      <c r="D11" s="9"/>
      <c r="E11" s="9"/>
      <c r="F11" s="9"/>
      <c r="G11" s="16" t="str">
        <f t="shared" si="0"/>
        <v/>
      </c>
      <c r="H11" s="8"/>
    </row>
    <row r="12" spans="1:8" ht="27" customHeight="1" x14ac:dyDescent="0.2">
      <c r="A12" s="14">
        <v>5</v>
      </c>
      <c r="B12" s="11" t="s">
        <v>10</v>
      </c>
      <c r="C12" s="9">
        <v>1440</v>
      </c>
      <c r="D12" s="9">
        <v>782266</v>
      </c>
      <c r="E12" s="9">
        <v>864</v>
      </c>
      <c r="F12" s="9">
        <v>11</v>
      </c>
      <c r="G12" s="16">
        <f t="shared" si="0"/>
        <v>543.24027777777781</v>
      </c>
      <c r="H12" s="8"/>
    </row>
    <row r="13" spans="1:8" ht="27" customHeight="1" x14ac:dyDescent="0.2">
      <c r="A13" s="14">
        <v>6</v>
      </c>
      <c r="B13" s="11" t="s">
        <v>11</v>
      </c>
      <c r="C13" s="9"/>
      <c r="D13" s="9"/>
      <c r="E13" s="9"/>
      <c r="F13" s="9"/>
      <c r="G13" s="16" t="str">
        <f t="shared" si="0"/>
        <v/>
      </c>
      <c r="H13" s="8"/>
    </row>
    <row r="14" spans="1:8" ht="27" customHeight="1" x14ac:dyDescent="0.2">
      <c r="A14" s="13">
        <v>7</v>
      </c>
      <c r="B14" s="11" t="s">
        <v>12</v>
      </c>
      <c r="C14" s="9"/>
      <c r="D14" s="9"/>
      <c r="E14" s="9"/>
      <c r="F14" s="9"/>
      <c r="G14" s="16" t="str">
        <f t="shared" si="0"/>
        <v/>
      </c>
      <c r="H14" s="8"/>
    </row>
    <row r="15" spans="1:8" ht="27" customHeight="1" x14ac:dyDescent="0.2">
      <c r="A15" s="14">
        <v>8</v>
      </c>
      <c r="B15" s="11" t="s">
        <v>13</v>
      </c>
      <c r="C15" s="9"/>
      <c r="D15" s="9"/>
      <c r="E15" s="9"/>
      <c r="F15" s="9"/>
      <c r="G15" s="16" t="str">
        <f t="shared" si="0"/>
        <v/>
      </c>
      <c r="H15" s="8"/>
    </row>
    <row r="16" spans="1:8" ht="27" customHeight="1" x14ac:dyDescent="0.2">
      <c r="A16" s="14">
        <v>9</v>
      </c>
      <c r="B16" s="11" t="s">
        <v>14</v>
      </c>
      <c r="C16" s="9"/>
      <c r="D16" s="9"/>
      <c r="E16" s="9"/>
      <c r="F16" s="9"/>
      <c r="G16" s="16" t="str">
        <f t="shared" si="0"/>
        <v/>
      </c>
      <c r="H16" s="8"/>
    </row>
    <row r="17" spans="1:8" ht="27" customHeight="1" x14ac:dyDescent="0.2">
      <c r="A17" s="13">
        <v>10</v>
      </c>
      <c r="B17" s="11" t="s">
        <v>27</v>
      </c>
      <c r="C17" s="9">
        <v>219</v>
      </c>
      <c r="D17" s="9">
        <v>219456</v>
      </c>
      <c r="E17" s="9">
        <v>1027</v>
      </c>
      <c r="F17" s="9">
        <v>980</v>
      </c>
      <c r="G17" s="16">
        <f t="shared" si="0"/>
        <v>1002.082191780822</v>
      </c>
      <c r="H17" s="8"/>
    </row>
    <row r="18" spans="1:8" ht="27" customHeight="1" x14ac:dyDescent="0.2">
      <c r="A18" s="14">
        <v>11</v>
      </c>
      <c r="B18" s="11" t="s">
        <v>15</v>
      </c>
      <c r="C18" s="9">
        <v>107</v>
      </c>
      <c r="D18" s="9">
        <v>338256</v>
      </c>
      <c r="E18" s="9">
        <v>3200</v>
      </c>
      <c r="F18" s="9">
        <v>3080</v>
      </c>
      <c r="G18" s="16">
        <f t="shared" si="0"/>
        <v>3161.2710280373831</v>
      </c>
      <c r="H18" s="8"/>
    </row>
    <row r="19" spans="1:8" ht="27" customHeight="1" x14ac:dyDescent="0.2">
      <c r="A19" s="14">
        <v>12</v>
      </c>
      <c r="B19" s="11" t="s">
        <v>28</v>
      </c>
      <c r="C19" s="9">
        <v>349</v>
      </c>
      <c r="D19" s="9">
        <v>418716</v>
      </c>
      <c r="E19" s="9">
        <v>2040</v>
      </c>
      <c r="F19" s="9">
        <v>540</v>
      </c>
      <c r="G19" s="16">
        <f t="shared" si="0"/>
        <v>1199.7593123209169</v>
      </c>
      <c r="H19" s="8"/>
    </row>
    <row r="20" spans="1:8" ht="27" customHeight="1" x14ac:dyDescent="0.2">
      <c r="A20" s="13">
        <v>13</v>
      </c>
      <c r="B20" s="11" t="s">
        <v>16</v>
      </c>
      <c r="C20" s="9"/>
      <c r="D20" s="9"/>
      <c r="E20" s="9"/>
      <c r="F20" s="9"/>
      <c r="G20" s="16" t="str">
        <f t="shared" si="0"/>
        <v/>
      </c>
      <c r="H20" s="8"/>
    </row>
    <row r="21" spans="1:8" ht="27" customHeight="1" x14ac:dyDescent="0.2">
      <c r="A21" s="14">
        <v>14</v>
      </c>
      <c r="B21" s="11" t="s">
        <v>17</v>
      </c>
      <c r="C21" s="9">
        <v>7941</v>
      </c>
      <c r="D21" s="9">
        <v>2184738</v>
      </c>
      <c r="E21" s="9">
        <v>486</v>
      </c>
      <c r="F21" s="9">
        <v>162</v>
      </c>
      <c r="G21" s="16">
        <f t="shared" si="0"/>
        <v>275.12126936154135</v>
      </c>
      <c r="H21" s="8"/>
    </row>
    <row r="22" spans="1:8" ht="27" customHeight="1" x14ac:dyDescent="0.2">
      <c r="A22" s="14">
        <v>15</v>
      </c>
      <c r="B22" s="11" t="s">
        <v>18</v>
      </c>
      <c r="C22" s="9">
        <v>6</v>
      </c>
      <c r="D22" s="9">
        <v>2592</v>
      </c>
      <c r="E22" s="9">
        <v>432</v>
      </c>
      <c r="F22" s="9">
        <v>432</v>
      </c>
      <c r="G22" s="16">
        <f t="shared" si="0"/>
        <v>432</v>
      </c>
      <c r="H22" s="8"/>
    </row>
    <row r="23" spans="1:8" ht="27" customHeight="1" x14ac:dyDescent="0.2">
      <c r="A23" s="13">
        <v>16</v>
      </c>
      <c r="B23" s="11" t="s">
        <v>19</v>
      </c>
      <c r="C23" s="9">
        <v>1290</v>
      </c>
      <c r="D23" s="9">
        <v>390096</v>
      </c>
      <c r="E23" s="9">
        <v>302</v>
      </c>
      <c r="F23" s="9">
        <v>302</v>
      </c>
      <c r="G23" s="16">
        <f t="shared" si="0"/>
        <v>302</v>
      </c>
      <c r="H23" s="8"/>
    </row>
    <row r="24" spans="1:8" ht="27" customHeight="1" x14ac:dyDescent="0.2">
      <c r="A24" s="14">
        <v>17</v>
      </c>
      <c r="B24" s="11" t="s">
        <v>20</v>
      </c>
      <c r="C24" s="9">
        <v>177</v>
      </c>
      <c r="D24" s="9">
        <v>163404</v>
      </c>
      <c r="E24" s="9">
        <v>1080</v>
      </c>
      <c r="F24" s="9">
        <v>720</v>
      </c>
      <c r="G24" s="16">
        <f t="shared" si="0"/>
        <v>923.18644067796606</v>
      </c>
      <c r="H24" s="8"/>
    </row>
    <row r="25" spans="1:8" ht="27" customHeight="1" x14ac:dyDescent="0.2">
      <c r="A25" s="14">
        <v>18</v>
      </c>
      <c r="B25" s="11" t="s">
        <v>21</v>
      </c>
      <c r="C25" s="9"/>
      <c r="D25" s="9"/>
      <c r="E25" s="9"/>
      <c r="F25" s="9"/>
      <c r="G25" s="16" t="str">
        <f t="shared" si="0"/>
        <v/>
      </c>
      <c r="H25" s="8"/>
    </row>
    <row r="26" spans="1:8" ht="27" customHeight="1" x14ac:dyDescent="0.2">
      <c r="A26" s="13">
        <v>19</v>
      </c>
      <c r="B26" s="11" t="s">
        <v>22</v>
      </c>
      <c r="C26" s="9">
        <v>58</v>
      </c>
      <c r="D26" s="9">
        <v>240624</v>
      </c>
      <c r="E26" s="9">
        <v>5400</v>
      </c>
      <c r="F26" s="9">
        <v>1620</v>
      </c>
      <c r="G26" s="16">
        <f t="shared" si="0"/>
        <v>4148.6896551724139</v>
      </c>
      <c r="H26" s="8"/>
    </row>
    <row r="27" spans="1:8" ht="27" customHeight="1" x14ac:dyDescent="0.2">
      <c r="A27" s="14">
        <v>20</v>
      </c>
      <c r="B27" s="11" t="s">
        <v>23</v>
      </c>
      <c r="C27" s="9">
        <v>102</v>
      </c>
      <c r="D27" s="9">
        <v>250776</v>
      </c>
      <c r="E27" s="9">
        <v>3132</v>
      </c>
      <c r="F27" s="9">
        <v>810</v>
      </c>
      <c r="G27" s="16">
        <f t="shared" si="0"/>
        <v>2458.5882352941176</v>
      </c>
      <c r="H27" s="8"/>
    </row>
    <row r="28" spans="1:8" ht="27" customHeight="1" x14ac:dyDescent="0.2">
      <c r="A28" s="14">
        <v>21</v>
      </c>
      <c r="B28" s="11" t="s">
        <v>24</v>
      </c>
      <c r="C28" s="9">
        <v>36</v>
      </c>
      <c r="D28" s="9">
        <v>93204</v>
      </c>
      <c r="E28" s="9">
        <v>2970</v>
      </c>
      <c r="F28" s="9">
        <v>1890</v>
      </c>
      <c r="G28" s="16">
        <f t="shared" si="0"/>
        <v>2589</v>
      </c>
      <c r="H28" s="8"/>
    </row>
    <row r="29" spans="1:8" ht="27" customHeight="1" x14ac:dyDescent="0.2">
      <c r="A29" s="13">
        <v>22</v>
      </c>
      <c r="B29" s="11" t="s">
        <v>25</v>
      </c>
      <c r="C29" s="9">
        <v>143</v>
      </c>
      <c r="D29" s="9">
        <v>193968</v>
      </c>
      <c r="E29" s="9">
        <v>1782</v>
      </c>
      <c r="F29" s="9">
        <v>783</v>
      </c>
      <c r="G29" s="16">
        <f t="shared" si="0"/>
        <v>1356.4195804195804</v>
      </c>
      <c r="H29" s="8"/>
    </row>
    <row r="30" spans="1:8" ht="25.5" customHeight="1" thickBot="1" x14ac:dyDescent="0.25">
      <c r="A30" s="15">
        <v>23</v>
      </c>
      <c r="B30" s="12" t="s">
        <v>26</v>
      </c>
      <c r="C30" s="21"/>
      <c r="D30" s="21"/>
      <c r="E30" s="21"/>
      <c r="F30" s="21"/>
      <c r="G30" s="18" t="str">
        <f t="shared" si="0"/>
        <v/>
      </c>
      <c r="H30" s="8"/>
    </row>
    <row r="31" spans="1:8" ht="23.25" customHeight="1" thickTop="1" x14ac:dyDescent="0.45">
      <c r="A31" s="26" t="s">
        <v>45</v>
      </c>
      <c r="B31" s="26"/>
      <c r="C31" s="26"/>
      <c r="D31" s="26"/>
      <c r="E31" s="26"/>
      <c r="F31" s="26"/>
      <c r="G31" s="26"/>
      <c r="H31" s="19"/>
    </row>
    <row r="32" spans="1:8" ht="23.25" customHeight="1" x14ac:dyDescent="0.45">
      <c r="A32" s="26" t="s">
        <v>30</v>
      </c>
      <c r="B32" s="26"/>
      <c r="C32" s="26"/>
      <c r="D32" s="26"/>
      <c r="E32" s="26"/>
      <c r="F32" s="26"/>
      <c r="G32" s="26"/>
      <c r="H32" s="2"/>
    </row>
  </sheetData>
  <mergeCells count="9">
    <mergeCell ref="A31:G31"/>
    <mergeCell ref="A32:G32"/>
    <mergeCell ref="D2:G4"/>
    <mergeCell ref="E5:G5"/>
    <mergeCell ref="A6:A7"/>
    <mergeCell ref="B6:B7"/>
    <mergeCell ref="C6:C7"/>
    <mergeCell ref="D6:D7"/>
    <mergeCell ref="E6:G6"/>
  </mergeCells>
  <phoneticPr fontId="2"/>
  <pageMargins left="0.62992125984251968" right="0.23622047244094491" top="0.55118110236220474" bottom="0.35433070866141736" header="0.31496062992125984" footer="0.31496062992125984"/>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1"/>
  <sheetViews>
    <sheetView zoomScale="95" zoomScaleNormal="95" workbookViewId="0">
      <selection activeCell="D2" sqref="D2:G4"/>
    </sheetView>
  </sheetViews>
  <sheetFormatPr defaultColWidth="9" defaultRowHeight="16.2" x14ac:dyDescent="0.45"/>
  <cols>
    <col min="1" max="1" width="5.3984375" style="1" customWidth="1"/>
    <col min="2" max="2" width="18.59765625" style="1" customWidth="1"/>
    <col min="3" max="3" width="13.19921875" style="1" customWidth="1"/>
    <col min="4" max="4" width="16.8984375" style="1" customWidth="1"/>
    <col min="5" max="7" width="10.8984375" style="1" customWidth="1"/>
    <col min="8" max="16384" width="9" style="1"/>
  </cols>
  <sheetData>
    <row r="1" spans="1:8" ht="18.75" customHeight="1" x14ac:dyDescent="0.45">
      <c r="A1" s="1" t="s">
        <v>29</v>
      </c>
      <c r="D1" s="22"/>
      <c r="E1" s="22"/>
      <c r="F1" s="22"/>
      <c r="G1" s="22"/>
    </row>
    <row r="2" spans="1:8" ht="22.5" customHeight="1" x14ac:dyDescent="0.45">
      <c r="D2" s="34" t="s">
        <v>47</v>
      </c>
      <c r="E2" s="34"/>
      <c r="F2" s="34"/>
      <c r="G2" s="34"/>
    </row>
    <row r="3" spans="1:8" ht="22.5" customHeight="1" x14ac:dyDescent="0.45">
      <c r="D3" s="34"/>
      <c r="E3" s="34"/>
      <c r="F3" s="34"/>
      <c r="G3" s="34"/>
    </row>
    <row r="4" spans="1:8" ht="22.5" customHeight="1" x14ac:dyDescent="0.45">
      <c r="D4" s="34"/>
      <c r="E4" s="34"/>
      <c r="F4" s="34"/>
      <c r="G4" s="34"/>
    </row>
    <row r="5" spans="1:8" ht="25.5" customHeight="1" thickBot="1" x14ac:dyDescent="0.25">
      <c r="A5" s="2"/>
      <c r="B5" s="2"/>
      <c r="C5" s="2"/>
      <c r="D5" s="2"/>
      <c r="E5" s="35">
        <f>+土曜日!E5+1</f>
        <v>46236</v>
      </c>
      <c r="F5" s="35"/>
      <c r="G5" s="35"/>
      <c r="H5" s="2"/>
    </row>
    <row r="6" spans="1:8" s="4" customFormat="1" ht="23.25" customHeight="1" thickTop="1" x14ac:dyDescent="0.45">
      <c r="A6" s="28"/>
      <c r="B6" s="30" t="s">
        <v>0</v>
      </c>
      <c r="C6" s="30" t="s">
        <v>1</v>
      </c>
      <c r="D6" s="30" t="s">
        <v>2</v>
      </c>
      <c r="E6" s="30" t="s">
        <v>3</v>
      </c>
      <c r="F6" s="30"/>
      <c r="G6" s="32"/>
      <c r="H6" s="3"/>
    </row>
    <row r="7" spans="1:8" s="4" customFormat="1" ht="23.25" customHeight="1" x14ac:dyDescent="0.45">
      <c r="A7" s="29"/>
      <c r="B7" s="31"/>
      <c r="C7" s="31"/>
      <c r="D7" s="31"/>
      <c r="E7" s="5" t="s">
        <v>4</v>
      </c>
      <c r="F7" s="5" t="s">
        <v>5</v>
      </c>
      <c r="G7" s="6" t="s">
        <v>6</v>
      </c>
      <c r="H7" s="3"/>
    </row>
    <row r="8" spans="1:8" ht="27" customHeight="1" x14ac:dyDescent="0.2">
      <c r="A8" s="13">
        <v>1</v>
      </c>
      <c r="B8" s="10" t="s">
        <v>7</v>
      </c>
      <c r="C8" s="7"/>
      <c r="D8" s="7"/>
      <c r="E8" s="7"/>
      <c r="F8" s="7"/>
      <c r="G8" s="16" t="str">
        <f>IF(C8="","",IF(D8/C8&gt;E8,E8,IF(D8/C8&lt;F8,F8,D8/C8)))</f>
        <v/>
      </c>
      <c r="H8" s="8"/>
    </row>
    <row r="9" spans="1:8" ht="27" customHeight="1" x14ac:dyDescent="0.2">
      <c r="A9" s="14">
        <v>2</v>
      </c>
      <c r="B9" s="11" t="s">
        <v>8</v>
      </c>
      <c r="C9" s="9"/>
      <c r="D9" s="9"/>
      <c r="E9" s="9"/>
      <c r="F9" s="9"/>
      <c r="G9" s="16" t="str">
        <f t="shared" ref="G9:G29" si="0">IF(C9="","",IF(D9/C9&gt;E9,E9,IF(D9/C9&lt;F9,F9,D9/C9)))</f>
        <v/>
      </c>
      <c r="H9" s="8"/>
    </row>
    <row r="10" spans="1:8" ht="27" customHeight="1" x14ac:dyDescent="0.2">
      <c r="A10" s="14">
        <v>3</v>
      </c>
      <c r="B10" s="11" t="s">
        <v>9</v>
      </c>
      <c r="C10" s="9"/>
      <c r="D10" s="9"/>
      <c r="E10" s="9"/>
      <c r="F10" s="9"/>
      <c r="G10" s="16" t="str">
        <f t="shared" si="0"/>
        <v/>
      </c>
      <c r="H10" s="8"/>
    </row>
    <row r="11" spans="1:8" ht="27" customHeight="1" x14ac:dyDescent="0.2">
      <c r="A11" s="14">
        <v>4</v>
      </c>
      <c r="B11" s="11" t="s">
        <v>10</v>
      </c>
      <c r="C11" s="9"/>
      <c r="D11" s="9"/>
      <c r="E11" s="9"/>
      <c r="F11" s="9"/>
      <c r="G11" s="16" t="str">
        <f t="shared" si="0"/>
        <v/>
      </c>
      <c r="H11" s="8"/>
    </row>
    <row r="12" spans="1:8" ht="27" customHeight="1" x14ac:dyDescent="0.2">
      <c r="A12" s="14">
        <v>5</v>
      </c>
      <c r="B12" s="11" t="s">
        <v>11</v>
      </c>
      <c r="C12" s="9"/>
      <c r="D12" s="9"/>
      <c r="E12" s="9"/>
      <c r="F12" s="9"/>
      <c r="G12" s="16" t="str">
        <f t="shared" si="0"/>
        <v/>
      </c>
      <c r="H12" s="8"/>
    </row>
    <row r="13" spans="1:8" ht="27" customHeight="1" x14ac:dyDescent="0.2">
      <c r="A13" s="14">
        <v>6</v>
      </c>
      <c r="B13" s="11" t="s">
        <v>12</v>
      </c>
      <c r="C13" s="9"/>
      <c r="D13" s="9"/>
      <c r="E13" s="9"/>
      <c r="F13" s="9"/>
      <c r="G13" s="16" t="str">
        <f t="shared" si="0"/>
        <v/>
      </c>
      <c r="H13" s="8"/>
    </row>
    <row r="14" spans="1:8" ht="27" customHeight="1" x14ac:dyDescent="0.2">
      <c r="A14" s="14">
        <v>7</v>
      </c>
      <c r="B14" s="11" t="s">
        <v>13</v>
      </c>
      <c r="C14" s="9"/>
      <c r="D14" s="9"/>
      <c r="E14" s="9"/>
      <c r="F14" s="9"/>
      <c r="G14" s="16" t="str">
        <f t="shared" si="0"/>
        <v/>
      </c>
      <c r="H14" s="8"/>
    </row>
    <row r="15" spans="1:8" ht="27" customHeight="1" x14ac:dyDescent="0.2">
      <c r="A15" s="14">
        <v>8</v>
      </c>
      <c r="B15" s="11" t="s">
        <v>14</v>
      </c>
      <c r="C15" s="9"/>
      <c r="D15" s="9"/>
      <c r="E15" s="9"/>
      <c r="F15" s="9"/>
      <c r="G15" s="16" t="str">
        <f t="shared" si="0"/>
        <v/>
      </c>
      <c r="H15" s="8"/>
    </row>
    <row r="16" spans="1:8" ht="27" customHeight="1" x14ac:dyDescent="0.2">
      <c r="A16" s="14">
        <v>9</v>
      </c>
      <c r="B16" s="11" t="s">
        <v>27</v>
      </c>
      <c r="C16" s="9"/>
      <c r="D16" s="9"/>
      <c r="E16" s="9"/>
      <c r="F16" s="9"/>
      <c r="G16" s="16" t="str">
        <f t="shared" si="0"/>
        <v/>
      </c>
      <c r="H16" s="8"/>
    </row>
    <row r="17" spans="1:8" ht="27" customHeight="1" x14ac:dyDescent="0.2">
      <c r="A17" s="14">
        <v>10</v>
      </c>
      <c r="B17" s="11" t="s">
        <v>15</v>
      </c>
      <c r="C17" s="9"/>
      <c r="D17" s="9"/>
      <c r="E17" s="9"/>
      <c r="F17" s="9"/>
      <c r="G17" s="16" t="str">
        <f t="shared" si="0"/>
        <v/>
      </c>
      <c r="H17" s="8"/>
    </row>
    <row r="18" spans="1:8" ht="27" customHeight="1" x14ac:dyDescent="0.2">
      <c r="A18" s="14">
        <v>11</v>
      </c>
      <c r="B18" s="11" t="s">
        <v>28</v>
      </c>
      <c r="C18" s="9"/>
      <c r="D18" s="9"/>
      <c r="E18" s="9"/>
      <c r="F18" s="9"/>
      <c r="G18" s="16" t="str">
        <f t="shared" si="0"/>
        <v/>
      </c>
      <c r="H18" s="8"/>
    </row>
    <row r="19" spans="1:8" ht="27" customHeight="1" x14ac:dyDescent="0.2">
      <c r="A19" s="14">
        <v>12</v>
      </c>
      <c r="B19" s="11" t="s">
        <v>16</v>
      </c>
      <c r="C19" s="9"/>
      <c r="D19" s="9"/>
      <c r="E19" s="9"/>
      <c r="F19" s="9"/>
      <c r="G19" s="16" t="str">
        <f t="shared" si="0"/>
        <v/>
      </c>
      <c r="H19" s="8"/>
    </row>
    <row r="20" spans="1:8" ht="27" customHeight="1" x14ac:dyDescent="0.2">
      <c r="A20" s="14">
        <v>13</v>
      </c>
      <c r="B20" s="11" t="s">
        <v>17</v>
      </c>
      <c r="C20" s="9"/>
      <c r="D20" s="9"/>
      <c r="E20" s="9"/>
      <c r="F20" s="9"/>
      <c r="G20" s="16" t="str">
        <f t="shared" si="0"/>
        <v/>
      </c>
      <c r="H20" s="8"/>
    </row>
    <row r="21" spans="1:8" ht="27" customHeight="1" x14ac:dyDescent="0.2">
      <c r="A21" s="14">
        <v>14</v>
      </c>
      <c r="B21" s="11" t="s">
        <v>18</v>
      </c>
      <c r="C21" s="9"/>
      <c r="D21" s="9"/>
      <c r="E21" s="9"/>
      <c r="F21" s="9"/>
      <c r="G21" s="16" t="str">
        <f t="shared" si="0"/>
        <v/>
      </c>
      <c r="H21" s="8"/>
    </row>
    <row r="22" spans="1:8" ht="27" customHeight="1" x14ac:dyDescent="0.2">
      <c r="A22" s="14">
        <v>15</v>
      </c>
      <c r="B22" s="11" t="s">
        <v>19</v>
      </c>
      <c r="C22" s="9"/>
      <c r="D22" s="9"/>
      <c r="E22" s="9"/>
      <c r="F22" s="9"/>
      <c r="G22" s="16" t="str">
        <f t="shared" si="0"/>
        <v/>
      </c>
      <c r="H22" s="8"/>
    </row>
    <row r="23" spans="1:8" ht="27" customHeight="1" x14ac:dyDescent="0.2">
      <c r="A23" s="14">
        <v>16</v>
      </c>
      <c r="B23" s="11" t="s">
        <v>20</v>
      </c>
      <c r="C23" s="9"/>
      <c r="D23" s="9"/>
      <c r="E23" s="9"/>
      <c r="F23" s="9"/>
      <c r="G23" s="16" t="str">
        <f t="shared" si="0"/>
        <v/>
      </c>
      <c r="H23" s="8"/>
    </row>
    <row r="24" spans="1:8" ht="27" customHeight="1" x14ac:dyDescent="0.2">
      <c r="A24" s="14">
        <v>17</v>
      </c>
      <c r="B24" s="11" t="s">
        <v>21</v>
      </c>
      <c r="C24" s="9"/>
      <c r="D24" s="9"/>
      <c r="E24" s="9"/>
      <c r="F24" s="9"/>
      <c r="G24" s="16" t="str">
        <f t="shared" si="0"/>
        <v/>
      </c>
      <c r="H24" s="8"/>
    </row>
    <row r="25" spans="1:8" ht="27" customHeight="1" x14ac:dyDescent="0.2">
      <c r="A25" s="14">
        <v>18</v>
      </c>
      <c r="B25" s="11" t="s">
        <v>22</v>
      </c>
      <c r="C25" s="9"/>
      <c r="D25" s="9"/>
      <c r="E25" s="9"/>
      <c r="F25" s="9"/>
      <c r="G25" s="16" t="str">
        <f t="shared" si="0"/>
        <v/>
      </c>
      <c r="H25" s="8"/>
    </row>
    <row r="26" spans="1:8" ht="27" customHeight="1" x14ac:dyDescent="0.2">
      <c r="A26" s="14">
        <v>19</v>
      </c>
      <c r="B26" s="11" t="s">
        <v>23</v>
      </c>
      <c r="C26" s="9"/>
      <c r="D26" s="9"/>
      <c r="E26" s="9"/>
      <c r="F26" s="9"/>
      <c r="G26" s="16" t="str">
        <f t="shared" si="0"/>
        <v/>
      </c>
      <c r="H26" s="8"/>
    </row>
    <row r="27" spans="1:8" ht="27" customHeight="1" x14ac:dyDescent="0.2">
      <c r="A27" s="14">
        <v>20</v>
      </c>
      <c r="B27" s="11" t="s">
        <v>24</v>
      </c>
      <c r="C27" s="9"/>
      <c r="D27" s="9"/>
      <c r="E27" s="9"/>
      <c r="F27" s="9"/>
      <c r="G27" s="16" t="str">
        <f t="shared" si="0"/>
        <v/>
      </c>
      <c r="H27" s="8"/>
    </row>
    <row r="28" spans="1:8" ht="27" customHeight="1" x14ac:dyDescent="0.2">
      <c r="A28" s="14">
        <v>21</v>
      </c>
      <c r="B28" s="11" t="s">
        <v>25</v>
      </c>
      <c r="C28" s="9"/>
      <c r="D28" s="9"/>
      <c r="E28" s="9"/>
      <c r="F28" s="9"/>
      <c r="G28" s="16" t="str">
        <f t="shared" si="0"/>
        <v/>
      </c>
      <c r="H28" s="8"/>
    </row>
    <row r="29" spans="1:8" ht="27" customHeight="1" thickBot="1" x14ac:dyDescent="0.25">
      <c r="A29" s="15">
        <v>22</v>
      </c>
      <c r="B29" s="12" t="s">
        <v>26</v>
      </c>
      <c r="C29" s="17"/>
      <c r="D29" s="17"/>
      <c r="E29" s="17"/>
      <c r="F29" s="17"/>
      <c r="G29" s="18" t="str">
        <f t="shared" si="0"/>
        <v/>
      </c>
      <c r="H29" s="8"/>
    </row>
    <row r="30" spans="1:8" ht="23.25" customHeight="1" thickTop="1" x14ac:dyDescent="0.45">
      <c r="A30" s="39" t="s">
        <v>45</v>
      </c>
      <c r="B30" s="39"/>
      <c r="C30" s="39"/>
      <c r="D30" s="39"/>
      <c r="E30" s="39"/>
      <c r="F30" s="39"/>
      <c r="G30" s="39"/>
      <c r="H30" s="19"/>
    </row>
    <row r="31" spans="1:8" ht="23.25" customHeight="1" x14ac:dyDescent="0.45">
      <c r="A31" s="26" t="s">
        <v>30</v>
      </c>
      <c r="B31" s="26"/>
      <c r="C31" s="26"/>
      <c r="D31" s="26"/>
      <c r="E31" s="26"/>
      <c r="F31" s="26"/>
      <c r="G31" s="26"/>
      <c r="H31" s="2"/>
    </row>
  </sheetData>
  <mergeCells count="9">
    <mergeCell ref="D2:G4"/>
    <mergeCell ref="A31:G31"/>
    <mergeCell ref="A30:G30"/>
    <mergeCell ref="E5:G5"/>
    <mergeCell ref="A6:A7"/>
    <mergeCell ref="B6:B7"/>
    <mergeCell ref="C6:C7"/>
    <mergeCell ref="D6:D7"/>
    <mergeCell ref="E6:G6"/>
  </mergeCells>
  <phoneticPr fontId="2"/>
  <pageMargins left="0.43307086614173229" right="0.23622047244094491" top="0.55118110236220474" bottom="0.35433070866141736" header="0.31496062992125984" footer="0.31496062992125984"/>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月曜日</vt:lpstr>
      <vt:lpstr>火曜日</vt:lpstr>
      <vt:lpstr>水曜日</vt:lpstr>
      <vt:lpstr>木曜日</vt:lpstr>
      <vt:lpstr>金曜日</vt:lpstr>
      <vt:lpstr>土曜日</vt:lpstr>
      <vt:lpstr>日曜日（臨時）</vt:lpstr>
      <vt:lpstr>日曜日</vt:lpstr>
      <vt:lpstr>火曜日!Print_Area</vt:lpstr>
      <vt:lpstr>金曜日!Print_Area</vt:lpstr>
      <vt:lpstr>月曜日!Print_Area</vt:lpstr>
      <vt:lpstr>水曜日!Print_Area</vt:lpstr>
      <vt:lpstr>土曜日!Print_Area</vt:lpstr>
      <vt:lpstr>日曜日!Print_Area</vt:lpstr>
      <vt:lpstr>'日曜日（臨時）'!Print_Area</vt:lpstr>
      <vt:lpstr>木曜日!Print_Area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0007692</cp:lastModifiedBy>
  <cp:lastPrinted>2026-08-14T04:22:21Z</cp:lastPrinted>
  <dcterms:created xsi:type="dcterms:W3CDTF">2020-01-14T23:28:41Z</dcterms:created>
  <dcterms:modified xsi:type="dcterms:W3CDTF">2026-08-14T04:22:24Z</dcterms:modified>
</cp:coreProperties>
</file>