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169.254.161.24\share\01ホームページ\00市況情報(せり後に更新)\"/>
    </mc:Choice>
  </mc:AlternateContent>
  <xr:revisionPtr revIDLastSave="0" documentId="13_ncr:1_{463E5CF5-258D-43EF-B156-4AEB167B2243}" xr6:coauthVersionLast="47" xr6:coauthVersionMax="47" xr10:uidLastSave="{00000000-0000-0000-0000-000000000000}"/>
  <bookViews>
    <workbookView xWindow="-108" yWindow="-108" windowWidth="23256" windowHeight="12456" activeTab="4" xr2:uid="{00000000-000D-0000-FFFF-FFFF00000000}"/>
  </bookViews>
  <sheets>
    <sheet name="月曜日" sheetId="1" r:id="rId1"/>
    <sheet name="火曜日" sheetId="2" r:id="rId2"/>
    <sheet name="水曜日" sheetId="4" state="hidden" r:id="rId3"/>
    <sheet name="木曜日" sheetId="5" r:id="rId4"/>
    <sheet name="金曜日" sheetId="6" r:id="rId5"/>
    <sheet name="土曜日" sheetId="7" r:id="rId6"/>
    <sheet name="日曜日（臨時）" sheetId="9" state="hidden" r:id="rId7"/>
    <sheet name="日曜日" sheetId="8" state="hidden" r:id="rId8"/>
  </sheets>
  <definedNames>
    <definedName name="_xlnm.Print_Area" localSheetId="1">火曜日!$A$1:$G$32</definedName>
    <definedName name="_xlnm.Print_Area" localSheetId="4">金曜日!$A$1:$G$32</definedName>
    <definedName name="_xlnm.Print_Area" localSheetId="0">月曜日!$A$1:$G$32</definedName>
    <definedName name="_xlnm.Print_Area" localSheetId="2">水曜日!$A$1:$G$32</definedName>
    <definedName name="_xlnm.Print_Area" localSheetId="5">土曜日!$A$1:$G$32</definedName>
    <definedName name="_xlnm.Print_Area" localSheetId="7">日曜日!$A$1:$G$31</definedName>
    <definedName name="_xlnm.Print_Area" localSheetId="6">'日曜日（臨時）'!$A$1:$G$32</definedName>
    <definedName name="_xlnm.Print_Area" localSheetId="3">木曜日!$A$1:$G$32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7" l="1"/>
  <c r="G12" i="7"/>
  <c r="G26" i="1"/>
  <c r="G30" i="2"/>
  <c r="G29" i="2"/>
  <c r="G28" i="2"/>
  <c r="G27" i="2"/>
  <c r="G26" i="2"/>
  <c r="G25" i="2"/>
  <c r="G24" i="2"/>
  <c r="G23" i="2"/>
  <c r="G22" i="2"/>
  <c r="G21" i="2"/>
  <c r="G20" i="2"/>
  <c r="G19" i="2"/>
  <c r="G18" i="2"/>
  <c r="G17" i="2"/>
  <c r="G16" i="2"/>
  <c r="G15" i="2"/>
  <c r="G14" i="2"/>
  <c r="G13" i="2"/>
  <c r="G12" i="2"/>
  <c r="G11" i="2"/>
  <c r="G10" i="2"/>
  <c r="G9" i="2"/>
  <c r="G8" i="2"/>
  <c r="G8" i="6"/>
  <c r="G16" i="7" l="1"/>
  <c r="G22" i="5"/>
  <c r="G23" i="6"/>
  <c r="G19" i="6"/>
  <c r="G12" i="1"/>
  <c r="G21" i="6"/>
  <c r="G17" i="6"/>
  <c r="G18" i="5"/>
  <c r="G24" i="1"/>
  <c r="G28" i="5"/>
  <c r="G29" i="8"/>
  <c r="G28" i="8"/>
  <c r="G27" i="8"/>
  <c r="G26" i="8"/>
  <c r="G25" i="8"/>
  <c r="G24" i="8"/>
  <c r="G23" i="8"/>
  <c r="G22" i="8"/>
  <c r="G21" i="8"/>
  <c r="G20" i="8"/>
  <c r="G19" i="8"/>
  <c r="G18" i="8"/>
  <c r="G17" i="8"/>
  <c r="G16" i="8"/>
  <c r="G15" i="8"/>
  <c r="G14" i="8"/>
  <c r="G13" i="8"/>
  <c r="G12" i="8"/>
  <c r="G11" i="8"/>
  <c r="G10" i="8"/>
  <c r="G9" i="8"/>
  <c r="G8" i="8"/>
  <c r="E5" i="8"/>
  <c r="G30" i="9"/>
  <c r="G29" i="9"/>
  <c r="G28" i="9"/>
  <c r="G27" i="9"/>
  <c r="G26" i="9"/>
  <c r="G25" i="9"/>
  <c r="G24" i="9"/>
  <c r="G23" i="9"/>
  <c r="G22" i="9"/>
  <c r="G21" i="9"/>
  <c r="G20" i="9"/>
  <c r="G19" i="9"/>
  <c r="G18" i="9"/>
  <c r="G17" i="9"/>
  <c r="G16" i="9"/>
  <c r="G15" i="9"/>
  <c r="G14" i="9"/>
  <c r="G13" i="9"/>
  <c r="G12" i="9"/>
  <c r="G11" i="9"/>
  <c r="G10" i="9"/>
  <c r="G9" i="9"/>
  <c r="G8" i="9"/>
  <c r="G30" i="7"/>
  <c r="G29" i="7"/>
  <c r="G28" i="7"/>
  <c r="G27" i="7"/>
  <c r="G26" i="7"/>
  <c r="G25" i="7"/>
  <c r="G24" i="7"/>
  <c r="G23" i="7"/>
  <c r="G22" i="7"/>
  <c r="G21" i="7"/>
  <c r="G20" i="7"/>
  <c r="G19" i="7"/>
  <c r="G18" i="7"/>
  <c r="G17" i="7"/>
  <c r="G15" i="7"/>
  <c r="G14" i="7"/>
  <c r="G11" i="7"/>
  <c r="G10" i="7"/>
  <c r="G9" i="7"/>
  <c r="G8" i="7"/>
  <c r="G30" i="6"/>
  <c r="G29" i="6"/>
  <c r="G28" i="6"/>
  <c r="G27" i="6"/>
  <c r="G26" i="6"/>
  <c r="G25" i="6"/>
  <c r="G24" i="6"/>
  <c r="G22" i="6"/>
  <c r="G20" i="6"/>
  <c r="G18" i="6"/>
  <c r="G16" i="6"/>
  <c r="G15" i="6"/>
  <c r="G14" i="6"/>
  <c r="G13" i="6"/>
  <c r="G12" i="6"/>
  <c r="G11" i="6"/>
  <c r="G10" i="6"/>
  <c r="G9" i="6"/>
  <c r="G30" i="5"/>
  <c r="G29" i="5"/>
  <c r="G27" i="5"/>
  <c r="G26" i="5"/>
  <c r="G25" i="5"/>
  <c r="G24" i="5"/>
  <c r="G23" i="5"/>
  <c r="G21" i="5"/>
  <c r="G20" i="5"/>
  <c r="G19" i="5"/>
  <c r="G17" i="5"/>
  <c r="G16" i="5"/>
  <c r="G15" i="5"/>
  <c r="G14" i="5"/>
  <c r="G13" i="5"/>
  <c r="G12" i="5"/>
  <c r="G11" i="5"/>
  <c r="G10" i="5"/>
  <c r="G9" i="5"/>
  <c r="G8" i="5"/>
  <c r="G30" i="4"/>
  <c r="G29" i="4"/>
  <c r="G28" i="4"/>
  <c r="G27" i="4"/>
  <c r="G26" i="4"/>
  <c r="G25" i="4"/>
  <c r="G24" i="4"/>
  <c r="G23" i="4"/>
  <c r="G22" i="4"/>
  <c r="G21" i="4"/>
  <c r="G20" i="4"/>
  <c r="G19" i="4"/>
  <c r="G18" i="4"/>
  <c r="G17" i="4"/>
  <c r="G16" i="4"/>
  <c r="G15" i="4"/>
  <c r="G14" i="4"/>
  <c r="G13" i="4"/>
  <c r="G12" i="4"/>
  <c r="G11" i="4"/>
  <c r="G10" i="4"/>
  <c r="G9" i="4"/>
  <c r="G8" i="4"/>
  <c r="E5" i="4"/>
  <c r="G30" i="1"/>
  <c r="G29" i="1"/>
  <c r="G28" i="1"/>
  <c r="G27" i="1"/>
  <c r="G25" i="1"/>
  <c r="G23" i="1"/>
  <c r="G22" i="1"/>
  <c r="G21" i="1"/>
  <c r="G20" i="1"/>
  <c r="G19" i="1"/>
  <c r="G18" i="1"/>
  <c r="G17" i="1"/>
  <c r="G16" i="1"/>
  <c r="G15" i="1"/>
  <c r="G14" i="1"/>
  <c r="G13" i="1"/>
  <c r="G11" i="1"/>
  <c r="G10" i="1"/>
  <c r="G9" i="1"/>
  <c r="G8" i="1"/>
</calcChain>
</file>

<file path=xl/sharedStrings.xml><?xml version="1.0" encoding="utf-8"?>
<sst xmlns="http://schemas.openxmlformats.org/spreadsheetml/2006/main" count="268" uniqueCount="55">
  <si>
    <t>品目名</t>
    <rPh sb="0" eb="2">
      <t>ヒンモク</t>
    </rPh>
    <rPh sb="2" eb="3">
      <t>メイ</t>
    </rPh>
    <phoneticPr fontId="2"/>
  </si>
  <si>
    <t>数量（㎏）</t>
    <rPh sb="0" eb="2">
      <t>スウリョウ</t>
    </rPh>
    <phoneticPr fontId="2"/>
  </si>
  <si>
    <t>金額（円）</t>
    <rPh sb="0" eb="2">
      <t>キンガク</t>
    </rPh>
    <rPh sb="3" eb="4">
      <t>エン</t>
    </rPh>
    <phoneticPr fontId="2"/>
  </si>
  <si>
    <t>販売価格（円/㎏）</t>
    <rPh sb="0" eb="2">
      <t>ハンバイ</t>
    </rPh>
    <rPh sb="2" eb="4">
      <t>カカク</t>
    </rPh>
    <rPh sb="5" eb="6">
      <t>エン</t>
    </rPh>
    <phoneticPr fontId="2"/>
  </si>
  <si>
    <t>高値</t>
    <rPh sb="0" eb="2">
      <t>タカネ</t>
    </rPh>
    <phoneticPr fontId="2"/>
  </si>
  <si>
    <t>安値</t>
    <rPh sb="0" eb="2">
      <t>ヤスネ</t>
    </rPh>
    <phoneticPr fontId="2"/>
  </si>
  <si>
    <t>平均</t>
    <rPh sb="0" eb="2">
      <t>ヘイキン</t>
    </rPh>
    <phoneticPr fontId="2"/>
  </si>
  <si>
    <t>**温州みかん</t>
    <rPh sb="2" eb="3">
      <t>オン</t>
    </rPh>
    <rPh sb="3" eb="4">
      <t>シュウ</t>
    </rPh>
    <phoneticPr fontId="2"/>
  </si>
  <si>
    <t>シークァーサー</t>
    <phoneticPr fontId="2"/>
  </si>
  <si>
    <t>タンカン</t>
    <phoneticPr fontId="2"/>
  </si>
  <si>
    <t>**りんご</t>
    <phoneticPr fontId="2"/>
  </si>
  <si>
    <t>**なし</t>
    <phoneticPr fontId="2"/>
  </si>
  <si>
    <t>**かき</t>
    <phoneticPr fontId="2"/>
  </si>
  <si>
    <t>びわ</t>
    <phoneticPr fontId="2"/>
  </si>
  <si>
    <t>**プラム</t>
    <phoneticPr fontId="2"/>
  </si>
  <si>
    <t>**イチゴ</t>
    <phoneticPr fontId="2"/>
  </si>
  <si>
    <t>**すいか</t>
    <phoneticPr fontId="2"/>
  </si>
  <si>
    <t>バナナ</t>
    <phoneticPr fontId="2"/>
  </si>
  <si>
    <t>島バナナ</t>
    <rPh sb="0" eb="1">
      <t>シマ</t>
    </rPh>
    <phoneticPr fontId="2"/>
  </si>
  <si>
    <t>**パイナップル</t>
    <phoneticPr fontId="2"/>
  </si>
  <si>
    <t>**パパイヤ</t>
    <phoneticPr fontId="2"/>
  </si>
  <si>
    <t>島マンゴー</t>
    <rPh sb="0" eb="1">
      <t>シマ</t>
    </rPh>
    <phoneticPr fontId="2"/>
  </si>
  <si>
    <t>パッションフルーツ</t>
    <phoneticPr fontId="2"/>
  </si>
  <si>
    <t>アテモヤ</t>
    <phoneticPr fontId="2"/>
  </si>
  <si>
    <t>ドラゴンフルーツ</t>
    <phoneticPr fontId="2"/>
  </si>
  <si>
    <t>スターフルーツ</t>
    <phoneticPr fontId="2"/>
  </si>
  <si>
    <t>レイシ</t>
    <phoneticPr fontId="2"/>
  </si>
  <si>
    <t>**ぶどう</t>
    <phoneticPr fontId="2"/>
  </si>
  <si>
    <t>**メロン</t>
    <phoneticPr fontId="2"/>
  </si>
  <si>
    <t xml:space="preserve"> </t>
    <phoneticPr fontId="2"/>
  </si>
  <si>
    <t>※2021年4月から天草を掲載品目に追加しました。</t>
    <rPh sb="5" eb="6">
      <t>ネン</t>
    </rPh>
    <rPh sb="7" eb="8">
      <t>ガツ</t>
    </rPh>
    <rPh sb="10" eb="12">
      <t>アマクサ</t>
    </rPh>
    <rPh sb="13" eb="15">
      <t>ケイサイ</t>
    </rPh>
    <rPh sb="15" eb="17">
      <t>ヒンモク</t>
    </rPh>
    <rPh sb="18" eb="20">
      <t>ツイカ</t>
    </rPh>
    <phoneticPr fontId="2"/>
  </si>
  <si>
    <t>天草</t>
    <rPh sb="0" eb="2">
      <t>アマクサ</t>
    </rPh>
    <phoneticPr fontId="2"/>
  </si>
  <si>
    <t>シークァーサー</t>
    <phoneticPr fontId="2"/>
  </si>
  <si>
    <t>タンカン</t>
    <phoneticPr fontId="2"/>
  </si>
  <si>
    <t>**りんご</t>
    <phoneticPr fontId="2"/>
  </si>
  <si>
    <t>**なし</t>
    <phoneticPr fontId="2"/>
  </si>
  <si>
    <t>**かき</t>
    <phoneticPr fontId="2"/>
  </si>
  <si>
    <t>**プラム</t>
    <phoneticPr fontId="2"/>
  </si>
  <si>
    <t>**ぶどう</t>
    <phoneticPr fontId="2"/>
  </si>
  <si>
    <t>**イチゴ</t>
    <phoneticPr fontId="2"/>
  </si>
  <si>
    <t>**メロン</t>
    <phoneticPr fontId="2"/>
  </si>
  <si>
    <t>**すいか</t>
    <phoneticPr fontId="2"/>
  </si>
  <si>
    <t>**パイナップル</t>
    <phoneticPr fontId="2"/>
  </si>
  <si>
    <t>パッションフルーツ</t>
    <phoneticPr fontId="2"/>
  </si>
  <si>
    <t>**ぶどう</t>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</si>
  <si>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</si>
  <si>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※数量の少ない品目においては平均単価に誤差が出る場合があります。（四捨五入による計算誤差）</t>
    <rPh sb="1" eb="3">
      <t>スウリョウ</t>
    </rPh>
    <rPh sb="4" eb="5">
      <t>スク</t>
    </rPh>
    <rPh sb="7" eb="9">
      <t>ヒンモク</t>
    </rPh>
    <rPh sb="14" eb="16">
      <t>ヘイキン</t>
    </rPh>
    <rPh sb="16" eb="18">
      <t>タンカ</t>
    </rPh>
    <rPh sb="19" eb="21">
      <t>ゴサ</t>
    </rPh>
    <rPh sb="22" eb="23">
      <t>デ</t>
    </rPh>
    <rPh sb="24" eb="26">
      <t>バアイ</t>
    </rPh>
    <phoneticPr fontId="2"/>
  </si>
  <si>
    <t>休日</t>
    <rPh sb="0" eb="2">
      <t>キュウジツ</t>
    </rPh>
    <phoneticPr fontId="2"/>
  </si>
  <si>
    <t>臨時開市</t>
    <rPh sb="0" eb="4">
      <t>リンジカイイチ</t>
    </rPh>
    <phoneticPr fontId="2"/>
  </si>
  <si>
    <t>令和7年1月5日</t>
    <rPh sb="0" eb="2">
      <t>レイワ</t>
    </rPh>
    <rPh sb="3" eb="4">
      <t>ネン</t>
    </rPh>
    <rPh sb="5" eb="6">
      <t>ガツ</t>
    </rPh>
    <rPh sb="7" eb="8">
      <t>ニチ</t>
    </rPh>
    <phoneticPr fontId="2"/>
  </si>
  <si>
    <t>令和7年9月27日</t>
    <rPh sb="0" eb="2">
      <t>レイワ</t>
    </rPh>
    <rPh sb="3" eb="4">
      <t>ネン</t>
    </rPh>
    <rPh sb="5" eb="6">
      <t>ガツ</t>
    </rPh>
    <rPh sb="8" eb="9">
      <t>ニチ</t>
    </rPh>
    <phoneticPr fontId="2"/>
  </si>
  <si>
    <t>令和7年9月29日</t>
    <rPh sb="0" eb="2">
      <t>レイワ</t>
    </rPh>
    <rPh sb="3" eb="4">
      <t>ネン</t>
    </rPh>
    <rPh sb="5" eb="6">
      <t>ガツ</t>
    </rPh>
    <rPh sb="8" eb="9">
      <t>ニチ</t>
    </rPh>
    <phoneticPr fontId="2"/>
  </si>
  <si>
    <t>令和7年9月30日</t>
    <rPh sb="0" eb="2">
      <t>レイワ</t>
    </rPh>
    <rPh sb="3" eb="4">
      <t>ネン</t>
    </rPh>
    <rPh sb="5" eb="6">
      <t>ツキ</t>
    </rPh>
    <rPh sb="8" eb="9">
      <t>ニチ</t>
    </rPh>
    <phoneticPr fontId="2"/>
  </si>
  <si>
    <t>令和7年10月2日</t>
    <rPh sb="0" eb="2">
      <t>レイワ</t>
    </rPh>
    <rPh sb="3" eb="4">
      <t>ネン</t>
    </rPh>
    <rPh sb="6" eb="7">
      <t>ガツ</t>
    </rPh>
    <phoneticPr fontId="2"/>
  </si>
  <si>
    <t>令和7年10月3日</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</si>
</sst>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14"/>
      <color theme="1"/>
      <name val="ＭＳ Ｐゴシック"/>
      <family val="3"/>
      <charset val="128"/>
    </font>
    <font>
      <b/>
      <sz val="11"/>
      <color theme="1"/>
      <name val="ＭＳ Ｐゴシック"/>
      <family val="3"/>
      <charset val="128"/>
    </font>
    <font>
      <b/>
      <sz val="14"/>
      <color theme="1"/>
      <name val="ＭＳ Ｐゴシック"/>
      <family val="3"/>
      <charset val="128"/>
    </font>
    <font>
      <sz val="8"/>
      <color rgb="FFFF0000"/>
      <name val="ＭＳ Ｐゴシック"/>
      <family val="3"/>
      <charset val="128"/>
    </font>
    <font>
      <b/>
      <sz val="8"/>
      <color rgb="FFFF0000"/>
      <name val="ＭＳ Ｐゴシック"/>
      <family val="3"/>
      <charset val="128"/>
    </font>
    <font>
      <b/>
      <sz val="20"/>
      <color rgb="FFFF0000"/>
      <name val="ＭＳ Ｐゴシック"/>
      <family val="3"/>
      <charset val="128"/>
    </font>
    <font>
      <b/>
      <sz val="48"/>
      <color rgb="FFFF0000"/>
      <name val="HGP明朝E"/>
      <family val="1"/>
      <charset val="128"/>
    </font>
    <font>
      <sz val="48"/>
      <color rgb="FFFF0000"/>
      <name val="ＭＳ Ｐゴシック"/>
      <family val="3"/>
      <charset val="128"/>
    </font>
    <font>
      <sz val="36"/>
      <color rgb="FFFF0000"/>
      <name val="ＭＳ Ｐゴシック"/>
      <family val="3"/>
      <charset val="128"/>
    </font>
  </fonts>
  <fills count="3">
    <fill>
      <patternFill patternType="none"/>
    </fill>
    <fill>
      <patternFill patternType="gray125"/>
    </fill>
    <fill>
      <patternFill patternType="solid">
        <fgColor rgb="FFFF6699"/>
        <bgColor indexed="64"/>
      </patternFill>
    </fill>
  </fills>
  <borders count="18">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right/>
      <top style="double">
        <color auto="1"/>
      </top>
      <bottom/>
      <diagonal/>
    </border>
    <border>
      <left style="double">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double">
        <color auto="1"/>
      </left>
      <right style="thin">
        <color auto="1"/>
      </right>
      <top style="hair">
        <color auto="1"/>
      </top>
      <bottom style="double">
        <color auto="1"/>
      </bottom>
      <diagonal/>
    </border>
    <border>
      <left style="thin">
        <color auto="1"/>
      </left>
      <right style="thin">
        <color auto="1"/>
      </right>
      <top style="hair">
        <color auto="1"/>
      </top>
      <bottom style="double">
        <color auto="1"/>
      </bottom>
      <diagonal/>
    </border>
    <border>
      <left style="thin">
        <color auto="1"/>
      </left>
      <right style="double">
        <color auto="1"/>
      </right>
      <top style="hair">
        <color auto="1"/>
      </top>
      <bottom style="double">
        <color auto="1"/>
      </bottom>
      <diagonal/>
    </border>
    <border>
      <left style="double">
        <color auto="1"/>
      </left>
      <right style="thin">
        <color auto="1"/>
      </right>
      <top/>
      <bottom style="hair">
        <color auto="1"/>
      </bottom>
      <diagonal/>
    </border>
    <border>
      <left style="thin">
        <color auto="1"/>
      </left>
      <right style="thin">
        <color auto="1"/>
      </right>
      <top/>
      <bottom style="hair">
        <color auto="1"/>
      </bottom>
      <diagonal/>
    </border>
    <border>
      <left style="thin">
        <color auto="1"/>
      </left>
      <right style="double">
        <color auto="1"/>
      </right>
      <top/>
      <bottom style="hair">
        <color auto="1"/>
      </bottom>
      <diagonal/>
    </border>
    <border>
      <left style="thin">
        <color auto="1"/>
      </left>
      <right style="thin">
        <color auto="1"/>
      </right>
      <top/>
      <bottom style="double">
        <color auto="1"/>
      </bottom>
      <diagonal/>
    </border>
    <border>
      <left style="thin">
        <color auto="1"/>
      </left>
      <right style="thin">
        <color auto="1"/>
      </right>
      <top style="hair">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9">
    <xf numFmtId="0" fontId="0" fillId="0" borderId="0" xfId="0">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38" fontId="3" fillId="0" borderId="14" xfId="1" applyFont="1" applyBorder="1" applyAlignment="1">
      <alignment horizontal="right"/>
    </xf>
    <xf numFmtId="38" fontId="3" fillId="0" borderId="0" xfId="1" applyFont="1" applyAlignment="1">
      <alignment horizontal="center" vertical="center"/>
    </xf>
    <xf numFmtId="38" fontId="3" fillId="0" borderId="9" xfId="1" applyFont="1" applyBorder="1" applyAlignment="1">
      <alignment horizontal="right"/>
    </xf>
    <xf numFmtId="0" fontId="5" fillId="0" borderId="14" xfId="0" applyFont="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xf numFmtId="0" fontId="5" fillId="0" borderId="13" xfId="0" applyFont="1" applyBorder="1" applyAlignment="1">
      <alignment horizontal="center"/>
    </xf>
    <xf numFmtId="0" fontId="5" fillId="0" borderId="8" xfId="0" applyFont="1" applyBorder="1" applyAlignment="1">
      <alignment horizontal="center"/>
    </xf>
    <xf numFmtId="0" fontId="5" fillId="0" borderId="10" xfId="0" applyFont="1" applyBorder="1" applyAlignment="1">
      <alignment horizontal="center"/>
    </xf>
    <xf numFmtId="38" fontId="3" fillId="0" borderId="15" xfId="1" applyFont="1" applyBorder="1" applyAlignment="1">
      <alignment horizontal="right"/>
    </xf>
    <xf numFmtId="38" fontId="3" fillId="0" borderId="11" xfId="1" applyFont="1" applyBorder="1" applyAlignment="1">
      <alignment horizontal="right"/>
    </xf>
    <xf numFmtId="38" fontId="3" fillId="0" borderId="12" xfId="1" applyFont="1" applyBorder="1" applyAlignment="1">
      <alignment horizontal="right"/>
    </xf>
    <xf numFmtId="0" fontId="3" fillId="0" borderId="0" xfId="0" applyFont="1">
      <alignment vertical="center"/>
    </xf>
    <xf numFmtId="56" fontId="5" fillId="0" borderId="9" xfId="0" applyNumberFormat="1" applyFont="1" applyBorder="1" applyAlignment="1">
      <alignment horizontal="center"/>
    </xf>
    <xf numFmtId="38" fontId="3" fillId="0" borderId="16" xfId="1" applyFont="1" applyBorder="1" applyAlignment="1">
      <alignment horizontal="right"/>
    </xf>
    <xf numFmtId="0" fontId="5" fillId="0" borderId="0" xfId="0" applyFont="1">
      <alignment vertical="center"/>
    </xf>
    <xf numFmtId="38" fontId="3" fillId="0" borderId="17" xfId="1" applyFont="1" applyBorder="1" applyAlignment="1">
      <alignment horizontal="right"/>
    </xf>
    <xf numFmtId="0" fontId="11" fillId="0" borderId="0" xfId="0" applyFont="1" applyAlignment="1">
      <alignment horizontal="center" vertical="center" wrapText="1"/>
    </xf>
    <xf numFmtId="0" fontId="3" fillId="0" borderId="0" xfId="0" applyFont="1" applyAlignment="1">
      <alignment horizontal="left" vertical="center"/>
    </xf>
    <xf numFmtId="49" fontId="5" fillId="0" borderId="0" xfId="0" applyNumberFormat="1" applyFont="1" applyAlignment="1">
      <alignment horizontal="right"/>
    </xf>
    <xf numFmtId="0" fontId="5" fillId="2" borderId="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3" xfId="0" applyFont="1" applyFill="1" applyBorder="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wrapText="1"/>
    </xf>
    <xf numFmtId="176" fontId="5" fillId="0" borderId="0" xfId="0" applyNumberFormat="1" applyFont="1" applyAlignment="1">
      <alignment horizontal="right"/>
    </xf>
    <xf numFmtId="0" fontId="8" fillId="0" borderId="0" xfId="0" applyFont="1" applyAlignment="1">
      <alignment horizontal="left"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3" fillId="0" borderId="7" xfId="0" applyFont="1" applyBorder="1" applyAlignment="1">
      <alignment horizontal="left" vertical="center"/>
    </xf>
  </cellXfs>
  <cellStyles count="2">
    <cellStyle name="桁区切り" xfId="1" builtinId="6"/>
    <cellStyle name="標準" xfId="0" builtinId="0"/>
  </cellStyles>
  <dxfs count="2">
    <dxf>
      <fill>
        <patternFill>
          <bgColor rgb="FF91EB79"/>
        </patternFill>
      </fill>
    </dxf>
    <dxf>
      <fill>
        <patternFill>
          <bgColor rgb="FFFF8FEF"/>
        </patternFill>
      </fill>
    </dxf>
  </dxfs>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692578"/>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果実市況（月曜日）</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果実市況（火曜日）</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果実市況（水曜日）</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果実市況（木曜日）</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果実市況（金曜日）</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果実市況（土曜日）</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0" y="70210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2</xdr:row>
      <xdr:rowOff>178228</xdr:rowOff>
    </xdr:from>
    <xdr:ext cx="2705100" cy="492443"/>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0" y="709623"/>
          <a:ext cx="2705100" cy="492443"/>
        </a:xfrm>
        <a:prstGeom prst="rect">
          <a:avLst/>
        </a:prstGeom>
        <a:noFill/>
      </xdr:spPr>
      <xdr:txBody>
        <a:bodyPr wrap="square" lIns="91440" tIns="45720" rIns="91440" bIns="45720">
          <a:spAutoFit/>
        </a:bodyPr>
        <a:lstStyle/>
        <a:p>
          <a:pPr algn="ctr"/>
          <a:r>
            <a:rPr lang="ja-JP" altLang="en-US" sz="2400" b="0" cap="none" spc="0">
              <a:ln w="0"/>
              <a:solidFill>
                <a:srgbClr val="FF6699"/>
              </a:solidFill>
              <a:effectLst>
                <a:outerShdw blurRad="38100" dist="19050" dir="2700000" algn="tl" rotWithShape="0">
                  <a:schemeClr val="dk1">
                    <a:alpha val="40000"/>
                  </a:schemeClr>
                </a:outerShdw>
              </a:effectLst>
              <a:latin typeface="HGP創英ﾌﾟﾚｾﾞﾝｽEB" panose="02020800000000000000" pitchFamily="18" charset="-128"/>
              <a:ea typeface="HGP創英ﾌﾟﾚｾﾞﾝｽEB" panose="02020800000000000000" pitchFamily="18" charset="-128"/>
            </a:rPr>
            <a:t>果実市況（日曜日）</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zoomScaleNormal="100" workbookViewId="0">
      <selection activeCell="F26" sqref="F26"/>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5" width="11.59765625" style="1" customWidth="1"/>
    <col min="6" max="7" width="10.8984375" style="1" customWidth="1"/>
    <col min="8" max="16384" width="9" style="1"/>
  </cols>
  <sheetData>
    <row r="1" spans="1:8" ht="18.75" customHeight="1" x14ac:dyDescent="0.45">
      <c r="A1" s="1" t="s">
        <v>29</v>
      </c>
      <c r="D1" s="22"/>
      <c r="E1" s="22"/>
      <c r="F1" s="22"/>
      <c r="G1" s="22"/>
    </row>
    <row r="2" spans="1:8" ht="22.5" customHeight="1" x14ac:dyDescent="0.45">
      <c r="D2" s="24"/>
      <c r="E2" s="24"/>
      <c r="F2" s="24"/>
      <c r="G2" s="24"/>
    </row>
    <row r="3" spans="1:8" ht="22.5" customHeight="1" x14ac:dyDescent="0.45">
      <c r="D3" s="24"/>
      <c r="E3" s="24"/>
      <c r="F3" s="24"/>
      <c r="G3" s="24"/>
    </row>
    <row r="4" spans="1:8" ht="22.5" customHeight="1" x14ac:dyDescent="0.45">
      <c r="D4" s="24"/>
      <c r="E4" s="24"/>
      <c r="F4" s="24"/>
      <c r="G4" s="24"/>
    </row>
    <row r="5" spans="1:8" ht="25.5" customHeight="1" thickBot="1" x14ac:dyDescent="0.25">
      <c r="A5" s="2"/>
      <c r="B5" s="2"/>
      <c r="C5" s="2"/>
      <c r="D5" s="2"/>
      <c r="E5" s="26" t="s">
        <v>51</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3537</v>
      </c>
      <c r="D8" s="9">
        <v>1077829</v>
      </c>
      <c r="E8" s="9">
        <v>335</v>
      </c>
      <c r="F8" s="9">
        <v>216</v>
      </c>
      <c r="G8" s="16">
        <f t="shared" ref="G8" si="0">IF(C8="","",IF(D8/C8&gt;E8,E8,IF(D8/C8&lt;F8,F8,D8/C8)))</f>
        <v>304.7297144472717</v>
      </c>
      <c r="H8" s="8"/>
    </row>
    <row r="9" spans="1:8" ht="27" customHeight="1" x14ac:dyDescent="0.2">
      <c r="A9" s="14">
        <v>2</v>
      </c>
      <c r="B9" s="11" t="s">
        <v>8</v>
      </c>
      <c r="C9" s="9">
        <v>469</v>
      </c>
      <c r="D9" s="9">
        <v>197424</v>
      </c>
      <c r="E9" s="9">
        <v>1188</v>
      </c>
      <c r="F9" s="9">
        <v>216</v>
      </c>
      <c r="G9" s="16">
        <f t="shared" ref="G9:G30" si="1">IF(C9="","",IF(D9/C9&gt;E9,E9,IF(D9/C9&lt;F9,F9,D9/C9)))</f>
        <v>420.94669509594883</v>
      </c>
      <c r="H9" s="8"/>
    </row>
    <row r="10" spans="1:8" ht="27" customHeight="1" x14ac:dyDescent="0.2">
      <c r="A10" s="14">
        <v>3</v>
      </c>
      <c r="B10" s="11" t="s">
        <v>9</v>
      </c>
      <c r="C10" s="9"/>
      <c r="D10" s="9"/>
      <c r="E10" s="9"/>
      <c r="F10" s="9"/>
      <c r="G10" s="16" t="str">
        <f t="shared" si="1"/>
        <v/>
      </c>
      <c r="H10" s="8"/>
    </row>
    <row r="11" spans="1:8" ht="27" customHeight="1" x14ac:dyDescent="0.2">
      <c r="A11" s="13">
        <v>4</v>
      </c>
      <c r="B11" s="11" t="s">
        <v>31</v>
      </c>
      <c r="C11" s="9"/>
      <c r="D11" s="9"/>
      <c r="E11" s="9"/>
      <c r="F11" s="9"/>
      <c r="G11" s="16" t="str">
        <f t="shared" si="1"/>
        <v/>
      </c>
      <c r="H11" s="8"/>
    </row>
    <row r="12" spans="1:8" ht="27" customHeight="1" x14ac:dyDescent="0.2">
      <c r="A12" s="14">
        <v>5</v>
      </c>
      <c r="B12" s="11" t="s">
        <v>10</v>
      </c>
      <c r="C12" s="9">
        <v>200</v>
      </c>
      <c r="D12" s="9">
        <v>103680</v>
      </c>
      <c r="E12" s="9">
        <v>518</v>
      </c>
      <c r="F12" s="9">
        <v>518</v>
      </c>
      <c r="G12" s="16">
        <f t="shared" si="1"/>
        <v>518</v>
      </c>
      <c r="H12" s="8"/>
    </row>
    <row r="13" spans="1:8" ht="27" customHeight="1" x14ac:dyDescent="0.2">
      <c r="A13" s="14">
        <v>6</v>
      </c>
      <c r="B13" s="11" t="s">
        <v>11</v>
      </c>
      <c r="C13" s="9">
        <v>940</v>
      </c>
      <c r="D13" s="9">
        <v>480794</v>
      </c>
      <c r="E13" s="9">
        <v>572</v>
      </c>
      <c r="F13" s="9">
        <v>482</v>
      </c>
      <c r="G13" s="16">
        <f t="shared" si="1"/>
        <v>511.48297872340424</v>
      </c>
      <c r="H13" s="8"/>
    </row>
    <row r="14" spans="1:8" ht="27" customHeight="1" x14ac:dyDescent="0.2">
      <c r="A14" s="13">
        <v>7</v>
      </c>
      <c r="B14" s="11" t="s">
        <v>12</v>
      </c>
      <c r="C14" s="9">
        <v>745</v>
      </c>
      <c r="D14" s="9">
        <v>437616</v>
      </c>
      <c r="E14" s="9">
        <v>691</v>
      </c>
      <c r="F14" s="9">
        <v>432</v>
      </c>
      <c r="G14" s="16">
        <f t="shared" si="1"/>
        <v>587.40402684563753</v>
      </c>
      <c r="H14" s="8"/>
    </row>
    <row r="15" spans="1:8" ht="27" customHeight="1" x14ac:dyDescent="0.2">
      <c r="A15" s="14">
        <v>8</v>
      </c>
      <c r="B15" s="11" t="s">
        <v>13</v>
      </c>
      <c r="C15" s="9"/>
      <c r="D15" s="9"/>
      <c r="E15" s="9"/>
      <c r="F15" s="9"/>
      <c r="G15" s="16" t="str">
        <f t="shared" si="1"/>
        <v/>
      </c>
      <c r="H15" s="8"/>
    </row>
    <row r="16" spans="1:8" ht="27" customHeight="1" x14ac:dyDescent="0.2">
      <c r="A16" s="14">
        <v>9</v>
      </c>
      <c r="B16" s="11" t="s">
        <v>14</v>
      </c>
      <c r="C16" s="9"/>
      <c r="D16" s="9"/>
      <c r="E16" s="9"/>
      <c r="F16" s="9"/>
      <c r="G16" s="16" t="str">
        <f t="shared" si="1"/>
        <v/>
      </c>
      <c r="H16" s="8"/>
    </row>
    <row r="17" spans="1:8" ht="27" customHeight="1" x14ac:dyDescent="0.2">
      <c r="A17" s="13">
        <v>10</v>
      </c>
      <c r="B17" s="11" t="s">
        <v>27</v>
      </c>
      <c r="C17" s="9">
        <v>627</v>
      </c>
      <c r="D17" s="9">
        <v>682020</v>
      </c>
      <c r="E17" s="9">
        <v>2314</v>
      </c>
      <c r="F17" s="9">
        <v>942</v>
      </c>
      <c r="G17" s="16">
        <f t="shared" si="1"/>
        <v>1087.7511961722489</v>
      </c>
      <c r="H17" s="8"/>
    </row>
    <row r="18" spans="1:8" ht="27" customHeight="1" x14ac:dyDescent="0.2">
      <c r="A18" s="14">
        <v>11</v>
      </c>
      <c r="B18" s="11" t="s">
        <v>15</v>
      </c>
      <c r="C18" s="9"/>
      <c r="D18" s="9"/>
      <c r="E18" s="9"/>
      <c r="F18" s="9"/>
      <c r="G18" s="16" t="str">
        <f t="shared" si="1"/>
        <v/>
      </c>
      <c r="H18" s="8"/>
    </row>
    <row r="19" spans="1:8" ht="27" customHeight="1" x14ac:dyDescent="0.2">
      <c r="A19" s="14">
        <v>12</v>
      </c>
      <c r="B19" s="11" t="s">
        <v>28</v>
      </c>
      <c r="C19" s="9">
        <v>169</v>
      </c>
      <c r="D19" s="9">
        <v>78624</v>
      </c>
      <c r="E19" s="9">
        <v>465</v>
      </c>
      <c r="F19" s="9">
        <v>465</v>
      </c>
      <c r="G19" s="16">
        <f t="shared" si="1"/>
        <v>465</v>
      </c>
      <c r="H19" s="8"/>
    </row>
    <row r="20" spans="1:8" ht="27" customHeight="1" x14ac:dyDescent="0.2">
      <c r="A20" s="13">
        <v>13</v>
      </c>
      <c r="B20" s="11" t="s">
        <v>16</v>
      </c>
      <c r="C20" s="9"/>
      <c r="D20" s="9"/>
      <c r="E20" s="9"/>
      <c r="F20" s="9"/>
      <c r="G20" s="16" t="str">
        <f t="shared" si="1"/>
        <v/>
      </c>
      <c r="H20" s="8"/>
    </row>
    <row r="21" spans="1:8" ht="27" customHeight="1" x14ac:dyDescent="0.2">
      <c r="A21" s="14">
        <v>14</v>
      </c>
      <c r="B21" s="11" t="s">
        <v>17</v>
      </c>
      <c r="C21" s="9">
        <v>6791</v>
      </c>
      <c r="D21" s="9">
        <v>1833657</v>
      </c>
      <c r="E21" s="9">
        <v>926</v>
      </c>
      <c r="F21" s="9">
        <v>22</v>
      </c>
      <c r="G21" s="16">
        <f t="shared" si="1"/>
        <v>270.01281107347961</v>
      </c>
      <c r="H21" s="8"/>
    </row>
    <row r="22" spans="1:8" ht="27" customHeight="1" x14ac:dyDescent="0.2">
      <c r="A22" s="14">
        <v>15</v>
      </c>
      <c r="B22" s="11" t="s">
        <v>18</v>
      </c>
      <c r="C22" s="9">
        <v>176</v>
      </c>
      <c r="D22" s="9">
        <v>43600</v>
      </c>
      <c r="E22" s="9">
        <v>540</v>
      </c>
      <c r="F22" s="9">
        <v>108</v>
      </c>
      <c r="G22" s="16">
        <f t="shared" si="1"/>
        <v>247.72727272727272</v>
      </c>
      <c r="H22" s="8"/>
    </row>
    <row r="23" spans="1:8" ht="27" customHeight="1" x14ac:dyDescent="0.2">
      <c r="A23" s="13">
        <v>16</v>
      </c>
      <c r="B23" s="11" t="s">
        <v>19</v>
      </c>
      <c r="C23" s="9">
        <v>6857</v>
      </c>
      <c r="D23" s="9">
        <v>2373516</v>
      </c>
      <c r="E23" s="9">
        <v>1188</v>
      </c>
      <c r="F23" s="9">
        <v>292</v>
      </c>
      <c r="G23" s="16">
        <f t="shared" si="1"/>
        <v>346.14496135336151</v>
      </c>
      <c r="H23" s="8"/>
    </row>
    <row r="24" spans="1:8" ht="27" customHeight="1" x14ac:dyDescent="0.2">
      <c r="A24" s="14">
        <v>17</v>
      </c>
      <c r="B24" s="11" t="s">
        <v>20</v>
      </c>
      <c r="C24" s="9">
        <v>11</v>
      </c>
      <c r="D24" s="9">
        <v>7128</v>
      </c>
      <c r="E24" s="9">
        <v>648</v>
      </c>
      <c r="F24" s="9">
        <v>648</v>
      </c>
      <c r="G24" s="16">
        <f t="shared" si="1"/>
        <v>648</v>
      </c>
      <c r="H24" s="8"/>
    </row>
    <row r="25" spans="1:8" ht="27" customHeight="1" x14ac:dyDescent="0.2">
      <c r="A25" s="14">
        <v>18</v>
      </c>
      <c r="B25" s="11" t="s">
        <v>21</v>
      </c>
      <c r="C25" s="9"/>
      <c r="D25" s="9"/>
      <c r="E25" s="9"/>
      <c r="F25" s="9"/>
      <c r="G25" s="16" t="str">
        <f t="shared" si="1"/>
        <v/>
      </c>
      <c r="H25" s="8"/>
    </row>
    <row r="26" spans="1:8" ht="27" customHeight="1" x14ac:dyDescent="0.2">
      <c r="A26" s="13">
        <v>19</v>
      </c>
      <c r="B26" s="11" t="s">
        <v>22</v>
      </c>
      <c r="C26" s="9"/>
      <c r="D26" s="9"/>
      <c r="E26" s="9"/>
      <c r="F26" s="9"/>
      <c r="G26" s="16" t="str">
        <f t="shared" si="1"/>
        <v/>
      </c>
      <c r="H26" s="8"/>
    </row>
    <row r="27" spans="1:8" ht="27" customHeight="1" x14ac:dyDescent="0.2">
      <c r="A27" s="14">
        <v>20</v>
      </c>
      <c r="B27" s="11" t="s">
        <v>23</v>
      </c>
      <c r="C27" s="9">
        <v>8</v>
      </c>
      <c r="D27" s="9">
        <v>10908</v>
      </c>
      <c r="E27" s="9">
        <v>1500</v>
      </c>
      <c r="F27" s="9">
        <v>1350</v>
      </c>
      <c r="G27" s="16">
        <f t="shared" si="1"/>
        <v>1363.5</v>
      </c>
      <c r="H27" s="8"/>
    </row>
    <row r="28" spans="1:8" ht="27" customHeight="1" x14ac:dyDescent="0.2">
      <c r="A28" s="14">
        <v>21</v>
      </c>
      <c r="B28" s="11" t="s">
        <v>24</v>
      </c>
      <c r="C28" s="9">
        <v>55</v>
      </c>
      <c r="D28" s="9">
        <v>87480</v>
      </c>
      <c r="E28" s="9">
        <v>2322</v>
      </c>
      <c r="F28" s="9">
        <v>1080</v>
      </c>
      <c r="G28" s="16">
        <f t="shared" si="1"/>
        <v>1590.5454545454545</v>
      </c>
      <c r="H28" s="8"/>
    </row>
    <row r="29" spans="1:8" ht="27" customHeight="1" x14ac:dyDescent="0.2">
      <c r="A29" s="13">
        <v>22</v>
      </c>
      <c r="B29" s="11" t="s">
        <v>25</v>
      </c>
      <c r="C29" s="23">
        <v>235</v>
      </c>
      <c r="D29" s="23">
        <v>157787</v>
      </c>
      <c r="E29" s="23">
        <v>972</v>
      </c>
      <c r="F29" s="23">
        <v>162</v>
      </c>
      <c r="G29" s="16">
        <f t="shared" si="1"/>
        <v>671.43404255319149</v>
      </c>
      <c r="H29" s="8"/>
    </row>
    <row r="30" spans="1:8" ht="27" customHeight="1" thickBot="1" x14ac:dyDescent="0.25">
      <c r="A30" s="15">
        <v>23</v>
      </c>
      <c r="B30" s="12" t="s">
        <v>26</v>
      </c>
      <c r="C30" s="17"/>
      <c r="D30" s="17"/>
      <c r="E30" s="17"/>
      <c r="F30" s="17"/>
      <c r="G30" s="18" t="str">
        <f t="shared" si="1"/>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2"/>
  <sheetViews>
    <sheetView topLeftCell="A3" zoomScaleNormal="100" workbookViewId="0">
      <selection activeCell="H5" sqref="H5"/>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2"/>
      <c r="E2" s="32"/>
      <c r="F2" s="32"/>
      <c r="G2" s="32"/>
    </row>
    <row r="3" spans="1:8" ht="22.5" customHeight="1" x14ac:dyDescent="0.45">
      <c r="D3" s="32"/>
      <c r="E3" s="32"/>
      <c r="F3" s="32"/>
      <c r="G3" s="32"/>
    </row>
    <row r="4" spans="1:8" ht="22.5" customHeight="1" x14ac:dyDescent="0.45">
      <c r="D4" s="32"/>
      <c r="E4" s="32"/>
      <c r="F4" s="32"/>
      <c r="G4" s="32"/>
    </row>
    <row r="5" spans="1:8" ht="25.5" customHeight="1" thickBot="1" x14ac:dyDescent="0.25">
      <c r="A5" s="2"/>
      <c r="B5" s="2"/>
      <c r="C5" s="2"/>
      <c r="D5" s="2"/>
      <c r="E5" s="26" t="s">
        <v>52</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616</v>
      </c>
      <c r="D8" s="7">
        <v>166310</v>
      </c>
      <c r="E8" s="7">
        <v>315</v>
      </c>
      <c r="F8" s="7">
        <v>246</v>
      </c>
      <c r="G8" s="16">
        <f t="shared" ref="G8:G30" si="0">IF(C8="","",IF(D8/C8&gt;E8,E8,IF(D8/C8&lt;F8,F8,D8/C8)))</f>
        <v>269.98376623376623</v>
      </c>
      <c r="H8" s="8"/>
    </row>
    <row r="9" spans="1:8" ht="27" customHeight="1" x14ac:dyDescent="0.2">
      <c r="A9" s="14">
        <v>2</v>
      </c>
      <c r="B9" s="11" t="s">
        <v>8</v>
      </c>
      <c r="C9" s="9">
        <v>614</v>
      </c>
      <c r="D9" s="9">
        <v>202910</v>
      </c>
      <c r="E9" s="9">
        <v>432</v>
      </c>
      <c r="F9" s="9">
        <v>151</v>
      </c>
      <c r="G9" s="16">
        <f t="shared" si="0"/>
        <v>330.47231270358304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c r="D12" s="9"/>
      <c r="E12" s="9"/>
      <c r="F12" s="9"/>
      <c r="G12" s="16" t="str">
        <f t="shared" si="0"/>
        <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386</v>
      </c>
      <c r="D17" s="9">
        <v>421524</v>
      </c>
      <c r="E17" s="9">
        <v>2160</v>
      </c>
      <c r="F17" s="9">
        <v>942</v>
      </c>
      <c r="G17" s="16">
        <f t="shared" si="0"/>
        <v>1092.0310880829015</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26</v>
      </c>
      <c r="D19" s="9">
        <v>12096</v>
      </c>
      <c r="E19" s="9">
        <v>465</v>
      </c>
      <c r="F19" s="9">
        <v>465</v>
      </c>
      <c r="G19" s="16">
        <f t="shared" si="0"/>
        <v>465</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8514</v>
      </c>
      <c r="D21" s="9">
        <v>2339058</v>
      </c>
      <c r="E21" s="9">
        <v>432</v>
      </c>
      <c r="F21" s="9">
        <v>76</v>
      </c>
      <c r="G21" s="16">
        <f t="shared" si="0"/>
        <v>274.73079633544751</v>
      </c>
      <c r="H21" s="8"/>
    </row>
    <row r="22" spans="1:8" ht="27" customHeight="1" x14ac:dyDescent="0.2">
      <c r="A22" s="14">
        <v>15</v>
      </c>
      <c r="B22" s="11" t="s">
        <v>18</v>
      </c>
      <c r="C22" s="9">
        <v>45</v>
      </c>
      <c r="D22" s="9">
        <v>21276</v>
      </c>
      <c r="E22" s="9">
        <v>648</v>
      </c>
      <c r="F22" s="9">
        <v>324</v>
      </c>
      <c r="G22" s="16">
        <f t="shared" si="0"/>
        <v>472.8</v>
      </c>
      <c r="H22" s="8"/>
    </row>
    <row r="23" spans="1:8" ht="27" customHeight="1" x14ac:dyDescent="0.2">
      <c r="A23" s="13">
        <v>16</v>
      </c>
      <c r="B23" s="11" t="s">
        <v>19</v>
      </c>
      <c r="C23" s="9">
        <v>2072</v>
      </c>
      <c r="D23" s="9">
        <v>857304</v>
      </c>
      <c r="E23" s="9">
        <v>756</v>
      </c>
      <c r="F23" s="9">
        <v>281</v>
      </c>
      <c r="G23" s="16">
        <f t="shared" si="0"/>
        <v>413.75675675675677</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c r="D26" s="9"/>
      <c r="E26" s="9"/>
      <c r="F26" s="9"/>
      <c r="G26" s="16" t="str">
        <f t="shared" si="0"/>
        <v/>
      </c>
      <c r="H26" s="8"/>
    </row>
    <row r="27" spans="1:8" ht="27" customHeight="1" x14ac:dyDescent="0.2">
      <c r="A27" s="14">
        <v>20</v>
      </c>
      <c r="B27" s="11" t="s">
        <v>23</v>
      </c>
      <c r="C27" s="9">
        <v>11</v>
      </c>
      <c r="D27" s="9">
        <v>23652</v>
      </c>
      <c r="E27" s="9">
        <v>2700</v>
      </c>
      <c r="F27" s="9">
        <v>1728</v>
      </c>
      <c r="G27" s="16">
        <f t="shared" si="0"/>
        <v>2150.181818181818</v>
      </c>
      <c r="H27" s="8"/>
    </row>
    <row r="28" spans="1:8" ht="27" customHeight="1" x14ac:dyDescent="0.2">
      <c r="A28" s="14">
        <v>21</v>
      </c>
      <c r="B28" s="11" t="s">
        <v>24</v>
      </c>
      <c r="C28" s="9">
        <v>108</v>
      </c>
      <c r="D28" s="9">
        <v>198612</v>
      </c>
      <c r="E28" s="9">
        <v>2322</v>
      </c>
      <c r="F28" s="9">
        <v>1148</v>
      </c>
      <c r="G28" s="16">
        <f t="shared" si="0"/>
        <v>1839</v>
      </c>
      <c r="H28" s="8"/>
    </row>
    <row r="29" spans="1:8" ht="27" customHeight="1" x14ac:dyDescent="0.2">
      <c r="A29" s="13">
        <v>22</v>
      </c>
      <c r="B29" s="11" t="s">
        <v>25</v>
      </c>
      <c r="C29" s="9">
        <v>42</v>
      </c>
      <c r="D29" s="9">
        <v>47077</v>
      </c>
      <c r="E29" s="9">
        <v>1350</v>
      </c>
      <c r="F29" s="9">
        <v>900</v>
      </c>
      <c r="G29" s="16">
        <f t="shared" si="0"/>
        <v>1120.8809523809523</v>
      </c>
      <c r="H29" s="8"/>
    </row>
    <row r="30" spans="1:8" ht="27" customHeight="1" thickBot="1" x14ac:dyDescent="0.25">
      <c r="A30" s="15">
        <v>23</v>
      </c>
      <c r="B30" s="12" t="s">
        <v>26</v>
      </c>
      <c r="C30" s="21"/>
      <c r="D30" s="21"/>
      <c r="E30" s="21"/>
      <c r="F30" s="21"/>
      <c r="G30" s="16"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pageSetup paperSize="9" scale="9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2"/>
  <sheetViews>
    <sheetView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+火曜日!E5+1</f>
        <v>45931</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323</v>
      </c>
      <c r="D8" s="7">
        <v>492480</v>
      </c>
      <c r="E8" s="7">
        <v>1520</v>
      </c>
      <c r="F8" s="7">
        <v>1520</v>
      </c>
      <c r="G8" s="16">
        <f>IF(C8="","",IF(D8/C8&gt;E8,E8,IF(D8/C8&lt;F8,F8,D8/C8)))</f>
        <v>1520</v>
      </c>
      <c r="H8" s="8"/>
    </row>
    <row r="9" spans="1:8" ht="27" customHeight="1" x14ac:dyDescent="0.2">
      <c r="A9" s="14">
        <v>2</v>
      </c>
      <c r="B9" s="11" t="s">
        <v>32</v>
      </c>
      <c r="C9" s="9">
        <v>69</v>
      </c>
      <c r="D9" s="9">
        <v>36234</v>
      </c>
      <c r="E9" s="9">
        <v>702</v>
      </c>
      <c r="F9" s="9">
        <v>324</v>
      </c>
      <c r="G9" s="16">
        <f t="shared" ref="G9:G30" si="0">IF(C9="","",IF(D9/C9&gt;E9,E9,IF(D9/C9&lt;F9,F9,D9/C9)))</f>
        <v>525.13043478260875</v>
      </c>
      <c r="H9" s="8"/>
    </row>
    <row r="10" spans="1:8" ht="27" customHeight="1" x14ac:dyDescent="0.2">
      <c r="A10" s="14">
        <v>3</v>
      </c>
      <c r="B10" s="11" t="s">
        <v>33</v>
      </c>
      <c r="C10" s="9"/>
      <c r="D10" s="9"/>
      <c r="E10" s="9"/>
      <c r="F10" s="9"/>
      <c r="G10" s="16" t="str">
        <f t="shared" si="0"/>
        <v/>
      </c>
      <c r="H10" s="8"/>
    </row>
    <row r="11" spans="1:8" ht="27" customHeight="1" x14ac:dyDescent="0.2">
      <c r="A11" s="14">
        <v>4</v>
      </c>
      <c r="B11" s="11" t="s">
        <v>31</v>
      </c>
      <c r="C11" s="9"/>
      <c r="D11" s="9"/>
      <c r="E11" s="9"/>
      <c r="F11" s="9"/>
      <c r="G11" s="16" t="str">
        <f>IF(C11="","",IF(D11/C11&gt;E11,E11,IF(D11/C11&lt;F11,F11,D11/C11)))</f>
        <v/>
      </c>
      <c r="H11" s="8"/>
    </row>
    <row r="12" spans="1:8" ht="27" customHeight="1" x14ac:dyDescent="0.2">
      <c r="A12" s="14">
        <v>5</v>
      </c>
      <c r="B12" s="11" t="s">
        <v>34</v>
      </c>
      <c r="C12" s="9"/>
      <c r="D12" s="9"/>
      <c r="E12" s="9"/>
      <c r="F12" s="9"/>
      <c r="G12" s="16" t="str">
        <f t="shared" si="0"/>
        <v/>
      </c>
      <c r="H12" s="8"/>
    </row>
    <row r="13" spans="1:8" ht="27" customHeight="1" x14ac:dyDescent="0.2">
      <c r="A13" s="14">
        <v>6</v>
      </c>
      <c r="B13" s="11" t="s">
        <v>35</v>
      </c>
      <c r="C13" s="9"/>
      <c r="D13" s="9"/>
      <c r="E13" s="9"/>
      <c r="F13" s="9"/>
      <c r="G13" s="16" t="str">
        <f t="shared" si="0"/>
        <v/>
      </c>
      <c r="H13" s="8"/>
    </row>
    <row r="14" spans="1:8" ht="27" customHeight="1" x14ac:dyDescent="0.2">
      <c r="A14" s="14">
        <v>7</v>
      </c>
      <c r="B14" s="11" t="s">
        <v>36</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37</v>
      </c>
      <c r="C16" s="9">
        <v>76</v>
      </c>
      <c r="D16" s="9">
        <v>106704</v>
      </c>
      <c r="E16" s="9">
        <v>1404</v>
      </c>
      <c r="F16" s="9">
        <v>1404</v>
      </c>
      <c r="G16" s="16">
        <f t="shared" si="0"/>
        <v>1404</v>
      </c>
      <c r="H16" s="8"/>
    </row>
    <row r="17" spans="1:8" ht="27" customHeight="1" x14ac:dyDescent="0.2">
      <c r="A17" s="14">
        <v>10</v>
      </c>
      <c r="B17" s="11" t="s">
        <v>38</v>
      </c>
      <c r="C17" s="9">
        <v>842</v>
      </c>
      <c r="D17" s="9">
        <v>1274359</v>
      </c>
      <c r="E17" s="9">
        <v>1838</v>
      </c>
      <c r="F17" s="9">
        <v>864</v>
      </c>
      <c r="G17" s="16">
        <f t="shared" si="0"/>
        <v>1513.4904988123515</v>
      </c>
      <c r="H17" s="8"/>
    </row>
    <row r="18" spans="1:8" ht="27" customHeight="1" x14ac:dyDescent="0.2">
      <c r="A18" s="14">
        <v>11</v>
      </c>
      <c r="B18" s="11" t="s">
        <v>39</v>
      </c>
      <c r="C18" s="9"/>
      <c r="D18" s="9"/>
      <c r="E18" s="9"/>
      <c r="F18" s="9"/>
      <c r="G18" s="16" t="str">
        <f t="shared" si="0"/>
        <v/>
      </c>
      <c r="H18" s="8"/>
    </row>
    <row r="19" spans="1:8" ht="27" customHeight="1" x14ac:dyDescent="0.2">
      <c r="A19" s="14">
        <v>12</v>
      </c>
      <c r="B19" s="11" t="s">
        <v>40</v>
      </c>
      <c r="C19" s="9"/>
      <c r="D19" s="9"/>
      <c r="E19" s="9"/>
      <c r="F19" s="9"/>
      <c r="G19" s="16" t="str">
        <f t="shared" si="0"/>
        <v/>
      </c>
      <c r="H19" s="8"/>
    </row>
    <row r="20" spans="1:8" ht="27" customHeight="1" x14ac:dyDescent="0.2">
      <c r="A20" s="14">
        <v>13</v>
      </c>
      <c r="B20" s="11" t="s">
        <v>41</v>
      </c>
      <c r="C20" s="9">
        <v>4823</v>
      </c>
      <c r="D20" s="9">
        <v>1469772</v>
      </c>
      <c r="E20" s="9">
        <v>444</v>
      </c>
      <c r="F20" s="9">
        <v>8</v>
      </c>
      <c r="G20" s="16">
        <f t="shared" si="0"/>
        <v>304.74227659133322</v>
      </c>
      <c r="H20" s="8"/>
    </row>
    <row r="21" spans="1:8" ht="27" customHeight="1" x14ac:dyDescent="0.2">
      <c r="A21" s="14">
        <v>14</v>
      </c>
      <c r="B21" s="11" t="s">
        <v>17</v>
      </c>
      <c r="C21" s="9">
        <v>19866</v>
      </c>
      <c r="D21" s="9">
        <v>5077376</v>
      </c>
      <c r="E21" s="9">
        <v>380</v>
      </c>
      <c r="F21" s="9">
        <v>11</v>
      </c>
      <c r="G21" s="16">
        <f t="shared" si="0"/>
        <v>255.58119399979864</v>
      </c>
      <c r="H21" s="8"/>
    </row>
    <row r="22" spans="1:8" ht="27" customHeight="1" x14ac:dyDescent="0.2">
      <c r="A22" s="14">
        <v>15</v>
      </c>
      <c r="B22" s="11" t="s">
        <v>18</v>
      </c>
      <c r="C22" s="9">
        <v>349</v>
      </c>
      <c r="D22" s="9">
        <v>76113</v>
      </c>
      <c r="E22" s="9">
        <v>486</v>
      </c>
      <c r="F22" s="9">
        <v>54</v>
      </c>
      <c r="G22" s="16">
        <f t="shared" si="0"/>
        <v>218.08882521489971</v>
      </c>
      <c r="H22" s="8"/>
    </row>
    <row r="23" spans="1:8" ht="27" customHeight="1" x14ac:dyDescent="0.2">
      <c r="A23" s="14">
        <v>16</v>
      </c>
      <c r="B23" s="11" t="s">
        <v>42</v>
      </c>
      <c r="C23" s="9">
        <v>8370</v>
      </c>
      <c r="D23" s="9">
        <v>2431728</v>
      </c>
      <c r="E23" s="9">
        <v>378</v>
      </c>
      <c r="F23" s="9">
        <v>216</v>
      </c>
      <c r="G23" s="16">
        <f t="shared" si="0"/>
        <v>290.52903225806449</v>
      </c>
      <c r="H23" s="8"/>
    </row>
    <row r="24" spans="1:8" ht="27" customHeight="1" x14ac:dyDescent="0.2">
      <c r="A24" s="14">
        <v>17</v>
      </c>
      <c r="B24" s="11" t="s">
        <v>20</v>
      </c>
      <c r="C24" s="9">
        <v>80</v>
      </c>
      <c r="D24" s="9">
        <v>66636</v>
      </c>
      <c r="E24" s="9">
        <v>1955</v>
      </c>
      <c r="F24" s="9">
        <v>405</v>
      </c>
      <c r="G24" s="16">
        <f t="shared" si="0"/>
        <v>832.95</v>
      </c>
      <c r="H24" s="8"/>
    </row>
    <row r="25" spans="1:8" ht="27" customHeight="1" x14ac:dyDescent="0.2">
      <c r="A25" s="14">
        <v>18</v>
      </c>
      <c r="B25" s="11" t="s">
        <v>21</v>
      </c>
      <c r="C25" s="9">
        <v>177</v>
      </c>
      <c r="D25" s="9">
        <v>424548</v>
      </c>
      <c r="E25" s="9">
        <v>5400</v>
      </c>
      <c r="F25" s="9">
        <v>864</v>
      </c>
      <c r="G25" s="16">
        <f t="shared" si="0"/>
        <v>2398.5762711864409</v>
      </c>
      <c r="H25" s="8"/>
    </row>
    <row r="26" spans="1:8" ht="27" customHeight="1" x14ac:dyDescent="0.2">
      <c r="A26" s="14">
        <v>19</v>
      </c>
      <c r="B26" s="11" t="s">
        <v>43</v>
      </c>
      <c r="C26" s="9">
        <v>41</v>
      </c>
      <c r="D26" s="9">
        <v>82296</v>
      </c>
      <c r="E26" s="9">
        <v>2808</v>
      </c>
      <c r="F26" s="9">
        <v>1296</v>
      </c>
      <c r="G26" s="16">
        <f t="shared" si="0"/>
        <v>2007.219512195122</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19</v>
      </c>
      <c r="D28" s="9">
        <v>28426</v>
      </c>
      <c r="E28" s="9">
        <v>2160</v>
      </c>
      <c r="F28" s="9">
        <v>691</v>
      </c>
      <c r="G28" s="16">
        <f t="shared" si="0"/>
        <v>1496.1052631578948</v>
      </c>
      <c r="H28" s="8"/>
    </row>
    <row r="29" spans="1:8" ht="27" customHeight="1" x14ac:dyDescent="0.2">
      <c r="A29" s="14">
        <v>22</v>
      </c>
      <c r="B29" s="11" t="s">
        <v>25</v>
      </c>
      <c r="C29" s="9">
        <v>41</v>
      </c>
      <c r="D29" s="9">
        <v>40219</v>
      </c>
      <c r="E29" s="9">
        <v>1080</v>
      </c>
      <c r="F29" s="9">
        <v>771</v>
      </c>
      <c r="G29" s="16">
        <f t="shared" si="0"/>
        <v>980.95121951219517</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46</v>
      </c>
      <c r="B31" s="25"/>
      <c r="C31" s="25"/>
      <c r="D31" s="25"/>
      <c r="E31" s="25"/>
      <c r="F31" s="25"/>
      <c r="G31" s="25"/>
      <c r="H31" s="25"/>
    </row>
    <row r="32" spans="1:8" ht="23.25" customHeight="1" x14ac:dyDescent="0.45">
      <c r="A32" s="25" t="s">
        <v>30</v>
      </c>
      <c r="B32" s="25"/>
      <c r="C32" s="25"/>
      <c r="D32" s="25"/>
      <c r="E32" s="25"/>
      <c r="F32" s="25"/>
      <c r="G32" s="25"/>
      <c r="H32" s="2"/>
    </row>
  </sheetData>
  <mergeCells count="9">
    <mergeCell ref="D2:G4"/>
    <mergeCell ref="A32:G32"/>
    <mergeCell ref="A31:H31"/>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2"/>
  <sheetViews>
    <sheetView zoomScaleNormal="100" workbookViewId="0">
      <selection activeCell="D26" sqref="D26"/>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53</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5626</v>
      </c>
      <c r="D8" s="7">
        <v>1774699</v>
      </c>
      <c r="E8" s="7">
        <v>346</v>
      </c>
      <c r="F8" s="7">
        <v>216</v>
      </c>
      <c r="G8" s="16">
        <f>IF(C8="","",IF(D8/C8&gt;E8,E8,IF(D8/C8&lt;F8,F8,D8/C8)))</f>
        <v>315.44596516174903</v>
      </c>
      <c r="H8" s="8"/>
    </row>
    <row r="9" spans="1:8" ht="27" customHeight="1" x14ac:dyDescent="0.2">
      <c r="A9" s="14">
        <v>2</v>
      </c>
      <c r="B9" s="11" t="s">
        <v>8</v>
      </c>
      <c r="C9" s="9">
        <v>562</v>
      </c>
      <c r="D9" s="9">
        <v>195847</v>
      </c>
      <c r="E9" s="9">
        <v>432</v>
      </c>
      <c r="F9" s="9">
        <v>162</v>
      </c>
      <c r="G9" s="16">
        <f t="shared" ref="G9:G30" si="0">IF(C9="","",IF(D9/C9&gt;E9,E9,IF(D9/C9&lt;F9,F9,D9/C9)))</f>
        <v>348.48220640569394</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IF(C11="","",IF(D11/C11&gt;E11,E11,IF(D11/C11&lt;F11,F11,D11/C11)))</f>
        <v/>
      </c>
      <c r="H11" s="8"/>
    </row>
    <row r="12" spans="1:8" ht="27" customHeight="1" x14ac:dyDescent="0.2">
      <c r="A12" s="14">
        <v>5</v>
      </c>
      <c r="B12" s="11" t="s">
        <v>10</v>
      </c>
      <c r="C12" s="9">
        <v>2750</v>
      </c>
      <c r="D12" s="9">
        <v>1511136</v>
      </c>
      <c r="E12" s="9">
        <v>918</v>
      </c>
      <c r="F12" s="9">
        <v>389</v>
      </c>
      <c r="G12" s="16">
        <f t="shared" si="0"/>
        <v>549.50400000000002</v>
      </c>
      <c r="H12" s="8"/>
    </row>
    <row r="13" spans="1:8" ht="27" customHeight="1" x14ac:dyDescent="0.2">
      <c r="A13" s="14">
        <v>6</v>
      </c>
      <c r="B13" s="11" t="s">
        <v>11</v>
      </c>
      <c r="C13" s="9">
        <v>3045</v>
      </c>
      <c r="D13" s="9">
        <v>1444348</v>
      </c>
      <c r="E13" s="9">
        <v>918</v>
      </c>
      <c r="F13" s="9">
        <v>257</v>
      </c>
      <c r="G13" s="16">
        <f t="shared" si="0"/>
        <v>474.33431855500822</v>
      </c>
      <c r="H13" s="8"/>
    </row>
    <row r="14" spans="1:8" ht="27" customHeight="1" x14ac:dyDescent="0.2">
      <c r="A14" s="13">
        <v>7</v>
      </c>
      <c r="B14" s="11" t="s">
        <v>12</v>
      </c>
      <c r="C14" s="9">
        <v>979</v>
      </c>
      <c r="D14" s="9">
        <v>522947</v>
      </c>
      <c r="E14" s="9">
        <v>691</v>
      </c>
      <c r="F14" s="9">
        <v>275</v>
      </c>
      <c r="G14" s="16">
        <f t="shared" si="0"/>
        <v>534.1644535240041</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729</v>
      </c>
      <c r="D17" s="9">
        <v>840586</v>
      </c>
      <c r="E17" s="9">
        <v>2700</v>
      </c>
      <c r="F17" s="9">
        <v>942</v>
      </c>
      <c r="G17" s="16">
        <f t="shared" si="0"/>
        <v>1153.0672153635117</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117</v>
      </c>
      <c r="D19" s="9">
        <v>54432</v>
      </c>
      <c r="E19" s="9">
        <v>465</v>
      </c>
      <c r="F19" s="9">
        <v>465</v>
      </c>
      <c r="G19" s="16">
        <f t="shared" si="0"/>
        <v>465</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8385</v>
      </c>
      <c r="D21" s="9">
        <v>2312125</v>
      </c>
      <c r="E21" s="9">
        <v>982</v>
      </c>
      <c r="F21" s="9">
        <v>54</v>
      </c>
      <c r="G21" s="16">
        <f t="shared" si="0"/>
        <v>275.74537865235538</v>
      </c>
      <c r="H21" s="8"/>
    </row>
    <row r="22" spans="1:8" ht="27" customHeight="1" x14ac:dyDescent="0.2">
      <c r="A22" s="14">
        <v>15</v>
      </c>
      <c r="B22" s="11" t="s">
        <v>18</v>
      </c>
      <c r="C22" s="9">
        <v>191</v>
      </c>
      <c r="D22" s="9">
        <v>73661</v>
      </c>
      <c r="E22" s="9">
        <v>756</v>
      </c>
      <c r="F22" s="9">
        <v>108</v>
      </c>
      <c r="G22" s="16">
        <f t="shared" si="0"/>
        <v>385.65968586387436</v>
      </c>
      <c r="H22" s="8"/>
    </row>
    <row r="23" spans="1:8" ht="27" customHeight="1" x14ac:dyDescent="0.2">
      <c r="A23" s="13">
        <v>16</v>
      </c>
      <c r="B23" s="11" t="s">
        <v>19</v>
      </c>
      <c r="C23" s="9">
        <v>1849</v>
      </c>
      <c r="D23" s="9">
        <v>724032</v>
      </c>
      <c r="E23" s="9">
        <v>1200</v>
      </c>
      <c r="F23" s="9">
        <v>313</v>
      </c>
      <c r="G23" s="16">
        <f t="shared" si="0"/>
        <v>391.58031368307195</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c r="D26" s="9"/>
      <c r="E26" s="9"/>
      <c r="F26" s="9"/>
      <c r="G26" s="16" t="str">
        <f t="shared" si="0"/>
        <v/>
      </c>
      <c r="H26" s="8"/>
    </row>
    <row r="27" spans="1:8" ht="27" customHeight="1" x14ac:dyDescent="0.2">
      <c r="A27" s="14">
        <v>20</v>
      </c>
      <c r="B27" s="11" t="s">
        <v>23</v>
      </c>
      <c r="C27" s="9">
        <v>5</v>
      </c>
      <c r="D27" s="9">
        <v>8748</v>
      </c>
      <c r="E27" s="9">
        <v>1620</v>
      </c>
      <c r="F27" s="9">
        <v>1620</v>
      </c>
      <c r="G27" s="16">
        <f t="shared" si="0"/>
        <v>1620</v>
      </c>
      <c r="H27" s="8"/>
    </row>
    <row r="28" spans="1:8" ht="27" customHeight="1" x14ac:dyDescent="0.2">
      <c r="A28" s="14">
        <v>21</v>
      </c>
      <c r="B28" s="11" t="s">
        <v>24</v>
      </c>
      <c r="C28" s="9">
        <v>412</v>
      </c>
      <c r="D28" s="9">
        <v>478138</v>
      </c>
      <c r="E28" s="9">
        <v>2052</v>
      </c>
      <c r="F28" s="9">
        <v>738</v>
      </c>
      <c r="G28" s="16">
        <f t="shared" si="0"/>
        <v>1160.5291262135922</v>
      </c>
      <c r="H28" s="8"/>
    </row>
    <row r="29" spans="1:8" ht="27" customHeight="1" x14ac:dyDescent="0.2">
      <c r="A29" s="13">
        <v>22</v>
      </c>
      <c r="B29" s="11" t="s">
        <v>25</v>
      </c>
      <c r="C29" s="9">
        <v>178</v>
      </c>
      <c r="D29" s="9">
        <v>143347</v>
      </c>
      <c r="E29" s="9">
        <v>1242</v>
      </c>
      <c r="F29" s="9">
        <v>486</v>
      </c>
      <c r="G29" s="16">
        <f t="shared" si="0"/>
        <v>805.32022471910113</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conditionalFormatting sqref="C8:F30">
    <cfRule type="expression" dxfId="1" priority="1">
      <formula>$H8="果実"</formula>
    </cfRule>
    <cfRule type="expression" dxfId="0" priority="2">
      <formula>$H8="野菜"</formula>
    </cfRule>
  </conditionalFormatting>
  <pageMargins left="0.43307086614173229" right="0.23622047244094491" top="0.55118110236220474" bottom="0.35433070866141736"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32"/>
  <sheetViews>
    <sheetView tabSelected="1" zoomScaleNormal="100" workbookViewId="0">
      <selection activeCell="A31" sqref="A31:G31"/>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5"/>
      <c r="E2" s="35"/>
      <c r="F2" s="35"/>
      <c r="G2" s="35"/>
    </row>
    <row r="3" spans="1:8" ht="22.5" customHeight="1" x14ac:dyDescent="0.45">
      <c r="D3" s="35"/>
      <c r="E3" s="35"/>
      <c r="F3" s="35"/>
      <c r="G3" s="35"/>
    </row>
    <row r="4" spans="1:8" ht="22.5" customHeight="1" x14ac:dyDescent="0.45">
      <c r="D4" s="35"/>
      <c r="E4" s="35"/>
      <c r="F4" s="35"/>
      <c r="G4" s="35"/>
    </row>
    <row r="5" spans="1:8" ht="25.5" customHeight="1" thickBot="1" x14ac:dyDescent="0.25">
      <c r="A5" s="2"/>
      <c r="B5" s="2"/>
      <c r="C5" s="2"/>
      <c r="D5" s="2"/>
      <c r="E5" s="26" t="s">
        <v>54</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9">
        <v>3000</v>
      </c>
      <c r="D8" s="9">
        <v>870913</v>
      </c>
      <c r="E8" s="9">
        <v>346</v>
      </c>
      <c r="F8" s="9">
        <v>213</v>
      </c>
      <c r="G8" s="16">
        <f t="shared" ref="G8:G30" si="0">IF(C8="","",IF(D8/C8&gt;E8,E8,IF(D8/C8&lt;F8,F8,D8/C8)))</f>
        <v>290.30433333333332</v>
      </c>
      <c r="H8" s="8"/>
    </row>
    <row r="9" spans="1:8" ht="27" customHeight="1" x14ac:dyDescent="0.2">
      <c r="A9" s="14">
        <v>2</v>
      </c>
      <c r="B9" s="11" t="s">
        <v>8</v>
      </c>
      <c r="C9" s="9">
        <v>335</v>
      </c>
      <c r="D9" s="9">
        <v>125928</v>
      </c>
      <c r="E9" s="9">
        <v>1404</v>
      </c>
      <c r="F9" s="9">
        <v>108</v>
      </c>
      <c r="G9" s="16">
        <f t="shared" si="0"/>
        <v>375.90447761194031</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620</v>
      </c>
      <c r="D12" s="9">
        <v>371628</v>
      </c>
      <c r="E12" s="9">
        <v>918</v>
      </c>
      <c r="F12" s="9">
        <v>410</v>
      </c>
      <c r="G12" s="16">
        <f t="shared" si="0"/>
        <v>599.4</v>
      </c>
      <c r="H12" s="8"/>
    </row>
    <row r="13" spans="1:8" ht="27" customHeight="1" x14ac:dyDescent="0.2">
      <c r="A13" s="14">
        <v>6</v>
      </c>
      <c r="B13" s="11" t="s">
        <v>11</v>
      </c>
      <c r="C13" s="9">
        <v>1600</v>
      </c>
      <c r="D13" s="9">
        <v>881302</v>
      </c>
      <c r="E13" s="9">
        <v>594</v>
      </c>
      <c r="F13" s="9">
        <v>518</v>
      </c>
      <c r="G13" s="16">
        <f t="shared" si="0"/>
        <v>550.81375000000003</v>
      </c>
      <c r="H13" s="8"/>
    </row>
    <row r="14" spans="1:8" ht="27" customHeight="1" x14ac:dyDescent="0.2">
      <c r="A14" s="13">
        <v>7</v>
      </c>
      <c r="B14" s="11" t="s">
        <v>12</v>
      </c>
      <c r="C14" s="9">
        <v>3709</v>
      </c>
      <c r="D14" s="9">
        <v>2058891</v>
      </c>
      <c r="E14" s="9">
        <v>691</v>
      </c>
      <c r="F14" s="9">
        <v>397</v>
      </c>
      <c r="G14" s="16">
        <f t="shared" si="0"/>
        <v>555.1067673227285</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v>20</v>
      </c>
      <c r="D16" s="9">
        <v>25920</v>
      </c>
      <c r="E16" s="9">
        <v>1296</v>
      </c>
      <c r="F16" s="9">
        <v>1296</v>
      </c>
      <c r="G16" s="16">
        <f t="shared" si="0"/>
        <v>1296</v>
      </c>
      <c r="H16" s="8"/>
    </row>
    <row r="17" spans="1:8" ht="27" customHeight="1" x14ac:dyDescent="0.2">
      <c r="A17" s="13">
        <v>10</v>
      </c>
      <c r="B17" s="20" t="s">
        <v>44</v>
      </c>
      <c r="C17" s="9">
        <v>1472</v>
      </c>
      <c r="D17" s="9">
        <v>2445196</v>
      </c>
      <c r="E17" s="9">
        <v>2314</v>
      </c>
      <c r="F17" s="9">
        <v>942</v>
      </c>
      <c r="G17" s="16">
        <f t="shared" si="0"/>
        <v>1661.1385869565217</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247</v>
      </c>
      <c r="D19" s="9">
        <v>114912</v>
      </c>
      <c r="E19" s="9">
        <v>465</v>
      </c>
      <c r="F19" s="9">
        <v>465</v>
      </c>
      <c r="G19" s="16">
        <f>IF(C19="","",IF(D19/C19&gt;E19,E19,IF(D19/C19&lt;F19,F19,D19/C19)))</f>
        <v>465</v>
      </c>
      <c r="H19" s="8"/>
    </row>
    <row r="20" spans="1:8" ht="27" customHeight="1" x14ac:dyDescent="0.2">
      <c r="A20" s="13">
        <v>13</v>
      </c>
      <c r="B20" s="11" t="s">
        <v>16</v>
      </c>
      <c r="C20" s="9"/>
      <c r="D20" s="9"/>
      <c r="E20" s="9"/>
      <c r="F20" s="9"/>
      <c r="G20" s="16" t="str">
        <f>IF(C20="","",IF(D20/C20&gt;E20,E20,IF(D20/C20&lt;F20,F20,D20/C20)))</f>
        <v/>
      </c>
      <c r="H20" s="8"/>
    </row>
    <row r="21" spans="1:8" ht="27" customHeight="1" x14ac:dyDescent="0.2">
      <c r="A21" s="14">
        <v>14</v>
      </c>
      <c r="B21" s="11" t="s">
        <v>17</v>
      </c>
      <c r="C21" s="9">
        <v>7816</v>
      </c>
      <c r="D21" s="9">
        <v>2132384</v>
      </c>
      <c r="E21" s="9">
        <v>486</v>
      </c>
      <c r="F21" s="9">
        <v>54</v>
      </c>
      <c r="G21" s="16">
        <f t="shared" si="0"/>
        <v>272.82292732855683</v>
      </c>
      <c r="H21" s="8"/>
    </row>
    <row r="22" spans="1:8" ht="27" customHeight="1" x14ac:dyDescent="0.2">
      <c r="A22" s="14">
        <v>15</v>
      </c>
      <c r="B22" s="11" t="s">
        <v>18</v>
      </c>
      <c r="C22" s="9">
        <v>10</v>
      </c>
      <c r="D22" s="9">
        <v>2160</v>
      </c>
      <c r="E22" s="9">
        <v>216</v>
      </c>
      <c r="F22" s="9">
        <v>216</v>
      </c>
      <c r="G22" s="16">
        <f t="shared" si="0"/>
        <v>216</v>
      </c>
      <c r="H22" s="8"/>
    </row>
    <row r="23" spans="1:8" ht="27" customHeight="1" x14ac:dyDescent="0.2">
      <c r="A23" s="13">
        <v>16</v>
      </c>
      <c r="B23" s="11" t="s">
        <v>19</v>
      </c>
      <c r="C23" s="9">
        <v>2781</v>
      </c>
      <c r="D23" s="9">
        <v>912330</v>
      </c>
      <c r="E23" s="9">
        <v>734</v>
      </c>
      <c r="F23" s="9">
        <v>313</v>
      </c>
      <c r="G23" s="16">
        <f t="shared" si="0"/>
        <v>328.05825242718447</v>
      </c>
      <c r="H23" s="8"/>
    </row>
    <row r="24" spans="1:8" ht="27" customHeight="1" x14ac:dyDescent="0.2">
      <c r="A24" s="14">
        <v>17</v>
      </c>
      <c r="B24" s="11" t="s">
        <v>20</v>
      </c>
      <c r="C24" s="9">
        <v>44</v>
      </c>
      <c r="D24" s="9">
        <v>50544</v>
      </c>
      <c r="E24" s="9">
        <v>1242</v>
      </c>
      <c r="F24" s="9">
        <v>1026</v>
      </c>
      <c r="G24" s="16">
        <f t="shared" si="0"/>
        <v>1148.7272727272727</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c r="D26" s="9"/>
      <c r="E26" s="9"/>
      <c r="F26" s="9"/>
      <c r="G26" s="16" t="str">
        <f t="shared" si="0"/>
        <v/>
      </c>
      <c r="H26" s="8"/>
    </row>
    <row r="27" spans="1:8" ht="27" customHeight="1" x14ac:dyDescent="0.2">
      <c r="A27" s="14">
        <v>20</v>
      </c>
      <c r="B27" s="11" t="s">
        <v>23</v>
      </c>
      <c r="C27" s="9">
        <v>8</v>
      </c>
      <c r="D27" s="9">
        <v>14472</v>
      </c>
      <c r="E27" s="9">
        <v>1944</v>
      </c>
      <c r="F27" s="9">
        <v>1620</v>
      </c>
      <c r="G27" s="16">
        <f t="shared" si="0"/>
        <v>1809</v>
      </c>
      <c r="H27" s="8"/>
    </row>
    <row r="28" spans="1:8" ht="27" customHeight="1" x14ac:dyDescent="0.2">
      <c r="A28" s="14">
        <v>21</v>
      </c>
      <c r="B28" s="11" t="s">
        <v>24</v>
      </c>
      <c r="C28" s="9">
        <v>88</v>
      </c>
      <c r="D28" s="9">
        <v>168480</v>
      </c>
      <c r="E28" s="9">
        <v>2052</v>
      </c>
      <c r="F28" s="9">
        <v>1409</v>
      </c>
      <c r="G28" s="16">
        <f t="shared" si="0"/>
        <v>1914.5454545454545</v>
      </c>
      <c r="H28" s="8"/>
    </row>
    <row r="29" spans="1:8" ht="27" customHeight="1" x14ac:dyDescent="0.2">
      <c r="A29" s="13">
        <v>22</v>
      </c>
      <c r="B29" s="11" t="s">
        <v>25</v>
      </c>
      <c r="C29" s="9">
        <v>92</v>
      </c>
      <c r="D29" s="9">
        <v>72576</v>
      </c>
      <c r="E29" s="9">
        <v>1296</v>
      </c>
      <c r="F29" s="9">
        <v>556</v>
      </c>
      <c r="G29" s="16">
        <f t="shared" si="0"/>
        <v>788.86956521739125</v>
      </c>
      <c r="H29" s="8"/>
    </row>
    <row r="30" spans="1:8" ht="27" customHeight="1" thickBot="1" x14ac:dyDescent="0.25">
      <c r="A30" s="15">
        <v>23</v>
      </c>
      <c r="B30" s="12" t="s">
        <v>26</v>
      </c>
      <c r="C30" s="17"/>
      <c r="D30" s="17"/>
      <c r="E30" s="17"/>
      <c r="F30" s="17"/>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1:G31"/>
    <mergeCell ref="A32:G32"/>
    <mergeCell ref="E5:G5"/>
    <mergeCell ref="A6:A7"/>
    <mergeCell ref="B6:B7"/>
    <mergeCell ref="C6:C7"/>
    <mergeCell ref="D6:D7"/>
    <mergeCell ref="E6:G6"/>
  </mergeCells>
  <phoneticPr fontId="2"/>
  <pageMargins left="0.43307086614173229" right="0.23622047244094491" top="0.35433070866141736" bottom="0.35433070866141736" header="0.31496062992125984" footer="0.31496062992125984"/>
  <pageSetup paperSize="9" scale="9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2"/>
  <sheetViews>
    <sheetView zoomScaleNormal="100" workbookViewId="0">
      <selection activeCell="C8" sqref="C8:F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24"/>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50</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2594</v>
      </c>
      <c r="D8" s="7">
        <v>783151</v>
      </c>
      <c r="E8" s="7">
        <v>356</v>
      </c>
      <c r="F8" s="7">
        <v>194</v>
      </c>
      <c r="G8" s="16">
        <f>IF(C8="","",IF(D8/C8&gt;E8,E8,IF(D8/C8&lt;F8,F8,D8/C8)))</f>
        <v>301.90863531225904</v>
      </c>
      <c r="H8" s="8"/>
    </row>
    <row r="9" spans="1:8" ht="27" customHeight="1" x14ac:dyDescent="0.2">
      <c r="A9" s="14">
        <v>2</v>
      </c>
      <c r="B9" s="11" t="s">
        <v>8</v>
      </c>
      <c r="C9" s="9">
        <v>424</v>
      </c>
      <c r="D9" s="9">
        <v>212533</v>
      </c>
      <c r="E9" s="9">
        <v>1296</v>
      </c>
      <c r="F9" s="9">
        <v>281</v>
      </c>
      <c r="G9" s="16">
        <f t="shared" ref="G9:G30" si="0">IF(C9="","",IF(D9/C9&gt;E9,E9,IF(D9/C9&lt;F9,F9,D9/C9)))</f>
        <v>501.2570754716981</v>
      </c>
      <c r="H9" s="8"/>
    </row>
    <row r="10" spans="1:8" ht="27" customHeight="1" x14ac:dyDescent="0.2">
      <c r="A10" s="14">
        <v>3</v>
      </c>
      <c r="B10" s="11" t="s">
        <v>9</v>
      </c>
      <c r="C10" s="9"/>
      <c r="D10" s="9"/>
      <c r="E10" s="9"/>
      <c r="F10" s="9"/>
      <c r="G10" s="16" t="str">
        <f t="shared" si="0"/>
        <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1740</v>
      </c>
      <c r="D12" s="9">
        <v>977724</v>
      </c>
      <c r="E12" s="9">
        <v>821</v>
      </c>
      <c r="F12" s="9">
        <v>518</v>
      </c>
      <c r="G12" s="16">
        <f>IF(C12="","",IF(D12/C12&gt;E12,E12,IF(D12/C12&lt;F12,F12,D12/C12)))</f>
        <v>561.91034482758619</v>
      </c>
      <c r="H12" s="8"/>
    </row>
    <row r="13" spans="1:8" ht="27" customHeight="1" x14ac:dyDescent="0.2">
      <c r="A13" s="14">
        <v>6</v>
      </c>
      <c r="B13" s="11" t="s">
        <v>11</v>
      </c>
      <c r="C13" s="9">
        <v>1320</v>
      </c>
      <c r="D13" s="9">
        <v>714204</v>
      </c>
      <c r="E13" s="9">
        <v>594</v>
      </c>
      <c r="F13" s="9">
        <v>508</v>
      </c>
      <c r="G13" s="16">
        <f>IF(C13="","",IF(D13/C13&gt;E13,E13,IF(D13/C13&lt;F13,F13,D13/C13)))</f>
        <v>541.06363636363642</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217</v>
      </c>
      <c r="D17" s="9">
        <v>202500</v>
      </c>
      <c r="E17" s="9">
        <v>942</v>
      </c>
      <c r="F17" s="9">
        <v>942</v>
      </c>
      <c r="G17" s="16">
        <f t="shared" si="0"/>
        <v>942</v>
      </c>
      <c r="H17" s="8"/>
    </row>
    <row r="18" spans="1:8" ht="27" customHeight="1" x14ac:dyDescent="0.2">
      <c r="A18" s="14">
        <v>11</v>
      </c>
      <c r="B18" s="11" t="s">
        <v>15</v>
      </c>
      <c r="C18" s="9"/>
      <c r="D18" s="9"/>
      <c r="E18" s="9"/>
      <c r="F18" s="9"/>
      <c r="G18" s="16" t="str">
        <f t="shared" si="0"/>
        <v/>
      </c>
      <c r="H18" s="8"/>
    </row>
    <row r="19" spans="1:8" ht="27" customHeight="1" x14ac:dyDescent="0.2">
      <c r="A19" s="14">
        <v>12</v>
      </c>
      <c r="B19" s="11" t="s">
        <v>28</v>
      </c>
      <c r="C19" s="9">
        <v>117</v>
      </c>
      <c r="D19" s="9">
        <v>54432</v>
      </c>
      <c r="E19" s="9">
        <v>465</v>
      </c>
      <c r="F19" s="9">
        <v>465</v>
      </c>
      <c r="G19" s="16">
        <f t="shared" si="0"/>
        <v>465</v>
      </c>
      <c r="H19" s="8"/>
    </row>
    <row r="20" spans="1:8" ht="27" customHeight="1" x14ac:dyDescent="0.2">
      <c r="A20" s="13">
        <v>13</v>
      </c>
      <c r="B20" s="11" t="s">
        <v>16</v>
      </c>
      <c r="C20" s="9">
        <v>1254</v>
      </c>
      <c r="D20" s="9">
        <v>558792</v>
      </c>
      <c r="E20" s="9">
        <v>540</v>
      </c>
      <c r="F20" s="9">
        <v>256</v>
      </c>
      <c r="G20" s="16">
        <f t="shared" si="0"/>
        <v>445.60765550239233</v>
      </c>
      <c r="H20" s="8"/>
    </row>
    <row r="21" spans="1:8" ht="27" customHeight="1" x14ac:dyDescent="0.2">
      <c r="A21" s="14">
        <v>14</v>
      </c>
      <c r="B21" s="11" t="s">
        <v>17</v>
      </c>
      <c r="C21" s="9">
        <v>6785</v>
      </c>
      <c r="D21" s="9">
        <v>1876113</v>
      </c>
      <c r="E21" s="9">
        <v>926</v>
      </c>
      <c r="F21" s="9">
        <v>54</v>
      </c>
      <c r="G21" s="16">
        <f t="shared" si="0"/>
        <v>276.50891672807666</v>
      </c>
      <c r="H21" s="8"/>
    </row>
    <row r="22" spans="1:8" ht="27" customHeight="1" x14ac:dyDescent="0.2">
      <c r="A22" s="14">
        <v>15</v>
      </c>
      <c r="B22" s="11" t="s">
        <v>18</v>
      </c>
      <c r="C22" s="9">
        <v>135</v>
      </c>
      <c r="D22" s="9">
        <v>38610</v>
      </c>
      <c r="E22" s="9">
        <v>432</v>
      </c>
      <c r="F22" s="9">
        <v>54</v>
      </c>
      <c r="G22" s="16">
        <f t="shared" si="0"/>
        <v>286</v>
      </c>
      <c r="H22" s="8"/>
    </row>
    <row r="23" spans="1:8" ht="27" customHeight="1" x14ac:dyDescent="0.2">
      <c r="A23" s="13">
        <v>16</v>
      </c>
      <c r="B23" s="11" t="s">
        <v>19</v>
      </c>
      <c r="C23" s="9">
        <v>1760</v>
      </c>
      <c r="D23" s="9">
        <v>716580</v>
      </c>
      <c r="E23" s="9">
        <v>1188</v>
      </c>
      <c r="F23" s="9">
        <v>270</v>
      </c>
      <c r="G23" s="16">
        <f t="shared" si="0"/>
        <v>407.14772727272725</v>
      </c>
      <c r="H23" s="8"/>
    </row>
    <row r="24" spans="1:8" ht="27" customHeight="1" x14ac:dyDescent="0.2">
      <c r="A24" s="14">
        <v>17</v>
      </c>
      <c r="B24" s="11" t="s">
        <v>20</v>
      </c>
      <c r="C24" s="9"/>
      <c r="D24" s="9"/>
      <c r="E24" s="9"/>
      <c r="F24" s="9"/>
      <c r="G24" s="16" t="str">
        <f t="shared" si="0"/>
        <v/>
      </c>
      <c r="H24" s="8"/>
    </row>
    <row r="25" spans="1:8" ht="27" customHeight="1" x14ac:dyDescent="0.2">
      <c r="A25" s="14">
        <v>18</v>
      </c>
      <c r="B25" s="11" t="s">
        <v>21</v>
      </c>
      <c r="C25" s="9">
        <v>274</v>
      </c>
      <c r="D25" s="9">
        <v>925452</v>
      </c>
      <c r="E25" s="9">
        <v>4590</v>
      </c>
      <c r="F25" s="9">
        <v>3240</v>
      </c>
      <c r="G25" s="16">
        <f t="shared" si="0"/>
        <v>3377.5620437956204</v>
      </c>
      <c r="H25" s="8"/>
    </row>
    <row r="26" spans="1:8" ht="27" customHeight="1" x14ac:dyDescent="0.2">
      <c r="A26" s="13">
        <v>19</v>
      </c>
      <c r="B26" s="11" t="s">
        <v>22</v>
      </c>
      <c r="C26" s="9">
        <v>1</v>
      </c>
      <c r="D26" s="9">
        <v>1080</v>
      </c>
      <c r="E26" s="9">
        <v>1080</v>
      </c>
      <c r="F26" s="9">
        <v>1080</v>
      </c>
      <c r="G26" s="16">
        <f t="shared" si="0"/>
        <v>1080</v>
      </c>
      <c r="H26" s="8"/>
    </row>
    <row r="27" spans="1:8" ht="27" customHeight="1" x14ac:dyDescent="0.2">
      <c r="A27" s="14">
        <v>20</v>
      </c>
      <c r="B27" s="11" t="s">
        <v>23</v>
      </c>
      <c r="C27" s="9"/>
      <c r="D27" s="9"/>
      <c r="E27" s="9"/>
      <c r="F27" s="9"/>
      <c r="G27" s="16" t="str">
        <f t="shared" si="0"/>
        <v/>
      </c>
      <c r="H27" s="8"/>
    </row>
    <row r="28" spans="1:8" ht="27" customHeight="1" x14ac:dyDescent="0.2">
      <c r="A28" s="14">
        <v>21</v>
      </c>
      <c r="B28" s="11" t="s">
        <v>24</v>
      </c>
      <c r="C28" s="9">
        <v>42</v>
      </c>
      <c r="D28" s="9">
        <v>90828</v>
      </c>
      <c r="E28" s="9">
        <v>2484</v>
      </c>
      <c r="F28" s="9">
        <v>1620</v>
      </c>
      <c r="G28" s="16">
        <f t="shared" si="0"/>
        <v>2162.5714285714284</v>
      </c>
      <c r="H28" s="8"/>
    </row>
    <row r="29" spans="1:8" ht="27" customHeight="1" x14ac:dyDescent="0.2">
      <c r="A29" s="13">
        <v>22</v>
      </c>
      <c r="B29" s="11" t="s">
        <v>25</v>
      </c>
      <c r="C29" s="9">
        <v>139</v>
      </c>
      <c r="D29" s="9">
        <v>109014</v>
      </c>
      <c r="E29" s="9">
        <v>1026</v>
      </c>
      <c r="F29" s="9">
        <v>504</v>
      </c>
      <c r="G29" s="16">
        <f t="shared" si="0"/>
        <v>784.273381294964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D2:G4"/>
    <mergeCell ref="A32:G32"/>
    <mergeCell ref="E5:G5"/>
    <mergeCell ref="A6:A7"/>
    <mergeCell ref="B6:B7"/>
    <mergeCell ref="C6:C7"/>
    <mergeCell ref="D6:D7"/>
    <mergeCell ref="E6:G6"/>
    <mergeCell ref="A31:G31"/>
  </mergeCells>
  <phoneticPr fontId="2"/>
  <pageMargins left="0.62992125984251968" right="0.23622047244094491" top="0.55118110236220474" bottom="0.35433070866141736" header="0.31496062992125984" footer="0.31496062992125984"/>
  <pageSetup paperSize="9" scale="9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32"/>
  <sheetViews>
    <sheetView topLeftCell="A13" zoomScaleNormal="100" workbookViewId="0">
      <selection activeCell="G29" sqref="G29"/>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D1" s="22"/>
      <c r="E1" s="22"/>
      <c r="F1" s="22"/>
      <c r="G1" s="22"/>
    </row>
    <row r="2" spans="1:8" ht="22.5" customHeight="1" x14ac:dyDescent="0.45">
      <c r="D2" s="37" t="s">
        <v>48</v>
      </c>
      <c r="E2" s="36"/>
      <c r="F2" s="36"/>
      <c r="G2" s="36"/>
    </row>
    <row r="3" spans="1:8" ht="22.5" customHeight="1" x14ac:dyDescent="0.45">
      <c r="D3" s="36"/>
      <c r="E3" s="36"/>
      <c r="F3" s="36"/>
      <c r="G3" s="36"/>
    </row>
    <row r="4" spans="1:8" ht="22.5" customHeight="1" x14ac:dyDescent="0.45">
      <c r="D4" s="36"/>
      <c r="E4" s="36"/>
      <c r="F4" s="36"/>
      <c r="G4" s="36"/>
    </row>
    <row r="5" spans="1:8" ht="25.5" customHeight="1" thickBot="1" x14ac:dyDescent="0.25">
      <c r="A5" s="2"/>
      <c r="B5" s="2"/>
      <c r="C5" s="2"/>
      <c r="D5" s="2"/>
      <c r="E5" s="26" t="s">
        <v>49</v>
      </c>
      <c r="F5" s="26"/>
      <c r="G5" s="26"/>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v>8205</v>
      </c>
      <c r="D8" s="7">
        <v>3305869</v>
      </c>
      <c r="E8" s="7">
        <v>680</v>
      </c>
      <c r="F8" s="7">
        <v>309</v>
      </c>
      <c r="G8" s="16">
        <f>IF(C8="","",IF(D8/C8&gt;E8,E8,IF(D8/C8&lt;F8,F8,D8/C8)))</f>
        <v>402.90907982937233</v>
      </c>
      <c r="H8" s="8"/>
    </row>
    <row r="9" spans="1:8" ht="27" customHeight="1" x14ac:dyDescent="0.2">
      <c r="A9" s="14">
        <v>2</v>
      </c>
      <c r="B9" s="11" t="s">
        <v>8</v>
      </c>
      <c r="C9" s="9">
        <v>10</v>
      </c>
      <c r="D9" s="9">
        <v>8100</v>
      </c>
      <c r="E9" s="9">
        <v>810</v>
      </c>
      <c r="F9" s="9">
        <v>810</v>
      </c>
      <c r="G9" s="16">
        <f t="shared" ref="G9:G30" si="0">IF(C9="","",IF(D9/C9&gt;E9,E9,IF(D9/C9&lt;F9,F9,D9/C9)))</f>
        <v>810</v>
      </c>
      <c r="H9" s="8"/>
    </row>
    <row r="10" spans="1:8" ht="27" customHeight="1" x14ac:dyDescent="0.2">
      <c r="A10" s="14">
        <v>3</v>
      </c>
      <c r="B10" s="11" t="s">
        <v>9</v>
      </c>
      <c r="C10" s="9">
        <v>2630</v>
      </c>
      <c r="D10" s="9">
        <v>1322568</v>
      </c>
      <c r="E10" s="9">
        <v>626</v>
      </c>
      <c r="F10" s="9">
        <v>324</v>
      </c>
      <c r="G10" s="16">
        <f t="shared" si="0"/>
        <v>502.87756653992398</v>
      </c>
      <c r="H10" s="8"/>
    </row>
    <row r="11" spans="1:8" ht="27" customHeight="1" x14ac:dyDescent="0.2">
      <c r="A11" s="13">
        <v>4</v>
      </c>
      <c r="B11" s="11" t="s">
        <v>31</v>
      </c>
      <c r="C11" s="9"/>
      <c r="D11" s="9"/>
      <c r="E11" s="9"/>
      <c r="F11" s="9"/>
      <c r="G11" s="16" t="str">
        <f t="shared" si="0"/>
        <v/>
      </c>
      <c r="H11" s="8"/>
    </row>
    <row r="12" spans="1:8" ht="27" customHeight="1" x14ac:dyDescent="0.2">
      <c r="A12" s="14">
        <v>5</v>
      </c>
      <c r="B12" s="11" t="s">
        <v>10</v>
      </c>
      <c r="C12" s="9">
        <v>1440</v>
      </c>
      <c r="D12" s="9">
        <v>782266</v>
      </c>
      <c r="E12" s="9">
        <v>864</v>
      </c>
      <c r="F12" s="9">
        <v>11</v>
      </c>
      <c r="G12" s="16">
        <f t="shared" si="0"/>
        <v>543.24027777777781</v>
      </c>
      <c r="H12" s="8"/>
    </row>
    <row r="13" spans="1:8" ht="27" customHeight="1" x14ac:dyDescent="0.2">
      <c r="A13" s="14">
        <v>6</v>
      </c>
      <c r="B13" s="11" t="s">
        <v>11</v>
      </c>
      <c r="C13" s="9"/>
      <c r="D13" s="9"/>
      <c r="E13" s="9"/>
      <c r="F13" s="9"/>
      <c r="G13" s="16" t="str">
        <f t="shared" si="0"/>
        <v/>
      </c>
      <c r="H13" s="8"/>
    </row>
    <row r="14" spans="1:8" ht="27" customHeight="1" x14ac:dyDescent="0.2">
      <c r="A14" s="13">
        <v>7</v>
      </c>
      <c r="B14" s="11" t="s">
        <v>12</v>
      </c>
      <c r="C14" s="9"/>
      <c r="D14" s="9"/>
      <c r="E14" s="9"/>
      <c r="F14" s="9"/>
      <c r="G14" s="16" t="str">
        <f t="shared" si="0"/>
        <v/>
      </c>
      <c r="H14" s="8"/>
    </row>
    <row r="15" spans="1:8" ht="27" customHeight="1" x14ac:dyDescent="0.2">
      <c r="A15" s="14">
        <v>8</v>
      </c>
      <c r="B15" s="11" t="s">
        <v>13</v>
      </c>
      <c r="C15" s="9"/>
      <c r="D15" s="9"/>
      <c r="E15" s="9"/>
      <c r="F15" s="9"/>
      <c r="G15" s="16" t="str">
        <f t="shared" si="0"/>
        <v/>
      </c>
      <c r="H15" s="8"/>
    </row>
    <row r="16" spans="1:8" ht="27" customHeight="1" x14ac:dyDescent="0.2">
      <c r="A16" s="14">
        <v>9</v>
      </c>
      <c r="B16" s="11" t="s">
        <v>14</v>
      </c>
      <c r="C16" s="9"/>
      <c r="D16" s="9"/>
      <c r="E16" s="9"/>
      <c r="F16" s="9"/>
      <c r="G16" s="16" t="str">
        <f t="shared" si="0"/>
        <v/>
      </c>
      <c r="H16" s="8"/>
    </row>
    <row r="17" spans="1:8" ht="27" customHeight="1" x14ac:dyDescent="0.2">
      <c r="A17" s="13">
        <v>10</v>
      </c>
      <c r="B17" s="11" t="s">
        <v>27</v>
      </c>
      <c r="C17" s="9">
        <v>219</v>
      </c>
      <c r="D17" s="9">
        <v>219456</v>
      </c>
      <c r="E17" s="9">
        <v>1027</v>
      </c>
      <c r="F17" s="9">
        <v>980</v>
      </c>
      <c r="G17" s="16">
        <f t="shared" si="0"/>
        <v>1002.082191780822</v>
      </c>
      <c r="H17" s="8"/>
    </row>
    <row r="18" spans="1:8" ht="27" customHeight="1" x14ac:dyDescent="0.2">
      <c r="A18" s="14">
        <v>11</v>
      </c>
      <c r="B18" s="11" t="s">
        <v>15</v>
      </c>
      <c r="C18" s="9">
        <v>107</v>
      </c>
      <c r="D18" s="9">
        <v>338256</v>
      </c>
      <c r="E18" s="9">
        <v>3200</v>
      </c>
      <c r="F18" s="9">
        <v>3080</v>
      </c>
      <c r="G18" s="16">
        <f t="shared" si="0"/>
        <v>3161.2710280373831</v>
      </c>
      <c r="H18" s="8"/>
    </row>
    <row r="19" spans="1:8" ht="27" customHeight="1" x14ac:dyDescent="0.2">
      <c r="A19" s="14">
        <v>12</v>
      </c>
      <c r="B19" s="11" t="s">
        <v>28</v>
      </c>
      <c r="C19" s="9">
        <v>349</v>
      </c>
      <c r="D19" s="9">
        <v>418716</v>
      </c>
      <c r="E19" s="9">
        <v>2040</v>
      </c>
      <c r="F19" s="9">
        <v>540</v>
      </c>
      <c r="G19" s="16">
        <f t="shared" si="0"/>
        <v>1199.7593123209169</v>
      </c>
      <c r="H19" s="8"/>
    </row>
    <row r="20" spans="1:8" ht="27" customHeight="1" x14ac:dyDescent="0.2">
      <c r="A20" s="13">
        <v>13</v>
      </c>
      <c r="B20" s="11" t="s">
        <v>16</v>
      </c>
      <c r="C20" s="9"/>
      <c r="D20" s="9"/>
      <c r="E20" s="9"/>
      <c r="F20" s="9"/>
      <c r="G20" s="16" t="str">
        <f t="shared" si="0"/>
        <v/>
      </c>
      <c r="H20" s="8"/>
    </row>
    <row r="21" spans="1:8" ht="27" customHeight="1" x14ac:dyDescent="0.2">
      <c r="A21" s="14">
        <v>14</v>
      </c>
      <c r="B21" s="11" t="s">
        <v>17</v>
      </c>
      <c r="C21" s="9">
        <v>7941</v>
      </c>
      <c r="D21" s="9">
        <v>2184738</v>
      </c>
      <c r="E21" s="9">
        <v>486</v>
      </c>
      <c r="F21" s="9">
        <v>162</v>
      </c>
      <c r="G21" s="16">
        <f t="shared" si="0"/>
        <v>275.12126936154135</v>
      </c>
      <c r="H21" s="8"/>
    </row>
    <row r="22" spans="1:8" ht="27" customHeight="1" x14ac:dyDescent="0.2">
      <c r="A22" s="14">
        <v>15</v>
      </c>
      <c r="B22" s="11" t="s">
        <v>18</v>
      </c>
      <c r="C22" s="9">
        <v>6</v>
      </c>
      <c r="D22" s="9">
        <v>2592</v>
      </c>
      <c r="E22" s="9">
        <v>432</v>
      </c>
      <c r="F22" s="9">
        <v>432</v>
      </c>
      <c r="G22" s="16">
        <f t="shared" si="0"/>
        <v>432</v>
      </c>
      <c r="H22" s="8"/>
    </row>
    <row r="23" spans="1:8" ht="27" customHeight="1" x14ac:dyDescent="0.2">
      <c r="A23" s="13">
        <v>16</v>
      </c>
      <c r="B23" s="11" t="s">
        <v>19</v>
      </c>
      <c r="C23" s="9">
        <v>1290</v>
      </c>
      <c r="D23" s="9">
        <v>390096</v>
      </c>
      <c r="E23" s="9">
        <v>302</v>
      </c>
      <c r="F23" s="9">
        <v>302</v>
      </c>
      <c r="G23" s="16">
        <f t="shared" si="0"/>
        <v>302</v>
      </c>
      <c r="H23" s="8"/>
    </row>
    <row r="24" spans="1:8" ht="27" customHeight="1" x14ac:dyDescent="0.2">
      <c r="A24" s="14">
        <v>17</v>
      </c>
      <c r="B24" s="11" t="s">
        <v>20</v>
      </c>
      <c r="C24" s="9">
        <v>177</v>
      </c>
      <c r="D24" s="9">
        <v>163404</v>
      </c>
      <c r="E24" s="9">
        <v>1080</v>
      </c>
      <c r="F24" s="9">
        <v>720</v>
      </c>
      <c r="G24" s="16">
        <f t="shared" si="0"/>
        <v>923.18644067796606</v>
      </c>
      <c r="H24" s="8"/>
    </row>
    <row r="25" spans="1:8" ht="27" customHeight="1" x14ac:dyDescent="0.2">
      <c r="A25" s="14">
        <v>18</v>
      </c>
      <c r="B25" s="11" t="s">
        <v>21</v>
      </c>
      <c r="C25" s="9"/>
      <c r="D25" s="9"/>
      <c r="E25" s="9"/>
      <c r="F25" s="9"/>
      <c r="G25" s="16" t="str">
        <f t="shared" si="0"/>
        <v/>
      </c>
      <c r="H25" s="8"/>
    </row>
    <row r="26" spans="1:8" ht="27" customHeight="1" x14ac:dyDescent="0.2">
      <c r="A26" s="13">
        <v>19</v>
      </c>
      <c r="B26" s="11" t="s">
        <v>22</v>
      </c>
      <c r="C26" s="9">
        <v>58</v>
      </c>
      <c r="D26" s="9">
        <v>240624</v>
      </c>
      <c r="E26" s="9">
        <v>5400</v>
      </c>
      <c r="F26" s="9">
        <v>1620</v>
      </c>
      <c r="G26" s="16">
        <f t="shared" si="0"/>
        <v>4148.6896551724139</v>
      </c>
      <c r="H26" s="8"/>
    </row>
    <row r="27" spans="1:8" ht="27" customHeight="1" x14ac:dyDescent="0.2">
      <c r="A27" s="14">
        <v>20</v>
      </c>
      <c r="B27" s="11" t="s">
        <v>23</v>
      </c>
      <c r="C27" s="9">
        <v>102</v>
      </c>
      <c r="D27" s="9">
        <v>250776</v>
      </c>
      <c r="E27" s="9">
        <v>3132</v>
      </c>
      <c r="F27" s="9">
        <v>810</v>
      </c>
      <c r="G27" s="16">
        <f t="shared" si="0"/>
        <v>2458.5882352941176</v>
      </c>
      <c r="H27" s="8"/>
    </row>
    <row r="28" spans="1:8" ht="27" customHeight="1" x14ac:dyDescent="0.2">
      <c r="A28" s="14">
        <v>21</v>
      </c>
      <c r="B28" s="11" t="s">
        <v>24</v>
      </c>
      <c r="C28" s="9">
        <v>36</v>
      </c>
      <c r="D28" s="9">
        <v>93204</v>
      </c>
      <c r="E28" s="9">
        <v>2970</v>
      </c>
      <c r="F28" s="9">
        <v>1890</v>
      </c>
      <c r="G28" s="16">
        <f t="shared" si="0"/>
        <v>2589</v>
      </c>
      <c r="H28" s="8"/>
    </row>
    <row r="29" spans="1:8" ht="27" customHeight="1" x14ac:dyDescent="0.2">
      <c r="A29" s="13">
        <v>22</v>
      </c>
      <c r="B29" s="11" t="s">
        <v>25</v>
      </c>
      <c r="C29" s="9">
        <v>143</v>
      </c>
      <c r="D29" s="9">
        <v>193968</v>
      </c>
      <c r="E29" s="9">
        <v>1782</v>
      </c>
      <c r="F29" s="9">
        <v>783</v>
      </c>
      <c r="G29" s="16">
        <f t="shared" si="0"/>
        <v>1356.4195804195804</v>
      </c>
      <c r="H29" s="8"/>
    </row>
    <row r="30" spans="1:8" ht="25.5" customHeight="1" thickBot="1" x14ac:dyDescent="0.25">
      <c r="A30" s="15">
        <v>23</v>
      </c>
      <c r="B30" s="12" t="s">
        <v>26</v>
      </c>
      <c r="C30" s="21"/>
      <c r="D30" s="21"/>
      <c r="E30" s="21"/>
      <c r="F30" s="21"/>
      <c r="G30" s="18" t="str">
        <f t="shared" si="0"/>
        <v/>
      </c>
      <c r="H30" s="8"/>
    </row>
    <row r="31" spans="1:8" ht="23.25" customHeight="1" thickTop="1" x14ac:dyDescent="0.45">
      <c r="A31" s="25" t="s">
        <v>45</v>
      </c>
      <c r="B31" s="25"/>
      <c r="C31" s="25"/>
      <c r="D31" s="25"/>
      <c r="E31" s="25"/>
      <c r="F31" s="25"/>
      <c r="G31" s="25"/>
      <c r="H31" s="19"/>
    </row>
    <row r="32" spans="1:8" ht="23.25" customHeight="1" x14ac:dyDescent="0.45">
      <c r="A32" s="25" t="s">
        <v>30</v>
      </c>
      <c r="B32" s="25"/>
      <c r="C32" s="25"/>
      <c r="D32" s="25"/>
      <c r="E32" s="25"/>
      <c r="F32" s="25"/>
      <c r="G32" s="25"/>
      <c r="H32" s="2"/>
    </row>
  </sheetData>
  <mergeCells count="9">
    <mergeCell ref="A31:G31"/>
    <mergeCell ref="A32:G32"/>
    <mergeCell ref="D2:G4"/>
    <mergeCell ref="E5:G5"/>
    <mergeCell ref="A6:A7"/>
    <mergeCell ref="B6:B7"/>
    <mergeCell ref="C6:C7"/>
    <mergeCell ref="D6:D7"/>
    <mergeCell ref="E6:G6"/>
  </mergeCells>
  <phoneticPr fontId="2"/>
  <pageMargins left="0.62992125984251968" right="0.23622047244094491" top="0.55118110236220474" bottom="0.35433070866141736" header="0.31496062992125984" footer="0.31496062992125984"/>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
  <sheetViews>
    <sheetView zoomScale="95" zoomScaleNormal="95" workbookViewId="0">
      <selection activeCell="D2" sqref="D2:G4"/>
    </sheetView>
  </sheetViews>
  <sheetFormatPr defaultColWidth="9" defaultRowHeight="16.2" x14ac:dyDescent="0.45"/>
  <cols>
    <col min="1" max="1" width="5.3984375" style="1" customWidth="1"/>
    <col min="2" max="2" width="18.59765625" style="1" customWidth="1"/>
    <col min="3" max="3" width="13.19921875" style="1" customWidth="1"/>
    <col min="4" max="4" width="16.8984375" style="1" customWidth="1"/>
    <col min="5" max="7" width="10.8984375" style="1" customWidth="1"/>
    <col min="8" max="16384" width="9" style="1"/>
  </cols>
  <sheetData>
    <row r="1" spans="1:8" ht="18.75" customHeight="1" x14ac:dyDescent="0.45">
      <c r="A1" s="1" t="s">
        <v>29</v>
      </c>
      <c r="D1" s="22"/>
      <c r="E1" s="22"/>
      <c r="F1" s="22"/>
      <c r="G1" s="22"/>
    </row>
    <row r="2" spans="1:8" ht="22.5" customHeight="1" x14ac:dyDescent="0.45">
      <c r="D2" s="33" t="s">
        <v>47</v>
      </c>
      <c r="E2" s="33"/>
      <c r="F2" s="33"/>
      <c r="G2" s="33"/>
    </row>
    <row r="3" spans="1:8" ht="22.5" customHeight="1" x14ac:dyDescent="0.45">
      <c r="D3" s="33"/>
      <c r="E3" s="33"/>
      <c r="F3" s="33"/>
      <c r="G3" s="33"/>
    </row>
    <row r="4" spans="1:8" ht="22.5" customHeight="1" x14ac:dyDescent="0.45">
      <c r="D4" s="33"/>
      <c r="E4" s="33"/>
      <c r="F4" s="33"/>
      <c r="G4" s="33"/>
    </row>
    <row r="5" spans="1:8" ht="25.5" customHeight="1" thickBot="1" x14ac:dyDescent="0.25">
      <c r="A5" s="2"/>
      <c r="B5" s="2"/>
      <c r="C5" s="2"/>
      <c r="D5" s="2"/>
      <c r="E5" s="34">
        <f>+土曜日!E5+1</f>
        <v>45928</v>
      </c>
      <c r="F5" s="34"/>
      <c r="G5" s="34"/>
      <c r="H5" s="2"/>
    </row>
    <row r="6" spans="1:8" s="4" customFormat="1" ht="23.25" customHeight="1" thickTop="1" x14ac:dyDescent="0.45">
      <c r="A6" s="27"/>
      <c r="B6" s="29" t="s">
        <v>0</v>
      </c>
      <c r="C6" s="29" t="s">
        <v>1</v>
      </c>
      <c r="D6" s="29" t="s">
        <v>2</v>
      </c>
      <c r="E6" s="29" t="s">
        <v>3</v>
      </c>
      <c r="F6" s="29"/>
      <c r="G6" s="31"/>
      <c r="H6" s="3"/>
    </row>
    <row r="7" spans="1:8" s="4" customFormat="1" ht="23.25" customHeight="1" x14ac:dyDescent="0.45">
      <c r="A7" s="28"/>
      <c r="B7" s="30"/>
      <c r="C7" s="30"/>
      <c r="D7" s="30"/>
      <c r="E7" s="5" t="s">
        <v>4</v>
      </c>
      <c r="F7" s="5" t="s">
        <v>5</v>
      </c>
      <c r="G7" s="6" t="s">
        <v>6</v>
      </c>
      <c r="H7" s="3"/>
    </row>
    <row r="8" spans="1:8" ht="27" customHeight="1" x14ac:dyDescent="0.2">
      <c r="A8" s="13">
        <v>1</v>
      </c>
      <c r="B8" s="10" t="s">
        <v>7</v>
      </c>
      <c r="C8" s="7"/>
      <c r="D8" s="7"/>
      <c r="E8" s="7"/>
      <c r="F8" s="7"/>
      <c r="G8" s="16" t="str">
        <f>IF(C8="","",IF(D8/C8&gt;E8,E8,IF(D8/C8&lt;F8,F8,D8/C8)))</f>
        <v/>
      </c>
      <c r="H8" s="8"/>
    </row>
    <row r="9" spans="1:8" ht="27" customHeight="1" x14ac:dyDescent="0.2">
      <c r="A9" s="14">
        <v>2</v>
      </c>
      <c r="B9" s="11" t="s">
        <v>8</v>
      </c>
      <c r="C9" s="9"/>
      <c r="D9" s="9"/>
      <c r="E9" s="9"/>
      <c r="F9" s="9"/>
      <c r="G9" s="16" t="str">
        <f t="shared" ref="G9:G29" si="0">IF(C9="","",IF(D9/C9&gt;E9,E9,IF(D9/C9&lt;F9,F9,D9/C9)))</f>
        <v/>
      </c>
      <c r="H9" s="8"/>
    </row>
    <row r="10" spans="1:8" ht="27" customHeight="1" x14ac:dyDescent="0.2">
      <c r="A10" s="14">
        <v>3</v>
      </c>
      <c r="B10" s="11" t="s">
        <v>9</v>
      </c>
      <c r="C10" s="9"/>
      <c r="D10" s="9"/>
      <c r="E10" s="9"/>
      <c r="F10" s="9"/>
      <c r="G10" s="16" t="str">
        <f t="shared" si="0"/>
        <v/>
      </c>
      <c r="H10" s="8"/>
    </row>
    <row r="11" spans="1:8" ht="27" customHeight="1" x14ac:dyDescent="0.2">
      <c r="A11" s="14">
        <v>4</v>
      </c>
      <c r="B11" s="11" t="s">
        <v>10</v>
      </c>
      <c r="C11" s="9"/>
      <c r="D11" s="9"/>
      <c r="E11" s="9"/>
      <c r="F11" s="9"/>
      <c r="G11" s="16" t="str">
        <f t="shared" si="0"/>
        <v/>
      </c>
      <c r="H11" s="8"/>
    </row>
    <row r="12" spans="1:8" ht="27" customHeight="1" x14ac:dyDescent="0.2">
      <c r="A12" s="14">
        <v>5</v>
      </c>
      <c r="B12" s="11" t="s">
        <v>11</v>
      </c>
      <c r="C12" s="9"/>
      <c r="D12" s="9"/>
      <c r="E12" s="9"/>
      <c r="F12" s="9"/>
      <c r="G12" s="16" t="str">
        <f t="shared" si="0"/>
        <v/>
      </c>
      <c r="H12" s="8"/>
    </row>
    <row r="13" spans="1:8" ht="27" customHeight="1" x14ac:dyDescent="0.2">
      <c r="A13" s="14">
        <v>6</v>
      </c>
      <c r="B13" s="11" t="s">
        <v>12</v>
      </c>
      <c r="C13" s="9"/>
      <c r="D13" s="9"/>
      <c r="E13" s="9"/>
      <c r="F13" s="9"/>
      <c r="G13" s="16" t="str">
        <f t="shared" si="0"/>
        <v/>
      </c>
      <c r="H13" s="8"/>
    </row>
    <row r="14" spans="1:8" ht="27" customHeight="1" x14ac:dyDescent="0.2">
      <c r="A14" s="14">
        <v>7</v>
      </c>
      <c r="B14" s="11" t="s">
        <v>13</v>
      </c>
      <c r="C14" s="9"/>
      <c r="D14" s="9"/>
      <c r="E14" s="9"/>
      <c r="F14" s="9"/>
      <c r="G14" s="16" t="str">
        <f t="shared" si="0"/>
        <v/>
      </c>
      <c r="H14" s="8"/>
    </row>
    <row r="15" spans="1:8" ht="27" customHeight="1" x14ac:dyDescent="0.2">
      <c r="A15" s="14">
        <v>8</v>
      </c>
      <c r="B15" s="11" t="s">
        <v>14</v>
      </c>
      <c r="C15" s="9"/>
      <c r="D15" s="9"/>
      <c r="E15" s="9"/>
      <c r="F15" s="9"/>
      <c r="G15" s="16" t="str">
        <f t="shared" si="0"/>
        <v/>
      </c>
      <c r="H15" s="8"/>
    </row>
    <row r="16" spans="1:8" ht="27" customHeight="1" x14ac:dyDescent="0.2">
      <c r="A16" s="14">
        <v>9</v>
      </c>
      <c r="B16" s="11" t="s">
        <v>27</v>
      </c>
      <c r="C16" s="9"/>
      <c r="D16" s="9"/>
      <c r="E16" s="9"/>
      <c r="F16" s="9"/>
      <c r="G16" s="16" t="str">
        <f t="shared" si="0"/>
        <v/>
      </c>
      <c r="H16" s="8"/>
    </row>
    <row r="17" spans="1:8" ht="27" customHeight="1" x14ac:dyDescent="0.2">
      <c r="A17" s="14">
        <v>10</v>
      </c>
      <c r="B17" s="11" t="s">
        <v>15</v>
      </c>
      <c r="C17" s="9"/>
      <c r="D17" s="9"/>
      <c r="E17" s="9"/>
      <c r="F17" s="9"/>
      <c r="G17" s="16" t="str">
        <f t="shared" si="0"/>
        <v/>
      </c>
      <c r="H17" s="8"/>
    </row>
    <row r="18" spans="1:8" ht="27" customHeight="1" x14ac:dyDescent="0.2">
      <c r="A18" s="14">
        <v>11</v>
      </c>
      <c r="B18" s="11" t="s">
        <v>28</v>
      </c>
      <c r="C18" s="9"/>
      <c r="D18" s="9"/>
      <c r="E18" s="9"/>
      <c r="F18" s="9"/>
      <c r="G18" s="16" t="str">
        <f t="shared" si="0"/>
        <v/>
      </c>
      <c r="H18" s="8"/>
    </row>
    <row r="19" spans="1:8" ht="27" customHeight="1" x14ac:dyDescent="0.2">
      <c r="A19" s="14">
        <v>12</v>
      </c>
      <c r="B19" s="11" t="s">
        <v>16</v>
      </c>
      <c r="C19" s="9"/>
      <c r="D19" s="9"/>
      <c r="E19" s="9"/>
      <c r="F19" s="9"/>
      <c r="G19" s="16" t="str">
        <f t="shared" si="0"/>
        <v/>
      </c>
      <c r="H19" s="8"/>
    </row>
    <row r="20" spans="1:8" ht="27" customHeight="1" x14ac:dyDescent="0.2">
      <c r="A20" s="14">
        <v>13</v>
      </c>
      <c r="B20" s="11" t="s">
        <v>17</v>
      </c>
      <c r="C20" s="9"/>
      <c r="D20" s="9"/>
      <c r="E20" s="9"/>
      <c r="F20" s="9"/>
      <c r="G20" s="16" t="str">
        <f t="shared" si="0"/>
        <v/>
      </c>
      <c r="H20" s="8"/>
    </row>
    <row r="21" spans="1:8" ht="27" customHeight="1" x14ac:dyDescent="0.2">
      <c r="A21" s="14">
        <v>14</v>
      </c>
      <c r="B21" s="11" t="s">
        <v>18</v>
      </c>
      <c r="C21" s="9"/>
      <c r="D21" s="9"/>
      <c r="E21" s="9"/>
      <c r="F21" s="9"/>
      <c r="G21" s="16" t="str">
        <f t="shared" si="0"/>
        <v/>
      </c>
      <c r="H21" s="8"/>
    </row>
    <row r="22" spans="1:8" ht="27" customHeight="1" x14ac:dyDescent="0.2">
      <c r="A22" s="14">
        <v>15</v>
      </c>
      <c r="B22" s="11" t="s">
        <v>19</v>
      </c>
      <c r="C22" s="9"/>
      <c r="D22" s="9"/>
      <c r="E22" s="9"/>
      <c r="F22" s="9"/>
      <c r="G22" s="16" t="str">
        <f t="shared" si="0"/>
        <v/>
      </c>
      <c r="H22" s="8"/>
    </row>
    <row r="23" spans="1:8" ht="27" customHeight="1" x14ac:dyDescent="0.2">
      <c r="A23" s="14">
        <v>16</v>
      </c>
      <c r="B23" s="11" t="s">
        <v>20</v>
      </c>
      <c r="C23" s="9"/>
      <c r="D23" s="9"/>
      <c r="E23" s="9"/>
      <c r="F23" s="9"/>
      <c r="G23" s="16" t="str">
        <f t="shared" si="0"/>
        <v/>
      </c>
      <c r="H23" s="8"/>
    </row>
    <row r="24" spans="1:8" ht="27" customHeight="1" x14ac:dyDescent="0.2">
      <c r="A24" s="14">
        <v>17</v>
      </c>
      <c r="B24" s="11" t="s">
        <v>21</v>
      </c>
      <c r="C24" s="9"/>
      <c r="D24" s="9"/>
      <c r="E24" s="9"/>
      <c r="F24" s="9"/>
      <c r="G24" s="16" t="str">
        <f t="shared" si="0"/>
        <v/>
      </c>
      <c r="H24" s="8"/>
    </row>
    <row r="25" spans="1:8" ht="27" customHeight="1" x14ac:dyDescent="0.2">
      <c r="A25" s="14">
        <v>18</v>
      </c>
      <c r="B25" s="11" t="s">
        <v>22</v>
      </c>
      <c r="C25" s="9"/>
      <c r="D25" s="9"/>
      <c r="E25" s="9"/>
      <c r="F25" s="9"/>
      <c r="G25" s="16" t="str">
        <f t="shared" si="0"/>
        <v/>
      </c>
      <c r="H25" s="8"/>
    </row>
    <row r="26" spans="1:8" ht="27" customHeight="1" x14ac:dyDescent="0.2">
      <c r="A26" s="14">
        <v>19</v>
      </c>
      <c r="B26" s="11" t="s">
        <v>23</v>
      </c>
      <c r="C26" s="9"/>
      <c r="D26" s="9"/>
      <c r="E26" s="9"/>
      <c r="F26" s="9"/>
      <c r="G26" s="16" t="str">
        <f t="shared" si="0"/>
        <v/>
      </c>
      <c r="H26" s="8"/>
    </row>
    <row r="27" spans="1:8" ht="27" customHeight="1" x14ac:dyDescent="0.2">
      <c r="A27" s="14">
        <v>20</v>
      </c>
      <c r="B27" s="11" t="s">
        <v>24</v>
      </c>
      <c r="C27" s="9"/>
      <c r="D27" s="9"/>
      <c r="E27" s="9"/>
      <c r="F27" s="9"/>
      <c r="G27" s="16" t="str">
        <f t="shared" si="0"/>
        <v/>
      </c>
      <c r="H27" s="8"/>
    </row>
    <row r="28" spans="1:8" ht="27" customHeight="1" x14ac:dyDescent="0.2">
      <c r="A28" s="14">
        <v>21</v>
      </c>
      <c r="B28" s="11" t="s">
        <v>25</v>
      </c>
      <c r="C28" s="9"/>
      <c r="D28" s="9"/>
      <c r="E28" s="9"/>
      <c r="F28" s="9"/>
      <c r="G28" s="16" t="str">
        <f t="shared" si="0"/>
        <v/>
      </c>
      <c r="H28" s="8"/>
    </row>
    <row r="29" spans="1:8" ht="27" customHeight="1" thickBot="1" x14ac:dyDescent="0.25">
      <c r="A29" s="15">
        <v>22</v>
      </c>
      <c r="B29" s="12" t="s">
        <v>26</v>
      </c>
      <c r="C29" s="17"/>
      <c r="D29" s="17"/>
      <c r="E29" s="17"/>
      <c r="F29" s="17"/>
      <c r="G29" s="18" t="str">
        <f t="shared" si="0"/>
        <v/>
      </c>
      <c r="H29" s="8"/>
    </row>
    <row r="30" spans="1:8" ht="23.25" customHeight="1" thickTop="1" x14ac:dyDescent="0.45">
      <c r="A30" s="38" t="s">
        <v>45</v>
      </c>
      <c r="B30" s="38"/>
      <c r="C30" s="38"/>
      <c r="D30" s="38"/>
      <c r="E30" s="38"/>
      <c r="F30" s="38"/>
      <c r="G30" s="38"/>
      <c r="H30" s="19"/>
    </row>
    <row r="31" spans="1:8" ht="23.25" customHeight="1" x14ac:dyDescent="0.45">
      <c r="A31" s="25" t="s">
        <v>30</v>
      </c>
      <c r="B31" s="25"/>
      <c r="C31" s="25"/>
      <c r="D31" s="25"/>
      <c r="E31" s="25"/>
      <c r="F31" s="25"/>
      <c r="G31" s="25"/>
      <c r="H31" s="2"/>
    </row>
  </sheetData>
  <mergeCells count="9">
    <mergeCell ref="D2:G4"/>
    <mergeCell ref="A31:G31"/>
    <mergeCell ref="A30:G30"/>
    <mergeCell ref="E5:G5"/>
    <mergeCell ref="A6:A7"/>
    <mergeCell ref="B6:B7"/>
    <mergeCell ref="C6:C7"/>
    <mergeCell ref="D6:D7"/>
    <mergeCell ref="E6:G6"/>
  </mergeCells>
  <phoneticPr fontId="2"/>
  <pageMargins left="0.43307086614173229" right="0.23622047244094491" top="0.55118110236220474" bottom="0.35433070866141736"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月曜日</vt:lpstr>
      <vt:lpstr>火曜日</vt:lpstr>
      <vt:lpstr>水曜日</vt:lpstr>
      <vt:lpstr>木曜日</vt:lpstr>
      <vt:lpstr>金曜日</vt:lpstr>
      <vt:lpstr>土曜日</vt:lpstr>
      <vt:lpstr>日曜日（臨時）</vt:lpstr>
      <vt:lpstr>日曜日</vt:lpstr>
      <vt:lpstr>火曜日!Print_Area</vt:lpstr>
      <vt:lpstr>金曜日!Print_Area</vt:lpstr>
      <vt:lpstr>月曜日!Print_Area</vt:lpstr>
      <vt:lpstr>水曜日!Print_Area</vt:lpstr>
      <vt:lpstr>土曜日!Print_Area</vt:lpstr>
      <vt:lpstr>日曜日!Print_Area</vt:lpstr>
      <vt:lpstr>'日曜日（臨時）'!Print_Area</vt:lpstr>
      <vt:lpstr>木曜日!Print_Area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0007692</cp:lastModifiedBy>
  <cp:lastPrinted>2025-09-29T04:52:31Z</cp:lastPrinted>
  <dcterms:created xsi:type="dcterms:W3CDTF">2020-01-14T23:28:41Z</dcterms:created>
  <dcterms:modified xsi:type="dcterms:W3CDTF">2025-10-03T06:42:01Z</dcterms:modified>
</cp:coreProperties>
</file>