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06DE11B7-13DA-4951-9D07-7D09DD302159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月曜日" sheetId="14" state="hidden" r:id="rId1"/>
    <sheet name="火曜日" sheetId="1" r:id="rId2"/>
    <sheet name="水曜日" sheetId="16" state="hidden" r:id="rId3"/>
    <sheet name="木曜日" sheetId="15" state="hidden" r:id="rId4"/>
    <sheet name="金曜日" sheetId="4" r:id="rId5"/>
    <sheet name="土曜日" sheetId="1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G16" i="4"/>
  <c r="G17" i="4"/>
  <c r="G18" i="4"/>
  <c r="G19" i="4"/>
  <c r="G10" i="4"/>
  <c r="G10" i="1"/>
  <c r="G11" i="1"/>
  <c r="G12" i="1"/>
  <c r="G13" i="1"/>
  <c r="G14" i="1"/>
  <c r="G15" i="1"/>
  <c r="G16" i="1"/>
  <c r="G17" i="1"/>
  <c r="G18" i="1"/>
  <c r="G9" i="1"/>
  <c r="G19" i="15" l="1"/>
  <c r="G18" i="15"/>
  <c r="G17" i="15"/>
  <c r="G16" i="15"/>
  <c r="G15" i="15"/>
  <c r="G14" i="15"/>
  <c r="G13" i="15"/>
  <c r="G12" i="15"/>
  <c r="G11" i="15"/>
  <c r="G10" i="15"/>
  <c r="G19" i="14" l="1"/>
  <c r="G18" i="14"/>
  <c r="G17" i="14"/>
  <c r="G16" i="14"/>
  <c r="G15" i="14"/>
  <c r="G14" i="14"/>
  <c r="G13" i="14"/>
  <c r="G12" i="14"/>
  <c r="G11" i="14"/>
  <c r="G10" i="14"/>
  <c r="G10" i="13"/>
  <c r="G11" i="13"/>
  <c r="G12" i="13"/>
  <c r="G13" i="13"/>
  <c r="G14" i="13"/>
  <c r="G15" i="13"/>
  <c r="G16" i="13"/>
  <c r="G17" i="13"/>
  <c r="G18" i="13"/>
  <c r="G19" i="13"/>
</calcChain>
</file>

<file path=xl/sharedStrings.xml><?xml version="1.0" encoding="utf-8"?>
<sst xmlns="http://schemas.openxmlformats.org/spreadsheetml/2006/main" count="133" uniqueCount="24">
  <si>
    <t>品目名</t>
    <rPh sb="0" eb="3">
      <t>ヒンモクメイ</t>
    </rPh>
    <phoneticPr fontId="2"/>
  </si>
  <si>
    <t>金額（円）</t>
    <rPh sb="0" eb="2">
      <t>キンガク</t>
    </rPh>
    <rPh sb="3" eb="4">
      <t>エン</t>
    </rPh>
    <phoneticPr fontId="2"/>
  </si>
  <si>
    <t>高値</t>
    <rPh sb="0" eb="2">
      <t>タカネ</t>
    </rPh>
    <phoneticPr fontId="2"/>
  </si>
  <si>
    <t>安値</t>
    <rPh sb="0" eb="2">
      <t>ヤスネ</t>
    </rPh>
    <phoneticPr fontId="2"/>
  </si>
  <si>
    <t>平均</t>
    <rPh sb="0" eb="2">
      <t>ヘイキン</t>
    </rPh>
    <phoneticPr fontId="2"/>
  </si>
  <si>
    <t>数量（鉢）</t>
    <rPh sb="0" eb="2">
      <t>スウリョウ</t>
    </rPh>
    <rPh sb="3" eb="4">
      <t>ハチ</t>
    </rPh>
    <phoneticPr fontId="2"/>
  </si>
  <si>
    <t>販売価格（円/鉢）</t>
    <rPh sb="0" eb="2">
      <t>ハンバイ</t>
    </rPh>
    <rPh sb="2" eb="4">
      <t>カカク</t>
    </rPh>
    <rPh sb="5" eb="6">
      <t>エン</t>
    </rPh>
    <rPh sb="7" eb="8">
      <t>ハチ</t>
    </rPh>
    <phoneticPr fontId="2"/>
  </si>
  <si>
    <t>ベゴニア類</t>
  </si>
  <si>
    <t>オンシジウム</t>
  </si>
  <si>
    <t>コチョウラン</t>
  </si>
  <si>
    <t>デンファレ</t>
  </si>
  <si>
    <t>アンスリウム</t>
  </si>
  <si>
    <t>ドラセナ</t>
  </si>
  <si>
    <t>ポトス</t>
  </si>
  <si>
    <t>ミニ観葉</t>
  </si>
  <si>
    <t>ブーゲンビレア</t>
  </si>
  <si>
    <t>花壇苗</t>
  </si>
  <si>
    <t>ベゴニア類</t>
    <rPh sb="4" eb="5">
      <t>ルイ</t>
    </rPh>
    <phoneticPr fontId="2"/>
  </si>
  <si>
    <t>ミニ観葉</t>
    <rPh sb="2" eb="4">
      <t>カンヨウ</t>
    </rPh>
    <phoneticPr fontId="2"/>
  </si>
  <si>
    <t>花壇苗</t>
    <rPh sb="0" eb="2">
      <t>カダン</t>
    </rPh>
    <rPh sb="2" eb="3">
      <t>ナエ</t>
    </rPh>
    <phoneticPr fontId="2"/>
  </si>
  <si>
    <t>令和4年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</si>
  <si>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/>
  </si>
  <si>
    <t>令和8年1月16日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</si>
  <si>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令和8年1月20日</t>
    <rPh sb="0" eb="2">
      <t>レイワ</t>
    </rPh>
    <rPh sb="3" eb="4">
      <t>ネン</t>
    </rPh>
    <rPh sb="5" eb="6">
      <t>ガツ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</si>
</sst>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38" fontId="1" fillId="0" borderId="0" xfId="1"/>
    <xf numFmtId="38" fontId="1" fillId="0" borderId="0" xfId="1" applyFill="1"/>
    <xf numFmtId="38" fontId="1" fillId="0" borderId="0" xfId="1" applyFont="1" applyFill="1"/>
    <xf numFmtId="0" fontId="0" fillId="0" borderId="0" xfId="0" applyAlignment="1">
      <alignment horizontal="center"/>
    </xf>
    <xf numFmtId="38" fontId="1" fillId="0" borderId="21" xfId="1" applyBorder="1"/>
    <xf numFmtId="38" fontId="1" fillId="0" borderId="8" xfId="1" applyFont="1" applyFill="1" applyBorder="1"/>
    <xf numFmtId="38" fontId="1" fillId="0" borderId="15" xfId="1" applyFont="1" applyFill="1" applyBorder="1"/>
    <xf numFmtId="38" fontId="1" fillId="0" borderId="5" xfId="1" applyFont="1" applyFill="1" applyBorder="1"/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8" fontId="1" fillId="0" borderId="0" xfId="1" applyFont="1" applyFill="1" applyBorder="1"/>
    <xf numFmtId="0" fontId="1" fillId="0" borderId="22" xfId="0" applyFont="1" applyBorder="1" applyAlignment="1">
      <alignment horizontal="center" vertical="center"/>
    </xf>
    <xf numFmtId="0" fontId="0" fillId="0" borderId="26" xfId="0" applyBorder="1"/>
    <xf numFmtId="38" fontId="1" fillId="0" borderId="27" xfId="1" applyBorder="1"/>
    <xf numFmtId="38" fontId="1" fillId="0" borderId="28" xfId="1" applyBorder="1"/>
    <xf numFmtId="38" fontId="1" fillId="0" borderId="29" xfId="1" applyBorder="1"/>
    <xf numFmtId="38" fontId="3" fillId="0" borderId="5" xfId="1" applyFont="1" applyFill="1" applyBorder="1"/>
    <xf numFmtId="38" fontId="3" fillId="0" borderId="7" xfId="1" applyFont="1" applyFill="1" applyBorder="1"/>
    <xf numFmtId="38" fontId="3" fillId="0" borderId="8" xfId="1" applyFont="1" applyFill="1" applyBorder="1"/>
    <xf numFmtId="38" fontId="3" fillId="0" borderId="21" xfId="1" applyFont="1" applyFill="1" applyBorder="1"/>
    <xf numFmtId="38" fontId="3" fillId="0" borderId="15" xfId="1" applyFont="1" applyFill="1" applyBorder="1"/>
    <xf numFmtId="38" fontId="3" fillId="0" borderId="30" xfId="1" applyFont="1" applyFill="1" applyBorder="1"/>
    <xf numFmtId="38" fontId="3" fillId="0" borderId="3" xfId="1" applyFont="1" applyFill="1" applyBorder="1"/>
    <xf numFmtId="38" fontId="3" fillId="0" borderId="18" xfId="1" applyFont="1" applyFill="1" applyBorder="1"/>
    <xf numFmtId="0" fontId="0" fillId="0" borderId="31" xfId="0" applyBorder="1" applyAlignment="1">
      <alignment horizontal="center"/>
    </xf>
    <xf numFmtId="38" fontId="3" fillId="0" borderId="39" xfId="1" applyFont="1" applyFill="1" applyBorder="1"/>
    <xf numFmtId="38" fontId="3" fillId="3" borderId="8" xfId="1" applyFont="1" applyFill="1" applyBorder="1"/>
    <xf numFmtId="38" fontId="3" fillId="0" borderId="14" xfId="1" applyFont="1" applyFill="1" applyBorder="1"/>
    <xf numFmtId="38" fontId="3" fillId="0" borderId="16" xfId="1" applyFont="1" applyFill="1" applyBorder="1"/>
    <xf numFmtId="38" fontId="0" fillId="0" borderId="0" xfId="1" applyFont="1" applyFill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38" fontId="3" fillId="0" borderId="4" xfId="1" applyFont="1" applyFill="1" applyBorder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42" xfId="1" applyFont="1" applyFill="1" applyBorder="1"/>
    <xf numFmtId="38" fontId="3" fillId="0" borderId="43" xfId="1" applyFont="1" applyFill="1" applyBorder="1"/>
    <xf numFmtId="38" fontId="3" fillId="0" borderId="26" xfId="1" applyFont="1" applyFill="1" applyBorder="1"/>
    <xf numFmtId="38" fontId="3" fillId="0" borderId="44" xfId="1" applyFont="1" applyFill="1" applyBorder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58" fontId="4" fillId="0" borderId="17" xfId="0" applyNumberFormat="1" applyFont="1" applyBorder="1" applyAlignment="1" applyProtection="1">
      <alignment horizontal="right"/>
      <protection locked="0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right"/>
      <protection locked="0"/>
    </xf>
    <xf numFmtId="0" fontId="0" fillId="2" borderId="35" xfId="0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4</xdr:row>
      <xdr:rowOff>28575</xdr:rowOff>
    </xdr:from>
    <xdr:to>
      <xdr:col>3</xdr:col>
      <xdr:colOff>476251</xdr:colOff>
      <xdr:row>6</xdr:row>
      <xdr:rowOff>47626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1" y="781050"/>
          <a:ext cx="2705100" cy="41910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（月曜日）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3</xdr:col>
      <xdr:colOff>361950</xdr:colOff>
      <xdr:row>5</xdr:row>
      <xdr:rowOff>47625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6200" y="742950"/>
          <a:ext cx="2752725" cy="5524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（火曜日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</xdr:row>
      <xdr:rowOff>190500</xdr:rowOff>
    </xdr:from>
    <xdr:to>
      <xdr:col>3</xdr:col>
      <xdr:colOff>752475</xdr:colOff>
      <xdr:row>5</xdr:row>
      <xdr:rowOff>209550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771525"/>
          <a:ext cx="27527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（水曜日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</xdr:row>
      <xdr:rowOff>85726</xdr:rowOff>
    </xdr:from>
    <xdr:to>
      <xdr:col>3</xdr:col>
      <xdr:colOff>323850</xdr:colOff>
      <xdr:row>6</xdr:row>
      <xdr:rowOff>104776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650" y="933451"/>
          <a:ext cx="25241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（木曜日）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4</xdr:row>
      <xdr:rowOff>180975</xdr:rowOff>
    </xdr:from>
    <xdr:to>
      <xdr:col>3</xdr:col>
      <xdr:colOff>752475</xdr:colOff>
      <xdr:row>6</xdr:row>
      <xdr:rowOff>180975</xdr:rowOff>
    </xdr:to>
    <xdr:sp macro="" textlink="">
      <xdr:nvSpPr>
        <xdr:cNvPr id="2049" name="WordArt 1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581025"/>
          <a:ext cx="2657475" cy="4000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（金曜日）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</xdr:row>
      <xdr:rowOff>180975</xdr:rowOff>
    </xdr:from>
    <xdr:to>
      <xdr:col>3</xdr:col>
      <xdr:colOff>581025</xdr:colOff>
      <xdr:row>6</xdr:row>
      <xdr:rowOff>200025</xdr:rowOff>
    </xdr:to>
    <xdr:sp macro="" textlink="">
      <xdr:nvSpPr>
        <xdr:cNvPr id="12289" name="WordArt 1">
          <a:extLs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0525" y="581025"/>
          <a:ext cx="257175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（土曜日）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workbookViewId="0">
      <selection activeCell="L8" sqref="L8"/>
    </sheetView>
  </sheetViews>
  <sheetFormatPr defaultRowHeight="13" x14ac:dyDescent="0.2"/>
  <cols>
    <col min="1" max="1" width="4" customWidth="1"/>
    <col min="2" max="2" width="15.453125" style="8" customWidth="1"/>
    <col min="3" max="3" width="11.1796875" customWidth="1"/>
    <col min="4" max="4" width="16.1796875" customWidth="1"/>
    <col min="5" max="7" width="13.08984375" customWidth="1"/>
  </cols>
  <sheetData>
    <row r="1" spans="1:18" x14ac:dyDescent="0.2">
      <c r="E1" s="42"/>
      <c r="F1" s="43"/>
      <c r="G1" s="43"/>
    </row>
    <row r="2" spans="1:18" ht="13.5" customHeight="1" x14ac:dyDescent="0.2">
      <c r="E2" s="48"/>
      <c r="F2" s="49"/>
      <c r="G2" s="49"/>
    </row>
    <row r="3" spans="1:18" ht="15.75" customHeight="1" x14ac:dyDescent="0.2">
      <c r="E3" s="49"/>
      <c r="F3" s="49"/>
      <c r="G3" s="49"/>
    </row>
    <row r="4" spans="1:18" ht="15.75" customHeight="1" x14ac:dyDescent="0.2">
      <c r="E4" s="49"/>
      <c r="F4" s="49"/>
      <c r="G4" s="49"/>
    </row>
    <row r="5" spans="1:18" ht="15.75" customHeight="1" x14ac:dyDescent="0.2">
      <c r="E5" s="49"/>
      <c r="F5" s="49"/>
      <c r="G5" s="49"/>
    </row>
    <row r="6" spans="1:18" ht="15.75" customHeight="1" x14ac:dyDescent="0.2"/>
    <row r="7" spans="1:18" ht="26.25" customHeight="1" thickBot="1" x14ac:dyDescent="0.25">
      <c r="E7" s="50" t="s">
        <v>20</v>
      </c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25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27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27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27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27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27"/>
      <c r="D15" s="27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27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27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27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16" t="s">
        <v>16</v>
      </c>
      <c r="C19" s="29"/>
      <c r="D19" s="29"/>
      <c r="E19" s="29"/>
      <c r="F19" s="29"/>
      <c r="G19" s="30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tabSelected="1" workbookViewId="0">
      <selection activeCell="C9" sqref="C9:F18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6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 t="s">
        <v>23</v>
      </c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>
        <v>1051</v>
      </c>
      <c r="D9" s="25">
        <v>190751</v>
      </c>
      <c r="E9" s="25">
        <v>1100</v>
      </c>
      <c r="F9" s="25">
        <v>50</v>
      </c>
      <c r="G9" s="26">
        <f>IF(C9="","",IF(D9/C9&gt;E9,E9,IF(D9/C9&lt;F9,F9,D9/C9)))</f>
        <v>181.49476688867745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 t="s">
        <v>21</v>
      </c>
      <c r="D10" s="27" t="s">
        <v>21</v>
      </c>
      <c r="E10" s="27" t="s">
        <v>21</v>
      </c>
      <c r="F10" s="27" t="s">
        <v>21</v>
      </c>
      <c r="G10" s="28" t="str">
        <f t="shared" ref="G10:G18" si="0">IF(C10="","",IF(D10/C10&gt;E10,E10,IF(D10/C10&lt;F10,F10,D10/C10)))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>
        <v>369</v>
      </c>
      <c r="D11" s="27">
        <v>1958660</v>
      </c>
      <c r="E11" s="27">
        <v>22000</v>
      </c>
      <c r="F11" s="27">
        <v>770</v>
      </c>
      <c r="G11" s="28">
        <f t="shared" si="0"/>
        <v>5308.0216802168025</v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>
        <v>72</v>
      </c>
      <c r="D12" s="27">
        <v>23760</v>
      </c>
      <c r="E12" s="27">
        <v>330</v>
      </c>
      <c r="F12" s="27">
        <v>330</v>
      </c>
      <c r="G12" s="28">
        <f t="shared" si="0"/>
        <v>330</v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>
        <v>391</v>
      </c>
      <c r="D13" s="27">
        <v>389338</v>
      </c>
      <c r="E13" s="27">
        <v>1760</v>
      </c>
      <c r="F13" s="27">
        <v>475</v>
      </c>
      <c r="G13" s="28">
        <f t="shared" si="0"/>
        <v>995.74936061381072</v>
      </c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44">
        <v>99</v>
      </c>
      <c r="D14" s="45">
        <v>322025</v>
      </c>
      <c r="E14" s="45">
        <v>8250</v>
      </c>
      <c r="F14" s="45">
        <v>605</v>
      </c>
      <c r="G14" s="28">
        <f t="shared" si="0"/>
        <v>3252.7777777777778</v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>
        <v>202</v>
      </c>
      <c r="D15" s="27">
        <v>111408</v>
      </c>
      <c r="E15" s="27">
        <v>1210</v>
      </c>
      <c r="F15" s="27">
        <v>220</v>
      </c>
      <c r="G15" s="28">
        <f t="shared" si="0"/>
        <v>551.52475247524751</v>
      </c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46">
        <v>30</v>
      </c>
      <c r="D16" s="47">
        <v>18150</v>
      </c>
      <c r="E16" s="47">
        <v>605</v>
      </c>
      <c r="F16" s="47">
        <v>605</v>
      </c>
      <c r="G16" s="28">
        <f t="shared" si="0"/>
        <v>605</v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>
        <v>191</v>
      </c>
      <c r="D17" s="27">
        <v>42977</v>
      </c>
      <c r="E17" s="27">
        <v>1320</v>
      </c>
      <c r="F17" s="27">
        <v>132</v>
      </c>
      <c r="G17" s="28">
        <f t="shared" si="0"/>
        <v>225.01047120418849</v>
      </c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>
        <v>5416</v>
      </c>
      <c r="D18" s="29">
        <v>447940</v>
      </c>
      <c r="E18" s="29">
        <v>715</v>
      </c>
      <c r="F18" s="29">
        <v>22</v>
      </c>
      <c r="G18" s="30">
        <f t="shared" si="0"/>
        <v>82.706794682422455</v>
      </c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E7:G7"/>
    <mergeCell ref="A7:A8"/>
    <mergeCell ref="B7:B8"/>
    <mergeCell ref="C7:C8"/>
    <mergeCell ref="D7:D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"/>
  <sheetViews>
    <sheetView topLeftCell="B1" workbookViewId="0">
      <selection activeCell="E1" sqref="E1:G5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/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/>
      <c r="D9" s="25"/>
      <c r="E9" s="25"/>
      <c r="F9" s="25"/>
      <c r="G9" s="26"/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/>
      <c r="D10" s="27"/>
      <c r="E10" s="27"/>
      <c r="F10" s="27"/>
      <c r="G10" s="28"/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/>
      <c r="D11" s="27"/>
      <c r="E11" s="27"/>
      <c r="F11" s="27"/>
      <c r="G11" s="28"/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/>
      <c r="D12" s="27"/>
      <c r="E12" s="27"/>
      <c r="F12" s="27"/>
      <c r="G12" s="28"/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/>
      <c r="D13" s="27"/>
      <c r="E13" s="27"/>
      <c r="F13" s="27"/>
      <c r="G13" s="28"/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31"/>
      <c r="D14" s="27"/>
      <c r="E14" s="27"/>
      <c r="F14" s="27"/>
      <c r="G14" s="28"/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/>
      <c r="D15" s="27"/>
      <c r="E15" s="27"/>
      <c r="F15" s="27"/>
      <c r="G15" s="28"/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31"/>
      <c r="D16" s="27"/>
      <c r="E16" s="27"/>
      <c r="F16" s="27"/>
      <c r="G16" s="28"/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/>
      <c r="D17" s="27"/>
      <c r="E17" s="27"/>
      <c r="F17" s="27"/>
      <c r="G17" s="28"/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/>
      <c r="D18" s="29"/>
      <c r="E18" s="29"/>
      <c r="F18" s="29"/>
      <c r="G18" s="30"/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A7:A8"/>
    <mergeCell ref="B7:B8"/>
    <mergeCell ref="C7:C8"/>
    <mergeCell ref="D7:D8"/>
    <mergeCell ref="E7:G7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7"/>
  <sheetViews>
    <sheetView workbookViewId="0">
      <selection activeCell="E1" sqref="E1:G5"/>
    </sheetView>
  </sheetViews>
  <sheetFormatPr defaultRowHeight="13" x14ac:dyDescent="0.2"/>
  <cols>
    <col min="1" max="1" width="4" customWidth="1"/>
    <col min="2" max="2" width="16.9062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15.75" customHeight="1" x14ac:dyDescent="0.2">
      <c r="E3" s="48"/>
      <c r="F3" s="48"/>
      <c r="G3" s="48"/>
    </row>
    <row r="4" spans="1:18" ht="15.75" customHeight="1" x14ac:dyDescent="0.2">
      <c r="E4" s="48"/>
      <c r="F4" s="48"/>
      <c r="G4" s="48"/>
    </row>
    <row r="5" spans="1:18" ht="15.75" customHeight="1" x14ac:dyDescent="0.2">
      <c r="E5" s="48"/>
      <c r="F5" s="48"/>
      <c r="G5" s="48"/>
    </row>
    <row r="6" spans="1:18" ht="15.75" customHeight="1" x14ac:dyDescent="0.2"/>
    <row r="7" spans="1:18" ht="26.25" customHeight="1" thickBot="1" x14ac:dyDescent="0.25">
      <c r="E7" s="50"/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34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31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31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31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31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31"/>
      <c r="D15" s="35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31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31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31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33" t="s">
        <v>16</v>
      </c>
      <c r="C19" s="36"/>
      <c r="D19" s="37"/>
      <c r="E19" s="37"/>
      <c r="F19" s="37"/>
      <c r="G19" s="32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topLeftCell="A7" zoomScaleNormal="100" workbookViewId="0">
      <selection activeCell="C10" sqref="C10"/>
    </sheetView>
  </sheetViews>
  <sheetFormatPr defaultRowHeight="13" x14ac:dyDescent="0.2"/>
  <cols>
    <col min="1" max="1" width="4" customWidth="1"/>
    <col min="2" max="2" width="16.1796875" style="8" customWidth="1"/>
    <col min="3" max="3" width="11.1796875" customWidth="1"/>
    <col min="4" max="4" width="15.0898437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21" customHeight="1" x14ac:dyDescent="0.2">
      <c r="E3" s="48"/>
      <c r="F3" s="48"/>
      <c r="G3" s="48"/>
    </row>
    <row r="4" spans="1:7" ht="21" customHeight="1" x14ac:dyDescent="0.2">
      <c r="E4" s="48"/>
      <c r="F4" s="48"/>
      <c r="G4" s="48"/>
    </row>
    <row r="5" spans="1:7" ht="21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7" t="s">
        <v>22</v>
      </c>
      <c r="F7" s="57"/>
      <c r="G7" s="57"/>
    </row>
    <row r="8" spans="1:7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8" t="s">
        <v>6</v>
      </c>
      <c r="F8" s="55"/>
      <c r="G8" s="56"/>
    </row>
    <row r="9" spans="1:7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</row>
    <row r="10" spans="1:7" ht="24.75" customHeight="1" x14ac:dyDescent="0.2">
      <c r="A10" s="21">
        <v>1</v>
      </c>
      <c r="B10" s="13" t="s">
        <v>17</v>
      </c>
      <c r="C10" s="34" t="s">
        <v>21</v>
      </c>
      <c r="D10" s="25" t="s">
        <v>21</v>
      </c>
      <c r="E10" s="25" t="s">
        <v>21</v>
      </c>
      <c r="F10" s="25" t="s">
        <v>21</v>
      </c>
      <c r="G10" s="26" t="str">
        <f>IF(C10="","",IF(D10/C10&gt;E10,E10,IF(D10/C10&lt;F10,F10,D10/C10)))</f>
        <v/>
      </c>
    </row>
    <row r="11" spans="1:7" ht="24.75" customHeight="1" x14ac:dyDescent="0.2">
      <c r="A11" s="3">
        <v>2</v>
      </c>
      <c r="B11" s="14" t="s">
        <v>8</v>
      </c>
      <c r="C11" s="31">
        <v>12</v>
      </c>
      <c r="D11" s="27">
        <v>11880</v>
      </c>
      <c r="E11" s="27">
        <v>990</v>
      </c>
      <c r="F11" s="27">
        <v>990</v>
      </c>
      <c r="G11" s="28">
        <f t="shared" ref="G11:G19" si="0">IF(C11="","",IF(D11/C11&gt;E11,E11,IF(D11/C11&lt;F11,F11,D11/C11)))</f>
        <v>990</v>
      </c>
    </row>
    <row r="12" spans="1:7" ht="24.75" customHeight="1" x14ac:dyDescent="0.2">
      <c r="A12" s="3">
        <v>3</v>
      </c>
      <c r="B12" s="14" t="s">
        <v>9</v>
      </c>
      <c r="C12" s="31">
        <v>373</v>
      </c>
      <c r="D12" s="27">
        <v>1514590</v>
      </c>
      <c r="E12" s="27">
        <v>16500</v>
      </c>
      <c r="F12" s="27">
        <v>550</v>
      </c>
      <c r="G12" s="28">
        <f t="shared" si="0"/>
        <v>4060.5630026809649</v>
      </c>
    </row>
    <row r="13" spans="1:7" ht="24.75" customHeight="1" x14ac:dyDescent="0.2">
      <c r="A13" s="3">
        <v>4</v>
      </c>
      <c r="B13" s="14" t="s">
        <v>10</v>
      </c>
      <c r="C13" s="31" t="s">
        <v>21</v>
      </c>
      <c r="D13" s="27" t="s">
        <v>21</v>
      </c>
      <c r="E13" s="27" t="s">
        <v>21</v>
      </c>
      <c r="F13" s="27" t="s">
        <v>21</v>
      </c>
      <c r="G13" s="28" t="str">
        <f t="shared" si="0"/>
        <v/>
      </c>
    </row>
    <row r="14" spans="1:7" ht="24.75" customHeight="1" x14ac:dyDescent="0.2">
      <c r="A14" s="3">
        <v>5</v>
      </c>
      <c r="B14" s="14" t="s">
        <v>11</v>
      </c>
      <c r="C14" s="31" t="s">
        <v>21</v>
      </c>
      <c r="D14" s="27" t="s">
        <v>21</v>
      </c>
      <c r="E14" s="27" t="s">
        <v>21</v>
      </c>
      <c r="F14" s="27" t="s">
        <v>21</v>
      </c>
      <c r="G14" s="28" t="str">
        <f t="shared" si="0"/>
        <v/>
      </c>
    </row>
    <row r="15" spans="1:7" ht="24.75" customHeight="1" x14ac:dyDescent="0.2">
      <c r="A15" s="3">
        <v>6</v>
      </c>
      <c r="B15" s="14" t="s">
        <v>12</v>
      </c>
      <c r="C15" s="31" t="s">
        <v>21</v>
      </c>
      <c r="D15" s="35" t="s">
        <v>21</v>
      </c>
      <c r="E15" s="27" t="s">
        <v>21</v>
      </c>
      <c r="F15" s="27" t="s">
        <v>21</v>
      </c>
      <c r="G15" s="28" t="str">
        <f t="shared" si="0"/>
        <v/>
      </c>
    </row>
    <row r="16" spans="1:7" ht="24.75" customHeight="1" x14ac:dyDescent="0.2">
      <c r="A16" s="3">
        <v>7</v>
      </c>
      <c r="B16" s="14" t="s">
        <v>13</v>
      </c>
      <c r="C16" s="31" t="s">
        <v>21</v>
      </c>
      <c r="D16" s="27" t="s">
        <v>21</v>
      </c>
      <c r="E16" s="27" t="s">
        <v>21</v>
      </c>
      <c r="F16" s="27" t="s">
        <v>21</v>
      </c>
      <c r="G16" s="28" t="str">
        <f t="shared" si="0"/>
        <v/>
      </c>
    </row>
    <row r="17" spans="1:7" ht="24.75" customHeight="1" x14ac:dyDescent="0.2">
      <c r="A17" s="3">
        <v>8</v>
      </c>
      <c r="B17" s="14" t="s">
        <v>18</v>
      </c>
      <c r="C17" s="31" t="s">
        <v>21</v>
      </c>
      <c r="D17" s="27" t="s">
        <v>21</v>
      </c>
      <c r="E17" s="27" t="s">
        <v>21</v>
      </c>
      <c r="F17" s="27" t="s">
        <v>21</v>
      </c>
      <c r="G17" s="28" t="str">
        <f t="shared" si="0"/>
        <v/>
      </c>
    </row>
    <row r="18" spans="1:7" ht="24.75" customHeight="1" x14ac:dyDescent="0.2">
      <c r="A18" s="3">
        <v>9</v>
      </c>
      <c r="B18" s="15" t="s">
        <v>15</v>
      </c>
      <c r="C18" s="31">
        <v>22</v>
      </c>
      <c r="D18" s="27">
        <v>33275</v>
      </c>
      <c r="E18" s="27">
        <v>2750</v>
      </c>
      <c r="F18" s="27">
        <v>605</v>
      </c>
      <c r="G18" s="28">
        <f t="shared" si="0"/>
        <v>1512.5</v>
      </c>
    </row>
    <row r="19" spans="1:7" ht="24.75" customHeight="1" thickBot="1" x14ac:dyDescent="0.25">
      <c r="A19" s="4">
        <v>10</v>
      </c>
      <c r="B19" s="33" t="s">
        <v>19</v>
      </c>
      <c r="C19" s="36">
        <v>436</v>
      </c>
      <c r="D19" s="37">
        <v>88132</v>
      </c>
      <c r="E19" s="37">
        <v>715</v>
      </c>
      <c r="F19" s="37">
        <v>33</v>
      </c>
      <c r="G19" s="30">
        <f t="shared" si="0"/>
        <v>202.13761467889907</v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zoomScaleNormal="100" workbookViewId="0">
      <selection activeCell="B15" sqref="B15"/>
    </sheetView>
  </sheetViews>
  <sheetFormatPr defaultRowHeight="13" x14ac:dyDescent="0.2"/>
  <cols>
    <col min="1" max="1" width="4" customWidth="1"/>
    <col min="2" max="2" width="16" style="8" customWidth="1"/>
    <col min="3" max="3" width="11.1796875" customWidth="1"/>
    <col min="4" max="4" width="14.3632812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15.75" customHeight="1" x14ac:dyDescent="0.2">
      <c r="E3" s="48"/>
      <c r="F3" s="48"/>
      <c r="G3" s="48"/>
    </row>
    <row r="4" spans="1:7" ht="15.75" customHeight="1" x14ac:dyDescent="0.2">
      <c r="E4" s="48"/>
      <c r="F4" s="48"/>
      <c r="G4" s="48"/>
    </row>
    <row r="5" spans="1:7" ht="15.75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0"/>
      <c r="F7" s="50"/>
      <c r="G7" s="50"/>
    </row>
    <row r="8" spans="1:7" ht="22.5" customHeight="1" thickTop="1" x14ac:dyDescent="0.2">
      <c r="A8" s="59"/>
      <c r="B8" s="61" t="s">
        <v>0</v>
      </c>
      <c r="C8" s="55" t="s">
        <v>5</v>
      </c>
      <c r="D8" s="64" t="s">
        <v>1</v>
      </c>
      <c r="E8" s="55" t="s">
        <v>6</v>
      </c>
      <c r="F8" s="55"/>
      <c r="G8" s="56"/>
    </row>
    <row r="9" spans="1:7" ht="22.5" customHeight="1" x14ac:dyDescent="0.2">
      <c r="A9" s="60"/>
      <c r="B9" s="62"/>
      <c r="C9" s="63"/>
      <c r="D9" s="65"/>
      <c r="E9" s="17" t="s">
        <v>2</v>
      </c>
      <c r="F9" s="18" t="s">
        <v>3</v>
      </c>
      <c r="G9" s="2" t="s">
        <v>4</v>
      </c>
    </row>
    <row r="10" spans="1:7" ht="22.5" customHeight="1" x14ac:dyDescent="0.2">
      <c r="A10" s="3">
        <v>1</v>
      </c>
      <c r="B10" s="13" t="s">
        <v>7</v>
      </c>
      <c r="C10" s="12"/>
      <c r="D10" s="12"/>
      <c r="E10" s="12"/>
      <c r="F10" s="12"/>
      <c r="G10" s="22" t="str">
        <f t="shared" ref="G10:G19" si="0">IF(C10="","",D10/C10)</f>
        <v/>
      </c>
    </row>
    <row r="11" spans="1:7" ht="22.5" customHeight="1" x14ac:dyDescent="0.2">
      <c r="A11" s="3">
        <v>2</v>
      </c>
      <c r="B11" s="14" t="s">
        <v>8</v>
      </c>
      <c r="C11" s="10"/>
      <c r="D11" s="10"/>
      <c r="E11" s="10"/>
      <c r="F11" s="10"/>
      <c r="G11" s="9" t="str">
        <f t="shared" si="0"/>
        <v/>
      </c>
    </row>
    <row r="12" spans="1:7" ht="22.5" customHeight="1" x14ac:dyDescent="0.2">
      <c r="A12" s="3">
        <v>3</v>
      </c>
      <c r="B12" s="14" t="s">
        <v>9</v>
      </c>
      <c r="C12" s="10"/>
      <c r="D12" s="10"/>
      <c r="E12" s="10"/>
      <c r="F12" s="10"/>
      <c r="G12" s="9" t="str">
        <f t="shared" si="0"/>
        <v/>
      </c>
    </row>
    <row r="13" spans="1:7" ht="22.5" customHeight="1" x14ac:dyDescent="0.2">
      <c r="A13" s="3">
        <v>4</v>
      </c>
      <c r="B13" s="14" t="s">
        <v>10</v>
      </c>
      <c r="C13" s="10"/>
      <c r="D13" s="10"/>
      <c r="E13" s="10"/>
      <c r="F13" s="10"/>
      <c r="G13" s="9" t="str">
        <f t="shared" si="0"/>
        <v/>
      </c>
    </row>
    <row r="14" spans="1:7" ht="22.5" customHeight="1" x14ac:dyDescent="0.2">
      <c r="A14" s="3">
        <v>5</v>
      </c>
      <c r="B14" s="14" t="s">
        <v>11</v>
      </c>
      <c r="C14" s="10"/>
      <c r="D14" s="10"/>
      <c r="E14" s="10"/>
      <c r="F14" s="10"/>
      <c r="G14" s="9" t="str">
        <f t="shared" si="0"/>
        <v/>
      </c>
    </row>
    <row r="15" spans="1:7" ht="22.5" customHeight="1" x14ac:dyDescent="0.2">
      <c r="A15" s="3">
        <v>6</v>
      </c>
      <c r="B15" s="14" t="s">
        <v>12</v>
      </c>
      <c r="C15" s="10"/>
      <c r="D15" s="10"/>
      <c r="E15" s="10"/>
      <c r="F15" s="10"/>
      <c r="G15" s="9" t="str">
        <f t="shared" si="0"/>
        <v/>
      </c>
    </row>
    <row r="16" spans="1:7" ht="22.5" customHeight="1" x14ac:dyDescent="0.2">
      <c r="A16" s="3">
        <v>7</v>
      </c>
      <c r="B16" s="14" t="s">
        <v>13</v>
      </c>
      <c r="C16" s="10"/>
      <c r="D16" s="10"/>
      <c r="E16" s="10"/>
      <c r="F16" s="10"/>
      <c r="G16" s="9" t="str">
        <f t="shared" si="0"/>
        <v/>
      </c>
    </row>
    <row r="17" spans="1:7" ht="22.5" customHeight="1" x14ac:dyDescent="0.2">
      <c r="A17" s="3">
        <v>8</v>
      </c>
      <c r="B17" s="14" t="s">
        <v>14</v>
      </c>
      <c r="C17" s="10"/>
      <c r="D17" s="10"/>
      <c r="E17" s="10"/>
      <c r="F17" s="10"/>
      <c r="G17" s="23" t="str">
        <f t="shared" si="0"/>
        <v/>
      </c>
    </row>
    <row r="18" spans="1:7" ht="22.5" customHeight="1" x14ac:dyDescent="0.2">
      <c r="A18" s="3">
        <v>9</v>
      </c>
      <c r="B18" s="15" t="s">
        <v>15</v>
      </c>
      <c r="C18" s="10"/>
      <c r="D18" s="10"/>
      <c r="E18" s="10"/>
      <c r="F18" s="10"/>
      <c r="G18" s="23" t="str">
        <f t="shared" si="0"/>
        <v/>
      </c>
    </row>
    <row r="19" spans="1:7" ht="22.5" customHeight="1" thickBot="1" x14ac:dyDescent="0.25">
      <c r="A19" s="4">
        <v>10</v>
      </c>
      <c r="B19" s="16" t="s">
        <v>16</v>
      </c>
      <c r="C19" s="11"/>
      <c r="D19" s="11"/>
      <c r="E19" s="11"/>
      <c r="F19" s="11"/>
      <c r="G19" s="24" t="str">
        <f t="shared" si="0"/>
        <v/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1.4173228346456694" right="0.74803149606299213" top="1.338582677165354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月曜日</vt:lpstr>
      <vt:lpstr>火曜日</vt:lpstr>
      <vt:lpstr>水曜日</vt:lpstr>
      <vt:lpstr>木曜日</vt:lpstr>
      <vt:lpstr>金曜日</vt:lpstr>
      <vt:lpstr>土曜日</vt:lpstr>
    </vt:vector>
  </TitlesOfParts>
  <Company>沖縄県庁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沖縄県庁</dc:creator>
  <cp:lastModifiedBy>0007690</cp:lastModifiedBy>
  <cp:lastPrinted>2026-01-15T22:54:32Z</cp:lastPrinted>
  <dcterms:created xsi:type="dcterms:W3CDTF">2004-03-15T02:04:15Z</dcterms:created>
  <dcterms:modified xsi:type="dcterms:W3CDTF">2026-01-22T22:08:49Z</dcterms:modified>
</cp:coreProperties>
</file>