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I18" i="4"/>
  <c r="H18" i="4"/>
  <c r="G18" i="4"/>
  <c r="M17" i="4" l="1"/>
  <c r="L12" i="4" s="1"/>
  <c r="J17" i="4"/>
  <c r="L8" i="4" s="1"/>
  <c r="M18" i="4" l="1"/>
  <c r="L10" i="4" s="1"/>
  <c r="J18" i="4"/>
  <c r="L6" i="4" s="1"/>
</calcChain>
</file>

<file path=xl/sharedStrings.xml><?xml version="1.0" encoding="utf-8"?>
<sst xmlns="http://schemas.openxmlformats.org/spreadsheetml/2006/main" count="36" uniqueCount="34">
  <si>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</si>
  <si>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</si>
  <si>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</si>
  <si>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</si>
  <si>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</si>
  <si>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</si>
  <si>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</si>
  <si>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</si>
  <si>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</si>
  <si>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</si>
  <si>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</si>
  <si>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</si>
  <si>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</si>
  <si>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r>
      <t>2023年１月実績
（２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</si>
  <si>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2023年2月実績
（３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</si>
  <si>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t>2023年３月実績
（４月検針分）</t>
    <rPh sb="4" eb="5">
      <t>ネン</t>
    </rPh>
    <rPh sb="6" eb="7">
      <t>ガツ</t>
    </rPh>
    <rPh sb="12" eb="16">
      <t>ガツケンシンブン</t>
    </rPh>
    <phoneticPr fontId="12"/>
  </si>
  <si>
    <t>2023年４月実績
（５月検針分）</t>
    <rPh sb="4" eb="5">
      <t>ネン</t>
    </rPh>
    <rPh sb="6" eb="7">
      <t>ガツ</t>
    </rPh>
    <rPh sb="12" eb="16">
      <t>ガツケンシンブン</t>
    </rPh>
    <phoneticPr fontId="12"/>
  </si>
  <si>
    <t>※n月使用、n月末検針の場合は、2023年n月実績（n+1月検針分）の販売量実績に含めてください。</t>
    <phoneticPr fontId="12"/>
  </si>
  <si>
    <t>2023年５月実績
（６月検針分）</t>
    <rPh sb="4" eb="5">
      <t>ネン</t>
    </rPh>
    <rPh sb="6" eb="7">
      <t>ガツ</t>
    </rPh>
    <rPh sb="12" eb="16">
      <t>ガツケンシンブン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</si>
  <si>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</si>
  <si>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2023年１月～2023年３月の販売量実績合計（kWh）</t>
    <phoneticPr fontId="12"/>
  </si>
  <si>
    <r>
      <t>補助申請額は公募時の対象期間前年</t>
    </r>
    <r>
      <rPr>
        <b/>
        <u/>
        <sz val="11"/>
        <color rgb="FFFF0000"/>
        <rFont val="ＭＳ 明朝"/>
        <family val="1"/>
        <charset val="128"/>
      </rPr>
      <t>（2023年１月～2023年５月）</t>
    </r>
    <r>
      <rPr>
        <b/>
        <sz val="11"/>
        <rFont val="ＭＳ 明朝"/>
        <family val="1"/>
        <charset val="128"/>
      </rPr>
      <t>の販売量実績の合計に対して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</si>
  <si>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t>2023年４月～2023年５月の販売量実績合計（kWh）</t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</si>
  <si>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</si>
  <si>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（１月～５月）</t>
    <rPh sb="2" eb="3">
      <t>ガツ</t>
    </rPh>
    <rPh sb="5" eb="6">
      <t>ガツ</t>
    </rPh>
    <phoneticPr fontId="3"/>
  </si>
  <si>
    <t>別紙1-2a</t>
    <rPh sb="0" eb="2">
      <t>ベッシ</t>
    </rPh>
    <phoneticPr fontId="3"/>
  </si>
  <si>
    <r>
      <t xml:space="preserve">値引き原資高圧補助金計画書　販売実績_税込み単価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以降の販売量実績がある事業者用</t>
    </r>
    <rPh sb="5" eb="7">
      <t>コウアツ</t>
    </rPh>
    <rPh sb="7" eb="10">
      <t>ホジョキン</t>
    </rPh>
    <rPh sb="14" eb="16">
      <t>ハンバイ</t>
    </rPh>
    <rPh sb="16" eb="18">
      <t>ジッセキ</t>
    </rPh>
    <rPh sb="33" eb="34">
      <t>ガツ</t>
    </rPh>
    <rPh sb="34" eb="36">
      <t>イコウ</t>
    </rPh>
    <rPh sb="39" eb="40">
      <t>リョウ</t>
    </rPh>
    <phoneticPr fontId="3"/>
  </si>
  <si>
    <t>高圧</t>
    <rPh sb="0" eb="2">
      <t>コウアツ</t>
    </rPh>
    <phoneticPr fontId="12"/>
  </si>
  <si>
    <t>高圧</t>
    <rPh sb="0" eb="1">
      <t>タカ</t>
    </rPh>
    <phoneticPr fontId="3"/>
  </si>
  <si>
    <r>
      <t>2023年の販売量実績を記入して下さい。
※2023年１月以降の販売量実績がひと月でもなく、本紙にすべての月の販売量実績が記入できない場合、「別紙1-2b 値引き原資高圧補助金計画書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」に2024年の販売量計画を記入して下さい。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phoneticPr fontId="12"/>
  </si>
  <si>
    <t>１月～４月：1.2円
５月：0.6円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</si>
  <si>
    <r>
      <t xml:space="preserve">高圧補助金交付申請額（円/税抜き）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（2023年１月～2023年３月）</t>
    </r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</si>
  <si>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r>
      <t xml:space="preserve">高圧補助金交付申請額（円/税抜き）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（2023年４月～2023年５月）</t>
    </r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</si>
  <si>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t>1．値引き原資高圧補助金計画書　販売実績</t>
    <rPh sb="7" eb="9">
      <t>コウアツ</t>
    </rPh>
    <rPh sb="9" eb="12">
      <t>ホジョキン</t>
    </rPh>
    <rPh sb="16" eb="18">
      <t>ハンバイ</t>
    </rPh>
    <rPh sb="18" eb="20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</si>
</sst>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176" fontId="17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Alignment="1"/>
  </cellXfs>
  <cellStyles count="2">
    <cellStyle name="桁区切り" xfId="1" builtinId="6"/>
    <cellStyle name="標準" xfId="0" builtinId="0"/>
  </cellStyles>
  <dxfs count="13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E15" sqref="E15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  <c r="P2" s="17" t="s">
        <v>25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9"/>
      <c r="Q3" s="1"/>
    </row>
    <row r="4" spans="1:17" ht="21" x14ac:dyDescent="0.15">
      <c r="A4" s="1"/>
      <c r="B4" s="37" t="s">
        <v>26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9" t="s">
        <v>1</v>
      </c>
      <c r="D6" s="38" t="s">
        <v>10</v>
      </c>
      <c r="E6" s="39"/>
      <c r="F6" s="40"/>
      <c r="G6" s="16"/>
      <c r="H6" s="41" t="s">
        <v>31</v>
      </c>
      <c r="I6" s="42"/>
      <c r="J6" s="42"/>
      <c r="K6" s="43"/>
      <c r="L6" s="47">
        <f>ROUNDDOWN((J18)/1.1,-3)</f>
        <v>0</v>
      </c>
      <c r="M6" s="48"/>
      <c r="N6" s="48"/>
      <c r="O6" s="51" t="s">
        <v>2</v>
      </c>
    </row>
    <row r="7" spans="1:17" ht="39" customHeight="1" thickBot="1" x14ac:dyDescent="0.2">
      <c r="A7" s="1"/>
      <c r="B7" s="1"/>
      <c r="C7" s="29" t="s">
        <v>3</v>
      </c>
      <c r="D7" s="53" t="s">
        <v>11</v>
      </c>
      <c r="E7" s="54"/>
      <c r="F7" s="55"/>
      <c r="G7" s="5"/>
      <c r="H7" s="44"/>
      <c r="I7" s="45"/>
      <c r="J7" s="45"/>
      <c r="K7" s="46"/>
      <c r="L7" s="49"/>
      <c r="M7" s="50"/>
      <c r="N7" s="50"/>
      <c r="O7" s="52"/>
    </row>
    <row r="8" spans="1:17" ht="39" customHeight="1" x14ac:dyDescent="0.15">
      <c r="A8" s="1"/>
      <c r="B8" s="1"/>
      <c r="C8" s="63" t="s">
        <v>12</v>
      </c>
      <c r="D8" s="63"/>
      <c r="E8" s="63"/>
      <c r="F8" s="63"/>
      <c r="G8" s="5"/>
      <c r="H8" s="15" t="s">
        <v>27</v>
      </c>
      <c r="I8" s="64" t="s">
        <v>20</v>
      </c>
      <c r="J8" s="65"/>
      <c r="K8" s="66"/>
      <c r="L8" s="67">
        <f>J17</f>
        <v>0</v>
      </c>
      <c r="M8" s="67"/>
      <c r="N8" s="67"/>
      <c r="O8" s="67"/>
    </row>
    <row r="9" spans="1:17" ht="14.25" customHeight="1" x14ac:dyDescent="0.15">
      <c r="A9" s="1"/>
      <c r="B9" s="1"/>
      <c r="C9" s="30"/>
      <c r="D9" s="30"/>
      <c r="E9" s="30"/>
      <c r="F9" s="30"/>
      <c r="G9" s="5"/>
      <c r="H9" s="31"/>
      <c r="I9" s="32"/>
      <c r="J9" s="32"/>
      <c r="K9" s="32"/>
      <c r="L9" s="33"/>
      <c r="M9" s="33"/>
      <c r="N9" s="33"/>
      <c r="O9" s="33"/>
    </row>
    <row r="10" spans="1:17" ht="39" customHeight="1" x14ac:dyDescent="0.15">
      <c r="A10" s="1"/>
      <c r="B10" s="18" t="s">
        <v>33</v>
      </c>
      <c r="C10" s="30"/>
      <c r="D10" s="30"/>
      <c r="E10" s="30"/>
      <c r="F10" s="30"/>
      <c r="G10" s="5"/>
      <c r="H10" s="41" t="s">
        <v>32</v>
      </c>
      <c r="I10" s="42"/>
      <c r="J10" s="42"/>
      <c r="K10" s="43"/>
      <c r="L10" s="47">
        <f>ROUNDDOWN((M18)/1.1,-3)</f>
        <v>0</v>
      </c>
      <c r="M10" s="48"/>
      <c r="N10" s="48"/>
      <c r="O10" s="51" t="s">
        <v>2</v>
      </c>
    </row>
    <row r="11" spans="1:17" ht="39" customHeight="1" x14ac:dyDescent="0.15">
      <c r="A11" s="1"/>
      <c r="B11" s="18"/>
      <c r="C11" s="30"/>
      <c r="D11" s="30"/>
      <c r="E11" s="30"/>
      <c r="F11" s="30"/>
      <c r="G11" s="5"/>
      <c r="H11" s="44"/>
      <c r="I11" s="45"/>
      <c r="J11" s="45"/>
      <c r="K11" s="46"/>
      <c r="L11" s="49"/>
      <c r="M11" s="50"/>
      <c r="N11" s="50"/>
      <c r="O11" s="52"/>
    </row>
    <row r="12" spans="1:17" ht="39" customHeight="1" x14ac:dyDescent="0.15">
      <c r="A12" s="1"/>
      <c r="B12" s="1"/>
      <c r="C12" s="30"/>
      <c r="D12" s="30"/>
      <c r="E12" s="30"/>
      <c r="F12" s="30"/>
      <c r="G12" s="5"/>
      <c r="H12" s="15" t="s">
        <v>27</v>
      </c>
      <c r="I12" s="64" t="s">
        <v>22</v>
      </c>
      <c r="J12" s="65"/>
      <c r="K12" s="66"/>
      <c r="L12" s="67">
        <f>M17</f>
        <v>0</v>
      </c>
      <c r="M12" s="67"/>
      <c r="N12" s="67"/>
      <c r="O12" s="67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56" t="s">
        <v>21</v>
      </c>
      <c r="I13" s="56"/>
      <c r="J13" s="56"/>
      <c r="K13" s="56"/>
      <c r="L13" s="56"/>
      <c r="M13" s="56"/>
      <c r="N13" s="56"/>
      <c r="O13" s="56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57"/>
      <c r="I14" s="57"/>
      <c r="J14" s="57"/>
      <c r="K14" s="57"/>
      <c r="L14" s="57"/>
      <c r="M14" s="57"/>
      <c r="N14" s="57"/>
      <c r="O14" s="57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58" t="s">
        <v>29</v>
      </c>
      <c r="H15" s="58"/>
      <c r="I15" s="58"/>
      <c r="J15" s="58"/>
      <c r="K15" s="58"/>
      <c r="L15" s="58"/>
      <c r="M15" s="58"/>
      <c r="N15" s="58"/>
      <c r="O15" s="58"/>
      <c r="P15" s="3"/>
      <c r="Q15" s="1"/>
    </row>
    <row r="16" spans="1:17" ht="58.5" customHeight="1" thickBot="1" x14ac:dyDescent="0.2">
      <c r="A16" s="1"/>
      <c r="B16" s="1"/>
      <c r="C16" s="9" t="s">
        <v>4</v>
      </c>
      <c r="D16" s="59" t="s">
        <v>5</v>
      </c>
      <c r="E16" s="60"/>
      <c r="F16" s="10" t="s">
        <v>6</v>
      </c>
      <c r="G16" s="20" t="s">
        <v>13</v>
      </c>
      <c r="H16" s="20" t="s">
        <v>14</v>
      </c>
      <c r="I16" s="20" t="s">
        <v>15</v>
      </c>
      <c r="J16" s="20" t="s">
        <v>23</v>
      </c>
      <c r="K16" s="20" t="s">
        <v>16</v>
      </c>
      <c r="L16" s="20" t="s">
        <v>18</v>
      </c>
      <c r="M16" s="20" t="s">
        <v>19</v>
      </c>
      <c r="N16" s="22"/>
      <c r="O16" s="23"/>
      <c r="P16" s="23"/>
      <c r="Q16" s="21"/>
    </row>
    <row r="17" spans="1:16" ht="58.5" customHeight="1" thickBot="1" x14ac:dyDescent="0.2">
      <c r="A17" s="1"/>
      <c r="B17" s="1"/>
      <c r="C17" s="61" t="s">
        <v>28</v>
      </c>
      <c r="D17" s="68" t="s">
        <v>30</v>
      </c>
      <c r="E17" s="69"/>
      <c r="F17" s="72" t="s">
        <v>7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4"/>
      <c r="O17" s="25"/>
      <c r="P17" s="26"/>
    </row>
    <row r="18" spans="1:16" ht="58.5" customHeight="1" x14ac:dyDescent="0.15">
      <c r="A18" s="1"/>
      <c r="B18" s="1"/>
      <c r="C18" s="62"/>
      <c r="D18" s="70" t="s">
        <v>24</v>
      </c>
      <c r="E18" s="71"/>
      <c r="F18" s="12" t="s">
        <v>8</v>
      </c>
      <c r="G18" s="14">
        <f>ROUNDUP(1.2*G17,0)</f>
        <v>0</v>
      </c>
      <c r="H18" s="14">
        <f>ROUNDUP(1.2*H17,0)</f>
        <v>0</v>
      </c>
      <c r="I18" s="14">
        <f>ROUNDUP(1.2*I17,0)</f>
        <v>0</v>
      </c>
      <c r="J18" s="14">
        <f>SUM(G18:I18)</f>
        <v>0</v>
      </c>
      <c r="K18" s="14">
        <f>ROUNDUP(1.2*K17,0)</f>
        <v>0</v>
      </c>
      <c r="L18" s="14">
        <f>ROUNDUP(0.6*L17,0)</f>
        <v>0</v>
      </c>
      <c r="M18" s="14">
        <f>SUM(K18:L18)</f>
        <v>0</v>
      </c>
      <c r="N18" s="27"/>
      <c r="O18" s="28"/>
      <c r="P18" s="28"/>
    </row>
    <row r="19" spans="1:16" ht="13.5" x14ac:dyDescent="0.15">
      <c r="A19" s="1"/>
      <c r="B19" s="1"/>
      <c r="C19" s="1"/>
      <c r="D19" s="1"/>
      <c r="E19" s="1"/>
      <c r="F19" s="1"/>
      <c r="G19" s="73" t="s">
        <v>17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G20" s="74" t="s">
        <v>9</v>
      </c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 G17:H17 K17 M17:P17">
    <cfRule type="cellIs" dxfId="12" priority="11" operator="notEqual">
      <formula>""</formula>
    </cfRule>
  </conditionalFormatting>
  <conditionalFormatting sqref="D16 G16:H17 K16:K17 M16:P17">
    <cfRule type="expression" dxfId="11" priority="14">
      <formula>#REF!="実施なし"</formula>
    </cfRule>
  </conditionalFormatting>
  <conditionalFormatting sqref="F16">
    <cfRule type="expression" dxfId="10" priority="13">
      <formula>#REF!="実施なし"</formula>
    </cfRule>
  </conditionalFormatting>
  <conditionalFormatting sqref="G6 D6:D7">
    <cfRule type="expression" dxfId="9" priority="10">
      <formula>"$D$6:$G$7=&lt;&gt;"""""</formula>
    </cfRule>
  </conditionalFormatting>
  <conditionalFormatting sqref="G7:G12">
    <cfRule type="cellIs" dxfId="8" priority="12" operator="notEqual">
      <formula>""</formula>
    </cfRule>
  </conditionalFormatting>
  <conditionalFormatting sqref="B16 B17:C17 B18:B65">
    <cfRule type="expression" dxfId="7" priority="16">
      <formula>#REF!="実施なし"</formula>
    </cfRule>
  </conditionalFormatting>
  <conditionalFormatting sqref="I17">
    <cfRule type="cellIs" dxfId="6" priority="6" operator="notEqual">
      <formula>""</formula>
    </cfRule>
  </conditionalFormatting>
  <conditionalFormatting sqref="I16:I17">
    <cfRule type="expression" dxfId="5" priority="7">
      <formula>#REF!="実施なし"</formula>
    </cfRule>
  </conditionalFormatting>
  <conditionalFormatting sqref="J17">
    <cfRule type="cellIs" dxfId="4" priority="4" operator="notEqual">
      <formula>""</formula>
    </cfRule>
  </conditionalFormatting>
  <conditionalFormatting sqref="J17">
    <cfRule type="expression" dxfId="3" priority="5">
      <formula>#REF!="実施なし"</formula>
    </cfRule>
  </conditionalFormatting>
  <conditionalFormatting sqref="J16">
    <cfRule type="expression" dxfId="2" priority="3">
      <formula>#REF!="実施なし"</formula>
    </cfRule>
  </conditionalFormatting>
  <conditionalFormatting sqref="L17">
    <cfRule type="cellIs" dxfId="1" priority="1" operator="notEqual">
      <formula>""</formula>
    </cfRule>
  </conditionalFormatting>
  <conditionalFormatting sqref="L16:L17">
    <cfRule type="expression" dxfId="0" priority="2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2023-11-25T08:05:14Z</cp:lastPrinted>
  <dcterms:created xsi:type="dcterms:W3CDTF">2023-03-01T12:58:51Z</dcterms:created>
  <dcterms:modified xsi:type="dcterms:W3CDTF">2023-12-01T02:15:37Z</dcterms:modified>
</cp:coreProperties>
</file>