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557BC71B-3179-4ADB-B911-BBE23A2AE8F3}" xr6:coauthVersionLast="47" xr6:coauthVersionMax="47" xr10:uidLastSave="{00000000-0000-0000-0000-000000000000}"/>
  <bookViews>
    <workbookView xWindow="-120" yWindow="-120" windowWidth="29040" windowHeight="15720" tabRatio="573" activeTab="2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4" l="1"/>
  <c r="Q16" i="54"/>
  <c r="Q17" i="54"/>
  <c r="Q18" i="54"/>
  <c r="Q19" i="54"/>
  <c r="Q20" i="54"/>
  <c r="Q21" i="54"/>
  <c r="Q22" i="54"/>
  <c r="Q25" i="54"/>
  <c r="Q26" i="54"/>
  <c r="Q30" i="54"/>
  <c r="Q37" i="54"/>
  <c r="Q38" i="54"/>
  <c r="Q7" i="54"/>
  <c r="Q30" i="53"/>
  <c r="Q13" i="53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2" i="53"/>
  <c r="Q33" i="53"/>
  <c r="Q34" i="53"/>
  <c r="Q35" i="53"/>
  <c r="Q36" i="53"/>
  <c r="Q37" i="53"/>
  <c r="Q38" i="53"/>
  <c r="Q7" i="53"/>
  <c r="Q13" i="52"/>
  <c r="Q14" i="52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Q7" i="52"/>
  <c r="F5" i="54" l="1"/>
  <c r="F5" i="53"/>
  <c r="F12" i="53" s="1"/>
  <c r="F12" i="54"/>
  <c r="F12" i="52"/>
  <c r="E12" i="54" l="1"/>
  <c r="E5" i="54"/>
  <c r="E12" i="53"/>
  <c r="E5" i="53"/>
  <c r="E12" i="52"/>
  <c r="P12" i="54" l="1"/>
  <c r="D12" i="54"/>
  <c r="C12" i="54"/>
  <c r="P12" i="53"/>
  <c r="D12" i="53"/>
  <c r="C12" i="53"/>
  <c r="C12" i="52"/>
  <c r="P12" i="52"/>
  <c r="D12" i="52"/>
</calcChain>
</file>

<file path=xl/sharedStrings.xml><?xml version="1.0" encoding="utf-8"?>
<sst xmlns="http://schemas.openxmlformats.org/spreadsheetml/2006/main" count="216" uniqueCount="49">
  <si>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</si>
  <si>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</si>
  <si>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</si>
  <si>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</si>
  <si>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</si>
  <si>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</si>
  <si>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</si>
  <si>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</si>
  <si>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</si>
  <si>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</si>
  <si>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</si>
  <si>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</si>
  <si>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</si>
  <si>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</si>
  <si>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</si>
  <si>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</si>
  <si>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</si>
  <si>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</si>
  <si>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</si>
  <si>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</si>
  <si>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</si>
  <si>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</si>
  <si>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</si>
  <si>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</si>
  <si>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</si>
  <si>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</si>
  <si>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</si>
  <si>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</si>
  <si>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</si>
  <si>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</si>
  <si>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</si>
  <si>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</si>
  <si>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</si>
  <si>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</si>
  <si>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</si>
  <si>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</si>
  <si>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</si>
  <si>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</si>
  <si>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</si>
  <si>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令和７年度</t>
    <rPh sb="0" eb="2">
      <t>レイワ</t>
    </rPh>
    <rPh sb="3" eb="4">
      <t>ネン</t>
    </rPh>
    <phoneticPr fontId="6"/>
  </si>
  <si>
    <t>4/28</t>
    <phoneticPr fontId="6"/>
  </si>
  <si>
    <t>令和６年度</t>
    <rPh sb="0" eb="2">
      <t>レイワ</t>
    </rPh>
    <rPh sb="3" eb="4">
      <t>ネン</t>
    </rPh>
    <phoneticPr fontId="6"/>
  </si>
  <si>
    <t>5/26</t>
    <phoneticPr fontId="6"/>
  </si>
  <si>
    <t>6/23</t>
    <phoneticPr fontId="6"/>
  </si>
  <si>
    <t>7/28</t>
    <phoneticPr fontId="6"/>
  </si>
  <si>
    <t>8/25</t>
    <phoneticPr fontId="6"/>
  </si>
  <si>
    <t>9/22</t>
    <phoneticPr fontId="6"/>
  </si>
  <si>
    <t>10/27</t>
    <phoneticPr fontId="6"/>
  </si>
  <si>
    <t>10/28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</si>
</sst>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6" fontId="0" fillId="0" borderId="14" xfId="0" applyNumberFormat="1" applyBorder="1" applyAlignment="1">
      <alignment horizontal="center" vertical="center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176" fontId="0" fillId="2" borderId="15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79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view="pageBreakPreview" zoomScale="112" zoomScaleNormal="100" zoomScaleSheetLayoutView="112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I24" sqref="I24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customWidth="1"/>
    <col min="5" max="5" width="6.5" customWidth="1"/>
    <col min="6" max="6" width="6.75" customWidth="1"/>
    <col min="7" max="9" width="7.5" customWidth="1"/>
    <col min="10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  <c r="Q4" s="39"/>
    </row>
    <row r="5" spans="1:18" ht="21" customHeight="1">
      <c r="A5" s="5"/>
      <c r="B5" s="5"/>
      <c r="C5" s="6" t="s">
        <v>40</v>
      </c>
      <c r="D5" s="6" t="s">
        <v>42</v>
      </c>
      <c r="E5" s="6" t="s">
        <v>43</v>
      </c>
      <c r="F5" s="6" t="s">
        <v>44</v>
      </c>
      <c r="G5" s="6" t="s">
        <v>45</v>
      </c>
      <c r="H5" s="53" t="s">
        <v>46</v>
      </c>
      <c r="I5" s="53" t="s">
        <v>47</v>
      </c>
      <c r="J5" s="6"/>
      <c r="K5" s="6"/>
      <c r="L5" s="6"/>
      <c r="M5" s="53"/>
      <c r="N5" s="6"/>
      <c r="P5" s="53" t="s">
        <v>48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174.37878787878788</v>
      </c>
      <c r="D7" s="13">
        <v>172.22727272727272</v>
      </c>
      <c r="E7" s="13">
        <v>164.33333333333334</v>
      </c>
      <c r="F7" s="13">
        <v>165.89393939393941</v>
      </c>
      <c r="G7" s="13">
        <v>166.25757575757575</v>
      </c>
      <c r="H7" s="13">
        <v>167.69696969696969</v>
      </c>
      <c r="I7" s="29">
        <v>168.8153846153846</v>
      </c>
      <c r="J7" s="29"/>
      <c r="K7" s="29"/>
      <c r="L7" s="13"/>
      <c r="M7" s="13"/>
      <c r="N7" s="13"/>
      <c r="P7" s="15">
        <v>168.60303030303032</v>
      </c>
      <c r="Q7" s="50">
        <f>(I7-P7)/P7</f>
        <v>1.2594928571130323E-3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5" t="str">
        <f>C5</f>
        <v>4/28</v>
      </c>
      <c r="D12" s="55" t="str">
        <f>D5</f>
        <v>5/26</v>
      </c>
      <c r="E12" s="55" t="str">
        <f>E5</f>
        <v>6/23</v>
      </c>
      <c r="F12" s="55" t="str">
        <f>F5</f>
        <v>7/28</v>
      </c>
      <c r="G12" s="6" t="s">
        <v>45</v>
      </c>
      <c r="H12" s="53" t="s">
        <v>46</v>
      </c>
      <c r="I12" s="53" t="s">
        <v>47</v>
      </c>
      <c r="J12" s="6"/>
      <c r="K12" s="6"/>
      <c r="L12" s="6"/>
      <c r="M12" s="53"/>
      <c r="N12" s="6"/>
      <c r="P12" s="55" t="str">
        <f>P5</f>
        <v>10/28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184.14285714285714</v>
      </c>
      <c r="D13" s="24">
        <v>180.92857142857142</v>
      </c>
      <c r="E13" s="24">
        <v>173.5</v>
      </c>
      <c r="F13" s="25">
        <v>174.92857142857142</v>
      </c>
      <c r="G13" s="25">
        <v>174.85714285714286</v>
      </c>
      <c r="H13" s="24">
        <v>175.71428571428572</v>
      </c>
      <c r="I13" s="25">
        <v>175.92857142857142</v>
      </c>
      <c r="J13" s="24"/>
      <c r="K13" s="24"/>
      <c r="L13" s="25"/>
      <c r="M13" s="25"/>
      <c r="N13" s="25"/>
      <c r="P13" s="24">
        <v>179.29999999999998</v>
      </c>
      <c r="Q13" s="48">
        <f t="shared" ref="Q13:Q38" si="0">(I13-P13)/P13</f>
        <v>-1.8803282606963564E-2</v>
      </c>
    </row>
    <row r="14" spans="1:18" ht="21" customHeight="1">
      <c r="A14" s="7" t="s">
        <v>9</v>
      </c>
      <c r="B14" s="11" t="s">
        <v>3</v>
      </c>
      <c r="C14" s="25">
        <v>178.8</v>
      </c>
      <c r="D14" s="24">
        <v>177.4</v>
      </c>
      <c r="E14" s="24">
        <v>169.8</v>
      </c>
      <c r="F14" s="25">
        <v>171.4</v>
      </c>
      <c r="G14" s="25">
        <v>169</v>
      </c>
      <c r="H14" s="24">
        <v>169.8</v>
      </c>
      <c r="I14" s="25">
        <v>171.4</v>
      </c>
      <c r="J14" s="24"/>
      <c r="K14" s="24"/>
      <c r="L14" s="25"/>
      <c r="M14" s="25"/>
      <c r="N14" s="25"/>
      <c r="P14" s="24">
        <v>173.4</v>
      </c>
      <c r="Q14" s="48">
        <f t="shared" si="0"/>
        <v>-1.1534025374855825E-2</v>
      </c>
    </row>
    <row r="15" spans="1:18" ht="21" customHeight="1">
      <c r="A15" s="7" t="s">
        <v>1</v>
      </c>
      <c r="B15" s="11" t="s">
        <v>3</v>
      </c>
      <c r="C15" s="25">
        <v>177</v>
      </c>
      <c r="D15" s="24">
        <v>173.33333333333334</v>
      </c>
      <c r="E15" s="24">
        <v>165.33333333333334</v>
      </c>
      <c r="F15" s="25">
        <v>167</v>
      </c>
      <c r="G15" s="25">
        <v>164.66666666666666</v>
      </c>
      <c r="H15" s="25">
        <v>166</v>
      </c>
      <c r="I15" s="32">
        <v>168.33333333333334</v>
      </c>
      <c r="J15" s="24"/>
      <c r="K15" s="24"/>
      <c r="L15" s="25"/>
      <c r="M15" s="25"/>
      <c r="N15" s="25"/>
      <c r="P15" s="25">
        <v>171</v>
      </c>
      <c r="Q15" s="48">
        <f t="shared" si="0"/>
        <v>-1.5594541910331329E-2</v>
      </c>
    </row>
    <row r="16" spans="1:18" ht="21" customHeight="1">
      <c r="A16" s="7" t="s">
        <v>10</v>
      </c>
      <c r="B16" s="11" t="s">
        <v>3</v>
      </c>
      <c r="C16" s="25">
        <v>166.2</v>
      </c>
      <c r="D16" s="24">
        <v>163.4</v>
      </c>
      <c r="E16" s="24">
        <v>154.6</v>
      </c>
      <c r="F16" s="25">
        <v>156.19999999999999</v>
      </c>
      <c r="G16" s="25">
        <v>158.19999999999999</v>
      </c>
      <c r="H16" s="25">
        <v>160.19999999999999</v>
      </c>
      <c r="I16" s="32">
        <v>161.6</v>
      </c>
      <c r="J16" s="24"/>
      <c r="K16" s="24"/>
      <c r="L16" s="25"/>
      <c r="M16" s="25"/>
      <c r="N16" s="25"/>
      <c r="P16" s="25">
        <v>161.66</v>
      </c>
      <c r="Q16" s="48">
        <f t="shared" si="0"/>
        <v>-3.7114932574540562E-4</v>
      </c>
    </row>
    <row r="17" spans="1:17" ht="21" customHeight="1">
      <c r="A17" s="7" t="s">
        <v>11</v>
      </c>
      <c r="B17" s="11" t="s">
        <v>3</v>
      </c>
      <c r="C17" s="25">
        <v>161</v>
      </c>
      <c r="D17" s="24">
        <v>160</v>
      </c>
      <c r="E17" s="24">
        <v>152</v>
      </c>
      <c r="F17" s="25">
        <v>154</v>
      </c>
      <c r="G17" s="25">
        <v>156</v>
      </c>
      <c r="H17" s="25">
        <v>158</v>
      </c>
      <c r="I17" s="32">
        <v>160</v>
      </c>
      <c r="J17" s="24"/>
      <c r="K17" s="24"/>
      <c r="L17" s="25"/>
      <c r="M17" s="25"/>
      <c r="N17" s="25"/>
      <c r="P17" s="25">
        <v>156</v>
      </c>
      <c r="Q17" s="48">
        <f t="shared" si="0"/>
        <v>2.564102564102564E-2</v>
      </c>
    </row>
    <row r="18" spans="1:17" ht="21" customHeight="1">
      <c r="A18" s="7" t="s">
        <v>12</v>
      </c>
      <c r="B18" s="11" t="s">
        <v>3</v>
      </c>
      <c r="C18" s="25">
        <v>167</v>
      </c>
      <c r="D18" s="24">
        <v>165.66666666666666</v>
      </c>
      <c r="E18" s="24">
        <v>157</v>
      </c>
      <c r="F18" s="25">
        <v>159.33333333333334</v>
      </c>
      <c r="G18" s="25">
        <v>160</v>
      </c>
      <c r="H18" s="25">
        <v>162</v>
      </c>
      <c r="I18" s="32">
        <v>163</v>
      </c>
      <c r="J18" s="24"/>
      <c r="K18" s="24"/>
      <c r="L18" s="25"/>
      <c r="M18" s="25"/>
      <c r="N18" s="25"/>
      <c r="P18" s="25">
        <v>158.1</v>
      </c>
      <c r="Q18" s="48">
        <f t="shared" si="0"/>
        <v>3.0993042378241655E-2</v>
      </c>
    </row>
    <row r="19" spans="1:17" ht="21" customHeight="1">
      <c r="A19" s="7" t="s">
        <v>13</v>
      </c>
      <c r="B19" s="11" t="s">
        <v>3</v>
      </c>
      <c r="C19" s="25">
        <v>161</v>
      </c>
      <c r="D19" s="24">
        <v>160</v>
      </c>
      <c r="E19" s="24">
        <v>152</v>
      </c>
      <c r="F19" s="25">
        <v>154</v>
      </c>
      <c r="G19" s="25">
        <v>156</v>
      </c>
      <c r="H19" s="25">
        <v>158</v>
      </c>
      <c r="I19" s="32">
        <v>160</v>
      </c>
      <c r="J19" s="24"/>
      <c r="K19" s="24"/>
      <c r="L19" s="25"/>
      <c r="M19" s="25"/>
      <c r="N19" s="25"/>
      <c r="P19" s="25">
        <v>156</v>
      </c>
      <c r="Q19" s="48">
        <f t="shared" si="0"/>
        <v>2.564102564102564E-2</v>
      </c>
    </row>
    <row r="20" spans="1:17" ht="21" customHeight="1">
      <c r="A20" s="7" t="s">
        <v>14</v>
      </c>
      <c r="B20" s="11" t="s">
        <v>3</v>
      </c>
      <c r="C20" s="25">
        <v>167.25</v>
      </c>
      <c r="D20" s="24">
        <v>165.5</v>
      </c>
      <c r="E20" s="24">
        <v>157.75</v>
      </c>
      <c r="F20" s="25">
        <v>159.25</v>
      </c>
      <c r="G20" s="25">
        <v>159</v>
      </c>
      <c r="H20" s="25">
        <v>160.5</v>
      </c>
      <c r="I20" s="32">
        <v>162</v>
      </c>
      <c r="J20" s="24"/>
      <c r="K20" s="24"/>
      <c r="L20" s="25"/>
      <c r="M20" s="25"/>
      <c r="N20" s="25"/>
      <c r="P20" s="25">
        <v>157.5</v>
      </c>
      <c r="Q20" s="48">
        <f t="shared" si="0"/>
        <v>2.8571428571428571E-2</v>
      </c>
    </row>
    <row r="21" spans="1:17" ht="21" customHeight="1">
      <c r="A21" s="7" t="s">
        <v>15</v>
      </c>
      <c r="B21" s="11" t="s">
        <v>3</v>
      </c>
      <c r="C21" s="25">
        <v>169.2</v>
      </c>
      <c r="D21" s="24">
        <v>168.4</v>
      </c>
      <c r="E21" s="24">
        <v>161.4</v>
      </c>
      <c r="F21" s="25">
        <v>162.6</v>
      </c>
      <c r="G21" s="25">
        <v>164.4</v>
      </c>
      <c r="H21" s="25">
        <v>166.2</v>
      </c>
      <c r="I21" s="32">
        <v>168.6</v>
      </c>
      <c r="J21" s="24"/>
      <c r="K21" s="24"/>
      <c r="L21" s="25"/>
      <c r="M21" s="25"/>
      <c r="N21" s="25"/>
      <c r="P21" s="25">
        <v>163.80000000000001</v>
      </c>
      <c r="Q21" s="48">
        <f t="shared" si="0"/>
        <v>2.9304029304029196E-2</v>
      </c>
    </row>
    <row r="22" spans="1:17" ht="21" customHeight="1">
      <c r="A22" s="7" t="s">
        <v>16</v>
      </c>
      <c r="B22" s="11" t="s">
        <v>3</v>
      </c>
      <c r="C22" s="25">
        <v>165</v>
      </c>
      <c r="D22" s="24">
        <v>162</v>
      </c>
      <c r="E22" s="24">
        <v>154</v>
      </c>
      <c r="F22" s="25">
        <v>154</v>
      </c>
      <c r="G22" s="25">
        <v>156</v>
      </c>
      <c r="H22" s="25">
        <v>158</v>
      </c>
      <c r="I22" s="32">
        <v>160</v>
      </c>
      <c r="J22" s="24"/>
      <c r="K22" s="24"/>
      <c r="L22" s="25"/>
      <c r="M22" s="25"/>
      <c r="N22" s="25"/>
      <c r="P22" s="25">
        <v>161</v>
      </c>
      <c r="Q22" s="48">
        <f t="shared" si="0"/>
        <v>-6.2111801242236021E-3</v>
      </c>
    </row>
    <row r="23" spans="1:17" ht="21" customHeight="1">
      <c r="A23" s="7" t="s">
        <v>17</v>
      </c>
      <c r="B23" s="11" t="s">
        <v>3</v>
      </c>
      <c r="C23" s="25">
        <v>165</v>
      </c>
      <c r="D23" s="24">
        <v>162</v>
      </c>
      <c r="E23" s="24">
        <v>154</v>
      </c>
      <c r="F23" s="25">
        <v>154</v>
      </c>
      <c r="G23" s="25">
        <v>156</v>
      </c>
      <c r="H23" s="25">
        <v>158</v>
      </c>
      <c r="I23" s="32">
        <v>160</v>
      </c>
      <c r="J23" s="24"/>
      <c r="K23" s="24"/>
      <c r="L23" s="25"/>
      <c r="M23" s="25"/>
      <c r="N23" s="25"/>
      <c r="P23" s="25">
        <v>161</v>
      </c>
      <c r="Q23" s="48">
        <f t="shared" si="0"/>
        <v>-6.2111801242236021E-3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163</v>
      </c>
      <c r="D25" s="24">
        <v>162</v>
      </c>
      <c r="E25" s="24">
        <v>154</v>
      </c>
      <c r="F25" s="25">
        <v>156</v>
      </c>
      <c r="G25" s="25">
        <v>158</v>
      </c>
      <c r="H25" s="25">
        <v>160</v>
      </c>
      <c r="I25" s="32">
        <v>162</v>
      </c>
      <c r="J25" s="24"/>
      <c r="K25" s="24"/>
      <c r="L25" s="25"/>
      <c r="M25" s="25"/>
      <c r="N25" s="25"/>
      <c r="P25" s="25">
        <v>161</v>
      </c>
      <c r="Q25" s="48">
        <f t="shared" si="0"/>
        <v>6.2111801242236021E-3</v>
      </c>
    </row>
    <row r="26" spans="1:17" ht="21" customHeight="1">
      <c r="A26" s="7" t="s">
        <v>20</v>
      </c>
      <c r="B26" s="11" t="s">
        <v>3</v>
      </c>
      <c r="C26" s="25">
        <v>163</v>
      </c>
      <c r="D26" s="24">
        <v>160</v>
      </c>
      <c r="E26" s="24">
        <v>152</v>
      </c>
      <c r="F26" s="25">
        <v>154</v>
      </c>
      <c r="G26" s="25">
        <v>156</v>
      </c>
      <c r="H26" s="25">
        <v>158</v>
      </c>
      <c r="I26" s="32">
        <v>160</v>
      </c>
      <c r="J26" s="24"/>
      <c r="K26" s="24"/>
      <c r="L26" s="25"/>
      <c r="M26" s="25"/>
      <c r="N26" s="25"/>
      <c r="P26" s="25">
        <v>159</v>
      </c>
      <c r="Q26" s="48">
        <f t="shared" si="0"/>
        <v>6.2893081761006293E-3</v>
      </c>
    </row>
    <row r="27" spans="1:17" ht="21" customHeight="1">
      <c r="A27" s="7" t="s">
        <v>21</v>
      </c>
      <c r="B27" s="11" t="s">
        <v>3</v>
      </c>
      <c r="C27" s="25">
        <v>177</v>
      </c>
      <c r="D27" s="24">
        <v>175</v>
      </c>
      <c r="E27" s="24">
        <v>163</v>
      </c>
      <c r="F27" s="25">
        <v>163</v>
      </c>
      <c r="G27" s="25">
        <v>165</v>
      </c>
      <c r="H27" s="25">
        <v>167</v>
      </c>
      <c r="I27" s="32">
        <v>166</v>
      </c>
      <c r="J27" s="24"/>
      <c r="K27" s="24"/>
      <c r="L27" s="25"/>
      <c r="M27" s="25"/>
      <c r="N27" s="25"/>
      <c r="P27" s="25">
        <v>168.3</v>
      </c>
      <c r="Q27" s="48">
        <f t="shared" si="0"/>
        <v>-1.3666072489601968E-2</v>
      </c>
    </row>
    <row r="28" spans="1:17" ht="21" customHeight="1">
      <c r="A28" s="7" t="s">
        <v>22</v>
      </c>
      <c r="B28" s="11" t="s">
        <v>3</v>
      </c>
      <c r="C28" s="25">
        <v>174.5</v>
      </c>
      <c r="D28" s="24">
        <v>171</v>
      </c>
      <c r="E28" s="24">
        <v>163.5</v>
      </c>
      <c r="F28" s="25">
        <v>166</v>
      </c>
      <c r="G28" s="25">
        <v>166.5</v>
      </c>
      <c r="H28" s="25">
        <v>167.5</v>
      </c>
      <c r="I28" s="32">
        <v>169</v>
      </c>
      <c r="J28" s="24"/>
      <c r="K28" s="24"/>
      <c r="L28" s="25"/>
      <c r="M28" s="25"/>
      <c r="N28" s="25"/>
      <c r="P28" s="25">
        <v>172.5</v>
      </c>
      <c r="Q28" s="48">
        <f t="shared" si="0"/>
        <v>-2.0289855072463767E-2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185.25</v>
      </c>
      <c r="D30" s="24">
        <v>184.25</v>
      </c>
      <c r="E30" s="24">
        <v>176.5</v>
      </c>
      <c r="F30" s="25">
        <v>178</v>
      </c>
      <c r="G30" s="25">
        <v>180</v>
      </c>
      <c r="H30" s="24">
        <v>181.25</v>
      </c>
      <c r="I30" s="32">
        <v>180.75</v>
      </c>
      <c r="J30" s="24"/>
      <c r="K30" s="24"/>
      <c r="L30" s="25"/>
      <c r="M30" s="25"/>
      <c r="N30" s="25"/>
      <c r="P30" s="24">
        <v>178</v>
      </c>
      <c r="Q30" s="48">
        <f t="shared" si="0"/>
        <v>1.5449438202247191E-2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3">
        <v>176</v>
      </c>
      <c r="D32" s="24">
        <v>174</v>
      </c>
      <c r="E32" s="24">
        <v>165</v>
      </c>
      <c r="F32" s="25">
        <v>167</v>
      </c>
      <c r="G32" s="25">
        <v>159</v>
      </c>
      <c r="H32" s="25">
        <v>161</v>
      </c>
      <c r="I32" s="26">
        <v>163</v>
      </c>
      <c r="J32" s="26"/>
      <c r="K32" s="26"/>
      <c r="L32" s="26"/>
      <c r="M32" s="26"/>
      <c r="N32" s="25"/>
      <c r="P32" s="25">
        <v>171</v>
      </c>
      <c r="Q32" s="48">
        <f t="shared" si="0"/>
        <v>-4.6783625730994149E-2</v>
      </c>
    </row>
    <row r="33" spans="1:17" ht="21" customHeight="1">
      <c r="A33" s="7" t="s">
        <v>27</v>
      </c>
      <c r="B33" s="11" t="s">
        <v>3</v>
      </c>
      <c r="C33" s="25">
        <v>169</v>
      </c>
      <c r="D33" s="24">
        <v>167.5</v>
      </c>
      <c r="E33" s="24">
        <v>158.5</v>
      </c>
      <c r="F33" s="25">
        <v>161</v>
      </c>
      <c r="G33" s="25">
        <v>161.5</v>
      </c>
      <c r="H33" s="24">
        <v>163.5</v>
      </c>
      <c r="I33" s="32">
        <v>164</v>
      </c>
      <c r="J33" s="24"/>
      <c r="K33" s="24"/>
      <c r="L33" s="25"/>
      <c r="M33" s="25"/>
      <c r="N33" s="25"/>
      <c r="P33" s="24">
        <v>160.15</v>
      </c>
      <c r="Q33" s="48">
        <f t="shared" si="0"/>
        <v>2.4039962535123284E-2</v>
      </c>
    </row>
    <row r="34" spans="1:17" ht="21" customHeight="1">
      <c r="A34" s="7" t="s">
        <v>28</v>
      </c>
      <c r="B34" s="11" t="s">
        <v>3</v>
      </c>
      <c r="C34" s="25">
        <v>170.5</v>
      </c>
      <c r="D34" s="24">
        <v>168</v>
      </c>
      <c r="E34" s="24">
        <v>160.5</v>
      </c>
      <c r="F34" s="25">
        <v>161.5</v>
      </c>
      <c r="G34" s="25">
        <v>160</v>
      </c>
      <c r="H34" s="24">
        <v>161</v>
      </c>
      <c r="I34" s="32">
        <v>163</v>
      </c>
      <c r="J34" s="24"/>
      <c r="K34" s="24"/>
      <c r="L34" s="25"/>
      <c r="M34" s="25"/>
      <c r="N34" s="25"/>
      <c r="P34" s="24">
        <v>161.5</v>
      </c>
      <c r="Q34" s="48">
        <f t="shared" si="0"/>
        <v>9.2879256965944269E-3</v>
      </c>
    </row>
    <row r="35" spans="1:17" ht="21" customHeight="1">
      <c r="A35" s="7" t="s">
        <v>29</v>
      </c>
      <c r="B35" s="11" t="s">
        <v>3</v>
      </c>
      <c r="C35" s="25">
        <v>179</v>
      </c>
      <c r="D35" s="24">
        <v>176</v>
      </c>
      <c r="E35" s="24">
        <v>168</v>
      </c>
      <c r="F35" s="25">
        <v>169</v>
      </c>
      <c r="G35" s="25">
        <v>168</v>
      </c>
      <c r="H35" s="24">
        <v>169</v>
      </c>
      <c r="I35" s="32">
        <v>167.5</v>
      </c>
      <c r="J35" s="24"/>
      <c r="K35" s="24"/>
      <c r="L35" s="25"/>
      <c r="M35" s="25"/>
      <c r="N35" s="25"/>
      <c r="P35" s="24">
        <v>172.4</v>
      </c>
      <c r="Q35" s="48">
        <f t="shared" si="0"/>
        <v>-2.8422273781902586E-2</v>
      </c>
    </row>
    <row r="36" spans="1:17" ht="21" customHeight="1">
      <c r="A36" s="7" t="s">
        <v>30</v>
      </c>
      <c r="B36" s="11" t="s">
        <v>3</v>
      </c>
      <c r="C36" s="25">
        <v>178</v>
      </c>
      <c r="D36" s="25">
        <v>176</v>
      </c>
      <c r="E36" s="25">
        <v>167</v>
      </c>
      <c r="F36" s="25">
        <v>169</v>
      </c>
      <c r="G36" s="25">
        <v>171</v>
      </c>
      <c r="H36" s="24">
        <v>173</v>
      </c>
      <c r="I36" s="32">
        <v>172</v>
      </c>
      <c r="J36" s="24"/>
      <c r="K36" s="24"/>
      <c r="L36" s="25"/>
      <c r="M36" s="25"/>
      <c r="N36" s="25"/>
      <c r="P36" s="24">
        <v>173.8</v>
      </c>
      <c r="Q36" s="48">
        <f t="shared" si="0"/>
        <v>-1.0356731875719283E-2</v>
      </c>
    </row>
    <row r="37" spans="1:17" ht="21" customHeight="1">
      <c r="A37" s="7" t="s">
        <v>2</v>
      </c>
      <c r="B37" s="11" t="s">
        <v>3</v>
      </c>
      <c r="C37" s="25">
        <v>189.5</v>
      </c>
      <c r="D37" s="24">
        <v>188</v>
      </c>
      <c r="E37" s="24">
        <v>181</v>
      </c>
      <c r="F37" s="25">
        <v>182.5</v>
      </c>
      <c r="G37" s="25">
        <v>184</v>
      </c>
      <c r="H37" s="24">
        <v>185.5</v>
      </c>
      <c r="I37" s="32">
        <v>185</v>
      </c>
      <c r="J37" s="24"/>
      <c r="K37" s="24"/>
      <c r="L37" s="25"/>
      <c r="M37" s="25"/>
      <c r="N37" s="25"/>
      <c r="P37" s="24">
        <v>184.9</v>
      </c>
      <c r="Q37" s="48">
        <f t="shared" si="0"/>
        <v>5.4083288263923372E-4</v>
      </c>
    </row>
    <row r="38" spans="1:17" ht="21" customHeight="1">
      <c r="A38" s="7" t="s">
        <v>31</v>
      </c>
      <c r="B38" s="11" t="s">
        <v>3</v>
      </c>
      <c r="C38" s="25">
        <v>161</v>
      </c>
      <c r="D38" s="24">
        <v>160</v>
      </c>
      <c r="E38" s="24">
        <v>152</v>
      </c>
      <c r="F38" s="25">
        <v>154</v>
      </c>
      <c r="G38" s="25">
        <v>156</v>
      </c>
      <c r="H38" s="24">
        <v>158</v>
      </c>
      <c r="I38" s="32">
        <v>160</v>
      </c>
      <c r="J38" s="24"/>
      <c r="K38" s="24"/>
      <c r="L38" s="25"/>
      <c r="M38" s="25"/>
      <c r="N38" s="25"/>
      <c r="P38" s="24">
        <v>156</v>
      </c>
      <c r="Q38" s="48">
        <f t="shared" si="0"/>
        <v>2.564102564102564E-2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Q41" s="44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Q42" s="44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Q43" s="43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106" zoomScaleNormal="100" zoomScaleSheetLayoutView="106" workbookViewId="0">
      <pane xSplit="1" ySplit="12" topLeftCell="B13" activePane="bottomRight" state="frozen"/>
      <selection activeCell="S11" sqref="S11"/>
      <selection pane="topRight" activeCell="S11" sqref="S11"/>
      <selection pane="bottomLeft" activeCell="S11" sqref="S11"/>
      <selection pane="bottomRight" activeCell="AD14" sqref="AD14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5" width="6.5" customWidth="1"/>
    <col min="6" max="9" width="7.5" customWidth="1"/>
    <col min="10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7" ht="21" customHeight="1">
      <c r="A5" s="5"/>
      <c r="B5" s="5"/>
      <c r="C5" s="6" t="s">
        <v>40</v>
      </c>
      <c r="D5" s="6" t="s">
        <v>42</v>
      </c>
      <c r="E5" s="55" t="str">
        <f>レギュラー!E5</f>
        <v>6/23</v>
      </c>
      <c r="F5" s="55" t="str">
        <f>レギュラー!F5</f>
        <v>7/28</v>
      </c>
      <c r="G5" s="6" t="s">
        <v>45</v>
      </c>
      <c r="H5" s="53" t="s">
        <v>46</v>
      </c>
      <c r="I5" s="53" t="s">
        <v>47</v>
      </c>
      <c r="J5" s="6"/>
      <c r="K5" s="6"/>
      <c r="L5" s="6"/>
      <c r="M5" s="53"/>
      <c r="N5" s="6"/>
      <c r="P5" s="56">
        <v>45958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157.13846153846154</v>
      </c>
      <c r="D7" s="13">
        <v>157.34375</v>
      </c>
      <c r="E7" s="13">
        <v>146.953125</v>
      </c>
      <c r="F7" s="13">
        <v>148.640625</v>
      </c>
      <c r="G7" s="13">
        <v>148.1875</v>
      </c>
      <c r="H7" s="15">
        <v>149.328125</v>
      </c>
      <c r="I7" s="15">
        <v>150.53968253968253</v>
      </c>
      <c r="J7" s="13"/>
      <c r="K7" s="13"/>
      <c r="L7" s="13"/>
      <c r="M7" s="13"/>
      <c r="N7" s="13"/>
      <c r="P7" s="15">
        <v>147.23650793650791</v>
      </c>
      <c r="Q7" s="50">
        <f>(I7-P7)/P7</f>
        <v>2.243448075119411E-2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5" t="str">
        <f>C5</f>
        <v>4/28</v>
      </c>
      <c r="D12" s="55" t="str">
        <f>D5</f>
        <v>5/26</v>
      </c>
      <c r="E12" s="55" t="str">
        <f>E5</f>
        <v>6/23</v>
      </c>
      <c r="F12" s="55" t="str">
        <f>F5</f>
        <v>7/28</v>
      </c>
      <c r="G12" s="55">
        <v>45894</v>
      </c>
      <c r="H12" s="56">
        <v>45922</v>
      </c>
      <c r="I12" s="56">
        <v>45957</v>
      </c>
      <c r="J12" s="55"/>
      <c r="K12" s="55"/>
      <c r="L12" s="55"/>
      <c r="M12" s="56"/>
      <c r="N12" s="55"/>
      <c r="P12" s="55">
        <f>P5</f>
        <v>45958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164.61538461538461</v>
      </c>
      <c r="D13" s="25">
        <v>166.66666666666666</v>
      </c>
      <c r="E13" s="26">
        <v>155.41666666666666</v>
      </c>
      <c r="F13" s="27">
        <v>158.33333333333334</v>
      </c>
      <c r="G13" s="27">
        <v>157.16666666666666</v>
      </c>
      <c r="H13" s="27">
        <v>157.33333333333334</v>
      </c>
      <c r="I13" s="27">
        <v>158</v>
      </c>
      <c r="J13" s="27"/>
      <c r="K13" s="27"/>
      <c r="L13" s="25"/>
      <c r="M13" s="25"/>
      <c r="N13" s="25"/>
      <c r="P13" s="27">
        <v>156.81666666666669</v>
      </c>
      <c r="Q13" s="48">
        <f t="shared" ref="Q13:Q38" si="0">(I13-P13)/P13</f>
        <v>7.5459666276967274E-3</v>
      </c>
    </row>
    <row r="14" spans="1:17" ht="21" customHeight="1">
      <c r="A14" s="7" t="s">
        <v>9</v>
      </c>
      <c r="B14" s="11" t="s">
        <v>3</v>
      </c>
      <c r="C14" s="25">
        <v>160.80000000000001</v>
      </c>
      <c r="D14" s="25">
        <v>162.80000000000001</v>
      </c>
      <c r="E14" s="26">
        <v>150.4</v>
      </c>
      <c r="F14" s="27">
        <v>153.19999999999999</v>
      </c>
      <c r="G14" s="27">
        <v>150.80000000000001</v>
      </c>
      <c r="H14" s="27">
        <v>151.80000000000001</v>
      </c>
      <c r="I14" s="27">
        <v>152.80000000000001</v>
      </c>
      <c r="J14" s="27"/>
      <c r="K14" s="27"/>
      <c r="L14" s="25"/>
      <c r="M14" s="25"/>
      <c r="N14" s="25"/>
      <c r="P14" s="27">
        <v>150.19999999999999</v>
      </c>
      <c r="Q14" s="48">
        <f t="shared" si="0"/>
        <v>1.7310252996005478E-2</v>
      </c>
    </row>
    <row r="15" spans="1:17" ht="21" customHeight="1">
      <c r="A15" s="7" t="s">
        <v>1</v>
      </c>
      <c r="B15" s="11" t="s">
        <v>3</v>
      </c>
      <c r="C15" s="25">
        <v>159.66666666666666</v>
      </c>
      <c r="D15" s="25">
        <v>159.66666666666666</v>
      </c>
      <c r="E15" s="26">
        <v>147</v>
      </c>
      <c r="F15" s="27">
        <v>151</v>
      </c>
      <c r="G15" s="27">
        <v>148.66666666666666</v>
      </c>
      <c r="H15" s="27">
        <v>149.66666666666666</v>
      </c>
      <c r="I15" s="27">
        <v>151.33333333333334</v>
      </c>
      <c r="J15" s="27"/>
      <c r="K15" s="27"/>
      <c r="L15" s="25"/>
      <c r="M15" s="25"/>
      <c r="N15" s="25"/>
      <c r="P15" s="27">
        <v>153.33333333333334</v>
      </c>
      <c r="Q15" s="48">
        <f t="shared" si="0"/>
        <v>-1.3043478260869565E-2</v>
      </c>
    </row>
    <row r="16" spans="1:17" ht="21" customHeight="1">
      <c r="A16" s="7" t="s">
        <v>10</v>
      </c>
      <c r="B16" s="11" t="s">
        <v>3</v>
      </c>
      <c r="C16" s="25">
        <v>150</v>
      </c>
      <c r="D16" s="25">
        <v>149</v>
      </c>
      <c r="E16" s="26">
        <v>141.80000000000001</v>
      </c>
      <c r="F16" s="27">
        <v>142.19999999999999</v>
      </c>
      <c r="G16" s="27">
        <v>142.80000000000001</v>
      </c>
      <c r="H16" s="27">
        <v>143</v>
      </c>
      <c r="I16" s="27">
        <v>143.4</v>
      </c>
      <c r="J16" s="27"/>
      <c r="K16" s="27"/>
      <c r="L16" s="25"/>
      <c r="M16" s="25"/>
      <c r="N16" s="25"/>
      <c r="P16" s="27">
        <v>141.875</v>
      </c>
      <c r="Q16" s="48">
        <f t="shared" si="0"/>
        <v>1.0748898678414137E-2</v>
      </c>
    </row>
    <row r="17" spans="1:17" ht="21" customHeight="1">
      <c r="A17" s="7" t="s">
        <v>11</v>
      </c>
      <c r="B17" s="11" t="s">
        <v>3</v>
      </c>
      <c r="C17" s="25">
        <v>150</v>
      </c>
      <c r="D17" s="25">
        <v>150</v>
      </c>
      <c r="E17" s="26">
        <v>141</v>
      </c>
      <c r="F17" s="27">
        <v>140.33333333333334</v>
      </c>
      <c r="G17" s="27">
        <v>141</v>
      </c>
      <c r="H17" s="27">
        <v>144</v>
      </c>
      <c r="I17" s="27">
        <v>146</v>
      </c>
      <c r="J17" s="27"/>
      <c r="K17" s="27"/>
      <c r="L17" s="25"/>
      <c r="M17" s="25"/>
      <c r="N17" s="25"/>
      <c r="P17" s="27">
        <v>138</v>
      </c>
      <c r="Q17" s="48">
        <f t="shared" si="0"/>
        <v>5.7971014492753624E-2</v>
      </c>
    </row>
    <row r="18" spans="1:17" ht="21" customHeight="1">
      <c r="A18" s="7" t="s">
        <v>12</v>
      </c>
      <c r="B18" s="11" t="s">
        <v>3</v>
      </c>
      <c r="C18" s="25">
        <v>149</v>
      </c>
      <c r="D18" s="25">
        <v>147.33333333333334</v>
      </c>
      <c r="E18" s="26">
        <v>136.66666666666666</v>
      </c>
      <c r="F18" s="27">
        <v>138.66666666666666</v>
      </c>
      <c r="G18" s="27">
        <v>140.33333333333334</v>
      </c>
      <c r="H18" s="27">
        <v>142.33333333333334</v>
      </c>
      <c r="I18" s="27">
        <v>143.66666666666666</v>
      </c>
      <c r="J18" s="27"/>
      <c r="K18" s="27"/>
      <c r="L18" s="25"/>
      <c r="M18" s="25"/>
      <c r="N18" s="25"/>
      <c r="P18" s="27">
        <v>138.83333333333334</v>
      </c>
      <c r="Q18" s="48">
        <f t="shared" si="0"/>
        <v>3.4813925570227951E-2</v>
      </c>
    </row>
    <row r="19" spans="1:17" ht="21" customHeight="1">
      <c r="A19" s="7" t="s">
        <v>13</v>
      </c>
      <c r="B19" s="11" t="s">
        <v>3</v>
      </c>
      <c r="C19" s="25">
        <v>150</v>
      </c>
      <c r="D19" s="25">
        <v>150</v>
      </c>
      <c r="E19" s="26">
        <v>141</v>
      </c>
      <c r="F19" s="27">
        <v>141</v>
      </c>
      <c r="G19" s="27">
        <v>141</v>
      </c>
      <c r="H19" s="27">
        <v>144</v>
      </c>
      <c r="I19" s="27">
        <v>146</v>
      </c>
      <c r="J19" s="27"/>
      <c r="K19" s="27"/>
      <c r="L19" s="25"/>
      <c r="M19" s="25"/>
      <c r="N19" s="25"/>
      <c r="P19" s="27">
        <v>138</v>
      </c>
      <c r="Q19" s="48">
        <f t="shared" si="0"/>
        <v>5.7971014492753624E-2</v>
      </c>
    </row>
    <row r="20" spans="1:17" ht="21" customHeight="1">
      <c r="A20" s="7" t="s">
        <v>14</v>
      </c>
      <c r="B20" s="11" t="s">
        <v>3</v>
      </c>
      <c r="C20" s="25">
        <v>150.25</v>
      </c>
      <c r="D20" s="25">
        <v>150.25</v>
      </c>
      <c r="E20" s="26">
        <v>137.5</v>
      </c>
      <c r="F20" s="27">
        <v>140.5</v>
      </c>
      <c r="G20" s="27">
        <v>140.5</v>
      </c>
      <c r="H20" s="27">
        <v>142.75</v>
      </c>
      <c r="I20" s="27">
        <v>144.75</v>
      </c>
      <c r="J20" s="27"/>
      <c r="K20" s="27"/>
      <c r="L20" s="25"/>
      <c r="M20" s="25"/>
      <c r="N20" s="25"/>
      <c r="P20" s="27">
        <v>140</v>
      </c>
      <c r="Q20" s="48">
        <f t="shared" si="0"/>
        <v>3.3928571428571426E-2</v>
      </c>
    </row>
    <row r="21" spans="1:17" ht="21" customHeight="1">
      <c r="A21" s="7" t="s">
        <v>15</v>
      </c>
      <c r="B21" s="11" t="s">
        <v>3</v>
      </c>
      <c r="C21" s="25">
        <v>155.19999999999999</v>
      </c>
      <c r="D21" s="25">
        <v>155.19999999999999</v>
      </c>
      <c r="E21" s="27">
        <v>146.19999999999999</v>
      </c>
      <c r="F21" s="27">
        <v>146.19999999999999</v>
      </c>
      <c r="G21" s="27">
        <v>146.19999999999999</v>
      </c>
      <c r="H21" s="27">
        <v>148.80000000000001</v>
      </c>
      <c r="I21" s="27">
        <v>150.4</v>
      </c>
      <c r="J21" s="27"/>
      <c r="K21" s="27"/>
      <c r="L21" s="25"/>
      <c r="M21" s="25"/>
      <c r="N21" s="25"/>
      <c r="P21" s="27">
        <v>140.80000000000001</v>
      </c>
      <c r="Q21" s="48">
        <f t="shared" si="0"/>
        <v>6.8181818181818135E-2</v>
      </c>
    </row>
    <row r="22" spans="1:17" ht="21" customHeight="1">
      <c r="A22" s="7" t="s">
        <v>16</v>
      </c>
      <c r="B22" s="11" t="s">
        <v>3</v>
      </c>
      <c r="C22" s="25">
        <v>151</v>
      </c>
      <c r="D22" s="25">
        <v>151</v>
      </c>
      <c r="E22" s="27">
        <v>143</v>
      </c>
      <c r="F22" s="27">
        <v>141</v>
      </c>
      <c r="G22" s="27">
        <v>141</v>
      </c>
      <c r="H22" s="27">
        <v>141</v>
      </c>
      <c r="I22" s="27">
        <v>143</v>
      </c>
      <c r="J22" s="27"/>
      <c r="K22" s="27"/>
      <c r="L22" s="25"/>
      <c r="M22" s="25"/>
      <c r="N22" s="25"/>
      <c r="P22" s="27">
        <v>141</v>
      </c>
      <c r="Q22" s="48">
        <f t="shared" si="0"/>
        <v>1.4184397163120567E-2</v>
      </c>
    </row>
    <row r="23" spans="1:17" ht="21" customHeight="1">
      <c r="A23" s="7" t="s">
        <v>17</v>
      </c>
      <c r="B23" s="11" t="s">
        <v>3</v>
      </c>
      <c r="C23" s="25">
        <v>151</v>
      </c>
      <c r="D23" s="25">
        <v>151</v>
      </c>
      <c r="E23" s="27">
        <v>143</v>
      </c>
      <c r="F23" s="27">
        <v>141</v>
      </c>
      <c r="G23" s="27">
        <v>141</v>
      </c>
      <c r="H23" s="27">
        <v>141</v>
      </c>
      <c r="I23" s="27">
        <v>143</v>
      </c>
      <c r="J23" s="27"/>
      <c r="K23" s="27"/>
      <c r="L23" s="25"/>
      <c r="M23" s="25"/>
      <c r="N23" s="25"/>
      <c r="P23" s="27">
        <v>141</v>
      </c>
      <c r="Q23" s="48">
        <f t="shared" si="0"/>
        <v>1.4184397163120567E-2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149</v>
      </c>
      <c r="D25" s="25">
        <v>147</v>
      </c>
      <c r="E25" s="27">
        <v>141</v>
      </c>
      <c r="F25" s="27">
        <v>141</v>
      </c>
      <c r="G25" s="27">
        <v>141</v>
      </c>
      <c r="H25" s="27">
        <v>141</v>
      </c>
      <c r="I25" s="27">
        <v>142</v>
      </c>
      <c r="J25" s="27"/>
      <c r="K25" s="27"/>
      <c r="L25" s="25"/>
      <c r="M25" s="25"/>
      <c r="N25" s="25"/>
      <c r="P25" s="27">
        <v>139</v>
      </c>
      <c r="Q25" s="48">
        <f t="shared" si="0"/>
        <v>2.1582733812949641E-2</v>
      </c>
    </row>
    <row r="26" spans="1:17" ht="21" customHeight="1">
      <c r="A26" s="7" t="s">
        <v>20</v>
      </c>
      <c r="B26" s="11" t="s">
        <v>3</v>
      </c>
      <c r="C26" s="25">
        <v>149</v>
      </c>
      <c r="D26" s="25">
        <v>147</v>
      </c>
      <c r="E26" s="27">
        <v>141</v>
      </c>
      <c r="F26" s="27">
        <v>141</v>
      </c>
      <c r="G26" s="27">
        <v>141</v>
      </c>
      <c r="H26" s="27">
        <v>142</v>
      </c>
      <c r="I26" s="27">
        <v>142</v>
      </c>
      <c r="J26" s="27"/>
      <c r="K26" s="27"/>
      <c r="L26" s="25"/>
      <c r="M26" s="25"/>
      <c r="N26" s="25"/>
      <c r="P26" s="27">
        <v>139</v>
      </c>
      <c r="Q26" s="48">
        <f t="shared" si="0"/>
        <v>2.1582733812949641E-2</v>
      </c>
    </row>
    <row r="27" spans="1:17" ht="21" customHeight="1">
      <c r="A27" s="7" t="s">
        <v>21</v>
      </c>
      <c r="B27" s="11" t="s">
        <v>3</v>
      </c>
      <c r="C27" s="25">
        <v>155</v>
      </c>
      <c r="D27" s="25">
        <v>154</v>
      </c>
      <c r="E27" s="27">
        <v>145</v>
      </c>
      <c r="F27" s="27">
        <v>147</v>
      </c>
      <c r="G27" s="27">
        <v>148</v>
      </c>
      <c r="H27" s="27">
        <v>148</v>
      </c>
      <c r="I27" s="27">
        <v>148</v>
      </c>
      <c r="J27" s="27"/>
      <c r="K27" s="27"/>
      <c r="L27" s="25"/>
      <c r="M27" s="25"/>
      <c r="N27" s="25"/>
      <c r="P27" s="27">
        <v>148.5</v>
      </c>
      <c r="Q27" s="48">
        <f t="shared" si="0"/>
        <v>-3.3670033670033669E-3</v>
      </c>
    </row>
    <row r="28" spans="1:17" ht="21" customHeight="1">
      <c r="A28" s="7" t="s">
        <v>22</v>
      </c>
      <c r="B28" s="11" t="s">
        <v>3</v>
      </c>
      <c r="C28" s="25">
        <v>160</v>
      </c>
      <c r="D28" s="25">
        <v>158</v>
      </c>
      <c r="E28" s="27">
        <v>148.5</v>
      </c>
      <c r="F28" s="27">
        <v>150</v>
      </c>
      <c r="G28" s="27">
        <v>150.5</v>
      </c>
      <c r="H28" s="27">
        <v>151.5</v>
      </c>
      <c r="I28" s="27">
        <v>153</v>
      </c>
      <c r="J28" s="27"/>
      <c r="K28" s="27"/>
      <c r="L28" s="25"/>
      <c r="M28" s="25"/>
      <c r="N28" s="25"/>
      <c r="P28" s="27">
        <v>154.5</v>
      </c>
      <c r="Q28" s="48">
        <f t="shared" si="0"/>
        <v>-9.7087378640776691E-3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167.25</v>
      </c>
      <c r="D30" s="25">
        <v>166</v>
      </c>
      <c r="E30" s="27">
        <v>156.25</v>
      </c>
      <c r="F30" s="27">
        <v>155.75</v>
      </c>
      <c r="G30" s="27">
        <v>156.25</v>
      </c>
      <c r="H30" s="27">
        <v>157.75</v>
      </c>
      <c r="I30" s="27">
        <v>157.75</v>
      </c>
      <c r="J30" s="27"/>
      <c r="K30" s="27"/>
      <c r="L30" s="25"/>
      <c r="M30" s="25"/>
      <c r="N30" s="25"/>
      <c r="P30" s="27">
        <v>149.25</v>
      </c>
      <c r="Q30" s="48">
        <f t="shared" si="0"/>
        <v>5.6951423785594639E-2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33">
        <v>158</v>
      </c>
      <c r="D32" s="25">
        <v>164</v>
      </c>
      <c r="E32" s="27">
        <v>149</v>
      </c>
      <c r="F32" s="27">
        <v>155</v>
      </c>
      <c r="G32" s="27">
        <v>149</v>
      </c>
      <c r="H32" s="27">
        <v>149</v>
      </c>
      <c r="I32" s="27">
        <v>151</v>
      </c>
      <c r="J32" s="27"/>
      <c r="K32" s="27"/>
      <c r="L32" s="27"/>
      <c r="M32" s="27"/>
      <c r="N32" s="27"/>
      <c r="P32" s="27">
        <v>155</v>
      </c>
      <c r="Q32" s="48">
        <f t="shared" si="0"/>
        <v>-2.5806451612903226E-2</v>
      </c>
    </row>
    <row r="33" spans="1:17" ht="21" customHeight="1">
      <c r="A33" s="7" t="s">
        <v>27</v>
      </c>
      <c r="B33" s="11" t="s">
        <v>3</v>
      </c>
      <c r="C33" s="25">
        <v>150</v>
      </c>
      <c r="D33" s="25">
        <v>148.5</v>
      </c>
      <c r="E33" s="27">
        <v>138.5</v>
      </c>
      <c r="F33" s="27">
        <v>140.5</v>
      </c>
      <c r="G33" s="27">
        <v>142</v>
      </c>
      <c r="H33" s="27">
        <v>143.5</v>
      </c>
      <c r="I33" s="27">
        <v>144.5</v>
      </c>
      <c r="J33" s="27"/>
      <c r="K33" s="27"/>
      <c r="L33" s="25"/>
      <c r="M33" s="25"/>
      <c r="N33" s="25"/>
      <c r="P33" s="27">
        <v>140.75</v>
      </c>
      <c r="Q33" s="48">
        <f t="shared" si="0"/>
        <v>2.664298401420959E-2</v>
      </c>
    </row>
    <row r="34" spans="1:17" ht="21" customHeight="1">
      <c r="A34" s="7" t="s">
        <v>28</v>
      </c>
      <c r="B34" s="11" t="s">
        <v>3</v>
      </c>
      <c r="C34" s="25">
        <v>153.5</v>
      </c>
      <c r="D34" s="25">
        <v>155.5</v>
      </c>
      <c r="E34" s="27">
        <v>141.5</v>
      </c>
      <c r="F34" s="27">
        <v>145.5</v>
      </c>
      <c r="G34" s="27">
        <v>143.5</v>
      </c>
      <c r="H34" s="27">
        <v>145</v>
      </c>
      <c r="I34" s="27">
        <v>151</v>
      </c>
      <c r="J34" s="27"/>
      <c r="K34" s="27"/>
      <c r="L34" s="25"/>
      <c r="M34" s="25"/>
      <c r="N34" s="25"/>
      <c r="P34" s="27">
        <v>145</v>
      </c>
      <c r="Q34" s="48">
        <f t="shared" si="0"/>
        <v>4.1379310344827586E-2</v>
      </c>
    </row>
    <row r="35" spans="1:17" ht="21" customHeight="1">
      <c r="A35" s="7" t="s">
        <v>29</v>
      </c>
      <c r="B35" s="11" t="s">
        <v>3</v>
      </c>
      <c r="C35" s="25">
        <v>158</v>
      </c>
      <c r="D35" s="25">
        <v>160.5</v>
      </c>
      <c r="E35" s="27">
        <v>147.5</v>
      </c>
      <c r="F35" s="27">
        <v>151.5</v>
      </c>
      <c r="G35" s="27">
        <v>149</v>
      </c>
      <c r="H35" s="27">
        <v>149</v>
      </c>
      <c r="I35" s="27">
        <v>150</v>
      </c>
      <c r="J35" s="27"/>
      <c r="K35" s="27"/>
      <c r="L35" s="25"/>
      <c r="M35" s="25"/>
      <c r="N35" s="25"/>
      <c r="P35" s="27">
        <v>152.85000000000002</v>
      </c>
      <c r="Q35" s="48">
        <f t="shared" si="0"/>
        <v>-1.8645731108930471E-2</v>
      </c>
    </row>
    <row r="36" spans="1:17" ht="21" customHeight="1">
      <c r="A36" s="7" t="s">
        <v>30</v>
      </c>
      <c r="B36" s="11" t="s">
        <v>3</v>
      </c>
      <c r="C36" s="25">
        <v>156</v>
      </c>
      <c r="D36" s="25">
        <v>155</v>
      </c>
      <c r="E36" s="25">
        <v>146</v>
      </c>
      <c r="F36" s="25">
        <v>148</v>
      </c>
      <c r="G36" s="25">
        <v>149</v>
      </c>
      <c r="H36" s="27">
        <v>149</v>
      </c>
      <c r="I36" s="27">
        <v>149</v>
      </c>
      <c r="J36" s="27"/>
      <c r="K36" s="27"/>
      <c r="L36" s="25"/>
      <c r="M36" s="25"/>
      <c r="N36" s="25"/>
      <c r="P36" s="27">
        <v>150.70000000000002</v>
      </c>
      <c r="Q36" s="48">
        <f t="shared" si="0"/>
        <v>-1.1280690112807013E-2</v>
      </c>
    </row>
    <row r="37" spans="1:17" ht="21" customHeight="1">
      <c r="A37" s="7" t="s">
        <v>2</v>
      </c>
      <c r="B37" s="11" t="s">
        <v>3</v>
      </c>
      <c r="C37" s="25">
        <v>170</v>
      </c>
      <c r="D37" s="25">
        <v>169.5</v>
      </c>
      <c r="E37" s="27">
        <v>160</v>
      </c>
      <c r="F37" s="27">
        <v>161</v>
      </c>
      <c r="G37" s="27">
        <v>161.5</v>
      </c>
      <c r="H37" s="27">
        <v>162</v>
      </c>
      <c r="I37" s="27">
        <v>162</v>
      </c>
      <c r="J37" s="27"/>
      <c r="K37" s="27"/>
      <c r="L37" s="25"/>
      <c r="M37" s="25"/>
      <c r="N37" s="25"/>
      <c r="P37" s="27">
        <v>156.85000000000002</v>
      </c>
      <c r="Q37" s="48">
        <f t="shared" si="0"/>
        <v>3.283391775581751E-2</v>
      </c>
    </row>
    <row r="38" spans="1:17" ht="21" customHeight="1">
      <c r="A38" s="7" t="s">
        <v>31</v>
      </c>
      <c r="B38" s="11" t="s">
        <v>3</v>
      </c>
      <c r="C38" s="25">
        <v>148</v>
      </c>
      <c r="D38" s="25">
        <v>148</v>
      </c>
      <c r="E38" s="27">
        <v>139</v>
      </c>
      <c r="F38" s="27">
        <v>139</v>
      </c>
      <c r="G38" s="27">
        <v>139</v>
      </c>
      <c r="H38" s="27">
        <v>142</v>
      </c>
      <c r="I38" s="27">
        <v>144</v>
      </c>
      <c r="J38" s="27"/>
      <c r="K38" s="27"/>
      <c r="L38" s="25"/>
      <c r="M38" s="25"/>
      <c r="N38" s="25"/>
      <c r="P38" s="27">
        <v>136</v>
      </c>
      <c r="Q38" s="48">
        <f t="shared" si="0"/>
        <v>5.8823529411764705E-2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O41" s="20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30"/>
      <c r="I42" s="30"/>
      <c r="J42" s="30"/>
      <c r="K42" s="30"/>
      <c r="O42" s="17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17"/>
      <c r="I43" s="17"/>
      <c r="J43" s="17"/>
      <c r="K43" s="17"/>
      <c r="O43" s="17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tabSelected="1" view="pageBreakPreview" zoomScale="89" zoomScaleNormal="100" zoomScaleSheetLayoutView="89" zoomScalePageLayoutView="50" workbookViewId="0">
      <pane xSplit="1" ySplit="12" topLeftCell="B13" activePane="bottomRight" state="frozen"/>
      <selection activeCell="S11" sqref="S11"/>
      <selection pane="topRight" activeCell="S11" sqref="S11"/>
      <selection pane="bottomLeft" activeCell="S11" sqref="S11"/>
      <selection pane="bottomRight" activeCell="Z15" sqref="Z15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875" customWidth="1"/>
    <col min="6" max="9" width="7.5" customWidth="1"/>
    <col min="10" max="11" width="7.5" hidden="1" customWidth="1"/>
    <col min="12" max="12" width="7.75" hidden="1" customWidth="1"/>
    <col min="13" max="14" width="8.125" hidden="1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8" ht="21" customHeight="1">
      <c r="A5" s="5"/>
      <c r="B5" s="5"/>
      <c r="C5" s="6" t="s">
        <v>40</v>
      </c>
      <c r="D5" s="6" t="s">
        <v>42</v>
      </c>
      <c r="E5" s="55" t="str">
        <f>レギュラー!E5</f>
        <v>6/23</v>
      </c>
      <c r="F5" s="55" t="str">
        <f>軽油!F5</f>
        <v>7/28</v>
      </c>
      <c r="G5" s="55">
        <v>45894</v>
      </c>
      <c r="H5" s="56">
        <v>45922</v>
      </c>
      <c r="I5" s="56">
        <v>45957</v>
      </c>
      <c r="J5" s="55"/>
      <c r="K5" s="55"/>
      <c r="L5" s="55"/>
      <c r="M5" s="56"/>
      <c r="N5" s="55"/>
      <c r="P5" s="56">
        <v>45958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143.85714285714286</v>
      </c>
      <c r="D7" s="13">
        <v>141.84210526315789</v>
      </c>
      <c r="E7" s="13">
        <v>133.11764705882354</v>
      </c>
      <c r="F7" s="13">
        <v>139</v>
      </c>
      <c r="G7" s="13">
        <v>141.78947368421052</v>
      </c>
      <c r="H7" s="15">
        <v>139.66666666666666</v>
      </c>
      <c r="I7" s="15">
        <v>139.84210526315789</v>
      </c>
      <c r="J7" s="13"/>
      <c r="K7" s="13"/>
      <c r="L7" s="13"/>
      <c r="M7" s="13"/>
      <c r="N7" s="13"/>
      <c r="P7" s="15">
        <v>133.08421052631581</v>
      </c>
      <c r="Q7" s="50">
        <f>(I7-P7)/P7</f>
        <v>5.0779087241951834E-2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5" t="str">
        <f>C5</f>
        <v>4/28</v>
      </c>
      <c r="D12" s="55" t="str">
        <f>D5</f>
        <v>5/26</v>
      </c>
      <c r="E12" s="55" t="str">
        <f>E5</f>
        <v>6/23</v>
      </c>
      <c r="F12" s="55" t="str">
        <f>F5</f>
        <v>7/28</v>
      </c>
      <c r="G12" s="55">
        <v>45894</v>
      </c>
      <c r="H12" s="56">
        <v>45922</v>
      </c>
      <c r="I12" s="56">
        <v>45957</v>
      </c>
      <c r="J12" s="55"/>
      <c r="K12" s="55"/>
      <c r="L12" s="55"/>
      <c r="M12" s="56"/>
      <c r="N12" s="55"/>
      <c r="P12" s="55">
        <f>P5</f>
        <v>45958</v>
      </c>
      <c r="Q12" s="37" t="s">
        <v>37</v>
      </c>
    </row>
    <row r="13" spans="1:18" ht="21" customHeight="1">
      <c r="A13" s="7" t="s">
        <v>8</v>
      </c>
      <c r="B13" s="11" t="s">
        <v>3</v>
      </c>
      <c r="C13" s="25">
        <v>172</v>
      </c>
      <c r="D13" s="25">
        <v>172</v>
      </c>
      <c r="E13" s="28">
        <v>172</v>
      </c>
      <c r="F13" s="28">
        <v>172</v>
      </c>
      <c r="G13" s="28">
        <v>172</v>
      </c>
      <c r="H13" s="25">
        <v>172</v>
      </c>
      <c r="I13" s="28">
        <v>172</v>
      </c>
      <c r="J13" s="28"/>
      <c r="K13" s="28"/>
      <c r="L13" s="25"/>
      <c r="M13" s="49"/>
      <c r="N13" s="25"/>
      <c r="P13" s="25">
        <v>168</v>
      </c>
      <c r="Q13" s="48">
        <f t="shared" ref="Q13:Q38" si="0">(I13-P13)/P13</f>
        <v>2.3809523809523808E-2</v>
      </c>
    </row>
    <row r="14" spans="1:18" ht="21" customHeight="1">
      <c r="A14" s="7" t="s">
        <v>9</v>
      </c>
      <c r="B14" s="11" t="s">
        <v>3</v>
      </c>
      <c r="C14" s="25">
        <v>144</v>
      </c>
      <c r="D14" s="25">
        <v>156</v>
      </c>
      <c r="E14" s="31"/>
      <c r="F14" s="31"/>
      <c r="G14" s="31"/>
      <c r="H14" s="31"/>
      <c r="I14" s="31"/>
      <c r="J14" s="25"/>
      <c r="K14" s="28"/>
      <c r="L14" s="25"/>
      <c r="M14" s="25"/>
      <c r="N14" s="25"/>
      <c r="P14" s="31"/>
      <c r="Q14" s="54"/>
    </row>
    <row r="15" spans="1:18" ht="21" customHeight="1">
      <c r="A15" s="7" t="s">
        <v>1</v>
      </c>
      <c r="B15" s="11" t="s">
        <v>3</v>
      </c>
      <c r="C15" s="31"/>
      <c r="D15" s="25">
        <v>158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  <row r="16" spans="1:18" ht="21" customHeight="1">
      <c r="A16" s="7" t="s">
        <v>10</v>
      </c>
      <c r="B16" s="11" t="s">
        <v>3</v>
      </c>
      <c r="C16" s="25">
        <v>143</v>
      </c>
      <c r="D16" s="25">
        <v>142.5</v>
      </c>
      <c r="E16" s="25">
        <v>142.5</v>
      </c>
      <c r="F16" s="28">
        <v>142.5</v>
      </c>
      <c r="G16" s="25">
        <v>145.5</v>
      </c>
      <c r="H16" s="25">
        <v>146</v>
      </c>
      <c r="I16" s="28">
        <v>148</v>
      </c>
      <c r="J16" s="28"/>
      <c r="K16" s="28"/>
      <c r="L16" s="25"/>
      <c r="M16" s="25"/>
      <c r="N16" s="25"/>
      <c r="P16" s="25">
        <v>131</v>
      </c>
      <c r="Q16" s="48">
        <f t="shared" si="0"/>
        <v>0.12977099236641221</v>
      </c>
    </row>
    <row r="17" spans="1:17" ht="21" customHeight="1">
      <c r="A17" s="7" t="s">
        <v>11</v>
      </c>
      <c r="B17" s="11" t="s">
        <v>3</v>
      </c>
      <c r="C17" s="25">
        <v>137</v>
      </c>
      <c r="D17" s="25">
        <v>133</v>
      </c>
      <c r="E17" s="28">
        <v>122</v>
      </c>
      <c r="F17" s="28">
        <v>131</v>
      </c>
      <c r="G17" s="28">
        <v>134</v>
      </c>
      <c r="H17" s="28">
        <v>133</v>
      </c>
      <c r="I17" s="28">
        <v>133</v>
      </c>
      <c r="J17" s="28"/>
      <c r="K17" s="28"/>
      <c r="L17" s="25"/>
      <c r="M17" s="25"/>
      <c r="N17" s="25"/>
      <c r="P17" s="25">
        <v>125</v>
      </c>
      <c r="Q17" s="48">
        <f t="shared" si="0"/>
        <v>6.4000000000000001E-2</v>
      </c>
    </row>
    <row r="18" spans="1:17" ht="21" customHeight="1">
      <c r="A18" s="7" t="s">
        <v>12</v>
      </c>
      <c r="B18" s="11" t="s">
        <v>3</v>
      </c>
      <c r="C18" s="25">
        <v>132.5</v>
      </c>
      <c r="D18" s="25">
        <v>114</v>
      </c>
      <c r="E18" s="28">
        <v>121</v>
      </c>
      <c r="F18" s="28">
        <v>114</v>
      </c>
      <c r="G18" s="28">
        <v>128.5</v>
      </c>
      <c r="H18" s="28">
        <v>118</v>
      </c>
      <c r="I18" s="28">
        <v>129</v>
      </c>
      <c r="J18" s="28"/>
      <c r="K18" s="28"/>
      <c r="L18" s="28"/>
      <c r="M18" s="28"/>
      <c r="N18" s="28"/>
      <c r="P18" s="28">
        <v>123.65</v>
      </c>
      <c r="Q18" s="48">
        <f t="shared" si="0"/>
        <v>4.3267286696320212E-2</v>
      </c>
    </row>
    <row r="19" spans="1:17" ht="21" customHeight="1">
      <c r="A19" s="7" t="s">
        <v>13</v>
      </c>
      <c r="B19" s="11" t="s">
        <v>3</v>
      </c>
      <c r="C19" s="35"/>
      <c r="D19" s="25">
        <v>144</v>
      </c>
      <c r="E19" s="31"/>
      <c r="F19" s="35"/>
      <c r="G19" s="28">
        <v>152</v>
      </c>
      <c r="H19" s="31"/>
      <c r="I19" s="28">
        <v>154</v>
      </c>
      <c r="J19" s="35"/>
      <c r="K19" s="35"/>
      <c r="L19" s="31"/>
      <c r="M19" s="31"/>
      <c r="N19" s="31"/>
      <c r="P19" s="25">
        <v>137</v>
      </c>
      <c r="Q19" s="48">
        <f t="shared" si="0"/>
        <v>0.12408759124087591</v>
      </c>
    </row>
    <row r="20" spans="1:17" ht="21" customHeight="1">
      <c r="A20" s="7" t="s">
        <v>14</v>
      </c>
      <c r="B20" s="11" t="s">
        <v>3</v>
      </c>
      <c r="C20" s="25">
        <v>146</v>
      </c>
      <c r="D20" s="31"/>
      <c r="E20" s="25">
        <v>132</v>
      </c>
      <c r="F20" s="25">
        <v>141</v>
      </c>
      <c r="G20" s="25">
        <v>141</v>
      </c>
      <c r="H20" s="35"/>
      <c r="I20" s="28">
        <v>141</v>
      </c>
      <c r="J20" s="28"/>
      <c r="K20" s="28"/>
      <c r="L20" s="25"/>
      <c r="M20" s="25"/>
      <c r="N20" s="28"/>
      <c r="P20" s="25">
        <v>134</v>
      </c>
      <c r="Q20" s="48">
        <f t="shared" si="0"/>
        <v>5.2238805970149252E-2</v>
      </c>
    </row>
    <row r="21" spans="1:17" ht="21" customHeight="1">
      <c r="A21" s="7" t="s">
        <v>15</v>
      </c>
      <c r="B21" s="11" t="s">
        <v>3</v>
      </c>
      <c r="C21" s="25">
        <v>147</v>
      </c>
      <c r="D21" s="25">
        <v>143</v>
      </c>
      <c r="E21" s="28">
        <v>132</v>
      </c>
      <c r="F21" s="25">
        <v>141</v>
      </c>
      <c r="G21" s="25">
        <v>143</v>
      </c>
      <c r="H21" s="28">
        <v>142.33333333333334</v>
      </c>
      <c r="I21" s="28">
        <v>143.66666666666666</v>
      </c>
      <c r="J21" s="28"/>
      <c r="K21" s="28"/>
      <c r="L21" s="25"/>
      <c r="M21" s="25"/>
      <c r="N21" s="25"/>
      <c r="P21" s="28">
        <v>135</v>
      </c>
      <c r="Q21" s="48">
        <f t="shared" si="0"/>
        <v>6.4197530864197466E-2</v>
      </c>
    </row>
    <row r="22" spans="1:17" ht="21" customHeight="1">
      <c r="A22" s="7" t="s">
        <v>16</v>
      </c>
      <c r="B22" s="11" t="s">
        <v>3</v>
      </c>
      <c r="C22" s="25">
        <v>146</v>
      </c>
      <c r="D22" s="31"/>
      <c r="E22" s="31"/>
      <c r="F22" s="25">
        <v>146</v>
      </c>
      <c r="G22" s="35"/>
      <c r="H22" s="35"/>
      <c r="I22" s="28">
        <v>146</v>
      </c>
      <c r="J22" s="28"/>
      <c r="K22" s="28"/>
      <c r="L22" s="25"/>
      <c r="M22" s="25"/>
      <c r="N22" s="25"/>
      <c r="P22" s="25">
        <v>133</v>
      </c>
      <c r="Q22" s="48">
        <f t="shared" si="0"/>
        <v>9.7744360902255634E-2</v>
      </c>
    </row>
    <row r="23" spans="1:17" ht="21" customHeight="1">
      <c r="A23" s="7" t="s">
        <v>17</v>
      </c>
      <c r="B23" s="11" t="s">
        <v>3</v>
      </c>
      <c r="C23" s="31"/>
      <c r="D23" s="25">
        <v>142</v>
      </c>
      <c r="E23" s="31"/>
      <c r="F23" s="28">
        <v>146</v>
      </c>
      <c r="G23" s="25">
        <v>149</v>
      </c>
      <c r="H23" s="31"/>
      <c r="I23" s="25">
        <v>148</v>
      </c>
      <c r="J23" s="35"/>
      <c r="K23" s="35"/>
      <c r="L23" s="31"/>
      <c r="M23" s="31"/>
      <c r="N23" s="31"/>
      <c r="P23" s="31"/>
      <c r="Q23" s="31"/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57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>
        <v>142</v>
      </c>
      <c r="E25" s="25">
        <v>138</v>
      </c>
      <c r="F25" s="35"/>
      <c r="G25" s="28">
        <v>149</v>
      </c>
      <c r="H25" s="28">
        <v>146</v>
      </c>
      <c r="I25" s="28">
        <v>148</v>
      </c>
      <c r="J25" s="28"/>
      <c r="K25" s="28"/>
      <c r="L25" s="31"/>
      <c r="M25" s="25"/>
      <c r="N25" s="25"/>
      <c r="P25" s="28">
        <v>133</v>
      </c>
      <c r="Q25" s="48">
        <f t="shared" si="0"/>
        <v>0.11278195488721804</v>
      </c>
    </row>
    <row r="26" spans="1:17" ht="21" customHeight="1">
      <c r="A26" s="7" t="s">
        <v>20</v>
      </c>
      <c r="B26" s="11" t="s">
        <v>3</v>
      </c>
      <c r="C26" s="25">
        <v>147</v>
      </c>
      <c r="D26" s="25">
        <v>147</v>
      </c>
      <c r="E26" s="25">
        <v>138</v>
      </c>
      <c r="F26" s="35"/>
      <c r="G26" s="31"/>
      <c r="H26" s="35"/>
      <c r="I26" s="28">
        <v>138</v>
      </c>
      <c r="J26" s="28"/>
      <c r="K26" s="28"/>
      <c r="L26" s="25"/>
      <c r="M26" s="25"/>
      <c r="N26" s="25"/>
      <c r="P26" s="28">
        <v>140</v>
      </c>
      <c r="Q26" s="48">
        <f t="shared" si="0"/>
        <v>-1.4285714285714285E-2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57"/>
      <c r="Q27" s="31"/>
    </row>
    <row r="28" spans="1:17" ht="21" customHeight="1">
      <c r="A28" s="7" t="s">
        <v>22</v>
      </c>
      <c r="B28" s="11" t="s">
        <v>3</v>
      </c>
      <c r="C28" s="31"/>
      <c r="D28" s="25">
        <v>141</v>
      </c>
      <c r="E28" s="31"/>
      <c r="F28" s="31"/>
      <c r="G28" s="35"/>
      <c r="H28" s="35"/>
      <c r="I28" s="25">
        <v>142</v>
      </c>
      <c r="J28" s="35"/>
      <c r="K28" s="35"/>
      <c r="L28" s="35"/>
      <c r="M28" s="35"/>
      <c r="N28" s="35"/>
      <c r="P28" s="31"/>
      <c r="Q28" s="54"/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57"/>
      <c r="Q29" s="31"/>
    </row>
    <row r="30" spans="1:17" ht="21" customHeight="1">
      <c r="A30" s="7" t="s">
        <v>24</v>
      </c>
      <c r="B30" s="11" t="s">
        <v>3</v>
      </c>
      <c r="C30" s="25">
        <v>146</v>
      </c>
      <c r="D30" s="25">
        <v>142</v>
      </c>
      <c r="E30" s="28">
        <v>132</v>
      </c>
      <c r="F30" s="28">
        <v>141</v>
      </c>
      <c r="G30" s="28">
        <v>141</v>
      </c>
      <c r="H30" s="35"/>
      <c r="I30" s="28">
        <v>141</v>
      </c>
      <c r="J30" s="28"/>
      <c r="K30" s="28"/>
      <c r="L30" s="25"/>
      <c r="M30" s="25"/>
      <c r="N30" s="25"/>
      <c r="P30" s="28">
        <v>134</v>
      </c>
      <c r="Q30" s="48">
        <f t="shared" si="0"/>
        <v>5.2238805970149252E-2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57"/>
      <c r="Q31" s="31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57"/>
      <c r="Q32" s="31"/>
    </row>
    <row r="33" spans="1:17" ht="21" customHeight="1">
      <c r="A33" s="7" t="s">
        <v>27</v>
      </c>
      <c r="B33" s="11" t="s">
        <v>3</v>
      </c>
      <c r="C33" s="25">
        <v>146</v>
      </c>
      <c r="D33" s="35"/>
      <c r="E33" s="25">
        <v>132</v>
      </c>
      <c r="F33" s="35"/>
      <c r="G33" s="25">
        <v>141</v>
      </c>
      <c r="H33" s="25">
        <v>140</v>
      </c>
      <c r="I33" s="35"/>
      <c r="J33" s="28"/>
      <c r="K33" s="28"/>
      <c r="L33" s="25"/>
      <c r="M33" s="25"/>
      <c r="N33" s="25"/>
      <c r="P33" s="25">
        <v>134</v>
      </c>
      <c r="Q33" s="54"/>
    </row>
    <row r="34" spans="1:17" ht="21" customHeight="1">
      <c r="A34" s="7" t="s">
        <v>28</v>
      </c>
      <c r="B34" s="11" t="s">
        <v>3</v>
      </c>
      <c r="C34" s="25">
        <v>146</v>
      </c>
      <c r="D34" s="57"/>
      <c r="E34" s="25">
        <v>132</v>
      </c>
      <c r="F34" s="25">
        <v>141</v>
      </c>
      <c r="G34" s="31"/>
      <c r="H34" s="31"/>
      <c r="I34" s="35"/>
      <c r="J34" s="28"/>
      <c r="K34" s="28"/>
      <c r="L34" s="25"/>
      <c r="M34" s="28"/>
      <c r="N34" s="25"/>
      <c r="P34" s="58">
        <v>134</v>
      </c>
      <c r="Q34" s="54"/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57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57"/>
      <c r="Q36" s="31"/>
    </row>
    <row r="37" spans="1:17" ht="21" customHeight="1">
      <c r="A37" s="7" t="s">
        <v>2</v>
      </c>
      <c r="B37" s="11" t="s">
        <v>3</v>
      </c>
      <c r="C37" s="25">
        <v>119</v>
      </c>
      <c r="D37" s="25">
        <v>114</v>
      </c>
      <c r="E37" s="28">
        <v>110</v>
      </c>
      <c r="F37" s="28">
        <v>114</v>
      </c>
      <c r="G37" s="28">
        <v>116</v>
      </c>
      <c r="H37" s="28">
        <v>118</v>
      </c>
      <c r="I37" s="28">
        <v>117</v>
      </c>
      <c r="J37" s="28"/>
      <c r="K37" s="28"/>
      <c r="L37" s="25"/>
      <c r="M37" s="25"/>
      <c r="N37" s="25"/>
      <c r="P37" s="28">
        <v>113.30000000000001</v>
      </c>
      <c r="Q37" s="48">
        <f t="shared" si="0"/>
        <v>3.2656663724624786E-2</v>
      </c>
    </row>
    <row r="38" spans="1:17" ht="21" customHeight="1">
      <c r="A38" s="7" t="s">
        <v>31</v>
      </c>
      <c r="B38" s="11" t="s">
        <v>3</v>
      </c>
      <c r="C38" s="25">
        <v>147</v>
      </c>
      <c r="D38" s="25">
        <v>143</v>
      </c>
      <c r="E38" s="28">
        <v>132</v>
      </c>
      <c r="F38" s="28">
        <v>141</v>
      </c>
      <c r="G38" s="28">
        <v>144</v>
      </c>
      <c r="H38" s="25">
        <v>143</v>
      </c>
      <c r="I38" s="28">
        <v>120</v>
      </c>
      <c r="J38" s="28"/>
      <c r="K38" s="28"/>
      <c r="L38" s="25"/>
      <c r="M38" s="25"/>
      <c r="N38" s="25"/>
      <c r="P38" s="25">
        <v>135</v>
      </c>
      <c r="Q38" s="48">
        <f t="shared" si="0"/>
        <v>-0.1111111111111111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15.7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43.5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L41" s="17"/>
      <c r="O41" s="20"/>
    </row>
    <row r="42" spans="1:17" ht="26.25" hidden="1" customHeight="1">
      <c r="A42" s="60" t="s">
        <v>34</v>
      </c>
      <c r="B42" s="60"/>
      <c r="C42" s="60"/>
      <c r="D42" s="60"/>
      <c r="E42" s="60"/>
      <c r="F42" s="60"/>
      <c r="G42" s="60"/>
      <c r="H42" s="17"/>
      <c r="I42" s="17"/>
      <c r="J42" s="17"/>
      <c r="K42" s="17"/>
      <c r="O42" s="17"/>
    </row>
    <row r="43" spans="1:17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2025-11-05T01:20:32Z</dcterms:modified>
</cp:coreProperties>
</file>