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8640" activeTab="0"/>
  </bookViews>
  <sheets>
    <sheet name="表４" sheetId="1" r:id="rId1"/>
  </sheets>
  <definedNames>
    <definedName name="_xlnm.Print_Area" localSheetId="0">'表４'!$A$1:$J$59</definedName>
  </definedNames>
  <calcPr fullCalcOnLoad="1"/>
</workbook>
</file>

<file path=xl/sharedStrings.xml><?xml version="1.0" encoding="utf-8"?>
<sst xmlns="http://schemas.openxmlformats.org/spreadsheetml/2006/main" count="98" uniqueCount="75">
  <si>
    <t>表 ４　   診療科名（重複計上）別にみた医療施設に従事する医師数</t>
  </si>
  <si>
    <t>各年１２月３１日現在</t>
  </si>
  <si>
    <t>医療施設</t>
  </si>
  <si>
    <t>平成２０年</t>
  </si>
  <si>
    <t>平成１８年</t>
  </si>
  <si>
    <t>医師数（人）</t>
  </si>
  <si>
    <t>医師数に      対する　        割合（％）</t>
  </si>
  <si>
    <t>医師数に      対する         割合（％）</t>
  </si>
  <si>
    <t>医師数</t>
  </si>
  <si>
    <t>従事する診療科</t>
  </si>
  <si>
    <t>内科</t>
  </si>
  <si>
    <t>内科</t>
  </si>
  <si>
    <t>呼吸器内科</t>
  </si>
  <si>
    <t>心療内科</t>
  </si>
  <si>
    <t>循環器内科</t>
  </si>
  <si>
    <t>呼吸器科</t>
  </si>
  <si>
    <t>消化器内科（胃腸内科）</t>
  </si>
  <si>
    <t>消化器科（胃腸科）</t>
  </si>
  <si>
    <t>腎臓内科</t>
  </si>
  <si>
    <t>循環器科</t>
  </si>
  <si>
    <t>神経内科</t>
  </si>
  <si>
    <t>アレルギ－科</t>
  </si>
  <si>
    <t>糖尿病内科（代謝内科）</t>
  </si>
  <si>
    <t>リウマチ科</t>
  </si>
  <si>
    <t>血液内科</t>
  </si>
  <si>
    <t>小児科</t>
  </si>
  <si>
    <t>皮膚科</t>
  </si>
  <si>
    <t>精神科</t>
  </si>
  <si>
    <t>アレルギー科</t>
  </si>
  <si>
    <t>神経科</t>
  </si>
  <si>
    <t>神経内科</t>
  </si>
  <si>
    <t>感染症内科</t>
  </si>
  <si>
    <t>外科</t>
  </si>
  <si>
    <t>小児科</t>
  </si>
  <si>
    <t>整形外科</t>
  </si>
  <si>
    <t>精神科</t>
  </si>
  <si>
    <t>形成外科</t>
  </si>
  <si>
    <t>心療内科</t>
  </si>
  <si>
    <t>美容外科</t>
  </si>
  <si>
    <t>脳神経外科</t>
  </si>
  <si>
    <t>呼吸器外科</t>
  </si>
  <si>
    <t>心臓血管外科</t>
  </si>
  <si>
    <t>乳腺外科</t>
  </si>
  <si>
    <t>小児外科</t>
  </si>
  <si>
    <t>気管食道外科</t>
  </si>
  <si>
    <t>産婦人科</t>
  </si>
  <si>
    <t>消化器外科（胃腸外科）</t>
  </si>
  <si>
    <t>産科</t>
  </si>
  <si>
    <t>泌尿器科</t>
  </si>
  <si>
    <t>婦人科</t>
  </si>
  <si>
    <t>肛門外科</t>
  </si>
  <si>
    <t>眼科</t>
  </si>
  <si>
    <t>耳鼻いんこう科</t>
  </si>
  <si>
    <t>気管食道科</t>
  </si>
  <si>
    <t>皮膚科</t>
  </si>
  <si>
    <t>性病科</t>
  </si>
  <si>
    <t>こう門科</t>
  </si>
  <si>
    <t>リハビリテ－ション科</t>
  </si>
  <si>
    <t>放射線科</t>
  </si>
  <si>
    <t>麻酔科</t>
  </si>
  <si>
    <t>婦人科</t>
  </si>
  <si>
    <t>病理診断科</t>
  </si>
  <si>
    <t>リハビリテーション科</t>
  </si>
  <si>
    <t>救急科</t>
  </si>
  <si>
    <t>臨床研修医</t>
  </si>
  <si>
    <t>麻酔科</t>
  </si>
  <si>
    <t>全科</t>
  </si>
  <si>
    <t>その他</t>
  </si>
  <si>
    <t>臨床検査科</t>
  </si>
  <si>
    <t>不詳</t>
  </si>
  <si>
    <t>その他</t>
  </si>
  <si>
    <t>注: １）平成20年4月1日医療法施行令の一部改正により、診療科目名については、従来、省令に具体的名称を限定列挙して規定していた方式から、</t>
  </si>
  <si>
    <t>身体の部位や患者の疾患等、一定の性質を有する名称を診療科名とする方式に改められたため、年次推移の単純比較は行わないこととした。</t>
  </si>
  <si>
    <t>　　 2）「診療科（主たる）」とは、複数の診療科に従事している場合の主として従事する診療科と、１診療科のみに従事している場合の診療科である。</t>
  </si>
  <si>
    <t>　　 3）心臓血管外科には循環器外科を含む。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</si>
</sst>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.0_ "/>
    <numFmt numFmtId="179" formatCode="0_ "/>
    <numFmt numFmtId="180" formatCode="#,##0.0_ ;[Red]\-#,##0.0\ "/>
    <numFmt numFmtId="181" formatCode="0.0_);[Red]\(0.0\)"/>
    <numFmt numFmtId="182" formatCode="#,##0_ ;[Red]\-#,##0\ "/>
    <numFmt numFmtId="183" formatCode="#,##0.0_);[Red]\(#,##0.0\)"/>
    <numFmt numFmtId="184" formatCode="#,##0_ "/>
    <numFmt numFmtId="185" formatCode="#,##0.0_ "/>
    <numFmt numFmtId="186" formatCode="#,##0.0;[Red]\-#,##0.0"/>
    <numFmt numFmtId="187" formatCode="#,##0.0;&quot;△ &quot;#,##0.0"/>
    <numFmt numFmtId="188" formatCode="0.0;&quot;△ &quot;0.0"/>
    <numFmt numFmtId="189" formatCode="#,##0;&quot;△ &quot;#,##0"/>
    <numFmt numFmtId="190" formatCode="_ * #,##0.0_ ;_ * \-#,##0.0_ ;_ * &quot;-&quot;?_ ;_ @_ "/>
    <numFmt numFmtId="191" formatCode="0;&quot;△ &quot;0"/>
    <numFmt numFmtId="192" formatCode="0;&quot;△  &quot;0"/>
    <numFmt numFmtId="193" formatCode="#,##0;&quot;△   &quot;#,##0"/>
    <numFmt numFmtId="194" formatCode="#,##0;&quot;△  &quot;#,##0"/>
    <numFmt numFmtId="195" formatCode="#,##0.0;&quot;△  &quot;#,##0.0"/>
    <numFmt numFmtId="196" formatCode="#,##0.0;&quot;△   &quot;#,##0.0"/>
    <numFmt numFmtId="197" formatCode="#,##0.0;&quot;△    &quot;#,##0.0"/>
    <numFmt numFmtId="198" formatCode="0;&quot;△    &quot;0"/>
    <numFmt numFmtId="199" formatCode="0;&quot;△     &quot;0"/>
    <numFmt numFmtId="200" formatCode="#,##0.0;&quot;△&quot;#,##0.0"/>
    <numFmt numFmtId="201" formatCode="0;&quot;△　 &quot;0"/>
    <numFmt numFmtId="202" formatCode="0;&quot;△　　 &quot;0"/>
    <numFmt numFmtId="203" formatCode="###\ ###"/>
    <numFmt numFmtId="204" formatCode="0#"/>
    <numFmt numFmtId="205" formatCode="0.0;&quot;△&quot;0.0"/>
    <numFmt numFmtId="206" formatCode="0.0;&quot;△  &quot;0.0"/>
    <numFmt numFmtId="207" formatCode="0.0;&quot;△　 &quot;0.0"/>
    <numFmt numFmtId="208" formatCode="#,##0.000_ "/>
    <numFmt numFmtId="209" formatCode="###\ ###&quot; &quot;"/>
    <numFmt numFmtId="210" formatCode="_ * #,##0\ ;_ * &quot;△&quot;#,##0\ ;_ * &quot;-&quot;_ ;_ @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right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center" vertical="center"/>
    </xf>
    <xf numFmtId="184" fontId="10" fillId="0" borderId="9" xfId="0" applyNumberFormat="1" applyFont="1" applyBorder="1" applyAlignment="1">
      <alignment vertical="center"/>
    </xf>
    <xf numFmtId="190" fontId="10" fillId="0" borderId="12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distributed"/>
    </xf>
    <xf numFmtId="184" fontId="10" fillId="0" borderId="5" xfId="0" applyNumberFormat="1" applyFont="1" applyBorder="1" applyAlignment="1">
      <alignment vertical="center"/>
    </xf>
    <xf numFmtId="190" fontId="10" fillId="0" borderId="13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9" fillId="0" borderId="0" xfId="0" applyNumberFormat="1" applyFont="1" applyBorder="1" applyAlignment="1">
      <alignment horizontal="distributed" vertical="center"/>
    </xf>
    <xf numFmtId="0" fontId="11" fillId="0" borderId="5" xfId="0" applyNumberFormat="1" applyFont="1" applyBorder="1" applyAlignment="1">
      <alignment horizontal="center" vertical="center" textRotation="255"/>
    </xf>
    <xf numFmtId="0" fontId="11" fillId="0" borderId="6" xfId="0" applyNumberFormat="1" applyFont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distributed" vertical="center"/>
    </xf>
    <xf numFmtId="190" fontId="10" fillId="0" borderId="13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distributed" vertical="center"/>
    </xf>
    <xf numFmtId="41" fontId="10" fillId="0" borderId="5" xfId="0" applyNumberFormat="1" applyFont="1" applyBorder="1" applyAlignment="1">
      <alignment vertical="center"/>
    </xf>
    <xf numFmtId="0" fontId="11" fillId="0" borderId="6" xfId="0" applyNumberFormat="1" applyFont="1" applyBorder="1" applyAlignment="1">
      <alignment horizontal="center"/>
    </xf>
    <xf numFmtId="184" fontId="10" fillId="0" borderId="13" xfId="0" applyNumberFormat="1" applyFont="1" applyBorder="1" applyAlignment="1">
      <alignment vertical="center"/>
    </xf>
    <xf numFmtId="41" fontId="10" fillId="0" borderId="13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9" fillId="0" borderId="1" xfId="0" applyNumberFormat="1" applyFont="1" applyBorder="1" applyAlignment="1">
      <alignment horizontal="distributed" vertical="center"/>
    </xf>
    <xf numFmtId="184" fontId="10" fillId="0" borderId="14" xfId="0" applyNumberFormat="1" applyFont="1" applyBorder="1" applyAlignment="1">
      <alignment vertical="center"/>
    </xf>
    <xf numFmtId="190" fontId="10" fillId="0" borderId="14" xfId="0" applyNumberFormat="1" applyFont="1" applyBorder="1" applyAlignment="1">
      <alignment vertical="center"/>
    </xf>
    <xf numFmtId="41" fontId="10" fillId="0" borderId="14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center"/>
    </xf>
    <xf numFmtId="184" fontId="10" fillId="0" borderId="0" xfId="0" applyNumberFormat="1" applyFont="1" applyBorder="1" applyAlignment="1">
      <alignment vertical="center"/>
    </xf>
    <xf numFmtId="190" fontId="10" fillId="0" borderId="0" xfId="0" applyNumberFormat="1" applyFont="1" applyBorder="1" applyAlignment="1">
      <alignment vertical="center"/>
    </xf>
    <xf numFmtId="0" fontId="11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NumberFormat="1" applyFont="1" applyBorder="1" applyAlignment="1">
      <alignment horizontal="left" vertical="center"/>
    </xf>
    <xf numFmtId="184" fontId="0" fillId="0" borderId="0" xfId="0" applyNumberFormat="1" applyAlignment="1">
      <alignment/>
    </xf>
    <xf numFmtId="0" fontId="9" fillId="0" borderId="15" xfId="0" applyNumberFormat="1" applyFont="1" applyBorder="1" applyAlignment="1">
      <alignment horizontal="distributed" vertical="center" wrapText="1"/>
    </xf>
    <xf numFmtId="0" fontId="9" fillId="0" borderId="13" xfId="0" applyNumberFormat="1" applyFont="1" applyBorder="1" applyAlignment="1">
      <alignment horizontal="distributed" vertical="center" wrapText="1"/>
    </xf>
    <xf numFmtId="0" fontId="9" fillId="0" borderId="14" xfId="0" applyNumberFormat="1" applyFont="1" applyBorder="1" applyAlignment="1">
      <alignment horizontal="distributed" vertical="center" wrapText="1"/>
    </xf>
    <xf numFmtId="0" fontId="9" fillId="0" borderId="15" xfId="0" applyNumberFormat="1" applyFont="1" applyBorder="1" applyAlignment="1">
      <alignment horizontal="distributed" vertical="center" wrapText="1"/>
    </xf>
    <xf numFmtId="0" fontId="9" fillId="0" borderId="13" xfId="0" applyNumberFormat="1" applyFont="1" applyBorder="1" applyAlignment="1">
      <alignment horizontal="distributed" vertical="center" wrapText="1"/>
    </xf>
    <xf numFmtId="0" fontId="9" fillId="0" borderId="14" xfId="0" applyNumberFormat="1" applyFont="1" applyBorder="1" applyAlignment="1">
      <alignment horizontal="distributed" vertical="center" wrapText="1"/>
    </xf>
    <xf numFmtId="0" fontId="10" fillId="0" borderId="9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10" fillId="0" borderId="11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3" sqref="A3"/>
    </sheetView>
  </sheetViews>
  <sheetFormatPr defaultColWidth="9.00390625" defaultRowHeight="13.5"/>
  <cols>
    <col min="1" max="1" width="2.00390625" style="0" customWidth="1"/>
    <col min="2" max="2" width="19.625" style="0" customWidth="1"/>
    <col min="3" max="3" width="1.875" style="0" customWidth="1"/>
    <col min="4" max="4" width="14.125" style="0" customWidth="1"/>
    <col min="5" max="5" width="13.00390625" style="0" customWidth="1"/>
    <col min="6" max="6" width="2.00390625" style="0" customWidth="1"/>
    <col min="7" max="7" width="19.625" style="0" customWidth="1"/>
    <col min="8" max="8" width="1.875" style="0" customWidth="1"/>
    <col min="9" max="9" width="14.625" style="0" customWidth="1"/>
    <col min="10" max="10" width="12.75390625" style="0" customWidth="1"/>
  </cols>
  <sheetData>
    <row r="1" spans="1:10" ht="15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3"/>
      <c r="B4" s="3"/>
      <c r="C4" s="3"/>
      <c r="D4" s="3"/>
      <c r="E4" s="3"/>
      <c r="F4" s="3"/>
      <c r="G4" s="3"/>
      <c r="H4" s="3"/>
      <c r="I4" s="3"/>
      <c r="J4" s="4" t="s">
        <v>1</v>
      </c>
    </row>
    <row r="5" spans="1:10" ht="27" customHeight="1">
      <c r="A5" s="5"/>
      <c r="B5" s="6"/>
      <c r="C5" s="7"/>
      <c r="D5" s="55" t="s">
        <v>2</v>
      </c>
      <c r="E5" s="56"/>
      <c r="F5" s="56"/>
      <c r="G5" s="56"/>
      <c r="H5" s="56"/>
      <c r="I5" s="56"/>
      <c r="J5" s="57"/>
    </row>
    <row r="6" spans="1:10" ht="17.25" customHeight="1">
      <c r="A6" s="8"/>
      <c r="B6" s="9"/>
      <c r="C6" s="10"/>
      <c r="D6" s="55" t="s">
        <v>3</v>
      </c>
      <c r="E6" s="59"/>
      <c r="F6" s="8"/>
      <c r="G6" s="9"/>
      <c r="H6" s="10"/>
      <c r="I6" s="55" t="s">
        <v>4</v>
      </c>
      <c r="J6" s="59"/>
    </row>
    <row r="7" spans="1:10" ht="14.25" customHeight="1">
      <c r="A7" s="8"/>
      <c r="B7" s="9"/>
      <c r="C7" s="10"/>
      <c r="D7" s="49" t="s">
        <v>5</v>
      </c>
      <c r="E7" s="52" t="s">
        <v>6</v>
      </c>
      <c r="F7" s="8"/>
      <c r="G7" s="9"/>
      <c r="H7" s="10"/>
      <c r="I7" s="49" t="s">
        <v>5</v>
      </c>
      <c r="J7" s="52" t="s">
        <v>7</v>
      </c>
    </row>
    <row r="8" spans="1:10" ht="14.25" customHeight="1">
      <c r="A8" s="8"/>
      <c r="B8" s="9"/>
      <c r="C8" s="10"/>
      <c r="D8" s="50"/>
      <c r="E8" s="53"/>
      <c r="F8" s="8"/>
      <c r="G8" s="9"/>
      <c r="H8" s="10"/>
      <c r="I8" s="50"/>
      <c r="J8" s="53"/>
    </row>
    <row r="9" spans="1:10" ht="14.25" customHeight="1">
      <c r="A9" s="11"/>
      <c r="B9" s="12"/>
      <c r="C9" s="13"/>
      <c r="D9" s="51"/>
      <c r="E9" s="54"/>
      <c r="F9" s="11"/>
      <c r="G9" s="12"/>
      <c r="H9" s="13"/>
      <c r="I9" s="51"/>
      <c r="J9" s="54"/>
    </row>
    <row r="10" spans="1:10" ht="31.5" customHeight="1">
      <c r="A10" s="14"/>
      <c r="B10" s="15" t="s">
        <v>8</v>
      </c>
      <c r="C10" s="16"/>
      <c r="D10" s="17">
        <v>3007</v>
      </c>
      <c r="E10" s="18">
        <v>100</v>
      </c>
      <c r="F10" s="14"/>
      <c r="G10" s="15" t="s">
        <v>8</v>
      </c>
      <c r="H10" s="16"/>
      <c r="I10" s="17">
        <v>2849</v>
      </c>
      <c r="J10" s="18">
        <v>100</v>
      </c>
    </row>
    <row r="11" spans="1:11" ht="22.5" customHeight="1">
      <c r="A11" s="8"/>
      <c r="B11" s="19" t="s">
        <v>9</v>
      </c>
      <c r="C11" s="10"/>
      <c r="D11" s="20"/>
      <c r="E11" s="21"/>
      <c r="F11" s="8"/>
      <c r="G11" s="19" t="s">
        <v>9</v>
      </c>
      <c r="H11" s="10"/>
      <c r="I11" s="20"/>
      <c r="J11" s="21"/>
      <c r="K11" s="22"/>
    </row>
    <row r="12" spans="1:10" ht="9" customHeight="1">
      <c r="A12" s="8"/>
      <c r="B12" s="23"/>
      <c r="C12" s="10"/>
      <c r="D12" s="20"/>
      <c r="E12" s="21"/>
      <c r="F12" s="8"/>
      <c r="G12" s="23"/>
      <c r="H12" s="10"/>
      <c r="I12" s="20"/>
      <c r="J12" s="21"/>
    </row>
    <row r="13" spans="1:10" ht="17.25" customHeight="1">
      <c r="A13" s="8"/>
      <c r="B13" s="23" t="s">
        <v>10</v>
      </c>
      <c r="C13" s="10"/>
      <c r="D13" s="20">
        <v>954</v>
      </c>
      <c r="E13" s="21">
        <f>SUM(D13/D10*100)</f>
        <v>31.725972730295975</v>
      </c>
      <c r="F13" s="8"/>
      <c r="G13" s="23" t="s">
        <v>11</v>
      </c>
      <c r="H13" s="10"/>
      <c r="I13" s="20">
        <v>991</v>
      </c>
      <c r="J13" s="21">
        <f>SUM(I13/I10*100)</f>
        <v>34.784134784134785</v>
      </c>
    </row>
    <row r="14" spans="1:10" ht="17.25" customHeight="1">
      <c r="A14" s="24"/>
      <c r="B14" s="23" t="s">
        <v>12</v>
      </c>
      <c r="C14" s="25"/>
      <c r="D14" s="20">
        <v>157</v>
      </c>
      <c r="E14" s="21">
        <f>SUM(D14/D10*100)</f>
        <v>5.221150648486864</v>
      </c>
      <c r="F14" s="24"/>
      <c r="G14" s="23" t="s">
        <v>13</v>
      </c>
      <c r="H14" s="25"/>
      <c r="I14" s="20">
        <v>83</v>
      </c>
      <c r="J14" s="21">
        <f>SUM(I14/I10*100)</f>
        <v>2.9133029133029136</v>
      </c>
    </row>
    <row r="15" spans="1:10" ht="17.25" customHeight="1">
      <c r="A15" s="8"/>
      <c r="B15" s="26" t="s">
        <v>14</v>
      </c>
      <c r="C15" s="10"/>
      <c r="D15" s="20">
        <v>190</v>
      </c>
      <c r="E15" s="27">
        <f>SUM(D15/D10*100)</f>
        <v>6.318589956767543</v>
      </c>
      <c r="F15" s="8"/>
      <c r="G15" s="23" t="s">
        <v>15</v>
      </c>
      <c r="H15" s="10"/>
      <c r="I15" s="20">
        <v>138</v>
      </c>
      <c r="J15" s="21">
        <f>SUM(I15/I10*100)</f>
        <v>4.843804843804843</v>
      </c>
    </row>
    <row r="16" spans="1:10" ht="17.25" customHeight="1">
      <c r="A16" s="8"/>
      <c r="B16" s="28" t="s">
        <v>16</v>
      </c>
      <c r="C16" s="10"/>
      <c r="D16" s="20">
        <v>260</v>
      </c>
      <c r="E16" s="27">
        <f>SUM(D16/D10*100)</f>
        <v>8.646491519787164</v>
      </c>
      <c r="F16" s="8"/>
      <c r="G16" s="23" t="s">
        <v>17</v>
      </c>
      <c r="H16" s="10"/>
      <c r="I16" s="20">
        <v>241</v>
      </c>
      <c r="J16" s="21">
        <f>SUM(I16/I10*100)</f>
        <v>8.45910845910846</v>
      </c>
    </row>
    <row r="17" spans="1:10" ht="17.25" customHeight="1">
      <c r="A17" s="8"/>
      <c r="B17" s="26" t="s">
        <v>18</v>
      </c>
      <c r="C17" s="10"/>
      <c r="D17" s="20">
        <v>56</v>
      </c>
      <c r="E17" s="27">
        <f>SUM(D17/D10*100)</f>
        <v>1.8623212504156967</v>
      </c>
      <c r="F17" s="8"/>
      <c r="G17" s="23" t="s">
        <v>19</v>
      </c>
      <c r="H17" s="10"/>
      <c r="I17" s="20">
        <v>192</v>
      </c>
      <c r="J17" s="21">
        <f>SUM(I17/I10*100)</f>
        <v>6.73920673920674</v>
      </c>
    </row>
    <row r="18" spans="1:10" ht="17.25" customHeight="1">
      <c r="A18" s="8"/>
      <c r="B18" s="26" t="s">
        <v>20</v>
      </c>
      <c r="C18" s="25"/>
      <c r="D18" s="29">
        <v>48</v>
      </c>
      <c r="E18" s="27">
        <f>SUM(D18/D10*100)</f>
        <v>1.5962753574991686</v>
      </c>
      <c r="F18" s="8"/>
      <c r="G18" s="23" t="s">
        <v>21</v>
      </c>
      <c r="H18" s="25"/>
      <c r="I18" s="29">
        <v>34</v>
      </c>
      <c r="J18" s="21">
        <f>SUM(I18/I10*100)</f>
        <v>1.1934011934011934</v>
      </c>
    </row>
    <row r="19" spans="1:10" ht="17.25" customHeight="1">
      <c r="A19" s="8"/>
      <c r="B19" s="28" t="s">
        <v>22</v>
      </c>
      <c r="C19" s="25"/>
      <c r="D19" s="29">
        <v>97</v>
      </c>
      <c r="E19" s="27">
        <f>SUM(D19/D10*100)</f>
        <v>3.225806451612903</v>
      </c>
      <c r="F19" s="8"/>
      <c r="G19" s="23" t="s">
        <v>23</v>
      </c>
      <c r="H19" s="25"/>
      <c r="I19" s="29">
        <v>31</v>
      </c>
      <c r="J19" s="21">
        <f>SUM(I19/I10*100)</f>
        <v>1.088101088101088</v>
      </c>
    </row>
    <row r="20" spans="1:10" ht="17.25" customHeight="1">
      <c r="A20" s="8"/>
      <c r="B20" s="26" t="s">
        <v>24</v>
      </c>
      <c r="C20" s="10"/>
      <c r="D20" s="20">
        <v>22</v>
      </c>
      <c r="E20" s="27">
        <f>SUM(D20/D10*100)</f>
        <v>0.7316262055204523</v>
      </c>
      <c r="F20" s="8"/>
      <c r="G20" s="23" t="s">
        <v>25</v>
      </c>
      <c r="H20" s="10"/>
      <c r="I20" s="20">
        <v>338</v>
      </c>
      <c r="J20" s="21">
        <f>SUM(I20/I10*100)</f>
        <v>11.863811863811865</v>
      </c>
    </row>
    <row r="21" spans="1:10" ht="17.25" customHeight="1">
      <c r="A21" s="24"/>
      <c r="B21" s="26" t="s">
        <v>26</v>
      </c>
      <c r="C21" s="30"/>
      <c r="D21" s="20">
        <v>183</v>
      </c>
      <c r="E21" s="27">
        <f>SUM(D21/D10*100)</f>
        <v>6.08579980046558</v>
      </c>
      <c r="F21" s="24"/>
      <c r="G21" s="23" t="s">
        <v>27</v>
      </c>
      <c r="H21" s="30"/>
      <c r="I21" s="20">
        <v>239</v>
      </c>
      <c r="J21" s="21">
        <f>SUM(I21/I10*100)</f>
        <v>8.388908388908389</v>
      </c>
    </row>
    <row r="22" spans="1:10" ht="17.25" customHeight="1">
      <c r="A22" s="8"/>
      <c r="B22" s="26" t="s">
        <v>28</v>
      </c>
      <c r="C22" s="10"/>
      <c r="D22" s="20">
        <v>33</v>
      </c>
      <c r="E22" s="27">
        <f>SUM(D22/D10*100)</f>
        <v>1.0974393082806784</v>
      </c>
      <c r="F22" s="8"/>
      <c r="G22" s="23" t="s">
        <v>29</v>
      </c>
      <c r="H22" s="10"/>
      <c r="I22" s="20">
        <v>96</v>
      </c>
      <c r="J22" s="21">
        <f>SUM(I22/I10*100)</f>
        <v>3.36960336960337</v>
      </c>
    </row>
    <row r="23" spans="1:10" ht="17.25" customHeight="1">
      <c r="A23" s="8"/>
      <c r="B23" s="26" t="s">
        <v>23</v>
      </c>
      <c r="C23" s="10"/>
      <c r="D23" s="20">
        <v>31</v>
      </c>
      <c r="E23" s="27">
        <f>SUM(D23/D10*100)</f>
        <v>1.0309278350515463</v>
      </c>
      <c r="F23" s="8"/>
      <c r="G23" s="23" t="s">
        <v>30</v>
      </c>
      <c r="H23" s="10"/>
      <c r="I23" s="20">
        <v>27</v>
      </c>
      <c r="J23" s="21">
        <f>SUM(I23/I10*100)</f>
        <v>0.9477009477009477</v>
      </c>
    </row>
    <row r="24" spans="1:10" ht="13.5" customHeight="1">
      <c r="A24" s="8"/>
      <c r="B24" s="26" t="s">
        <v>31</v>
      </c>
      <c r="C24" s="30"/>
      <c r="D24" s="20">
        <v>18</v>
      </c>
      <c r="E24" s="27">
        <f>SUM(D24/D10*100)</f>
        <v>0.5986032590621883</v>
      </c>
      <c r="F24" s="8"/>
      <c r="G24" s="23" t="s">
        <v>32</v>
      </c>
      <c r="H24" s="10"/>
      <c r="I24" s="31">
        <v>343</v>
      </c>
      <c r="J24" s="21">
        <f>SUM(I24/I10*100)</f>
        <v>12.039312039312039</v>
      </c>
    </row>
    <row r="25" spans="1:10" ht="17.25" customHeight="1">
      <c r="A25" s="8"/>
      <c r="B25" s="26" t="s">
        <v>33</v>
      </c>
      <c r="C25" s="10"/>
      <c r="D25" s="31">
        <v>333</v>
      </c>
      <c r="E25" s="27">
        <f>SUM(D25/D10*100)</f>
        <v>11.074160292650483</v>
      </c>
      <c r="F25" s="8"/>
      <c r="G25" s="23" t="s">
        <v>34</v>
      </c>
      <c r="H25" s="10"/>
      <c r="I25" s="31">
        <v>280</v>
      </c>
      <c r="J25" s="21">
        <f>SUM(I25/I10*100)</f>
        <v>9.828009828009828</v>
      </c>
    </row>
    <row r="26" spans="1:10" ht="17.25" customHeight="1">
      <c r="A26" s="8"/>
      <c r="B26" s="26" t="s">
        <v>35</v>
      </c>
      <c r="C26" s="10"/>
      <c r="D26" s="31">
        <v>268</v>
      </c>
      <c r="E26" s="27">
        <f>SUM(D26/D10*100)</f>
        <v>8.912537412703692</v>
      </c>
      <c r="F26" s="8"/>
      <c r="G26" s="23" t="s">
        <v>36</v>
      </c>
      <c r="H26" s="10"/>
      <c r="I26" s="31">
        <v>24</v>
      </c>
      <c r="J26" s="21">
        <f>SUM(I26/I10*100)</f>
        <v>0.8424008424008425</v>
      </c>
    </row>
    <row r="27" spans="1:10" ht="17.25" customHeight="1">
      <c r="A27" s="8"/>
      <c r="B27" s="26" t="s">
        <v>37</v>
      </c>
      <c r="C27" s="10"/>
      <c r="D27" s="31">
        <v>139</v>
      </c>
      <c r="E27" s="27">
        <f>SUM(D27/D10*100)</f>
        <v>4.622547389424676</v>
      </c>
      <c r="F27" s="8"/>
      <c r="G27" s="23" t="s">
        <v>38</v>
      </c>
      <c r="H27" s="10"/>
      <c r="I27" s="32">
        <v>9</v>
      </c>
      <c r="J27" s="21">
        <f>SUM(I27/I10*100)</f>
        <v>0.31590031590031586</v>
      </c>
    </row>
    <row r="28" spans="1:10" ht="17.25" customHeight="1">
      <c r="A28" s="8"/>
      <c r="B28" s="26" t="s">
        <v>32</v>
      </c>
      <c r="C28" s="10"/>
      <c r="D28" s="32">
        <v>312</v>
      </c>
      <c r="E28" s="27">
        <f>SUM(D28/D10*100)</f>
        <v>10.375789823744595</v>
      </c>
      <c r="F28" s="8"/>
      <c r="G28" s="23" t="s">
        <v>39</v>
      </c>
      <c r="H28" s="10"/>
      <c r="I28" s="31">
        <v>62</v>
      </c>
      <c r="J28" s="21">
        <f>SUM(I28/I10*100)</f>
        <v>2.176202176202176</v>
      </c>
    </row>
    <row r="29" spans="1:10" ht="17.25" customHeight="1">
      <c r="A29" s="8"/>
      <c r="B29" s="26" t="s">
        <v>40</v>
      </c>
      <c r="C29" s="10"/>
      <c r="D29" s="31">
        <v>18</v>
      </c>
      <c r="E29" s="27">
        <f>SUM(D29/D10*100)</f>
        <v>0.5986032590621883</v>
      </c>
      <c r="F29" s="8"/>
      <c r="G29" s="23" t="s">
        <v>40</v>
      </c>
      <c r="H29" s="10"/>
      <c r="I29" s="31">
        <v>18</v>
      </c>
      <c r="J29" s="21">
        <f>SUM(I29/I10*100)</f>
        <v>0.6318006318006317</v>
      </c>
    </row>
    <row r="30" spans="1:10" ht="17.25" customHeight="1">
      <c r="A30" s="8"/>
      <c r="B30" s="26" t="s">
        <v>41</v>
      </c>
      <c r="C30" s="10"/>
      <c r="D30" s="31">
        <v>49</v>
      </c>
      <c r="E30" s="27">
        <f>SUM(D30/D10*100)</f>
        <v>1.6295310941137346</v>
      </c>
      <c r="F30" s="8"/>
      <c r="G30" s="23" t="s">
        <v>41</v>
      </c>
      <c r="H30" s="10"/>
      <c r="I30" s="31">
        <v>37</v>
      </c>
      <c r="J30" s="21">
        <f>SUM(I30/I10*100)</f>
        <v>1.2987012987012987</v>
      </c>
    </row>
    <row r="31" spans="1:10" ht="17.25" customHeight="1">
      <c r="A31" s="8"/>
      <c r="B31" s="26" t="s">
        <v>42</v>
      </c>
      <c r="C31" s="10"/>
      <c r="D31" s="31">
        <v>26</v>
      </c>
      <c r="E31" s="27">
        <f>SUM(D31/D10*100)</f>
        <v>0.8646491519787164</v>
      </c>
      <c r="F31" s="8"/>
      <c r="G31" s="23" t="s">
        <v>43</v>
      </c>
      <c r="H31" s="10"/>
      <c r="I31" s="31">
        <v>10</v>
      </c>
      <c r="J31" s="21">
        <f>SUM(I31/I10*100)</f>
        <v>0.35100035100035104</v>
      </c>
    </row>
    <row r="32" spans="1:10" ht="17.25" customHeight="1">
      <c r="A32" s="8"/>
      <c r="B32" s="26" t="s">
        <v>44</v>
      </c>
      <c r="C32" s="10"/>
      <c r="D32" s="31">
        <v>9</v>
      </c>
      <c r="E32" s="27">
        <f>SUM(D32/D10*100)</f>
        <v>0.2993016295310941</v>
      </c>
      <c r="F32" s="8"/>
      <c r="G32" s="23" t="s">
        <v>45</v>
      </c>
      <c r="H32" s="10"/>
      <c r="I32" s="31">
        <v>130</v>
      </c>
      <c r="J32" s="21">
        <f>SUM(I32/I10*100)</f>
        <v>4.563004563004562</v>
      </c>
    </row>
    <row r="33" spans="1:10" ht="17.25" customHeight="1">
      <c r="A33" s="8"/>
      <c r="B33" s="28" t="s">
        <v>46</v>
      </c>
      <c r="C33" s="10"/>
      <c r="D33" s="31">
        <v>66</v>
      </c>
      <c r="E33" s="27">
        <f>SUM(D33/D10*100)</f>
        <v>2.1948786165613567</v>
      </c>
      <c r="F33" s="8"/>
      <c r="G33" s="23" t="s">
        <v>47</v>
      </c>
      <c r="H33" s="10"/>
      <c r="I33" s="31">
        <v>12</v>
      </c>
      <c r="J33" s="21">
        <f>SUM(I33/I10*100)</f>
        <v>0.4212004212004212</v>
      </c>
    </row>
    <row r="34" spans="1:10" ht="17.25" customHeight="1">
      <c r="A34" s="8"/>
      <c r="B34" s="26" t="s">
        <v>48</v>
      </c>
      <c r="C34" s="10"/>
      <c r="D34" s="31">
        <v>89</v>
      </c>
      <c r="E34" s="27">
        <f>SUM(D34/D10*100)</f>
        <v>2.959760558696375</v>
      </c>
      <c r="F34" s="8"/>
      <c r="G34" s="23" t="s">
        <v>49</v>
      </c>
      <c r="H34" s="10"/>
      <c r="I34" s="31">
        <v>28</v>
      </c>
      <c r="J34" s="21">
        <f>SUM(I34/I10*100)</f>
        <v>0.9828009828009828</v>
      </c>
    </row>
    <row r="35" spans="1:10" ht="17.25" customHeight="1">
      <c r="A35" s="8"/>
      <c r="B35" s="26" t="s">
        <v>50</v>
      </c>
      <c r="C35" s="10"/>
      <c r="D35" s="31">
        <v>38</v>
      </c>
      <c r="E35" s="27">
        <f>SUM(D35/D10*100)</f>
        <v>1.2637179913535084</v>
      </c>
      <c r="F35" s="8"/>
      <c r="G35" s="23" t="s">
        <v>51</v>
      </c>
      <c r="H35" s="10"/>
      <c r="I35" s="31">
        <v>112</v>
      </c>
      <c r="J35" s="21">
        <f>SUM(I35/I10*100)</f>
        <v>3.9312039312039313</v>
      </c>
    </row>
    <row r="36" spans="1:10" ht="17.25" customHeight="1">
      <c r="A36" s="8"/>
      <c r="B36" s="26" t="s">
        <v>39</v>
      </c>
      <c r="C36" s="10"/>
      <c r="D36" s="31">
        <v>69</v>
      </c>
      <c r="E36" s="27">
        <f>SUM(D36/D10*100)</f>
        <v>2.2946458264050547</v>
      </c>
      <c r="F36" s="8"/>
      <c r="G36" s="23" t="s">
        <v>52</v>
      </c>
      <c r="H36" s="10"/>
      <c r="I36" s="31">
        <v>88</v>
      </c>
      <c r="J36" s="21">
        <f>SUM(I36/I10*100)</f>
        <v>3.088803088803089</v>
      </c>
    </row>
    <row r="37" spans="1:10" ht="17.25" customHeight="1">
      <c r="A37" s="8"/>
      <c r="B37" s="26" t="s">
        <v>34</v>
      </c>
      <c r="C37" s="10"/>
      <c r="D37" s="31">
        <v>265</v>
      </c>
      <c r="E37" s="27">
        <f>SUM(D37/D10*100)</f>
        <v>8.812770202859992</v>
      </c>
      <c r="F37" s="8"/>
      <c r="G37" s="23" t="s">
        <v>53</v>
      </c>
      <c r="H37" s="10"/>
      <c r="I37" s="31">
        <v>12</v>
      </c>
      <c r="J37" s="21">
        <f>SUM(I37/I10*100)</f>
        <v>0.4212004212004212</v>
      </c>
    </row>
    <row r="38" spans="1:10" ht="17.25" customHeight="1">
      <c r="A38" s="8"/>
      <c r="B38" s="26" t="s">
        <v>36</v>
      </c>
      <c r="C38" s="10"/>
      <c r="D38" s="31">
        <v>27</v>
      </c>
      <c r="E38" s="27">
        <f>SUM(D38/D10*100)</f>
        <v>0.8979048885932823</v>
      </c>
      <c r="F38" s="8"/>
      <c r="G38" s="23" t="s">
        <v>54</v>
      </c>
      <c r="H38" s="10"/>
      <c r="I38" s="31">
        <v>175</v>
      </c>
      <c r="J38" s="21">
        <f>SUM(I38/I10*100)</f>
        <v>6.142506142506143</v>
      </c>
    </row>
    <row r="39" spans="1:10" ht="17.25" customHeight="1">
      <c r="A39" s="8"/>
      <c r="B39" s="26" t="s">
        <v>38</v>
      </c>
      <c r="C39" s="10"/>
      <c r="D39" s="31">
        <v>9</v>
      </c>
      <c r="E39" s="27">
        <f>SUM(D39/D10*100)</f>
        <v>0.2993016295310941</v>
      </c>
      <c r="F39" s="8"/>
      <c r="G39" s="23" t="s">
        <v>48</v>
      </c>
      <c r="H39" s="10"/>
      <c r="I39" s="31">
        <v>84</v>
      </c>
      <c r="J39" s="21">
        <f>SUM(I39/I10*100)</f>
        <v>2.9484029484029484</v>
      </c>
    </row>
    <row r="40" spans="1:10" ht="17.25" customHeight="1">
      <c r="A40" s="8"/>
      <c r="B40" s="26" t="s">
        <v>51</v>
      </c>
      <c r="C40" s="10"/>
      <c r="D40" s="31">
        <v>118</v>
      </c>
      <c r="E40" s="27">
        <f>SUM(D40/D10*100)</f>
        <v>3.9241769205187897</v>
      </c>
      <c r="F40" s="8"/>
      <c r="G40" s="23" t="s">
        <v>55</v>
      </c>
      <c r="H40" s="10"/>
      <c r="I40" s="32">
        <v>13</v>
      </c>
      <c r="J40" s="21">
        <f>SUM(I40/I10*100)</f>
        <v>0.4563004563004563</v>
      </c>
    </row>
    <row r="41" spans="1:10" ht="17.25" customHeight="1">
      <c r="A41" s="8"/>
      <c r="B41" s="26" t="s">
        <v>52</v>
      </c>
      <c r="C41" s="10"/>
      <c r="D41" s="32">
        <v>92</v>
      </c>
      <c r="E41" s="27">
        <f>SUM(D41/D10*100)</f>
        <v>3.0595277685400735</v>
      </c>
      <c r="F41" s="8"/>
      <c r="G41" s="23" t="s">
        <v>56</v>
      </c>
      <c r="H41" s="10"/>
      <c r="I41" s="31">
        <v>44</v>
      </c>
      <c r="J41" s="21">
        <f>SUM(I41/I10*100)</f>
        <v>1.5444015444015444</v>
      </c>
    </row>
    <row r="42" spans="1:10" ht="17.25" customHeight="1">
      <c r="A42" s="8"/>
      <c r="B42" s="26" t="s">
        <v>43</v>
      </c>
      <c r="C42" s="10"/>
      <c r="D42" s="31">
        <v>6</v>
      </c>
      <c r="E42" s="27">
        <f>SUM(D42/D10*100)</f>
        <v>0.19953441968739608</v>
      </c>
      <c r="F42" s="8"/>
      <c r="G42" s="23" t="s">
        <v>57</v>
      </c>
      <c r="H42" s="10"/>
      <c r="I42" s="31">
        <v>178</v>
      </c>
      <c r="J42" s="21">
        <f>SUM(I42/I10*100)</f>
        <v>6.247806247806248</v>
      </c>
    </row>
    <row r="43" spans="1:10" ht="18.75" customHeight="1">
      <c r="A43" s="8"/>
      <c r="B43" s="26" t="s">
        <v>45</v>
      </c>
      <c r="C43" s="10"/>
      <c r="D43" s="31">
        <v>147</v>
      </c>
      <c r="E43" s="27">
        <f>SUM(D43/D10*100)</f>
        <v>4.888593282341204</v>
      </c>
      <c r="F43" s="8"/>
      <c r="G43" s="23" t="s">
        <v>58</v>
      </c>
      <c r="H43" s="10"/>
      <c r="I43" s="31">
        <v>66</v>
      </c>
      <c r="J43" s="21">
        <f>SUM(I43/I10*100)</f>
        <v>2.3166023166023164</v>
      </c>
    </row>
    <row r="44" spans="1:10" ht="17.25" customHeight="1">
      <c r="A44" s="8"/>
      <c r="B44" s="23" t="s">
        <v>47</v>
      </c>
      <c r="C44" s="10"/>
      <c r="D44" s="31">
        <v>2</v>
      </c>
      <c r="E44" s="21">
        <f>SUM(D44/D10*100)</f>
        <v>0.06651147322913202</v>
      </c>
      <c r="F44" s="8"/>
      <c r="G44" s="23" t="s">
        <v>59</v>
      </c>
      <c r="H44" s="10"/>
      <c r="I44" s="31">
        <v>91</v>
      </c>
      <c r="J44" s="21">
        <f>SUM(I44/I10*100)</f>
        <v>3.194103194103194</v>
      </c>
    </row>
    <row r="45" spans="1:10" ht="17.25" customHeight="1">
      <c r="A45" s="8"/>
      <c r="B45" s="23" t="s">
        <v>60</v>
      </c>
      <c r="C45" s="10"/>
      <c r="D45" s="31">
        <v>18</v>
      </c>
      <c r="E45" s="21">
        <f>SUM(D45/D10*100)</f>
        <v>0.5986032590621883</v>
      </c>
      <c r="F45" s="8"/>
      <c r="G45" s="26" t="s">
        <v>61</v>
      </c>
      <c r="H45" s="10"/>
      <c r="I45" s="31">
        <v>13</v>
      </c>
      <c r="J45" s="21">
        <f>+I45/$I$10*100</f>
        <v>0.4563004563004563</v>
      </c>
    </row>
    <row r="46" spans="1:10" ht="17.25" customHeight="1">
      <c r="A46" s="8"/>
      <c r="B46" s="23" t="s">
        <v>62</v>
      </c>
      <c r="C46" s="10"/>
      <c r="D46" s="31">
        <v>159</v>
      </c>
      <c r="E46" s="21">
        <f>SUM(D46/D10*100)</f>
        <v>5.2876621217159965</v>
      </c>
      <c r="F46" s="8"/>
      <c r="G46" s="23" t="s">
        <v>63</v>
      </c>
      <c r="H46" s="10"/>
      <c r="I46" s="31">
        <v>43</v>
      </c>
      <c r="J46" s="21">
        <f>+I46/$I$10*100</f>
        <v>1.5093015093015094</v>
      </c>
    </row>
    <row r="47" spans="1:10" ht="17.25" customHeight="1">
      <c r="A47" s="8"/>
      <c r="B47" s="23" t="s">
        <v>58</v>
      </c>
      <c r="C47" s="10"/>
      <c r="D47" s="31">
        <v>72</v>
      </c>
      <c r="E47" s="21">
        <f>SUM(D47/D10*100)</f>
        <v>2.394413036248753</v>
      </c>
      <c r="F47" s="8"/>
      <c r="G47" s="26" t="s">
        <v>64</v>
      </c>
      <c r="H47" s="10"/>
      <c r="I47" s="31">
        <v>303</v>
      </c>
      <c r="J47" s="21">
        <f>+I47/$I$10*100</f>
        <v>10.635310635310635</v>
      </c>
    </row>
    <row r="48" spans="1:10" ht="17.25" customHeight="1">
      <c r="A48" s="8"/>
      <c r="B48" s="23" t="s">
        <v>65</v>
      </c>
      <c r="C48" s="10"/>
      <c r="D48" s="31">
        <v>105</v>
      </c>
      <c r="E48" s="21">
        <f>SUM(D48/D10*100)</f>
        <v>3.4918523445294314</v>
      </c>
      <c r="F48" s="8"/>
      <c r="G48" s="23" t="s">
        <v>66</v>
      </c>
      <c r="H48" s="10"/>
      <c r="I48" s="31">
        <v>7</v>
      </c>
      <c r="J48" s="21">
        <f>I48/I10*100</f>
        <v>0.2457002457002457</v>
      </c>
    </row>
    <row r="49" spans="1:10" ht="17.25" customHeight="1">
      <c r="A49" s="8"/>
      <c r="B49" s="26" t="s">
        <v>61</v>
      </c>
      <c r="C49" s="10"/>
      <c r="D49" s="31">
        <v>13</v>
      </c>
      <c r="E49" s="21">
        <f>SUM(D49/D10*100)</f>
        <v>0.4323245759893582</v>
      </c>
      <c r="F49" s="8"/>
      <c r="G49" s="23" t="s">
        <v>67</v>
      </c>
      <c r="H49" s="10"/>
      <c r="I49" s="31">
        <v>39</v>
      </c>
      <c r="J49" s="21">
        <f>SUM(I49/I10*100)</f>
        <v>1.368901368901369</v>
      </c>
    </row>
    <row r="50" spans="1:10" ht="17.25" customHeight="1">
      <c r="A50" s="8"/>
      <c r="B50" s="26" t="s">
        <v>68</v>
      </c>
      <c r="C50" s="10"/>
      <c r="D50" s="31">
        <v>6</v>
      </c>
      <c r="E50" s="21">
        <f>SUM(D50/D10*100)</f>
        <v>0.19953441968739608</v>
      </c>
      <c r="F50" s="8"/>
      <c r="G50" s="23" t="s">
        <v>69</v>
      </c>
      <c r="H50" s="10"/>
      <c r="I50" s="32">
        <v>0</v>
      </c>
      <c r="J50" s="21">
        <f>SUM(I50/I10*100)</f>
        <v>0</v>
      </c>
    </row>
    <row r="51" spans="1:10" ht="17.25" customHeight="1">
      <c r="A51" s="8"/>
      <c r="B51" s="23" t="s">
        <v>63</v>
      </c>
      <c r="C51" s="10"/>
      <c r="D51" s="31">
        <v>54</v>
      </c>
      <c r="E51" s="21">
        <f>SUM(D51/D10*100)</f>
        <v>1.7958097771865646</v>
      </c>
      <c r="F51" s="8"/>
      <c r="G51" s="23"/>
      <c r="H51" s="10"/>
      <c r="I51" s="32"/>
      <c r="J51" s="21"/>
    </row>
    <row r="52" spans="1:10" ht="18" customHeight="1">
      <c r="A52" s="8"/>
      <c r="B52" s="26" t="s">
        <v>64</v>
      </c>
      <c r="C52" s="10"/>
      <c r="D52" s="31">
        <v>254</v>
      </c>
      <c r="E52" s="21">
        <f>SUM(D52/D10*100)</f>
        <v>8.446957100099766</v>
      </c>
      <c r="F52" s="8"/>
      <c r="G52" s="23"/>
      <c r="H52" s="10"/>
      <c r="I52" s="32"/>
      <c r="J52" s="21"/>
    </row>
    <row r="53" spans="1:10" ht="17.25" customHeight="1">
      <c r="A53" s="8"/>
      <c r="B53" s="23" t="s">
        <v>66</v>
      </c>
      <c r="C53" s="10"/>
      <c r="D53" s="31">
        <v>15</v>
      </c>
      <c r="E53" s="21">
        <f>SUM(D53/D10*100)</f>
        <v>0.49883604921849023</v>
      </c>
      <c r="F53" s="8"/>
      <c r="G53" s="23"/>
      <c r="H53" s="10"/>
      <c r="I53" s="32"/>
      <c r="J53" s="21"/>
    </row>
    <row r="54" spans="1:10" ht="17.25" customHeight="1">
      <c r="A54" s="8"/>
      <c r="B54" s="23" t="s">
        <v>70</v>
      </c>
      <c r="C54" s="10"/>
      <c r="D54" s="31">
        <v>34</v>
      </c>
      <c r="E54" s="21">
        <f>SUM(D54/D10*100)</f>
        <v>1.1306950448952444</v>
      </c>
      <c r="F54" s="8"/>
      <c r="G54" s="23"/>
      <c r="H54" s="10"/>
      <c r="I54" s="32"/>
      <c r="J54" s="21"/>
    </row>
    <row r="55" spans="1:10" ht="17.25" customHeight="1">
      <c r="A55" s="33"/>
      <c r="B55" s="34" t="s">
        <v>69</v>
      </c>
      <c r="C55" s="13"/>
      <c r="D55" s="35">
        <v>4</v>
      </c>
      <c r="E55" s="36">
        <f>SUM(D55/D10*100)</f>
        <v>0.13302294645826404</v>
      </c>
      <c r="F55" s="11"/>
      <c r="G55" s="34"/>
      <c r="H55" s="13"/>
      <c r="I55" s="37"/>
      <c r="J55" s="36"/>
    </row>
    <row r="56" spans="1:10" ht="13.5" customHeight="1">
      <c r="A56" s="38" t="s">
        <v>71</v>
      </c>
      <c r="B56" s="39"/>
      <c r="C56" s="40"/>
      <c r="D56" s="41"/>
      <c r="E56" s="42"/>
      <c r="F56" s="43"/>
      <c r="G56" s="44"/>
      <c r="H56" s="44"/>
      <c r="I56" s="44"/>
      <c r="J56" s="44"/>
    </row>
    <row r="57" spans="1:10" ht="13.5" customHeight="1">
      <c r="A57" s="38"/>
      <c r="B57" s="45" t="s">
        <v>72</v>
      </c>
      <c r="C57" s="40"/>
      <c r="D57" s="41"/>
      <c r="E57" s="42"/>
      <c r="F57" s="9"/>
      <c r="G57" s="44"/>
      <c r="H57" s="44"/>
      <c r="I57" s="44"/>
      <c r="J57" s="44"/>
    </row>
    <row r="58" spans="1:6" ht="13.5">
      <c r="A58" s="38" t="s">
        <v>73</v>
      </c>
      <c r="B58" s="46"/>
      <c r="F58" s="8"/>
    </row>
    <row r="59" spans="1:6" ht="13.5">
      <c r="A59" s="38" t="s">
        <v>74</v>
      </c>
      <c r="F59" s="47"/>
    </row>
    <row r="62" ht="13.5">
      <c r="D62" s="48"/>
    </row>
  </sheetData>
  <mergeCells count="8">
    <mergeCell ref="D5:J5"/>
    <mergeCell ref="A2:J2"/>
    <mergeCell ref="D6:E6"/>
    <mergeCell ref="I6:J6"/>
    <mergeCell ref="D7:D9"/>
    <mergeCell ref="E7:E9"/>
    <mergeCell ref="I7:I9"/>
    <mergeCell ref="J7:J9"/>
  </mergeCells>
  <printOptions horizontalCentered="1"/>
  <pageMargins left="0.7874015748031497" right="0.7874015748031497" top="0.49" bottom="0.34" header="0.5118110236220472" footer="0.3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2010-04-01T01:33:53Z</dcterms:created>
  <dcterms:modified xsi:type="dcterms:W3CDTF">2010-08-05T06:37:12Z</dcterms:modified>
  <cp:category/>
  <cp:version/>
  <cp:contentType/>
  <cp:contentStatus/>
</cp:coreProperties>
</file>