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8895" activeTab="0"/>
  </bookViews>
  <sheets>
    <sheet name="表３" sheetId="1" r:id="rId1"/>
  </sheets>
  <definedNames>
    <definedName name="_xlnm.Print_Area" localSheetId="0">'表３'!$A$1:$J$60</definedName>
  </definedNames>
  <calcPr fullCalcOnLoad="1"/>
</workbook>
</file>

<file path=xl/sharedStrings.xml><?xml version="1.0" encoding="utf-8"?>
<sst xmlns="http://schemas.openxmlformats.org/spreadsheetml/2006/main" count="98" uniqueCount="74">
  <si>
    <t>表 ３　   診療科名（主たる）別にみた医療施設に従事する医師数</t>
  </si>
  <si>
    <t>各年１２月３１日現在</t>
  </si>
  <si>
    <t>医療施設</t>
  </si>
  <si>
    <t>平成２０年</t>
  </si>
  <si>
    <t>平成１８年</t>
  </si>
  <si>
    <t>医師数（人）</t>
  </si>
  <si>
    <t>医師数に      対する　        割合（％）</t>
  </si>
  <si>
    <t>医師数</t>
  </si>
  <si>
    <t>従事する診療科</t>
  </si>
  <si>
    <t>内科</t>
  </si>
  <si>
    <t>内科</t>
  </si>
  <si>
    <t>呼吸器内科</t>
  </si>
  <si>
    <t>心療内科</t>
  </si>
  <si>
    <t>循環器内科</t>
  </si>
  <si>
    <t>呼吸器科</t>
  </si>
  <si>
    <t>消化器内科（胃腸内科）</t>
  </si>
  <si>
    <t>消化器科（胃腸科）</t>
  </si>
  <si>
    <t>腎臓内科</t>
  </si>
  <si>
    <t>循環器科</t>
  </si>
  <si>
    <t>神経内科</t>
  </si>
  <si>
    <t>アレルギ－科</t>
  </si>
  <si>
    <t>糖尿病内科（代謝内科）</t>
  </si>
  <si>
    <t>リウマチ科</t>
  </si>
  <si>
    <t>血液内科</t>
  </si>
  <si>
    <t>小児科</t>
  </si>
  <si>
    <t>皮膚科</t>
  </si>
  <si>
    <t>精神科</t>
  </si>
  <si>
    <t>アレルギー科</t>
  </si>
  <si>
    <t>神経科</t>
  </si>
  <si>
    <t>神経内科</t>
  </si>
  <si>
    <t>感染症内科</t>
  </si>
  <si>
    <t>外科</t>
  </si>
  <si>
    <t>小児科</t>
  </si>
  <si>
    <t>整形外科</t>
  </si>
  <si>
    <t>精神科</t>
  </si>
  <si>
    <t>形成外科</t>
  </si>
  <si>
    <t>心療内科</t>
  </si>
  <si>
    <t>美容外科</t>
  </si>
  <si>
    <t>脳神経外科</t>
  </si>
  <si>
    <t>呼吸器外科</t>
  </si>
  <si>
    <t>心臓血管外科</t>
  </si>
  <si>
    <t>乳腺外科</t>
  </si>
  <si>
    <t>小児外科</t>
  </si>
  <si>
    <t>気管食道外科</t>
  </si>
  <si>
    <t>産婦人科</t>
  </si>
  <si>
    <t>消化器外科（胃腸外科）</t>
  </si>
  <si>
    <t>産科</t>
  </si>
  <si>
    <t>泌尿器科</t>
  </si>
  <si>
    <t>婦人科</t>
  </si>
  <si>
    <t>肛門外科</t>
  </si>
  <si>
    <t>眼科</t>
  </si>
  <si>
    <t>耳鼻いんこう科</t>
  </si>
  <si>
    <t>気管食道科</t>
  </si>
  <si>
    <t>皮膚科</t>
  </si>
  <si>
    <t>性病科</t>
  </si>
  <si>
    <t>こう門科</t>
  </si>
  <si>
    <t>リハビリテ－ション科</t>
  </si>
  <si>
    <t>放射線科</t>
  </si>
  <si>
    <t>麻酔科</t>
  </si>
  <si>
    <t>婦人科</t>
  </si>
  <si>
    <t>病理診断科</t>
  </si>
  <si>
    <t>リハビリテーション科</t>
  </si>
  <si>
    <t>救急科</t>
  </si>
  <si>
    <t>臨床研修医</t>
  </si>
  <si>
    <t>麻酔科</t>
  </si>
  <si>
    <t>全科</t>
  </si>
  <si>
    <t>その他</t>
  </si>
  <si>
    <t>臨床検査科</t>
  </si>
  <si>
    <t>不詳</t>
  </si>
  <si>
    <t>その他</t>
  </si>
  <si>
    <t>注: １）平成20年4月1日医療法施行令の一部改正により、診療科目名については、従来、省令に具体的名称を限定列挙して規定していた方式から、</t>
  </si>
  <si>
    <t>身体の部位や患者の疾患等、一定の性質を有する名称を診療科名とする方式に改められたため、年次推移の単純比較は行わないこととした。</t>
  </si>
  <si>
    <t>　　 2）「診療科（主たる）」とは、複数の診療科に従事している場合の主として従事する診療科と、１診療科のみに従事している場合の診療科である。</t>
  </si>
  <si>
    <t>　　 3）心臓血管外科には循環器外科を含む。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</si>
</sst>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0.0_ "/>
    <numFmt numFmtId="179" formatCode="0_ "/>
    <numFmt numFmtId="180" formatCode="#,##0.0_ ;[Red]\-#,##0.0\ "/>
    <numFmt numFmtId="181" formatCode="0.0_);[Red]\(0.0\)"/>
    <numFmt numFmtId="182" formatCode="#,##0_ ;[Red]\-#,##0\ "/>
    <numFmt numFmtId="183" formatCode="#,##0.0_);[Red]\(#,##0.0\)"/>
    <numFmt numFmtId="184" formatCode="#,##0_ "/>
    <numFmt numFmtId="185" formatCode="#,##0.0_ "/>
    <numFmt numFmtId="186" formatCode="#,##0.0;[Red]\-#,##0.0"/>
    <numFmt numFmtId="187" formatCode="#,##0.0;&quot;△ &quot;#,##0.0"/>
    <numFmt numFmtId="188" formatCode="0.0;&quot;△ &quot;0.0"/>
    <numFmt numFmtId="189" formatCode="#,##0;&quot;△ &quot;#,##0"/>
    <numFmt numFmtId="190" formatCode="_ * #,##0.0_ ;_ * \-#,##0.0_ ;_ * &quot;-&quot;?_ ;_ @_ "/>
    <numFmt numFmtId="191" formatCode="0;&quot;△ &quot;0"/>
    <numFmt numFmtId="192" formatCode="0;&quot;△  &quot;0"/>
    <numFmt numFmtId="193" formatCode="#,##0;&quot;△   &quot;#,##0"/>
    <numFmt numFmtId="194" formatCode="#,##0;&quot;△  &quot;#,##0"/>
    <numFmt numFmtId="195" formatCode="#,##0.0;&quot;△  &quot;#,##0.0"/>
    <numFmt numFmtId="196" formatCode="#,##0.0;&quot;△   &quot;#,##0.0"/>
    <numFmt numFmtId="197" formatCode="#,##0.0;&quot;△    &quot;#,##0.0"/>
    <numFmt numFmtId="198" formatCode="0;&quot;△    &quot;0"/>
    <numFmt numFmtId="199" formatCode="0;&quot;△     &quot;0"/>
    <numFmt numFmtId="200" formatCode="#,##0.0;&quot;△&quot;#,##0.0"/>
    <numFmt numFmtId="201" formatCode="0;&quot;△　 &quot;0"/>
    <numFmt numFmtId="202" formatCode="0;&quot;△　　 &quot;0"/>
    <numFmt numFmtId="203" formatCode="###\ ###"/>
    <numFmt numFmtId="204" formatCode="0#"/>
    <numFmt numFmtId="205" formatCode="0.0;&quot;△&quot;0.0"/>
    <numFmt numFmtId="206" formatCode="0.0;&quot;△  &quot;0.0"/>
    <numFmt numFmtId="207" formatCode="0.0;&quot;△　 &quot;0.0"/>
    <numFmt numFmtId="208" formatCode="#,##0.000_ "/>
    <numFmt numFmtId="209" formatCode="###\ ###&quot; &quot;"/>
    <numFmt numFmtId="210" formatCode="_ * #,##0\ ;_ * &quot;△&quot;#,##0\ ;_ * &quot;-&quot;_ ;_ @_ 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1" xfId="0" applyFont="1" applyBorder="1" applyAlignment="1">
      <alignment horizontal="right" vertical="center"/>
    </xf>
    <xf numFmtId="0" fontId="10" fillId="0" borderId="2" xfId="0" applyNumberFormat="1" applyFont="1" applyBorder="1" applyAlignment="1">
      <alignment vertical="center"/>
    </xf>
    <xf numFmtId="0" fontId="10" fillId="0" borderId="3" xfId="0" applyNumberFormat="1" applyFont="1" applyBorder="1" applyAlignment="1">
      <alignment vertical="center"/>
    </xf>
    <xf numFmtId="0" fontId="10" fillId="0" borderId="4" xfId="0" applyNumberFormat="1" applyFont="1" applyBorder="1" applyAlignment="1">
      <alignment vertical="center"/>
    </xf>
    <xf numFmtId="0" fontId="11" fillId="0" borderId="5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6" xfId="0" applyNumberFormat="1" applyFont="1" applyBorder="1" applyAlignment="1">
      <alignment horizontal="center" vertical="center"/>
    </xf>
    <xf numFmtId="0" fontId="11" fillId="0" borderId="7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11" fillId="0" borderId="8" xfId="0" applyNumberFormat="1" applyFont="1" applyBorder="1" applyAlignment="1">
      <alignment horizontal="center" vertical="center"/>
    </xf>
    <xf numFmtId="0" fontId="11" fillId="0" borderId="9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distributed" vertical="center"/>
    </xf>
    <xf numFmtId="0" fontId="11" fillId="0" borderId="11" xfId="0" applyNumberFormat="1" applyFont="1" applyBorder="1" applyAlignment="1">
      <alignment horizontal="center" vertical="center"/>
    </xf>
    <xf numFmtId="184" fontId="7" fillId="0" borderId="9" xfId="0" applyNumberFormat="1" applyFont="1" applyBorder="1" applyAlignment="1">
      <alignment vertical="center"/>
    </xf>
    <xf numFmtId="190" fontId="7" fillId="0" borderId="12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distributed"/>
    </xf>
    <xf numFmtId="184" fontId="7" fillId="0" borderId="5" xfId="0" applyNumberFormat="1" applyFont="1" applyBorder="1" applyAlignment="1">
      <alignment vertical="center"/>
    </xf>
    <xf numFmtId="190" fontId="7" fillId="0" borderId="13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11" fillId="0" borderId="0" xfId="0" applyNumberFormat="1" applyFont="1" applyBorder="1" applyAlignment="1">
      <alignment horizontal="distributed" vertical="center"/>
    </xf>
    <xf numFmtId="0" fontId="11" fillId="0" borderId="5" xfId="0" applyNumberFormat="1" applyFont="1" applyBorder="1" applyAlignment="1">
      <alignment horizontal="center" vertical="center" textRotation="255"/>
    </xf>
    <xf numFmtId="0" fontId="11" fillId="0" borderId="6" xfId="0" applyNumberFormat="1" applyFont="1" applyBorder="1" applyAlignment="1">
      <alignment horizontal="centerContinuous" vertical="center"/>
    </xf>
    <xf numFmtId="0" fontId="11" fillId="0" borderId="0" xfId="0" applyNumberFormat="1" applyFont="1" applyFill="1" applyBorder="1" applyAlignment="1">
      <alignment horizontal="distributed" vertical="center"/>
    </xf>
    <xf numFmtId="0" fontId="11" fillId="0" borderId="6" xfId="0" applyNumberFormat="1" applyFont="1" applyFill="1" applyBorder="1" applyAlignment="1">
      <alignment horizontal="center" vertical="center"/>
    </xf>
    <xf numFmtId="184" fontId="7" fillId="0" borderId="5" xfId="0" applyNumberFormat="1" applyFont="1" applyFill="1" applyBorder="1" applyAlignment="1">
      <alignment vertical="center"/>
    </xf>
    <xf numFmtId="190" fontId="7" fillId="0" borderId="13" xfId="0" applyNumberFormat="1" applyFont="1" applyFill="1" applyBorder="1" applyAlignment="1">
      <alignment vertical="center"/>
    </xf>
    <xf numFmtId="0" fontId="11" fillId="0" borderId="5" xfId="0" applyNumberFormat="1" applyFont="1" applyFill="1" applyBorder="1" applyAlignment="1">
      <alignment horizontal="center" vertical="center"/>
    </xf>
    <xf numFmtId="0" fontId="11" fillId="0" borderId="6" xfId="0" applyNumberFormat="1" applyFont="1" applyFill="1" applyBorder="1" applyAlignment="1">
      <alignment horizontal="centerContinuous" vertical="center"/>
    </xf>
    <xf numFmtId="41" fontId="7" fillId="0" borderId="5" xfId="0" applyNumberFormat="1" applyFont="1" applyFill="1" applyBorder="1" applyAlignment="1">
      <alignment vertical="center"/>
    </xf>
    <xf numFmtId="41" fontId="7" fillId="0" borderId="5" xfId="0" applyNumberFormat="1" applyFont="1" applyBorder="1" applyAlignment="1">
      <alignment vertical="center"/>
    </xf>
    <xf numFmtId="0" fontId="11" fillId="0" borderId="6" xfId="0" applyNumberFormat="1" applyFont="1" applyFill="1" applyBorder="1" applyAlignment="1">
      <alignment horizontal="center"/>
    </xf>
    <xf numFmtId="0" fontId="11" fillId="0" borderId="5" xfId="0" applyNumberFormat="1" applyFont="1" applyFill="1" applyBorder="1" applyAlignment="1">
      <alignment horizontal="center" vertical="center" textRotation="255"/>
    </xf>
    <xf numFmtId="0" fontId="11" fillId="0" borderId="6" xfId="0" applyNumberFormat="1" applyFont="1" applyBorder="1" applyAlignment="1">
      <alignment horizontal="center"/>
    </xf>
    <xf numFmtId="184" fontId="7" fillId="0" borderId="13" xfId="0" applyNumberFormat="1" applyFont="1" applyFill="1" applyBorder="1" applyAlignment="1">
      <alignment vertical="center"/>
    </xf>
    <xf numFmtId="184" fontId="7" fillId="0" borderId="13" xfId="0" applyNumberFormat="1" applyFont="1" applyBorder="1" applyAlignment="1">
      <alignment vertical="center"/>
    </xf>
    <xf numFmtId="41" fontId="7" fillId="0" borderId="13" xfId="0" applyNumberFormat="1" applyFont="1" applyFill="1" applyBorder="1" applyAlignment="1">
      <alignment vertical="center"/>
    </xf>
    <xf numFmtId="41" fontId="7" fillId="0" borderId="13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1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12" fillId="0" borderId="7" xfId="0" applyNumberFormat="1" applyFont="1" applyBorder="1" applyAlignment="1">
      <alignment horizontal="left" vertical="center"/>
    </xf>
    <xf numFmtId="0" fontId="11" fillId="0" borderId="1" xfId="0" applyNumberFormat="1" applyFont="1" applyBorder="1" applyAlignment="1">
      <alignment horizontal="distributed" vertical="center"/>
    </xf>
    <xf numFmtId="0" fontId="11" fillId="0" borderId="8" xfId="0" applyNumberFormat="1" applyFont="1" applyBorder="1" applyAlignment="1">
      <alignment horizontal="center"/>
    </xf>
    <xf numFmtId="184" fontId="7" fillId="0" borderId="14" xfId="0" applyNumberFormat="1" applyFont="1" applyBorder="1" applyAlignment="1">
      <alignment vertical="center"/>
    </xf>
    <xf numFmtId="190" fontId="7" fillId="0" borderId="14" xfId="0" applyNumberFormat="1" applyFont="1" applyBorder="1" applyAlignment="1">
      <alignment vertical="center"/>
    </xf>
    <xf numFmtId="0" fontId="0" fillId="0" borderId="1" xfId="0" applyBorder="1" applyAlignment="1">
      <alignment/>
    </xf>
    <xf numFmtId="0" fontId="0" fillId="0" borderId="14" xfId="0" applyBorder="1" applyAlignment="1">
      <alignment/>
    </xf>
    <xf numFmtId="0" fontId="11" fillId="0" borderId="0" xfId="0" applyNumberFormat="1" applyFont="1" applyBorder="1" applyAlignment="1">
      <alignment horizontal="left" vertical="center"/>
    </xf>
    <xf numFmtId="184" fontId="7" fillId="0" borderId="0" xfId="0" applyNumberFormat="1" applyFont="1" applyBorder="1" applyAlignment="1">
      <alignment vertical="center"/>
    </xf>
    <xf numFmtId="190" fontId="7" fillId="0" borderId="0" xfId="0" applyNumberFormat="1" applyFont="1" applyBorder="1" applyAlignment="1">
      <alignment vertical="center"/>
    </xf>
    <xf numFmtId="0" fontId="11" fillId="0" borderId="3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NumberFormat="1" applyFont="1" applyBorder="1" applyAlignment="1">
      <alignment horizontal="left" vertical="center"/>
    </xf>
    <xf numFmtId="184" fontId="0" fillId="0" borderId="0" xfId="0" applyNumberFormat="1" applyAlignment="1">
      <alignment/>
    </xf>
    <xf numFmtId="0" fontId="7" fillId="0" borderId="9" xfId="0" applyNumberFormat="1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7" fillId="0" borderId="11" xfId="0" applyNumberFormat="1" applyFont="1" applyBorder="1" applyAlignment="1">
      <alignment horizontal="distributed" vertical="center"/>
    </xf>
    <xf numFmtId="0" fontId="10" fillId="0" borderId="15" xfId="0" applyNumberFormat="1" applyFont="1" applyBorder="1" applyAlignment="1">
      <alignment horizontal="distributed" vertical="center" wrapText="1"/>
    </xf>
    <xf numFmtId="0" fontId="10" fillId="0" borderId="13" xfId="0" applyNumberFormat="1" applyFont="1" applyBorder="1" applyAlignment="1">
      <alignment horizontal="distributed" vertical="center" wrapText="1"/>
    </xf>
    <xf numFmtId="0" fontId="10" fillId="0" borderId="14" xfId="0" applyNumberFormat="1" applyFont="1" applyBorder="1" applyAlignment="1">
      <alignment horizontal="distributed" vertical="center" wrapText="1"/>
    </xf>
    <xf numFmtId="0" fontId="10" fillId="0" borderId="15" xfId="0" applyNumberFormat="1" applyFont="1" applyBorder="1" applyAlignment="1">
      <alignment horizontal="distributed" vertical="center" wrapText="1"/>
    </xf>
    <xf numFmtId="0" fontId="10" fillId="0" borderId="13" xfId="0" applyNumberFormat="1" applyFont="1" applyBorder="1" applyAlignment="1">
      <alignment horizontal="distributed" vertical="center" wrapText="1"/>
    </xf>
    <xf numFmtId="0" fontId="10" fillId="0" borderId="14" xfId="0" applyNumberFormat="1" applyFont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tabSelected="1" workbookViewId="0" topLeftCell="A1">
      <selection activeCell="A4" sqref="A4"/>
    </sheetView>
  </sheetViews>
  <sheetFormatPr defaultColWidth="9.00390625" defaultRowHeight="13.5"/>
  <cols>
    <col min="1" max="1" width="2.00390625" style="0" customWidth="1"/>
    <col min="2" max="2" width="19.625" style="0" customWidth="1"/>
    <col min="3" max="3" width="1.875" style="0" customWidth="1"/>
    <col min="4" max="4" width="14.125" style="0" customWidth="1"/>
    <col min="5" max="5" width="13.00390625" style="0" customWidth="1"/>
    <col min="6" max="6" width="2.00390625" style="0" customWidth="1"/>
    <col min="7" max="7" width="19.625" style="0" customWidth="1"/>
    <col min="8" max="8" width="1.875" style="0" customWidth="1"/>
    <col min="9" max="9" width="14.625" style="0" customWidth="1"/>
    <col min="10" max="10" width="13.00390625" style="0" customWidth="1"/>
    <col min="11" max="11" width="1.12109375" style="0" customWidth="1"/>
  </cols>
  <sheetData>
    <row r="1" spans="1:10" ht="19.5" customHeight="1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15.7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2:10" ht="18.75" customHeight="1">
      <c r="B3" s="4" t="s">
        <v>0</v>
      </c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3.5" customHeight="1">
      <c r="A5" s="6"/>
      <c r="B5" s="6"/>
      <c r="C5" s="6"/>
      <c r="D5" s="6"/>
      <c r="E5" s="6"/>
      <c r="F5" s="6"/>
      <c r="G5" s="6"/>
      <c r="H5" s="6"/>
      <c r="I5" s="6"/>
      <c r="J5" s="7" t="s">
        <v>1</v>
      </c>
    </row>
    <row r="6" spans="1:10" ht="17.25" customHeight="1">
      <c r="A6" s="8"/>
      <c r="B6" s="9"/>
      <c r="C6" s="10"/>
      <c r="D6" s="63" t="s">
        <v>2</v>
      </c>
      <c r="E6" s="64"/>
      <c r="F6" s="64"/>
      <c r="G6" s="64"/>
      <c r="H6" s="64"/>
      <c r="I6" s="64"/>
      <c r="J6" s="65"/>
    </row>
    <row r="7" spans="1:10" ht="17.25" customHeight="1">
      <c r="A7" s="11"/>
      <c r="B7" s="12"/>
      <c r="C7" s="13"/>
      <c r="D7" s="63" t="s">
        <v>3</v>
      </c>
      <c r="E7" s="66"/>
      <c r="F7" s="11"/>
      <c r="G7" s="12"/>
      <c r="H7" s="13"/>
      <c r="I7" s="63" t="s">
        <v>4</v>
      </c>
      <c r="J7" s="66"/>
    </row>
    <row r="8" spans="1:10" ht="14.25" customHeight="1">
      <c r="A8" s="11"/>
      <c r="B8" s="12"/>
      <c r="C8" s="13"/>
      <c r="D8" s="67" t="s">
        <v>5</v>
      </c>
      <c r="E8" s="70" t="s">
        <v>6</v>
      </c>
      <c r="F8" s="11"/>
      <c r="G8" s="12"/>
      <c r="H8" s="13"/>
      <c r="I8" s="67" t="s">
        <v>5</v>
      </c>
      <c r="J8" s="70" t="s">
        <v>6</v>
      </c>
    </row>
    <row r="9" spans="1:10" ht="14.25" customHeight="1">
      <c r="A9" s="11"/>
      <c r="B9" s="12"/>
      <c r="C9" s="13"/>
      <c r="D9" s="68"/>
      <c r="E9" s="71"/>
      <c r="F9" s="11"/>
      <c r="G9" s="12"/>
      <c r="H9" s="13"/>
      <c r="I9" s="68"/>
      <c r="J9" s="71"/>
    </row>
    <row r="10" spans="1:10" ht="14.25" customHeight="1">
      <c r="A10" s="14"/>
      <c r="B10" s="15"/>
      <c r="C10" s="16"/>
      <c r="D10" s="69"/>
      <c r="E10" s="72"/>
      <c r="F10" s="14"/>
      <c r="G10" s="15"/>
      <c r="H10" s="16"/>
      <c r="I10" s="69"/>
      <c r="J10" s="72"/>
    </row>
    <row r="11" spans="1:10" ht="21" customHeight="1">
      <c r="A11" s="17"/>
      <c r="B11" s="18" t="s">
        <v>7</v>
      </c>
      <c r="C11" s="19"/>
      <c r="D11" s="20">
        <f>SUM(D14:D56)</f>
        <v>3007</v>
      </c>
      <c r="E11" s="21">
        <f>SUM(E14:E56)</f>
        <v>100</v>
      </c>
      <c r="F11" s="17"/>
      <c r="G11" s="18" t="s">
        <v>7</v>
      </c>
      <c r="H11" s="19"/>
      <c r="I11" s="20">
        <f>SUM(I14:I56)</f>
        <v>2849</v>
      </c>
      <c r="J11" s="21">
        <f>SUM(J14:J51)</f>
        <v>100.00000000000004</v>
      </c>
    </row>
    <row r="12" spans="1:11" ht="18" customHeight="1">
      <c r="A12" s="11"/>
      <c r="B12" s="22" t="s">
        <v>8</v>
      </c>
      <c r="C12" s="13"/>
      <c r="D12" s="23"/>
      <c r="E12" s="24"/>
      <c r="F12" s="11"/>
      <c r="G12" s="22" t="s">
        <v>8</v>
      </c>
      <c r="H12" s="13"/>
      <c r="I12" s="23"/>
      <c r="J12" s="24"/>
      <c r="K12" s="25"/>
    </row>
    <row r="13" spans="1:10" ht="5.25" customHeight="1">
      <c r="A13" s="11"/>
      <c r="B13" s="26"/>
      <c r="C13" s="13"/>
      <c r="D13" s="23"/>
      <c r="E13" s="24"/>
      <c r="F13" s="11"/>
      <c r="G13" s="26"/>
      <c r="H13" s="13"/>
      <c r="I13" s="23"/>
      <c r="J13" s="24"/>
    </row>
    <row r="14" spans="1:10" ht="14.25" customHeight="1">
      <c r="A14" s="11"/>
      <c r="B14" s="26" t="s">
        <v>9</v>
      </c>
      <c r="C14" s="13"/>
      <c r="D14" s="23">
        <v>609</v>
      </c>
      <c r="E14" s="24">
        <f>SUM(D14/D11*100)</f>
        <v>20.2527435982707</v>
      </c>
      <c r="F14" s="11"/>
      <c r="G14" s="26" t="s">
        <v>10</v>
      </c>
      <c r="H14" s="13"/>
      <c r="I14" s="23">
        <v>674</v>
      </c>
      <c r="J14" s="24">
        <f>SUM(I14/I11*100)</f>
        <v>23.657423657423656</v>
      </c>
    </row>
    <row r="15" spans="1:10" ht="15" customHeight="1">
      <c r="A15" s="27"/>
      <c r="B15" s="26" t="s">
        <v>11</v>
      </c>
      <c r="C15" s="28"/>
      <c r="D15" s="23">
        <v>54</v>
      </c>
      <c r="E15" s="24">
        <f>SUM(D15/D11*100)</f>
        <v>1.7958097771865646</v>
      </c>
      <c r="F15" s="27"/>
      <c r="G15" s="26" t="s">
        <v>12</v>
      </c>
      <c r="H15" s="28"/>
      <c r="I15" s="23">
        <v>14</v>
      </c>
      <c r="J15" s="24">
        <f>SUM(I15/I11*100)</f>
        <v>0.4914004914004914</v>
      </c>
    </row>
    <row r="16" spans="1:10" ht="14.25" customHeight="1">
      <c r="A16" s="11"/>
      <c r="B16" s="29" t="s">
        <v>13</v>
      </c>
      <c r="C16" s="30"/>
      <c r="D16" s="31">
        <v>81</v>
      </c>
      <c r="E16" s="32">
        <f>SUM(D16/D11*100)</f>
        <v>2.693714665779847</v>
      </c>
      <c r="F16" s="33"/>
      <c r="G16" s="29" t="s">
        <v>14</v>
      </c>
      <c r="H16" s="13"/>
      <c r="I16" s="23">
        <v>38</v>
      </c>
      <c r="J16" s="24">
        <f>SUM(I16/I11*100)</f>
        <v>1.333801333801334</v>
      </c>
    </row>
    <row r="17" spans="1:10" ht="15" customHeight="1">
      <c r="A17" s="11"/>
      <c r="B17" s="29" t="s">
        <v>15</v>
      </c>
      <c r="C17" s="30"/>
      <c r="D17" s="31">
        <v>100</v>
      </c>
      <c r="E17" s="32">
        <f>SUM(D17/D11*100)</f>
        <v>3.325573661456601</v>
      </c>
      <c r="F17" s="33"/>
      <c r="G17" s="29" t="s">
        <v>16</v>
      </c>
      <c r="H17" s="13"/>
      <c r="I17" s="23">
        <v>84</v>
      </c>
      <c r="J17" s="24">
        <f>SUM(I17/I11*100)</f>
        <v>2.9484029484029484</v>
      </c>
    </row>
    <row r="18" spans="1:10" ht="15" customHeight="1">
      <c r="A18" s="11"/>
      <c r="B18" s="29" t="s">
        <v>17</v>
      </c>
      <c r="C18" s="30"/>
      <c r="D18" s="31">
        <v>18</v>
      </c>
      <c r="E18" s="32">
        <f>SUM(D18/D11*100)</f>
        <v>0.5986032590621883</v>
      </c>
      <c r="F18" s="33"/>
      <c r="G18" s="29" t="s">
        <v>18</v>
      </c>
      <c r="H18" s="13"/>
      <c r="I18" s="23">
        <v>88</v>
      </c>
      <c r="J18" s="24">
        <f>SUM(I18/I11*100)</f>
        <v>3.088803088803089</v>
      </c>
    </row>
    <row r="19" spans="1:10" ht="15" customHeight="1">
      <c r="A19" s="11"/>
      <c r="B19" s="29" t="s">
        <v>19</v>
      </c>
      <c r="C19" s="34"/>
      <c r="D19" s="35">
        <v>21</v>
      </c>
      <c r="E19" s="32">
        <f>SUM(D19/D11*100)</f>
        <v>0.6983704689058863</v>
      </c>
      <c r="F19" s="33"/>
      <c r="G19" s="29" t="s">
        <v>20</v>
      </c>
      <c r="H19" s="28"/>
      <c r="I19" s="36">
        <v>0</v>
      </c>
      <c r="J19" s="24">
        <f>SUM(I19/I11*100)</f>
        <v>0</v>
      </c>
    </row>
    <row r="20" spans="1:10" ht="15" customHeight="1">
      <c r="A20" s="11"/>
      <c r="B20" s="29" t="s">
        <v>21</v>
      </c>
      <c r="C20" s="34"/>
      <c r="D20" s="35">
        <v>33</v>
      </c>
      <c r="E20" s="32">
        <f>SUM(D20/D11*100)</f>
        <v>1.0974393082806784</v>
      </c>
      <c r="F20" s="33"/>
      <c r="G20" s="29" t="s">
        <v>22</v>
      </c>
      <c r="H20" s="28"/>
      <c r="I20" s="36">
        <v>1</v>
      </c>
      <c r="J20" s="24">
        <f>SUM(I20/I11*100)</f>
        <v>0.0351000351000351</v>
      </c>
    </row>
    <row r="21" spans="1:10" ht="15" customHeight="1">
      <c r="A21" s="11"/>
      <c r="B21" s="29" t="s">
        <v>23</v>
      </c>
      <c r="C21" s="30"/>
      <c r="D21" s="31">
        <v>14</v>
      </c>
      <c r="E21" s="32">
        <f>SUM(D21/D11*100)</f>
        <v>0.4655803126039242</v>
      </c>
      <c r="F21" s="33"/>
      <c r="G21" s="29" t="s">
        <v>24</v>
      </c>
      <c r="H21" s="13"/>
      <c r="I21" s="23">
        <v>198</v>
      </c>
      <c r="J21" s="24">
        <f>SUM(I21/I11*100)</f>
        <v>6.94980694980695</v>
      </c>
    </row>
    <row r="22" spans="1:10" ht="15" customHeight="1">
      <c r="A22" s="27"/>
      <c r="B22" s="29" t="s">
        <v>25</v>
      </c>
      <c r="C22" s="37"/>
      <c r="D22" s="31">
        <v>82</v>
      </c>
      <c r="E22" s="32">
        <f>SUM(D22/D11*100)</f>
        <v>2.726970402394413</v>
      </c>
      <c r="F22" s="38"/>
      <c r="G22" s="29" t="s">
        <v>26</v>
      </c>
      <c r="H22" s="39"/>
      <c r="I22" s="23">
        <v>204</v>
      </c>
      <c r="J22" s="24">
        <f>SUM(I22/I11*100)</f>
        <v>7.160407160407161</v>
      </c>
    </row>
    <row r="23" spans="1:10" ht="15.75" customHeight="1">
      <c r="A23" s="11"/>
      <c r="B23" s="29" t="s">
        <v>27</v>
      </c>
      <c r="C23" s="30"/>
      <c r="D23" s="35">
        <v>0</v>
      </c>
      <c r="E23" s="32">
        <f>SUM(D23/D11*100)</f>
        <v>0</v>
      </c>
      <c r="F23" s="33"/>
      <c r="G23" s="29" t="s">
        <v>28</v>
      </c>
      <c r="H23" s="13"/>
      <c r="I23" s="23">
        <v>1</v>
      </c>
      <c r="J23" s="24">
        <f>SUM(I23/I11*100)</f>
        <v>0.0351000351000351</v>
      </c>
    </row>
    <row r="24" spans="1:10" ht="15" customHeight="1">
      <c r="A24" s="11"/>
      <c r="B24" s="29" t="s">
        <v>22</v>
      </c>
      <c r="C24" s="30"/>
      <c r="D24" s="35">
        <v>0</v>
      </c>
      <c r="E24" s="32">
        <f>SUM(D24/D11*100)</f>
        <v>0</v>
      </c>
      <c r="F24" s="33"/>
      <c r="G24" s="29" t="s">
        <v>29</v>
      </c>
      <c r="H24" s="13"/>
      <c r="I24" s="23">
        <v>17</v>
      </c>
      <c r="J24" s="24">
        <f>SUM(I24/I11*100)</f>
        <v>0.5967005967005967</v>
      </c>
    </row>
    <row r="25" spans="1:10" ht="15.75" customHeight="1">
      <c r="A25" s="11"/>
      <c r="B25" s="29" t="s">
        <v>30</v>
      </c>
      <c r="C25" s="30"/>
      <c r="D25" s="40">
        <v>5</v>
      </c>
      <c r="E25" s="32">
        <f>SUM(D25/D11*100)</f>
        <v>0.16627868307283006</v>
      </c>
      <c r="F25" s="33"/>
      <c r="G25" s="29" t="s">
        <v>31</v>
      </c>
      <c r="H25" s="13"/>
      <c r="I25" s="41">
        <v>218</v>
      </c>
      <c r="J25" s="24">
        <f>SUM(I25/I11*100)</f>
        <v>7.651807651807651</v>
      </c>
    </row>
    <row r="26" spans="1:10" ht="15" customHeight="1">
      <c r="A26" s="11"/>
      <c r="B26" s="29" t="s">
        <v>32</v>
      </c>
      <c r="C26" s="30"/>
      <c r="D26" s="40">
        <v>204</v>
      </c>
      <c r="E26" s="32">
        <f>SUM(D26/D11*100)</f>
        <v>6.784170269371466</v>
      </c>
      <c r="F26" s="33"/>
      <c r="G26" s="29" t="s">
        <v>33</v>
      </c>
      <c r="H26" s="13"/>
      <c r="I26" s="41">
        <v>197</v>
      </c>
      <c r="J26" s="24">
        <f>SUM(I26/I11*100)</f>
        <v>6.914706914706915</v>
      </c>
    </row>
    <row r="27" spans="1:10" ht="14.25" customHeight="1">
      <c r="A27" s="11"/>
      <c r="B27" s="29" t="s">
        <v>34</v>
      </c>
      <c r="C27" s="30"/>
      <c r="D27" s="40">
        <v>236</v>
      </c>
      <c r="E27" s="32">
        <f>SUM(D27/D11*100)</f>
        <v>7.8483538410375795</v>
      </c>
      <c r="F27" s="33"/>
      <c r="G27" s="29" t="s">
        <v>35</v>
      </c>
      <c r="H27" s="13"/>
      <c r="I27" s="41">
        <v>17</v>
      </c>
      <c r="J27" s="24">
        <f>SUM(I27/I11*100)</f>
        <v>0.5967005967005967</v>
      </c>
    </row>
    <row r="28" spans="1:10" ht="15" customHeight="1">
      <c r="A28" s="11"/>
      <c r="B28" s="29" t="s">
        <v>36</v>
      </c>
      <c r="C28" s="30"/>
      <c r="D28" s="42">
        <v>17</v>
      </c>
      <c r="E28" s="32">
        <f>SUM(D28/D11*100)</f>
        <v>0.5653475224476222</v>
      </c>
      <c r="F28" s="33"/>
      <c r="G28" s="29" t="s">
        <v>37</v>
      </c>
      <c r="H28" s="13"/>
      <c r="I28" s="43">
        <v>2</v>
      </c>
      <c r="J28" s="24">
        <f>SUM(I28/I11*100)</f>
        <v>0.0702000702000702</v>
      </c>
    </row>
    <row r="29" spans="1:10" ht="15.75" customHeight="1">
      <c r="A29" s="11"/>
      <c r="B29" s="29" t="s">
        <v>31</v>
      </c>
      <c r="C29" s="30"/>
      <c r="D29" s="40">
        <v>189</v>
      </c>
      <c r="E29" s="32">
        <f>SUM(D29/D11*100)</f>
        <v>6.285334220152976</v>
      </c>
      <c r="F29" s="33"/>
      <c r="G29" s="29" t="s">
        <v>38</v>
      </c>
      <c r="H29" s="13"/>
      <c r="I29" s="41">
        <v>60</v>
      </c>
      <c r="J29" s="24">
        <f>SUM(I29/I11*100)</f>
        <v>2.106002106002106</v>
      </c>
    </row>
    <row r="30" spans="1:10" ht="15.75" customHeight="1">
      <c r="A30" s="11"/>
      <c r="B30" s="29" t="s">
        <v>39</v>
      </c>
      <c r="C30" s="30"/>
      <c r="D30" s="40">
        <v>14</v>
      </c>
      <c r="E30" s="32">
        <f>SUM(D30/D11*100)</f>
        <v>0.4655803126039242</v>
      </c>
      <c r="F30" s="33"/>
      <c r="G30" s="29" t="s">
        <v>39</v>
      </c>
      <c r="H30" s="13"/>
      <c r="I30" s="41">
        <v>15</v>
      </c>
      <c r="J30" s="24">
        <f>SUM(I30/I11*100)</f>
        <v>0.5265005265005265</v>
      </c>
    </row>
    <row r="31" spans="1:10" ht="15.75" customHeight="1">
      <c r="A31" s="11"/>
      <c r="B31" s="29" t="s">
        <v>40</v>
      </c>
      <c r="C31" s="30"/>
      <c r="D31" s="40">
        <v>39</v>
      </c>
      <c r="E31" s="32">
        <f>SUM(D31/D11*100)</f>
        <v>1.2969737279680744</v>
      </c>
      <c r="F31" s="33"/>
      <c r="G31" s="29" t="s">
        <v>40</v>
      </c>
      <c r="H31" s="13"/>
      <c r="I31" s="41">
        <v>32</v>
      </c>
      <c r="J31" s="24">
        <f>SUM(I31/I11*100)</f>
        <v>1.1232011232011232</v>
      </c>
    </row>
    <row r="32" spans="1:10" ht="15.75" customHeight="1">
      <c r="A32" s="11"/>
      <c r="B32" s="29" t="s">
        <v>41</v>
      </c>
      <c r="C32" s="30"/>
      <c r="D32" s="40">
        <v>9</v>
      </c>
      <c r="E32" s="32">
        <f>SUM(D32/D11*100)</f>
        <v>0.2993016295310941</v>
      </c>
      <c r="F32" s="33"/>
      <c r="G32" s="29" t="s">
        <v>42</v>
      </c>
      <c r="H32" s="13"/>
      <c r="I32" s="41">
        <v>6</v>
      </c>
      <c r="J32" s="24">
        <f>SUM(I32/I11*100)</f>
        <v>0.2106002106002106</v>
      </c>
    </row>
    <row r="33" spans="1:10" ht="15.75" customHeight="1">
      <c r="A33" s="11"/>
      <c r="B33" s="29" t="s">
        <v>43</v>
      </c>
      <c r="C33" s="30"/>
      <c r="D33" s="35">
        <v>0</v>
      </c>
      <c r="E33" s="32">
        <f>SUM(D33/D11*100)</f>
        <v>0</v>
      </c>
      <c r="F33" s="33"/>
      <c r="G33" s="29" t="s">
        <v>44</v>
      </c>
      <c r="H33" s="13"/>
      <c r="I33" s="41">
        <v>124</v>
      </c>
      <c r="J33" s="24">
        <f>SUM(I33/I11*100)</f>
        <v>4.352404352404352</v>
      </c>
    </row>
    <row r="34" spans="1:10" ht="15.75" customHeight="1">
      <c r="A34" s="11"/>
      <c r="B34" s="29" t="s">
        <v>45</v>
      </c>
      <c r="C34" s="30"/>
      <c r="D34" s="40">
        <v>23</v>
      </c>
      <c r="E34" s="32">
        <f>SUM(D34/D11*100)</f>
        <v>0.7648819421350184</v>
      </c>
      <c r="F34" s="33"/>
      <c r="G34" s="29" t="s">
        <v>46</v>
      </c>
      <c r="H34" s="13"/>
      <c r="I34" s="41">
        <v>8</v>
      </c>
      <c r="J34" s="24">
        <f>SUM(I34/I11*100)</f>
        <v>0.2808002808002808</v>
      </c>
    </row>
    <row r="35" spans="1:10" ht="15.75" customHeight="1">
      <c r="A35" s="11"/>
      <c r="B35" s="29" t="s">
        <v>47</v>
      </c>
      <c r="C35" s="30"/>
      <c r="D35" s="40">
        <v>63</v>
      </c>
      <c r="E35" s="32">
        <f>SUM(D35/D11*100)</f>
        <v>2.095111406717659</v>
      </c>
      <c r="F35" s="33"/>
      <c r="G35" s="29" t="s">
        <v>48</v>
      </c>
      <c r="H35" s="13"/>
      <c r="I35" s="41">
        <v>11</v>
      </c>
      <c r="J35" s="24">
        <f>SUM(I35/I11*100)</f>
        <v>0.3861003861003861</v>
      </c>
    </row>
    <row r="36" spans="1:10" ht="15.75" customHeight="1">
      <c r="A36" s="11"/>
      <c r="B36" s="29" t="s">
        <v>49</v>
      </c>
      <c r="C36" s="30"/>
      <c r="D36" s="40">
        <v>5</v>
      </c>
      <c r="E36" s="32">
        <f>SUM(D36/D11*100)</f>
        <v>0.16627868307283006</v>
      </c>
      <c r="F36" s="33"/>
      <c r="G36" s="29" t="s">
        <v>50</v>
      </c>
      <c r="H36" s="13"/>
      <c r="I36" s="41">
        <v>106</v>
      </c>
      <c r="J36" s="24">
        <f>SUM(I36/I11*100)</f>
        <v>3.7206037206037204</v>
      </c>
    </row>
    <row r="37" spans="1:10" ht="15.75" customHeight="1">
      <c r="A37" s="11"/>
      <c r="B37" s="29" t="s">
        <v>38</v>
      </c>
      <c r="C37" s="30"/>
      <c r="D37" s="40">
        <v>64</v>
      </c>
      <c r="E37" s="32">
        <f>SUM(D37/D11*100)</f>
        <v>2.1283671433322247</v>
      </c>
      <c r="F37" s="33"/>
      <c r="G37" s="29" t="s">
        <v>51</v>
      </c>
      <c r="H37" s="13"/>
      <c r="I37" s="41">
        <v>82</v>
      </c>
      <c r="J37" s="24">
        <f>SUM(I37/I11*100)</f>
        <v>2.8782028782028783</v>
      </c>
    </row>
    <row r="38" spans="1:10" ht="15.75" customHeight="1">
      <c r="A38" s="11"/>
      <c r="B38" s="29" t="s">
        <v>33</v>
      </c>
      <c r="C38" s="30"/>
      <c r="D38" s="42">
        <v>203</v>
      </c>
      <c r="E38" s="32">
        <f>SUM(D38/D11*100)</f>
        <v>6.750914532756901</v>
      </c>
      <c r="F38" s="33"/>
      <c r="G38" s="29" t="s">
        <v>52</v>
      </c>
      <c r="H38" s="13"/>
      <c r="I38" s="43">
        <v>0</v>
      </c>
      <c r="J38" s="24">
        <f>SUM(I38/I11*100)</f>
        <v>0</v>
      </c>
    </row>
    <row r="39" spans="1:10" ht="15.75" customHeight="1">
      <c r="A39" s="11"/>
      <c r="B39" s="29" t="s">
        <v>35</v>
      </c>
      <c r="C39" s="30"/>
      <c r="D39" s="40">
        <v>19</v>
      </c>
      <c r="E39" s="32">
        <f>SUM(D39/D11*100)</f>
        <v>0.6318589956767542</v>
      </c>
      <c r="F39" s="33"/>
      <c r="G39" s="29" t="s">
        <v>53</v>
      </c>
      <c r="H39" s="13"/>
      <c r="I39" s="41">
        <v>72</v>
      </c>
      <c r="J39" s="24">
        <f>SUM(I39/I11*100)</f>
        <v>2.527202527202527</v>
      </c>
    </row>
    <row r="40" spans="1:10" ht="15.75" customHeight="1">
      <c r="A40" s="11"/>
      <c r="B40" s="29" t="s">
        <v>37</v>
      </c>
      <c r="C40" s="30"/>
      <c r="D40" s="40">
        <v>3</v>
      </c>
      <c r="E40" s="32">
        <f>SUM(D40/D11*100)</f>
        <v>0.09976720984369804</v>
      </c>
      <c r="F40" s="33"/>
      <c r="G40" s="29" t="s">
        <v>47</v>
      </c>
      <c r="H40" s="13"/>
      <c r="I40" s="41">
        <v>48</v>
      </c>
      <c r="J40" s="24">
        <f>SUM(I40/I11*100)</f>
        <v>1.684801684801685</v>
      </c>
    </row>
    <row r="41" spans="1:10" ht="15.75" customHeight="1">
      <c r="A41" s="11"/>
      <c r="B41" s="29" t="s">
        <v>50</v>
      </c>
      <c r="C41" s="30"/>
      <c r="D41" s="42">
        <v>111</v>
      </c>
      <c r="E41" s="32">
        <f>SUM(D41/D11*100)</f>
        <v>3.691386764216827</v>
      </c>
      <c r="F41" s="33"/>
      <c r="G41" s="29" t="s">
        <v>54</v>
      </c>
      <c r="H41" s="13"/>
      <c r="I41" s="43">
        <v>0</v>
      </c>
      <c r="J41" s="24">
        <f>SUM(I41/I11*100)</f>
        <v>0</v>
      </c>
    </row>
    <row r="42" spans="1:10" ht="15.75" customHeight="1">
      <c r="A42" s="11"/>
      <c r="B42" s="29" t="s">
        <v>51</v>
      </c>
      <c r="C42" s="30"/>
      <c r="D42" s="40">
        <v>82</v>
      </c>
      <c r="E42" s="32">
        <f>SUM(D42/D11*100)</f>
        <v>2.726970402394413</v>
      </c>
      <c r="F42" s="33"/>
      <c r="G42" s="29" t="s">
        <v>55</v>
      </c>
      <c r="H42" s="13"/>
      <c r="I42" s="41">
        <v>4</v>
      </c>
      <c r="J42" s="24">
        <f>SUM(I42/I11*100)</f>
        <v>0.1404001404001404</v>
      </c>
    </row>
    <row r="43" spans="1:10" ht="14.25" customHeight="1">
      <c r="A43" s="11"/>
      <c r="B43" s="29" t="s">
        <v>42</v>
      </c>
      <c r="C43" s="30"/>
      <c r="D43" s="40">
        <v>5</v>
      </c>
      <c r="E43" s="32">
        <f>SUM(D43/D11*100)</f>
        <v>0.16627868307283006</v>
      </c>
      <c r="F43" s="33"/>
      <c r="G43" s="29" t="s">
        <v>56</v>
      </c>
      <c r="H43" s="13"/>
      <c r="I43" s="41">
        <v>23</v>
      </c>
      <c r="J43" s="24">
        <f>SUM(I43/I11*100)</f>
        <v>0.8073008073008073</v>
      </c>
    </row>
    <row r="44" spans="1:10" ht="15.75" customHeight="1">
      <c r="A44" s="11"/>
      <c r="B44" s="29" t="s">
        <v>44</v>
      </c>
      <c r="C44" s="30"/>
      <c r="D44" s="40">
        <v>144</v>
      </c>
      <c r="E44" s="32">
        <f>SUM(D44/D11*100)</f>
        <v>4.788826072497506</v>
      </c>
      <c r="F44" s="33"/>
      <c r="G44" s="26" t="s">
        <v>57</v>
      </c>
      <c r="H44" s="13"/>
      <c r="I44" s="41">
        <v>47</v>
      </c>
      <c r="J44" s="24">
        <f>SUM(I44/I11*100)</f>
        <v>1.6497016497016497</v>
      </c>
    </row>
    <row r="45" spans="1:10" ht="14.25" customHeight="1">
      <c r="A45" s="11"/>
      <c r="B45" s="26" t="s">
        <v>46</v>
      </c>
      <c r="C45" s="13"/>
      <c r="D45" s="41">
        <v>1</v>
      </c>
      <c r="E45" s="24">
        <f>SUM(D45/D11*100)</f>
        <v>0.03325573661456601</v>
      </c>
      <c r="F45" s="11"/>
      <c r="G45" s="26" t="s">
        <v>58</v>
      </c>
      <c r="H45" s="13"/>
      <c r="I45" s="41">
        <v>76</v>
      </c>
      <c r="J45" s="24">
        <f>SUM(I45/I11*100)</f>
        <v>2.667602667602668</v>
      </c>
    </row>
    <row r="46" spans="1:10" ht="15.75" customHeight="1">
      <c r="A46" s="11"/>
      <c r="B46" s="26" t="s">
        <v>59</v>
      </c>
      <c r="C46" s="13"/>
      <c r="D46" s="41">
        <v>7</v>
      </c>
      <c r="E46" s="24">
        <f>SUM(D46/D11*100)</f>
        <v>0.2327901563019621</v>
      </c>
      <c r="F46" s="11"/>
      <c r="G46" s="29" t="s">
        <v>60</v>
      </c>
      <c r="H46" s="13"/>
      <c r="I46" s="41">
        <v>13</v>
      </c>
      <c r="J46" s="24">
        <f>SUM(I46/I11*100)</f>
        <v>0.4563004563004563</v>
      </c>
    </row>
    <row r="47" spans="1:10" ht="15.75" customHeight="1">
      <c r="A47" s="11"/>
      <c r="B47" s="26" t="s">
        <v>61</v>
      </c>
      <c r="C47" s="13"/>
      <c r="D47" s="41">
        <v>28</v>
      </c>
      <c r="E47" s="24">
        <f>SUM(D47/D11*100)</f>
        <v>0.9311606252078484</v>
      </c>
      <c r="F47" s="11"/>
      <c r="G47" s="26" t="s">
        <v>62</v>
      </c>
      <c r="H47" s="13"/>
      <c r="I47" s="41">
        <v>32</v>
      </c>
      <c r="J47" s="24">
        <f>SUM(I47/I11*100)</f>
        <v>1.1232011232011232</v>
      </c>
    </row>
    <row r="48" spans="1:10" ht="15.75" customHeight="1">
      <c r="A48" s="11"/>
      <c r="B48" s="26" t="s">
        <v>57</v>
      </c>
      <c r="C48" s="13"/>
      <c r="D48" s="41">
        <v>51</v>
      </c>
      <c r="E48" s="24">
        <f>SUM(D48/D11*100)</f>
        <v>1.6960425673428665</v>
      </c>
      <c r="F48" s="11"/>
      <c r="G48" s="29" t="s">
        <v>63</v>
      </c>
      <c r="H48" s="13"/>
      <c r="I48" s="41">
        <v>291</v>
      </c>
      <c r="J48" s="24">
        <f>SUM(I48/I11*100)</f>
        <v>10.214110214110214</v>
      </c>
    </row>
    <row r="49" spans="1:10" ht="15.75" customHeight="1">
      <c r="A49" s="11"/>
      <c r="B49" s="26" t="s">
        <v>64</v>
      </c>
      <c r="C49" s="13"/>
      <c r="D49" s="41">
        <v>95</v>
      </c>
      <c r="E49" s="24">
        <f>SUM(D49/D11*100)</f>
        <v>3.1592949783837714</v>
      </c>
      <c r="F49" s="11"/>
      <c r="G49" s="26" t="s">
        <v>65</v>
      </c>
      <c r="H49" s="13"/>
      <c r="I49" s="41">
        <v>7</v>
      </c>
      <c r="J49" s="24">
        <f>SUM(I49/I11*100)</f>
        <v>0.2457002457002457</v>
      </c>
    </row>
    <row r="50" spans="1:10" ht="15.75" customHeight="1">
      <c r="A50" s="11"/>
      <c r="B50" s="29" t="s">
        <v>60</v>
      </c>
      <c r="C50" s="13"/>
      <c r="D50" s="41">
        <v>13</v>
      </c>
      <c r="E50" s="24">
        <f>SUM(D50/D11*100)</f>
        <v>0.4323245759893582</v>
      </c>
      <c r="F50" s="11"/>
      <c r="G50" s="26" t="s">
        <v>66</v>
      </c>
      <c r="H50" s="13"/>
      <c r="I50" s="41">
        <v>29</v>
      </c>
      <c r="J50" s="24">
        <f>SUM(I50/I11*100)</f>
        <v>1.017901017901018</v>
      </c>
    </row>
    <row r="51" spans="1:10" ht="15.75" customHeight="1">
      <c r="A51" s="11"/>
      <c r="B51" s="29" t="s">
        <v>67</v>
      </c>
      <c r="C51" s="13"/>
      <c r="D51" s="41">
        <v>4</v>
      </c>
      <c r="E51" s="24">
        <f>SUM(D51/D11*100)</f>
        <v>0.13302294645826404</v>
      </c>
      <c r="F51" s="11"/>
      <c r="G51" s="26" t="s">
        <v>68</v>
      </c>
      <c r="H51" s="13"/>
      <c r="I51" s="41">
        <v>10</v>
      </c>
      <c r="J51" s="24">
        <f>SUM(I51/I11*100)</f>
        <v>0.35100035100035104</v>
      </c>
    </row>
    <row r="52" spans="1:10" ht="13.5" customHeight="1">
      <c r="A52" s="11"/>
      <c r="B52" s="26" t="s">
        <v>62</v>
      </c>
      <c r="C52" s="13"/>
      <c r="D52" s="41">
        <v>43</v>
      </c>
      <c r="E52" s="24">
        <f>SUM(D52/D11*100)</f>
        <v>1.4299966744263386</v>
      </c>
      <c r="F52" s="11"/>
      <c r="G52" s="26"/>
      <c r="H52" s="44"/>
      <c r="I52" s="43"/>
      <c r="J52" s="24"/>
    </row>
    <row r="53" spans="1:10" ht="15.75" customHeight="1">
      <c r="A53" s="11"/>
      <c r="B53" s="29" t="s">
        <v>63</v>
      </c>
      <c r="C53" s="13"/>
      <c r="D53" s="41">
        <v>254</v>
      </c>
      <c r="E53" s="24">
        <f>SUM(D53/D11*100)</f>
        <v>8.446957100099766</v>
      </c>
      <c r="F53" s="11"/>
      <c r="G53" s="45"/>
      <c r="H53" s="44"/>
      <c r="I53" s="46"/>
      <c r="J53" s="46"/>
    </row>
    <row r="54" spans="1:10" ht="15.75" customHeight="1">
      <c r="A54" s="11"/>
      <c r="B54" s="26" t="s">
        <v>65</v>
      </c>
      <c r="C54" s="13"/>
      <c r="D54" s="41">
        <v>15</v>
      </c>
      <c r="E54" s="24">
        <f>SUM(D54/D11*100)</f>
        <v>0.49883604921849023</v>
      </c>
      <c r="F54" s="11"/>
      <c r="G54" s="45"/>
      <c r="H54" s="45"/>
      <c r="I54" s="47"/>
      <c r="J54" s="47"/>
    </row>
    <row r="55" spans="1:10" ht="15.75" customHeight="1">
      <c r="A55" s="11"/>
      <c r="B55" s="26" t="s">
        <v>69</v>
      </c>
      <c r="C55" s="13"/>
      <c r="D55" s="41">
        <v>26</v>
      </c>
      <c r="E55" s="24">
        <f>SUM(D55/D11*100)</f>
        <v>0.8646491519787164</v>
      </c>
      <c r="F55" s="11"/>
      <c r="G55" s="45"/>
      <c r="H55" s="45"/>
      <c r="I55" s="47"/>
      <c r="J55" s="47"/>
    </row>
    <row r="56" spans="1:10" ht="13.5" customHeight="1">
      <c r="A56" s="48"/>
      <c r="B56" s="49" t="s">
        <v>68</v>
      </c>
      <c r="C56" s="50"/>
      <c r="D56" s="51">
        <v>23</v>
      </c>
      <c r="E56" s="52">
        <f>SUM(D56/D11*100)</f>
        <v>0.7648819421350184</v>
      </c>
      <c r="F56" s="14"/>
      <c r="G56" s="53"/>
      <c r="H56" s="53"/>
      <c r="I56" s="54"/>
      <c r="J56" s="54"/>
    </row>
    <row r="57" spans="1:10" ht="13.5" customHeight="1">
      <c r="A57" s="55" t="s">
        <v>70</v>
      </c>
      <c r="B57" s="26"/>
      <c r="C57" s="44"/>
      <c r="D57" s="56"/>
      <c r="E57" s="57"/>
      <c r="F57" s="58"/>
      <c r="G57" s="45"/>
      <c r="H57" s="45"/>
      <c r="I57" s="45"/>
      <c r="J57" s="45"/>
    </row>
    <row r="58" spans="1:10" ht="13.5" customHeight="1">
      <c r="A58" s="55"/>
      <c r="B58" s="59" t="s">
        <v>71</v>
      </c>
      <c r="C58" s="44"/>
      <c r="D58" s="56"/>
      <c r="E58" s="57"/>
      <c r="F58" s="12"/>
      <c r="G58" s="45"/>
      <c r="H58" s="45"/>
      <c r="I58" s="45"/>
      <c r="J58" s="45"/>
    </row>
    <row r="59" spans="1:6" ht="13.5">
      <c r="A59" s="55" t="s">
        <v>72</v>
      </c>
      <c r="B59" s="60"/>
      <c r="F59" s="11"/>
    </row>
    <row r="60" spans="1:6" ht="13.5">
      <c r="A60" s="55" t="s">
        <v>73</v>
      </c>
      <c r="F60" s="61"/>
    </row>
    <row r="62" spans="4:10" ht="13.5">
      <c r="D62" s="62"/>
      <c r="E62" s="62"/>
      <c r="I62" s="62"/>
      <c r="J62" s="62"/>
    </row>
  </sheetData>
  <mergeCells count="7">
    <mergeCell ref="D6:J6"/>
    <mergeCell ref="D7:E7"/>
    <mergeCell ref="I7:J7"/>
    <mergeCell ref="D8:D10"/>
    <mergeCell ref="E8:E10"/>
    <mergeCell ref="I8:I10"/>
    <mergeCell ref="J8:J10"/>
  </mergeCells>
  <printOptions horizontalCentered="1"/>
  <pageMargins left="0.7874015748031497" right="0.63" top="0.56" bottom="0.5905511811023623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2010-08-05T06:37:03Z</cp:lastPrinted>
  <dcterms:created xsi:type="dcterms:W3CDTF">2010-04-01T01:33:19Z</dcterms:created>
  <dcterms:modified xsi:type="dcterms:W3CDTF">2010-08-05T06:37:05Z</dcterms:modified>
  <cp:category/>
  <cp:version/>
  <cp:contentType/>
  <cp:contentStatus/>
</cp:coreProperties>
</file>