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4235" windowHeight="7680" activeTab="0"/>
  </bookViews>
  <sheets>
    <sheet name="表４" sheetId="1" r:id="rId1"/>
  </sheets>
  <definedNames>
    <definedName name="_xlnm.Print_Area" localSheetId="0">'表４'!$B$1:$L$19</definedName>
  </definedNames>
  <calcPr fullCalcOnLoad="1"/>
</workbook>
</file>

<file path=xl/sharedStrings.xml><?xml version="1.0" encoding="utf-8"?>
<sst xmlns="http://schemas.openxmlformats.org/spreadsheetml/2006/main" count="26" uniqueCount="23">
  <si>
    <t>（％）</t>
  </si>
  <si>
    <t>病院</t>
  </si>
  <si>
    <t>一般診療所</t>
  </si>
  <si>
    <t>歯科診療所</t>
  </si>
  <si>
    <t>表４　　施 設 の 種 類 別 に 見 た 病 床 数</t>
  </si>
  <si>
    <t>各年１０月１日現在</t>
  </si>
  <si>
    <t>病　　　　床　　　　数</t>
  </si>
  <si>
    <t>構　　成　　割　　合　　（％）</t>
  </si>
  <si>
    <t>増 減 率</t>
  </si>
  <si>
    <t>平成１7年</t>
  </si>
  <si>
    <t>平成１8年</t>
  </si>
  <si>
    <t>増 減 数</t>
  </si>
  <si>
    <t>全国（18年）</t>
  </si>
  <si>
    <t>総　　　　　数</t>
  </si>
  <si>
    <t>精 神 病 床</t>
  </si>
  <si>
    <t>(うち精神病院)</t>
  </si>
  <si>
    <t>感染症病床</t>
  </si>
  <si>
    <t>結 核 病 床</t>
  </si>
  <si>
    <t>(うち結核診療所)</t>
  </si>
  <si>
    <t>療 養 病 床</t>
  </si>
  <si>
    <t>一 般 病 床</t>
  </si>
  <si>
    <t>(再掲)</t>
  </si>
  <si>
    <t>療養病床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</si>
</sst>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199" fontId="3" fillId="0" borderId="8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9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199" fontId="3" fillId="0" borderId="9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shrinkToFit="1"/>
    </xf>
    <xf numFmtId="194" fontId="5" fillId="0" borderId="9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right" vertical="center"/>
    </xf>
    <xf numFmtId="194" fontId="3" fillId="0" borderId="11" xfId="0" applyNumberFormat="1" applyFont="1" applyBorder="1" applyAlignment="1">
      <alignment horizontal="right" vertical="center"/>
    </xf>
    <xf numFmtId="199" fontId="5" fillId="0" borderId="9" xfId="0" applyNumberFormat="1" applyFont="1" applyBorder="1" applyAlignment="1">
      <alignment vertical="center"/>
    </xf>
    <xf numFmtId="195" fontId="5" fillId="0" borderId="9" xfId="0" applyNumberFormat="1" applyFont="1" applyBorder="1" applyAlignment="1">
      <alignment vertical="center"/>
    </xf>
    <xf numFmtId="207" fontId="5" fillId="0" borderId="9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vertical="center"/>
    </xf>
    <xf numFmtId="188" fontId="3" fillId="0" borderId="9" xfId="0" applyNumberFormat="1" applyFont="1" applyBorder="1" applyAlignment="1">
      <alignment vertical="center"/>
    </xf>
    <xf numFmtId="201" fontId="3" fillId="0" borderId="9" xfId="0" applyNumberFormat="1" applyFont="1" applyBorder="1" applyAlignment="1">
      <alignment vertical="center"/>
    </xf>
    <xf numFmtId="193" fontId="3" fillId="0" borderId="9" xfId="0" applyNumberFormat="1" applyFont="1" applyBorder="1" applyAlignment="1">
      <alignment vertical="center"/>
    </xf>
    <xf numFmtId="199" fontId="3" fillId="0" borderId="11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distributed" vertical="center" wrapText="1"/>
    </xf>
    <xf numFmtId="41" fontId="3" fillId="0" borderId="9" xfId="0" applyNumberFormat="1" applyFont="1" applyBorder="1" applyAlignment="1">
      <alignment horizontal="right" vertical="center"/>
    </xf>
    <xf numFmtId="201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41" fontId="3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Border="1" applyAlignment="1">
      <alignment horizontal="right" vertical="center"/>
    </xf>
    <xf numFmtId="195" fontId="5" fillId="0" borderId="11" xfId="0" applyNumberFormat="1" applyFont="1" applyBorder="1" applyAlignment="1">
      <alignment horizontal="right" vertical="center"/>
    </xf>
    <xf numFmtId="194" fontId="5" fillId="0" borderId="10" xfId="0" applyNumberFormat="1" applyFont="1" applyBorder="1" applyAlignment="1">
      <alignment horizontal="right" vertical="center"/>
    </xf>
    <xf numFmtId="194" fontId="5" fillId="0" borderId="11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right" vertical="center"/>
    </xf>
    <xf numFmtId="188" fontId="3" fillId="0" borderId="11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L19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2" width="15.00390625" style="1" customWidth="1"/>
    <col min="3" max="3" width="9.125" style="1" bestFit="1" customWidth="1"/>
    <col min="4" max="4" width="5.50390625" style="1" customWidth="1"/>
    <col min="5" max="5" width="5.25390625" style="1" customWidth="1"/>
    <col min="6" max="6" width="9.25390625" style="1" customWidth="1"/>
    <col min="7" max="7" width="12.25390625" style="1" customWidth="1"/>
    <col min="8" max="8" width="10.75390625" style="1" customWidth="1"/>
    <col min="9" max="9" width="5.75390625" style="1" customWidth="1"/>
    <col min="10" max="10" width="5.50390625" style="1" customWidth="1"/>
    <col min="11" max="11" width="10.375" style="1" customWidth="1"/>
    <col min="12" max="16384" width="9.00390625" style="1" customWidth="1"/>
  </cols>
  <sheetData>
    <row r="1" spans="2:12" ht="21" customHeight="1">
      <c r="B1" s="2"/>
      <c r="C1" s="3" t="s">
        <v>4</v>
      </c>
      <c r="E1" s="4"/>
      <c r="F1" s="4"/>
      <c r="G1" s="4"/>
      <c r="H1" s="4"/>
      <c r="I1" s="4"/>
      <c r="J1" s="4"/>
      <c r="K1" s="4"/>
      <c r="L1" s="4"/>
    </row>
    <row r="2" spans="11:12" ht="15.75" customHeight="1">
      <c r="K2" s="5" t="s">
        <v>5</v>
      </c>
      <c r="L2" s="5"/>
    </row>
    <row r="3" spans="2:12" ht="24.75" customHeight="1">
      <c r="B3" s="6"/>
      <c r="C3" s="71" t="s">
        <v>6</v>
      </c>
      <c r="D3" s="72"/>
      <c r="E3" s="72"/>
      <c r="F3" s="72"/>
      <c r="G3" s="73"/>
      <c r="H3" s="71" t="s">
        <v>7</v>
      </c>
      <c r="I3" s="72"/>
      <c r="J3" s="72"/>
      <c r="K3" s="73"/>
      <c r="L3" s="9" t="s">
        <v>8</v>
      </c>
    </row>
    <row r="4" spans="2:12" ht="21" customHeight="1">
      <c r="B4" s="10"/>
      <c r="C4" s="7" t="s">
        <v>9</v>
      </c>
      <c r="D4" s="71" t="s">
        <v>10</v>
      </c>
      <c r="E4" s="73"/>
      <c r="F4" s="8" t="s">
        <v>11</v>
      </c>
      <c r="G4" s="11" t="s">
        <v>12</v>
      </c>
      <c r="H4" s="7" t="s">
        <v>9</v>
      </c>
      <c r="I4" s="71" t="s">
        <v>10</v>
      </c>
      <c r="J4" s="73"/>
      <c r="K4" s="11" t="s">
        <v>12</v>
      </c>
      <c r="L4" s="12" t="s">
        <v>0</v>
      </c>
    </row>
    <row r="5" spans="2:12" ht="20.25" customHeight="1">
      <c r="B5" s="13" t="s">
        <v>13</v>
      </c>
      <c r="C5" s="14">
        <f>SUM(C7,C16,C19)</f>
        <v>21671</v>
      </c>
      <c r="D5" s="65">
        <f>SUM(D7,D16,D19)</f>
        <v>21523</v>
      </c>
      <c r="E5" s="66"/>
      <c r="F5" s="15">
        <f>SUM(F7,F16,F19)</f>
        <v>-148</v>
      </c>
      <c r="G5" s="14">
        <f>SUM(G7,G16,G19)</f>
        <v>1786649</v>
      </c>
      <c r="H5" s="16">
        <f>H7+H16+H19</f>
        <v>99.99999999999999</v>
      </c>
      <c r="I5" s="69">
        <v>100</v>
      </c>
      <c r="J5" s="70"/>
      <c r="K5" s="16">
        <f>K7+K16+K19</f>
        <v>100</v>
      </c>
      <c r="L5" s="17">
        <f>SUM(F5/C5)*100</f>
        <v>-0.6829403350099211</v>
      </c>
    </row>
    <row r="6" spans="2:12" ht="11.25" customHeight="1">
      <c r="B6" s="18"/>
      <c r="C6" s="19"/>
      <c r="D6" s="20"/>
      <c r="E6" s="21"/>
      <c r="F6" s="22"/>
      <c r="G6" s="19"/>
      <c r="H6" s="23"/>
      <c r="I6" s="24"/>
      <c r="J6" s="25"/>
      <c r="K6" s="23"/>
      <c r="L6" s="17"/>
    </row>
    <row r="7" spans="2:12" ht="20.25" customHeight="1">
      <c r="B7" s="26" t="s">
        <v>1</v>
      </c>
      <c r="C7" s="19">
        <f>C8+C10+C11+C14+C13</f>
        <v>19766</v>
      </c>
      <c r="D7" s="56">
        <f>D8+D10+D11+D13+D14</f>
        <v>19689</v>
      </c>
      <c r="E7" s="34"/>
      <c r="F7" s="27">
        <f>F8+F10+F11+F13+F14</f>
        <v>-77</v>
      </c>
      <c r="G7" s="19">
        <f>SUM(G8,G10,G11,G13,G14)</f>
        <v>1626589</v>
      </c>
      <c r="H7" s="28">
        <f aca="true" t="shared" si="0" ref="H7:H14">C7/$C$5*100</f>
        <v>91.20945041760878</v>
      </c>
      <c r="I7" s="54">
        <f aca="true" t="shared" si="1" ref="I7:I14">D7/$D$5*100</f>
        <v>91.47888305533614</v>
      </c>
      <c r="J7" s="55"/>
      <c r="K7" s="28">
        <f aca="true" t="shared" si="2" ref="K7:K14">G7/$G$5*100</f>
        <v>91.0413293265773</v>
      </c>
      <c r="L7" s="17">
        <f>SUM(F7/C7)*100</f>
        <v>-0.3895578265708793</v>
      </c>
    </row>
    <row r="8" spans="2:12" ht="20.25" customHeight="1">
      <c r="B8" s="31" t="s">
        <v>14</v>
      </c>
      <c r="C8" s="19">
        <v>5622</v>
      </c>
      <c r="D8" s="56">
        <v>5620</v>
      </c>
      <c r="E8" s="34"/>
      <c r="F8" s="22">
        <f aca="true" t="shared" si="3" ref="F8:F14">SUM(D8-C8)</f>
        <v>-2</v>
      </c>
      <c r="G8" s="19">
        <v>352437</v>
      </c>
      <c r="H8" s="28">
        <f t="shared" si="0"/>
        <v>25.942503806930922</v>
      </c>
      <c r="I8" s="54">
        <f t="shared" si="1"/>
        <v>26.11160154253589</v>
      </c>
      <c r="J8" s="55"/>
      <c r="K8" s="28">
        <f t="shared" si="2"/>
        <v>19.72614654585204</v>
      </c>
      <c r="L8" s="17">
        <f>SUM(F8/C8)*100</f>
        <v>-0.03557452863749555</v>
      </c>
    </row>
    <row r="9" spans="2:12" ht="15" customHeight="1">
      <c r="B9" s="32" t="s">
        <v>15</v>
      </c>
      <c r="C9" s="33">
        <v>3461</v>
      </c>
      <c r="D9" s="35">
        <v>3459</v>
      </c>
      <c r="E9" s="36"/>
      <c r="F9" s="37">
        <f t="shared" si="3"/>
        <v>-2</v>
      </c>
      <c r="G9" s="33">
        <v>259580</v>
      </c>
      <c r="H9" s="38">
        <f t="shared" si="0"/>
        <v>15.970652023441465</v>
      </c>
      <c r="I9" s="57">
        <f t="shared" si="1"/>
        <v>16.07117966826186</v>
      </c>
      <c r="J9" s="58"/>
      <c r="K9" s="38">
        <f t="shared" si="2"/>
        <v>14.528875005667032</v>
      </c>
      <c r="L9" s="39">
        <f>SUM(F9/C9)*100</f>
        <v>-0.057786766830395846</v>
      </c>
    </row>
    <row r="10" spans="2:12" ht="20.25" customHeight="1">
      <c r="B10" s="31" t="s">
        <v>16</v>
      </c>
      <c r="C10" s="19">
        <v>18</v>
      </c>
      <c r="D10" s="56">
        <v>18</v>
      </c>
      <c r="E10" s="34"/>
      <c r="F10" s="22">
        <f t="shared" si="3"/>
        <v>0</v>
      </c>
      <c r="G10" s="19">
        <v>1779</v>
      </c>
      <c r="H10" s="28">
        <f t="shared" si="0"/>
        <v>0.08306031101472014</v>
      </c>
      <c r="I10" s="54">
        <f t="shared" si="1"/>
        <v>0.0836314640152395</v>
      </c>
      <c r="J10" s="55"/>
      <c r="K10" s="28">
        <f t="shared" si="2"/>
        <v>0.09957188009508303</v>
      </c>
      <c r="L10" s="17">
        <f>SUM(F10/C10)*100</f>
        <v>0</v>
      </c>
    </row>
    <row r="11" spans="2:12" ht="20.25" customHeight="1">
      <c r="B11" s="31" t="s">
        <v>17</v>
      </c>
      <c r="C11" s="19">
        <v>131</v>
      </c>
      <c r="D11" s="56">
        <v>131</v>
      </c>
      <c r="E11" s="34"/>
      <c r="F11" s="22">
        <f t="shared" si="3"/>
        <v>0</v>
      </c>
      <c r="G11" s="19">
        <v>11129</v>
      </c>
      <c r="H11" s="28">
        <f t="shared" si="0"/>
        <v>0.6044944857182409</v>
      </c>
      <c r="I11" s="54">
        <f t="shared" si="1"/>
        <v>0.608651210333132</v>
      </c>
      <c r="J11" s="55"/>
      <c r="K11" s="28">
        <f t="shared" si="2"/>
        <v>0.6228979502968965</v>
      </c>
      <c r="L11" s="17">
        <f>SUM(F11/C11)*100</f>
        <v>0</v>
      </c>
    </row>
    <row r="12" spans="2:12" ht="15" customHeight="1">
      <c r="B12" s="32" t="s">
        <v>18</v>
      </c>
      <c r="C12" s="33">
        <v>0</v>
      </c>
      <c r="D12" s="59">
        <v>0</v>
      </c>
      <c r="E12" s="60"/>
      <c r="F12" s="33">
        <f t="shared" si="3"/>
        <v>0</v>
      </c>
      <c r="G12" s="33">
        <v>93</v>
      </c>
      <c r="H12" s="40">
        <f t="shared" si="0"/>
        <v>0</v>
      </c>
      <c r="I12" s="61">
        <f t="shared" si="1"/>
        <v>0</v>
      </c>
      <c r="J12" s="62"/>
      <c r="K12" s="38">
        <f t="shared" si="2"/>
        <v>0.005205275350670445</v>
      </c>
      <c r="L12" s="38">
        <v>0</v>
      </c>
    </row>
    <row r="13" spans="2:12" ht="15" customHeight="1">
      <c r="B13" s="31" t="s">
        <v>19</v>
      </c>
      <c r="C13" s="41">
        <v>4383</v>
      </c>
      <c r="D13" s="63">
        <v>4092</v>
      </c>
      <c r="E13" s="64"/>
      <c r="F13" s="42">
        <f t="shared" si="3"/>
        <v>-291</v>
      </c>
      <c r="G13" s="41">
        <v>350230</v>
      </c>
      <c r="H13" s="43">
        <f t="shared" si="0"/>
        <v>20.225185732084352</v>
      </c>
      <c r="I13" s="54">
        <f t="shared" si="1"/>
        <v>19.012219486131116</v>
      </c>
      <c r="J13" s="55"/>
      <c r="K13" s="43">
        <f t="shared" si="2"/>
        <v>19.602619205003332</v>
      </c>
      <c r="L13" s="17">
        <f>SUM(F13/C13)*100</f>
        <v>-6.639288158795345</v>
      </c>
    </row>
    <row r="14" spans="2:12" ht="20.25" customHeight="1">
      <c r="B14" s="31" t="s">
        <v>20</v>
      </c>
      <c r="C14" s="19">
        <v>9612</v>
      </c>
      <c r="D14" s="56">
        <v>9828</v>
      </c>
      <c r="E14" s="34"/>
      <c r="F14" s="44">
        <f t="shared" si="3"/>
        <v>216</v>
      </c>
      <c r="G14" s="19">
        <v>911014</v>
      </c>
      <c r="H14" s="28">
        <f t="shared" si="0"/>
        <v>44.35420608186055</v>
      </c>
      <c r="I14" s="54">
        <f t="shared" si="1"/>
        <v>45.662779352320776</v>
      </c>
      <c r="J14" s="55"/>
      <c r="K14" s="28">
        <f t="shared" si="2"/>
        <v>50.99009374532994</v>
      </c>
      <c r="L14" s="17">
        <f>SUM(F14/C14)*100</f>
        <v>2.247191011235955</v>
      </c>
    </row>
    <row r="15" spans="2:12" ht="11.25" customHeight="1">
      <c r="B15" s="31"/>
      <c r="C15" s="19"/>
      <c r="D15" s="20"/>
      <c r="E15" s="21"/>
      <c r="F15" s="45"/>
      <c r="G15" s="19"/>
      <c r="H15" s="28"/>
      <c r="I15" s="29"/>
      <c r="J15" s="30"/>
      <c r="K15" s="28"/>
      <c r="L15" s="17"/>
    </row>
    <row r="16" spans="2:12" ht="19.5" customHeight="1">
      <c r="B16" s="26" t="s">
        <v>2</v>
      </c>
      <c r="C16" s="19">
        <v>1903</v>
      </c>
      <c r="D16" s="56">
        <v>1832</v>
      </c>
      <c r="E16" s="34"/>
      <c r="F16" s="27">
        <f>SUM(D16-C16)</f>
        <v>-71</v>
      </c>
      <c r="G16" s="19">
        <v>159898</v>
      </c>
      <c r="H16" s="28">
        <f>C16/$C$5*100</f>
        <v>8.781320658945134</v>
      </c>
      <c r="I16" s="54">
        <f>D16/$D$5*100</f>
        <v>8.511824559773267</v>
      </c>
      <c r="J16" s="55"/>
      <c r="K16" s="28">
        <f>G16/$G$5*100</f>
        <v>8.949603419586053</v>
      </c>
      <c r="L16" s="17">
        <f>SUM(F16/C16)*100</f>
        <v>-3.7309511297950606</v>
      </c>
    </row>
    <row r="17" spans="2:12" ht="12" customHeight="1">
      <c r="B17" s="46" t="s">
        <v>21</v>
      </c>
      <c r="C17" s="19"/>
      <c r="D17" s="20"/>
      <c r="E17" s="21"/>
      <c r="F17" s="22"/>
      <c r="G17" s="19"/>
      <c r="H17" s="28"/>
      <c r="I17" s="24"/>
      <c r="J17" s="25"/>
      <c r="K17" s="28"/>
      <c r="L17" s="17"/>
    </row>
    <row r="18" spans="2:12" ht="22.5" customHeight="1">
      <c r="B18" s="47" t="s">
        <v>22</v>
      </c>
      <c r="C18" s="48">
        <v>287</v>
      </c>
      <c r="D18" s="56">
        <v>267</v>
      </c>
      <c r="E18" s="34"/>
      <c r="F18" s="49">
        <f>SUM(D18-C18)</f>
        <v>-20</v>
      </c>
      <c r="G18" s="19">
        <v>21584</v>
      </c>
      <c r="H18" s="28">
        <f>C18/$C$5*100</f>
        <v>1.324350514512482</v>
      </c>
      <c r="I18" s="54">
        <f>D18/$D$5*100</f>
        <v>1.2405333828927194</v>
      </c>
      <c r="J18" s="55"/>
      <c r="K18" s="28">
        <f>G18/$G$5*100</f>
        <v>1.2080716469771062</v>
      </c>
      <c r="L18" s="17">
        <f>SUM(F18/C18)*100</f>
        <v>-6.968641114982578</v>
      </c>
    </row>
    <row r="19" spans="2:12" ht="18.75" customHeight="1">
      <c r="B19" s="50" t="s">
        <v>3</v>
      </c>
      <c r="C19" s="51">
        <v>2</v>
      </c>
      <c r="D19" s="67">
        <v>2</v>
      </c>
      <c r="E19" s="68"/>
      <c r="F19" s="51">
        <f>SUM(D19-C19)</f>
        <v>0</v>
      </c>
      <c r="G19" s="51">
        <v>162</v>
      </c>
      <c r="H19" s="52">
        <f>C19/$C$5*100</f>
        <v>0.009228923446080015</v>
      </c>
      <c r="I19" s="74">
        <f>D19/$D$5*100</f>
        <v>0.009292384890582168</v>
      </c>
      <c r="J19" s="75"/>
      <c r="K19" s="52">
        <f>G19/$G$5*100</f>
        <v>0.009067253836651742</v>
      </c>
      <c r="L19" s="53">
        <f>SUM(F19/C19)*100</f>
        <v>0</v>
      </c>
    </row>
  </sheetData>
  <mergeCells count="28">
    <mergeCell ref="I18:J18"/>
    <mergeCell ref="I19:J19"/>
    <mergeCell ref="H3:K3"/>
    <mergeCell ref="C3:G3"/>
    <mergeCell ref="D4:E4"/>
    <mergeCell ref="I4:J4"/>
    <mergeCell ref="D5:E5"/>
    <mergeCell ref="I14:J14"/>
    <mergeCell ref="D19:E19"/>
    <mergeCell ref="I11:J11"/>
    <mergeCell ref="D10:E10"/>
    <mergeCell ref="I10:J10"/>
    <mergeCell ref="D18:E18"/>
    <mergeCell ref="I5:J5"/>
    <mergeCell ref="I16:J16"/>
    <mergeCell ref="D8:E8"/>
    <mergeCell ref="D16:E16"/>
    <mergeCell ref="D9:E9"/>
    <mergeCell ref="I9:J9"/>
    <mergeCell ref="D12:E12"/>
    <mergeCell ref="I12:J12"/>
    <mergeCell ref="D13:E13"/>
    <mergeCell ref="I13:J13"/>
    <mergeCell ref="I7:J7"/>
    <mergeCell ref="I8:J8"/>
    <mergeCell ref="D7:E7"/>
    <mergeCell ref="D14:E14"/>
    <mergeCell ref="D11:E11"/>
  </mergeCells>
  <printOptions/>
  <pageMargins left="0.984251968503937" right="0.5905511811023623" top="0.5905511811023623" bottom="0.5905511811023623" header="0.11811023622047245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2008-07-10T07:14:41Z</cp:lastPrinted>
  <dcterms:created xsi:type="dcterms:W3CDTF">2008-07-10T07:08:11Z</dcterms:created>
  <dcterms:modified xsi:type="dcterms:W3CDTF">2008-07-11T02:55:49Z</dcterms:modified>
  <cp:category/>
  <cp:version/>
  <cp:contentType/>
  <cp:contentStatus/>
</cp:coreProperties>
</file>