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<sst xmlns="http://schemas.openxmlformats.org/spreadsheetml/2006/main" count="96" uniqueCount="56">
  <si>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従　　事　　者　　数</t>
  </si>
  <si>
    <t>100 床当たり従事者数</t>
  </si>
  <si>
    <t>（％）</t>
  </si>
  <si>
    <t>全   国</t>
  </si>
  <si>
    <t>介輔</t>
  </si>
  <si>
    <t>…</t>
  </si>
  <si>
    <t>あんま、ﾏｯｻｰｼﾞ、指圧士</t>
  </si>
  <si>
    <t xml:space="preserve">                  第 ６ 表　　職種別にみた病院の従事者数及び１００床当たり従事者数   </t>
  </si>
  <si>
    <t>平成１4年１０月１日現在</t>
  </si>
  <si>
    <t>増 減 数</t>
  </si>
  <si>
    <t>増 減 率</t>
  </si>
  <si>
    <t>平成１3年</t>
  </si>
  <si>
    <t>平成１4年</t>
  </si>
  <si>
    <t>沖 縄 県</t>
  </si>
  <si>
    <t>総数　</t>
  </si>
  <si>
    <t>医師</t>
  </si>
  <si>
    <t>　　 　常　　　　　勤</t>
  </si>
  <si>
    <t>　　　 非　 常　勤</t>
  </si>
  <si>
    <t>歯科医師</t>
  </si>
  <si>
    <t>…</t>
  </si>
  <si>
    <t>薬 剤 師  (実)</t>
  </si>
  <si>
    <t>薬 剤 師  (換)</t>
  </si>
  <si>
    <t>保 健 師  (実)</t>
  </si>
  <si>
    <t>保 健 師  (換)</t>
  </si>
  <si>
    <t>助 産 師  (実)</t>
  </si>
  <si>
    <t>助 産 師  (換)</t>
  </si>
  <si>
    <t>看 護 師　(実)</t>
  </si>
  <si>
    <t>看 護 師  (換)</t>
  </si>
  <si>
    <t>准 看 護 師  (実)</t>
  </si>
  <si>
    <t>准 看 護 師  (換)</t>
  </si>
  <si>
    <t>看護業務補助者</t>
  </si>
  <si>
    <t>理学療法士  (ＰＴ)</t>
  </si>
  <si>
    <t>作業療法士  (ＯＴ)</t>
  </si>
  <si>
    <t>視能訓練士</t>
  </si>
  <si>
    <t>言語聴覚士</t>
  </si>
  <si>
    <t>義肢訓練士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</si>
  <si>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</si>
  <si>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</si>
  <si>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</si>
  <si>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</si>
  <si>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</si>
  <si>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</si>
  <si>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その他  (臨床検査)</t>
  </si>
  <si>
    <t>臨床工学技士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</si>
  <si>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</si>
  <si>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</si>
  <si>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</si>
  <si>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</si>
  <si>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</si>
  <si>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</si>
  <si>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</si>
  <si>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医療社会事業従者</t>
  </si>
  <si>
    <t>事務職員</t>
  </si>
  <si>
    <t>その他の職員</t>
  </si>
  <si>
    <t>注：１　総数は常勤換算を合計したものである。</t>
  </si>
  <si>
    <t>　　　　　　　　　　（病院報告）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</si>
</sst>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0" fillId="0" borderId="0" xfId="16" applyNumberFormat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6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0" fontId="6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/>
    </xf>
    <xf numFmtId="0" fontId="6" fillId="0" borderId="8" xfId="0" applyNumberFormat="1" applyFont="1" applyBorder="1" applyAlignment="1">
      <alignment horizontal="left"/>
    </xf>
    <xf numFmtId="188" fontId="6" fillId="0" borderId="13" xfId="0" applyNumberFormat="1" applyFont="1" applyBorder="1" applyAlignment="1">
      <alignment/>
    </xf>
    <xf numFmtId="184" fontId="6" fillId="0" borderId="13" xfId="16" applyNumberFormat="1" applyFont="1" applyBorder="1" applyAlignment="1">
      <alignment/>
    </xf>
    <xf numFmtId="191" fontId="6" fillId="0" borderId="13" xfId="16" applyNumberFormat="1" applyFont="1" applyBorder="1" applyAlignment="1">
      <alignment/>
    </xf>
    <xf numFmtId="188" fontId="6" fillId="0" borderId="13" xfId="16" applyNumberFormat="1" applyFont="1" applyBorder="1" applyAlignment="1">
      <alignment/>
    </xf>
    <xf numFmtId="187" fontId="6" fillId="0" borderId="13" xfId="16" applyNumberFormat="1" applyFont="1" applyBorder="1" applyAlignment="1">
      <alignment/>
    </xf>
    <xf numFmtId="178" fontId="6" fillId="0" borderId="13" xfId="16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distributed"/>
    </xf>
    <xf numFmtId="0" fontId="6" fillId="0" borderId="8" xfId="0" applyFont="1" applyBorder="1" applyAlignment="1">
      <alignment/>
    </xf>
    <xf numFmtId="187" fontId="6" fillId="0" borderId="13" xfId="16" applyNumberFormat="1" applyFont="1" applyBorder="1" applyAlignment="1">
      <alignment horizontal="right"/>
    </xf>
    <xf numFmtId="178" fontId="6" fillId="0" borderId="13" xfId="16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2" xfId="0" applyNumberFormat="1" applyFont="1" applyBorder="1" applyAlignment="1" applyProtection="1">
      <alignment horizontal="distributed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187" fontId="6" fillId="0" borderId="13" xfId="0" applyNumberFormat="1" applyFont="1" applyBorder="1" applyAlignment="1">
      <alignment/>
    </xf>
    <xf numFmtId="191" fontId="6" fillId="0" borderId="13" xfId="0" applyNumberFormat="1" applyFont="1" applyBorder="1" applyAlignment="1">
      <alignment/>
    </xf>
    <xf numFmtId="187" fontId="6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84" fontId="6" fillId="0" borderId="3" xfId="16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7.75390625" style="0" customWidth="1"/>
    <col min="3" max="3" width="1.12109375" style="0" customWidth="1"/>
    <col min="4" max="6" width="10.625" style="0" customWidth="1"/>
    <col min="7" max="7" width="9.375" style="0" customWidth="1"/>
    <col min="8" max="8" width="9.875" style="0" customWidth="1"/>
    <col min="9" max="9" width="9.625" style="0" customWidth="1"/>
  </cols>
  <sheetData>
    <row r="1" spans="1:9" ht="18" customHeight="1">
      <c r="A1" s="3"/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3"/>
      <c r="B2" s="7" t="s">
        <v>7</v>
      </c>
      <c r="C2" s="6"/>
      <c r="D2" s="6"/>
      <c r="E2" s="6"/>
      <c r="F2" s="6"/>
      <c r="G2" s="6"/>
      <c r="H2" s="6"/>
      <c r="I2" s="6"/>
    </row>
    <row r="3" spans="1:9" ht="16.5" customHeight="1">
      <c r="A3" s="8"/>
      <c r="B3" s="4"/>
      <c r="C3" s="4"/>
      <c r="D3" s="9"/>
      <c r="E3" s="10"/>
      <c r="F3" s="4"/>
      <c r="G3" s="4"/>
      <c r="H3" s="11"/>
      <c r="I3" s="9" t="s">
        <v>8</v>
      </c>
    </row>
    <row r="4" spans="1:9" ht="15" customHeight="1">
      <c r="A4" s="12"/>
      <c r="B4" s="13"/>
      <c r="C4" s="14"/>
      <c r="D4" s="15" t="s">
        <v>0</v>
      </c>
      <c r="E4" s="16"/>
      <c r="F4" s="17" t="s">
        <v>9</v>
      </c>
      <c r="G4" s="18" t="s">
        <v>10</v>
      </c>
      <c r="H4" s="19" t="s">
        <v>1</v>
      </c>
      <c r="I4" s="20"/>
    </row>
    <row r="5" spans="1:9" ht="15" customHeight="1">
      <c r="A5" s="21"/>
      <c r="B5" s="22"/>
      <c r="C5" s="23"/>
      <c r="D5" s="24" t="s">
        <v>11</v>
      </c>
      <c r="E5" s="18" t="s">
        <v>12</v>
      </c>
      <c r="F5" s="25"/>
      <c r="G5" s="26" t="s">
        <v>2</v>
      </c>
      <c r="H5" s="18" t="s">
        <v>13</v>
      </c>
      <c r="I5" s="18" t="s">
        <v>3</v>
      </c>
    </row>
    <row r="6" spans="1:9" ht="14.25" customHeight="1">
      <c r="A6" s="27"/>
      <c r="B6" s="28" t="s">
        <v>14</v>
      </c>
      <c r="C6" s="29"/>
      <c r="D6" s="30">
        <f>SUM(D24:D48)+D7+D10+D15+D17+D19+D21+D23</f>
        <v>20191.699999999997</v>
      </c>
      <c r="E6" s="30">
        <f>SUM(E24:E48)+E7+E10+E15+E17+E19+E21+E23</f>
        <v>20663.19990158081</v>
      </c>
      <c r="F6" s="31">
        <f>E6-D6</f>
        <v>471.49990158081346</v>
      </c>
      <c r="G6" s="31">
        <f>F6/D6*100</f>
        <v>2.3351174075526755</v>
      </c>
      <c r="H6" s="32">
        <v>104.62909464570768</v>
      </c>
      <c r="I6" s="33">
        <v>99.7</v>
      </c>
    </row>
    <row r="7" spans="1:10" ht="14.25" customHeight="1">
      <c r="A7" s="27"/>
      <c r="B7" s="28" t="s">
        <v>15</v>
      </c>
      <c r="C7" s="29"/>
      <c r="D7" s="34">
        <f>D8+D9</f>
        <v>1668.9</v>
      </c>
      <c r="E7" s="35">
        <v>1786.9000244140625</v>
      </c>
      <c r="F7" s="31">
        <f aca="true" t="shared" si="0" ref="F7:F48">E7-D7</f>
        <v>118.00002441406241</v>
      </c>
      <c r="G7" s="31">
        <f aca="true" t="shared" si="1" ref="G7:G48">F7/D7*100</f>
        <v>7.070526958719061</v>
      </c>
      <c r="H7" s="32">
        <v>9.04805318959979</v>
      </c>
      <c r="I7" s="32">
        <v>10.6</v>
      </c>
      <c r="J7" s="1"/>
    </row>
    <row r="8" spans="1:10" ht="14.25" customHeight="1">
      <c r="A8" s="27"/>
      <c r="B8" s="28" t="s">
        <v>16</v>
      </c>
      <c r="C8" s="29"/>
      <c r="D8" s="34">
        <v>1499</v>
      </c>
      <c r="E8" s="35">
        <v>1615</v>
      </c>
      <c r="F8" s="31">
        <f t="shared" si="0"/>
        <v>116</v>
      </c>
      <c r="G8" s="31">
        <f t="shared" si="1"/>
        <v>7.738492328218813</v>
      </c>
      <c r="H8" s="32">
        <v>8.177629247050483</v>
      </c>
      <c r="I8" s="32">
        <v>8.7</v>
      </c>
      <c r="J8" s="1"/>
    </row>
    <row r="9" spans="1:10" ht="14.25" customHeight="1">
      <c r="A9" s="27"/>
      <c r="B9" s="28" t="s">
        <v>17</v>
      </c>
      <c r="C9" s="29"/>
      <c r="D9" s="34">
        <v>169.9</v>
      </c>
      <c r="E9" s="35">
        <v>171.89999389648438</v>
      </c>
      <c r="F9" s="31">
        <f t="shared" si="0"/>
        <v>1.9999938964843693</v>
      </c>
      <c r="G9" s="31">
        <f t="shared" si="1"/>
        <v>1.1771594446641374</v>
      </c>
      <c r="H9" s="32">
        <v>0.8704237880220992</v>
      </c>
      <c r="I9" s="32">
        <v>1.9</v>
      </c>
      <c r="J9" s="1"/>
    </row>
    <row r="10" spans="1:10" ht="14.25" customHeight="1">
      <c r="A10" s="27"/>
      <c r="B10" s="28" t="s">
        <v>18</v>
      </c>
      <c r="C10" s="29"/>
      <c r="D10" s="34">
        <f>D11+D12</f>
        <v>50.8</v>
      </c>
      <c r="E10" s="35">
        <v>51.5</v>
      </c>
      <c r="F10" s="31">
        <f t="shared" si="0"/>
        <v>0.7000000000000028</v>
      </c>
      <c r="G10" s="31">
        <f t="shared" si="1"/>
        <v>1.3779527559055176</v>
      </c>
      <c r="H10" s="32">
        <v>0.26077269735176467</v>
      </c>
      <c r="I10" s="32">
        <v>0.6</v>
      </c>
      <c r="J10" s="1"/>
    </row>
    <row r="11" spans="1:10" ht="14.25" customHeight="1">
      <c r="A11" s="27"/>
      <c r="B11" s="28" t="s">
        <v>16</v>
      </c>
      <c r="C11" s="29"/>
      <c r="D11" s="34">
        <v>45</v>
      </c>
      <c r="E11" s="35">
        <v>47</v>
      </c>
      <c r="F11" s="31">
        <f t="shared" si="0"/>
        <v>2</v>
      </c>
      <c r="G11" s="31">
        <f t="shared" si="1"/>
        <v>4.444444444444445</v>
      </c>
      <c r="H11" s="32">
        <v>0.23798673350549393</v>
      </c>
      <c r="I11" s="32">
        <v>0.5</v>
      </c>
      <c r="J11" s="1"/>
    </row>
    <row r="12" spans="1:10" ht="14.25" customHeight="1">
      <c r="A12" s="27"/>
      <c r="B12" s="28" t="s">
        <v>17</v>
      </c>
      <c r="C12" s="29"/>
      <c r="D12" s="34">
        <v>5.8</v>
      </c>
      <c r="E12" s="35">
        <v>4.5</v>
      </c>
      <c r="F12" s="31">
        <f t="shared" si="0"/>
        <v>-1.2999999999999998</v>
      </c>
      <c r="G12" s="31">
        <f t="shared" si="1"/>
        <v>-22.413793103448274</v>
      </c>
      <c r="H12" s="32">
        <v>0.0227859638462707</v>
      </c>
      <c r="I12" s="32">
        <v>0.1</v>
      </c>
      <c r="J12" s="1"/>
    </row>
    <row r="13" spans="1:10" ht="14.25" customHeight="1">
      <c r="A13" s="27"/>
      <c r="B13" s="36" t="s">
        <v>4</v>
      </c>
      <c r="C13" s="37"/>
      <c r="D13" s="38" t="s">
        <v>19</v>
      </c>
      <c r="E13" s="39" t="s">
        <v>19</v>
      </c>
      <c r="F13" s="38" t="s">
        <v>19</v>
      </c>
      <c r="G13" s="38" t="s">
        <v>19</v>
      </c>
      <c r="H13" s="38" t="s">
        <v>5</v>
      </c>
      <c r="I13" s="38" t="s">
        <v>19</v>
      </c>
      <c r="J13" s="1"/>
    </row>
    <row r="14" spans="1:10" ht="14.25" customHeight="1">
      <c r="A14" s="27"/>
      <c r="B14" s="28" t="s">
        <v>20</v>
      </c>
      <c r="C14" s="29"/>
      <c r="D14" s="38" t="s">
        <v>19</v>
      </c>
      <c r="E14" s="35">
        <v>373</v>
      </c>
      <c r="F14" s="38" t="s">
        <v>19</v>
      </c>
      <c r="G14" s="38" t="s">
        <v>19</v>
      </c>
      <c r="H14" s="32">
        <v>1.8887032254797713</v>
      </c>
      <c r="I14" s="38" t="s">
        <v>19</v>
      </c>
      <c r="J14" s="1"/>
    </row>
    <row r="15" spans="1:10" ht="14.25" customHeight="1">
      <c r="A15" s="27"/>
      <c r="B15" s="28" t="s">
        <v>21</v>
      </c>
      <c r="C15" s="29"/>
      <c r="D15" s="34">
        <v>385</v>
      </c>
      <c r="E15" s="35">
        <v>369.29998779296875</v>
      </c>
      <c r="F15" s="31">
        <f t="shared" si="0"/>
        <v>-15.70001220703125</v>
      </c>
      <c r="G15" s="31">
        <f t="shared" si="1"/>
        <v>-4.077925248579546</v>
      </c>
      <c r="H15" s="32">
        <v>1.8699680378397323</v>
      </c>
      <c r="I15" s="32">
        <v>2.4</v>
      </c>
      <c r="J15" s="1"/>
    </row>
    <row r="16" spans="1:10" ht="14.25" customHeight="1">
      <c r="A16" s="27"/>
      <c r="B16" s="28" t="s">
        <v>22</v>
      </c>
      <c r="C16" s="29"/>
      <c r="D16" s="38" t="s">
        <v>19</v>
      </c>
      <c r="E16" s="35">
        <v>11</v>
      </c>
      <c r="F16" s="38" t="s">
        <v>19</v>
      </c>
      <c r="G16" s="38" t="s">
        <v>19</v>
      </c>
      <c r="H16" s="32">
        <v>0.05569902273532837</v>
      </c>
      <c r="I16" s="38" t="s">
        <v>19</v>
      </c>
      <c r="J16" s="1"/>
    </row>
    <row r="17" spans="1:10" ht="14.25" customHeight="1">
      <c r="A17" s="27"/>
      <c r="B17" s="28" t="s">
        <v>23</v>
      </c>
      <c r="C17" s="29"/>
      <c r="D17" s="40">
        <f>15+1</f>
        <v>16</v>
      </c>
      <c r="E17" s="35">
        <v>11</v>
      </c>
      <c r="F17" s="31">
        <f t="shared" si="0"/>
        <v>-5</v>
      </c>
      <c r="G17" s="31">
        <f t="shared" si="1"/>
        <v>-31.25</v>
      </c>
      <c r="H17" s="32">
        <v>0.05569902273532837</v>
      </c>
      <c r="I17" s="34">
        <v>0.1</v>
      </c>
      <c r="J17" s="1"/>
    </row>
    <row r="18" spans="1:10" ht="14.25" customHeight="1">
      <c r="A18" s="27"/>
      <c r="B18" s="28" t="s">
        <v>24</v>
      </c>
      <c r="C18" s="29"/>
      <c r="D18" s="38" t="s">
        <v>19</v>
      </c>
      <c r="E18" s="35">
        <v>196</v>
      </c>
      <c r="F18" s="38" t="s">
        <v>19</v>
      </c>
      <c r="G18" s="38" t="s">
        <v>19</v>
      </c>
      <c r="H18" s="32">
        <v>0.9924553141931237</v>
      </c>
      <c r="I18" s="38" t="s">
        <v>19</v>
      </c>
      <c r="J18" s="1"/>
    </row>
    <row r="19" spans="1:10" ht="14.25" customHeight="1">
      <c r="A19" s="27"/>
      <c r="B19" s="28" t="s">
        <v>25</v>
      </c>
      <c r="C19" s="29"/>
      <c r="D19" s="34">
        <v>219</v>
      </c>
      <c r="E19" s="35">
        <v>192.5</v>
      </c>
      <c r="F19" s="31">
        <f t="shared" si="0"/>
        <v>-26.5</v>
      </c>
      <c r="G19" s="31">
        <f t="shared" si="1"/>
        <v>-12.100456621004566</v>
      </c>
      <c r="H19" s="32">
        <v>0.9747328978682465</v>
      </c>
      <c r="I19" s="32">
        <v>1.1</v>
      </c>
      <c r="J19" s="1"/>
    </row>
    <row r="20" spans="1:10" ht="14.25" customHeight="1">
      <c r="A20" s="27"/>
      <c r="B20" s="28" t="s">
        <v>26</v>
      </c>
      <c r="C20" s="29"/>
      <c r="D20" s="38" t="s">
        <v>19</v>
      </c>
      <c r="E20" s="35">
        <v>6564</v>
      </c>
      <c r="F20" s="38" t="s">
        <v>19</v>
      </c>
      <c r="G20" s="38" t="s">
        <v>19</v>
      </c>
      <c r="H20" s="32">
        <v>33.237125930426856</v>
      </c>
      <c r="I20" s="38" t="s">
        <v>19</v>
      </c>
      <c r="J20" s="1"/>
    </row>
    <row r="21" spans="1:10" ht="14.25" customHeight="1">
      <c r="A21" s="27"/>
      <c r="B21" s="28" t="s">
        <v>27</v>
      </c>
      <c r="C21" s="29"/>
      <c r="D21" s="40">
        <f>5642+701</f>
        <v>6343</v>
      </c>
      <c r="E21" s="35">
        <v>6524.89990234375</v>
      </c>
      <c r="F21" s="31">
        <f t="shared" si="0"/>
        <v>181.89990234375</v>
      </c>
      <c r="G21" s="31">
        <f t="shared" si="1"/>
        <v>2.867726664728835</v>
      </c>
      <c r="H21" s="32">
        <v>33.03914072785331</v>
      </c>
      <c r="I21" s="32">
        <v>32.6</v>
      </c>
      <c r="J21" s="1"/>
    </row>
    <row r="22" spans="1:10" ht="14.25" customHeight="1">
      <c r="A22" s="27"/>
      <c r="B22" s="28" t="s">
        <v>28</v>
      </c>
      <c r="C22" s="29"/>
      <c r="D22" s="38" t="s">
        <v>19</v>
      </c>
      <c r="E22" s="35">
        <v>2820</v>
      </c>
      <c r="F22" s="38" t="s">
        <v>19</v>
      </c>
      <c r="G22" s="38" t="s">
        <v>19</v>
      </c>
      <c r="H22" s="32">
        <v>14.279204010329638</v>
      </c>
      <c r="I22" s="38" t="s">
        <v>19</v>
      </c>
      <c r="J22" s="1"/>
    </row>
    <row r="23" spans="1:10" ht="14.25" customHeight="1">
      <c r="A23" s="27"/>
      <c r="B23" s="28" t="s">
        <v>29</v>
      </c>
      <c r="C23" s="29"/>
      <c r="D23" s="40">
        <f>2248+588</f>
        <v>2836</v>
      </c>
      <c r="E23" s="35">
        <v>2746</v>
      </c>
      <c r="F23" s="31">
        <f t="shared" si="0"/>
        <v>-90</v>
      </c>
      <c r="G23" s="31">
        <f t="shared" si="1"/>
        <v>-3.173483779971791</v>
      </c>
      <c r="H23" s="32">
        <v>13.904501493746519</v>
      </c>
      <c r="I23" s="32">
        <v>12.4</v>
      </c>
      <c r="J23" s="1"/>
    </row>
    <row r="24" spans="1:10" ht="14.25" customHeight="1">
      <c r="A24" s="27"/>
      <c r="B24" s="28" t="s">
        <v>30</v>
      </c>
      <c r="C24" s="29"/>
      <c r="D24" s="34">
        <v>3245</v>
      </c>
      <c r="E24" s="35">
        <v>3100.5</v>
      </c>
      <c r="F24" s="31">
        <f t="shared" si="0"/>
        <v>-144.5</v>
      </c>
      <c r="G24" s="31">
        <f t="shared" si="1"/>
        <v>-4.453004622496148</v>
      </c>
      <c r="H24" s="32">
        <v>15.69952909008051</v>
      </c>
      <c r="I24" s="32">
        <v>12.2</v>
      </c>
      <c r="J24" s="1"/>
    </row>
    <row r="25" spans="1:10" ht="14.25" customHeight="1">
      <c r="A25" s="27"/>
      <c r="B25" s="28" t="s">
        <v>31</v>
      </c>
      <c r="C25" s="29"/>
      <c r="D25" s="34">
        <v>308</v>
      </c>
      <c r="E25" s="35">
        <v>340.1000061035156</v>
      </c>
      <c r="F25" s="31">
        <f t="shared" si="0"/>
        <v>32.100006103515625</v>
      </c>
      <c r="G25" s="31">
        <f t="shared" si="1"/>
        <v>10.422079903738839</v>
      </c>
      <c r="H25" s="32">
        <v>1.7221125429313668</v>
      </c>
      <c r="I25" s="32">
        <v>1.3</v>
      </c>
      <c r="J25" s="1"/>
    </row>
    <row r="26" spans="1:10" ht="14.25" customHeight="1">
      <c r="A26" s="27"/>
      <c r="B26" s="28" t="s">
        <v>32</v>
      </c>
      <c r="C26" s="29"/>
      <c r="D26" s="34">
        <v>169</v>
      </c>
      <c r="E26" s="35">
        <v>179</v>
      </c>
      <c r="F26" s="31">
        <f t="shared" si="0"/>
        <v>10</v>
      </c>
      <c r="G26" s="31">
        <f t="shared" si="1"/>
        <v>5.9171597633136095</v>
      </c>
      <c r="H26" s="32">
        <v>0.9063750063294345</v>
      </c>
      <c r="I26" s="32">
        <v>0.7</v>
      </c>
      <c r="J26" s="1"/>
    </row>
    <row r="27" spans="1:10" ht="14.25" customHeight="1">
      <c r="A27" s="27"/>
      <c r="B27" s="28" t="s">
        <v>33</v>
      </c>
      <c r="C27" s="29"/>
      <c r="D27" s="34">
        <v>16</v>
      </c>
      <c r="E27" s="35">
        <v>13.399999618530273</v>
      </c>
      <c r="F27" s="31">
        <f t="shared" si="0"/>
        <v>-2.6000003814697266</v>
      </c>
      <c r="G27" s="31">
        <f t="shared" si="1"/>
        <v>-16.25000238418579</v>
      </c>
      <c r="H27" s="32">
        <v>0.06785153485508265</v>
      </c>
      <c r="I27" s="32">
        <v>0.1</v>
      </c>
      <c r="J27" s="1"/>
    </row>
    <row r="28" spans="1:10" ht="14.25" customHeight="1">
      <c r="A28" s="27"/>
      <c r="B28" s="28" t="s">
        <v>34</v>
      </c>
      <c r="C28" s="29"/>
      <c r="D28" s="34">
        <v>25</v>
      </c>
      <c r="E28" s="35">
        <v>42</v>
      </c>
      <c r="F28" s="31">
        <f t="shared" si="0"/>
        <v>17</v>
      </c>
      <c r="G28" s="31">
        <f t="shared" si="1"/>
        <v>68</v>
      </c>
      <c r="H28" s="32">
        <v>0.2126689958985265</v>
      </c>
      <c r="I28" s="32">
        <v>0.2</v>
      </c>
      <c r="J28" s="1"/>
    </row>
    <row r="29" spans="1:10" ht="14.25" customHeight="1">
      <c r="A29" s="27"/>
      <c r="B29" s="28" t="s">
        <v>35</v>
      </c>
      <c r="C29" s="29"/>
      <c r="D29" s="34">
        <v>3</v>
      </c>
      <c r="E29" s="35">
        <v>2</v>
      </c>
      <c r="F29" s="31">
        <f t="shared" si="0"/>
        <v>-1</v>
      </c>
      <c r="G29" s="31">
        <f t="shared" si="1"/>
        <v>-33.33333333333333</v>
      </c>
      <c r="H29" s="32">
        <v>0.010127095042786978</v>
      </c>
      <c r="I29" s="32">
        <v>0</v>
      </c>
      <c r="J29" s="1"/>
    </row>
    <row r="30" spans="1:10" ht="14.25" customHeight="1">
      <c r="A30" s="27"/>
      <c r="B30" s="28" t="s">
        <v>36</v>
      </c>
      <c r="C30" s="29"/>
      <c r="D30" s="34">
        <v>51</v>
      </c>
      <c r="E30" s="35">
        <v>50.79999923706055</v>
      </c>
      <c r="F30" s="31">
        <f t="shared" si="0"/>
        <v>-0.20000076293945312</v>
      </c>
      <c r="G30" s="31">
        <f t="shared" si="1"/>
        <v>-0.39215835870481003</v>
      </c>
      <c r="H30" s="32">
        <v>0.25722821022360903</v>
      </c>
      <c r="I30" s="32">
        <v>0.2</v>
      </c>
      <c r="J30" s="1"/>
    </row>
    <row r="31" spans="1:10" ht="14.25" customHeight="1">
      <c r="A31" s="27"/>
      <c r="B31" s="28" t="s">
        <v>37</v>
      </c>
      <c r="C31" s="29"/>
      <c r="D31" s="34">
        <v>15</v>
      </c>
      <c r="E31" s="35">
        <v>13</v>
      </c>
      <c r="F31" s="31">
        <f t="shared" si="0"/>
        <v>-2</v>
      </c>
      <c r="G31" s="31">
        <f t="shared" si="1"/>
        <v>-13.333333333333334</v>
      </c>
      <c r="H31" s="32">
        <v>0.06582611777811534</v>
      </c>
      <c r="I31" s="32">
        <v>0.1</v>
      </c>
      <c r="J31" s="2"/>
    </row>
    <row r="32" spans="1:10" ht="14.25" customHeight="1">
      <c r="A32" s="27"/>
      <c r="B32" s="41" t="s">
        <v>38</v>
      </c>
      <c r="C32" s="42"/>
      <c r="D32" s="34">
        <v>349</v>
      </c>
      <c r="E32" s="35">
        <v>348.3999938964844</v>
      </c>
      <c r="F32" s="31">
        <f t="shared" si="0"/>
        <v>-0.600006103515625</v>
      </c>
      <c r="G32" s="31">
        <f t="shared" si="1"/>
        <v>-0.17192151963198424</v>
      </c>
      <c r="H32" s="32">
        <v>1.7641399255480499</v>
      </c>
      <c r="I32" s="32">
        <v>2</v>
      </c>
      <c r="J32" s="2"/>
    </row>
    <row r="33" spans="1:10" ht="14.25" customHeight="1">
      <c r="A33" s="27"/>
      <c r="B33" s="41" t="s">
        <v>39</v>
      </c>
      <c r="C33" s="42"/>
      <c r="D33" s="43">
        <v>8</v>
      </c>
      <c r="E33" s="35">
        <v>15.100000381469727</v>
      </c>
      <c r="F33" s="31">
        <f t="shared" si="0"/>
        <v>7.100000381469727</v>
      </c>
      <c r="G33" s="31">
        <f t="shared" si="1"/>
        <v>88.75000476837158</v>
      </c>
      <c r="H33" s="32">
        <v>0.07645956950463177</v>
      </c>
      <c r="I33" s="32">
        <v>0</v>
      </c>
      <c r="J33" s="2"/>
    </row>
    <row r="34" spans="1:10" ht="14.25" customHeight="1">
      <c r="A34" s="27"/>
      <c r="B34" s="41" t="s">
        <v>40</v>
      </c>
      <c r="C34" s="42"/>
      <c r="D34" s="43">
        <v>550</v>
      </c>
      <c r="E34" s="35">
        <v>531.9000244140625</v>
      </c>
      <c r="F34" s="31">
        <f t="shared" si="0"/>
        <v>-18.0999755859375</v>
      </c>
      <c r="G34" s="31">
        <f t="shared" si="1"/>
        <v>-3.2909046519886362</v>
      </c>
      <c r="H34" s="32">
        <v>2.693301050250962</v>
      </c>
      <c r="I34" s="44">
        <v>2.7</v>
      </c>
      <c r="J34" s="2"/>
    </row>
    <row r="35" spans="1:10" ht="14.25" customHeight="1">
      <c r="A35" s="27"/>
      <c r="B35" s="28" t="s">
        <v>41</v>
      </c>
      <c r="C35" s="29"/>
      <c r="D35" s="43">
        <v>2</v>
      </c>
      <c r="E35" s="35">
        <v>5</v>
      </c>
      <c r="F35" s="31">
        <f t="shared" si="0"/>
        <v>3</v>
      </c>
      <c r="G35" s="31">
        <f t="shared" si="1"/>
        <v>150</v>
      </c>
      <c r="H35" s="32">
        <v>0.02531773760696744</v>
      </c>
      <c r="I35" s="44">
        <v>0</v>
      </c>
      <c r="J35" s="2"/>
    </row>
    <row r="36" spans="1:10" ht="14.25" customHeight="1">
      <c r="A36" s="27"/>
      <c r="B36" s="36" t="s">
        <v>42</v>
      </c>
      <c r="C36" s="29"/>
      <c r="D36" s="43">
        <v>13</v>
      </c>
      <c r="E36" s="39" t="s">
        <v>19</v>
      </c>
      <c r="F36" s="38" t="s">
        <v>19</v>
      </c>
      <c r="G36" s="38" t="s">
        <v>19</v>
      </c>
      <c r="H36" s="38" t="s">
        <v>5</v>
      </c>
      <c r="I36" s="38" t="s">
        <v>19</v>
      </c>
      <c r="J36" s="2"/>
    </row>
    <row r="37" spans="1:10" ht="14.25" customHeight="1">
      <c r="A37" s="27"/>
      <c r="B37" s="28" t="s">
        <v>43</v>
      </c>
      <c r="C37" s="29"/>
      <c r="D37" s="43">
        <v>83</v>
      </c>
      <c r="E37" s="35">
        <v>88</v>
      </c>
      <c r="F37" s="31">
        <f t="shared" si="0"/>
        <v>5</v>
      </c>
      <c r="G37" s="31">
        <f t="shared" si="1"/>
        <v>6.024096385542169</v>
      </c>
      <c r="H37" s="32">
        <v>0.44559218188262695</v>
      </c>
      <c r="I37" s="44">
        <v>0.5</v>
      </c>
      <c r="J37" s="2"/>
    </row>
    <row r="38" spans="1:10" ht="14.25" customHeight="1">
      <c r="A38" s="27"/>
      <c r="B38" s="28" t="s">
        <v>6</v>
      </c>
      <c r="C38" s="29"/>
      <c r="D38" s="43">
        <v>28</v>
      </c>
      <c r="E38" s="35">
        <v>26</v>
      </c>
      <c r="F38" s="31">
        <f t="shared" si="0"/>
        <v>-2</v>
      </c>
      <c r="G38" s="31">
        <f t="shared" si="1"/>
        <v>-7.142857142857142</v>
      </c>
      <c r="H38" s="32">
        <v>0.13165223555623068</v>
      </c>
      <c r="I38" s="44">
        <v>0.3</v>
      </c>
      <c r="J38" s="2"/>
    </row>
    <row r="39" spans="1:10" ht="14.25" customHeight="1">
      <c r="A39" s="27"/>
      <c r="B39" s="28" t="s">
        <v>44</v>
      </c>
      <c r="C39" s="29"/>
      <c r="D39" s="38" t="s">
        <v>19</v>
      </c>
      <c r="E39" s="35">
        <v>0</v>
      </c>
      <c r="F39" s="38" t="s">
        <v>19</v>
      </c>
      <c r="G39" s="38" t="s">
        <v>19</v>
      </c>
      <c r="H39" s="32">
        <v>0</v>
      </c>
      <c r="I39" s="44">
        <v>0</v>
      </c>
      <c r="J39" s="2"/>
    </row>
    <row r="40" spans="1:10" ht="14.25" customHeight="1">
      <c r="A40" s="27"/>
      <c r="B40" s="28" t="s">
        <v>45</v>
      </c>
      <c r="C40" s="29"/>
      <c r="D40" s="43">
        <v>134</v>
      </c>
      <c r="E40" s="35">
        <v>141</v>
      </c>
      <c r="F40" s="31">
        <f t="shared" si="0"/>
        <v>7</v>
      </c>
      <c r="G40" s="31">
        <f t="shared" si="1"/>
        <v>5.223880597014925</v>
      </c>
      <c r="H40" s="32">
        <v>0.7139602005164818</v>
      </c>
      <c r="I40" s="44">
        <v>0.9</v>
      </c>
      <c r="J40" s="2"/>
    </row>
    <row r="41" spans="1:10" ht="14.25" customHeight="1">
      <c r="A41" s="27"/>
      <c r="B41" s="28" t="s">
        <v>46</v>
      </c>
      <c r="C41" s="29"/>
      <c r="D41" s="43">
        <v>81</v>
      </c>
      <c r="E41" s="35">
        <v>71.5</v>
      </c>
      <c r="F41" s="31">
        <f t="shared" si="0"/>
        <v>-9.5</v>
      </c>
      <c r="G41" s="31">
        <f t="shared" si="1"/>
        <v>-11.728395061728394</v>
      </c>
      <c r="H41" s="32">
        <v>0.3620436477796344</v>
      </c>
      <c r="I41" s="44">
        <v>0.5</v>
      </c>
      <c r="J41" s="2"/>
    </row>
    <row r="42" spans="1:10" ht="12.75" customHeight="1">
      <c r="A42" s="27"/>
      <c r="B42" s="28" t="s">
        <v>47</v>
      </c>
      <c r="C42" s="29"/>
      <c r="D42" s="43">
        <v>56</v>
      </c>
      <c r="E42" s="35">
        <v>58</v>
      </c>
      <c r="F42" s="31">
        <f t="shared" si="0"/>
        <v>2</v>
      </c>
      <c r="G42" s="31">
        <f t="shared" si="1"/>
        <v>3.571428571428571</v>
      </c>
      <c r="H42" s="32">
        <v>0.2936857562408223</v>
      </c>
      <c r="I42" s="44">
        <v>0.2</v>
      </c>
      <c r="J42" s="2"/>
    </row>
    <row r="43" spans="1:10" ht="15.75" customHeight="1">
      <c r="A43" s="27"/>
      <c r="B43" s="28" t="s">
        <v>48</v>
      </c>
      <c r="C43" s="29"/>
      <c r="D43" s="38" t="s">
        <v>19</v>
      </c>
      <c r="E43" s="35">
        <v>24</v>
      </c>
      <c r="F43" s="38" t="s">
        <v>19</v>
      </c>
      <c r="G43" s="38" t="s">
        <v>19</v>
      </c>
      <c r="H43" s="32">
        <v>0.12152514051344372</v>
      </c>
      <c r="I43" s="44">
        <v>0.1</v>
      </c>
      <c r="J43" s="2"/>
    </row>
    <row r="44" spans="1:9" ht="14.25" customHeight="1">
      <c r="A44" s="27"/>
      <c r="B44" s="28" t="s">
        <v>49</v>
      </c>
      <c r="C44" s="29"/>
      <c r="D44" s="38" t="s">
        <v>19</v>
      </c>
      <c r="E44" s="35">
        <v>268</v>
      </c>
      <c r="F44" s="38" t="s">
        <v>19</v>
      </c>
      <c r="G44" s="38" t="s">
        <v>19</v>
      </c>
      <c r="H44" s="32">
        <v>1.357030735733455</v>
      </c>
      <c r="I44" s="44">
        <v>0.9</v>
      </c>
    </row>
    <row r="45" spans="1:9" ht="14.25" customHeight="1">
      <c r="A45" s="27"/>
      <c r="B45" s="28" t="s">
        <v>50</v>
      </c>
      <c r="C45" s="29"/>
      <c r="D45" s="43">
        <v>390</v>
      </c>
      <c r="E45" s="35">
        <v>381.8999938964844</v>
      </c>
      <c r="F45" s="31">
        <f t="shared" si="0"/>
        <v>-8.100006103515625</v>
      </c>
      <c r="G45" s="31">
        <f t="shared" si="1"/>
        <v>-2.0769246419270835</v>
      </c>
      <c r="H45" s="32">
        <v>1.933768767514732</v>
      </c>
      <c r="I45" s="44">
        <v>1.1</v>
      </c>
    </row>
    <row r="46" spans="1:9" ht="12" customHeight="1">
      <c r="A46" s="27"/>
      <c r="B46" s="28" t="s">
        <v>51</v>
      </c>
      <c r="C46" s="29"/>
      <c r="D46" s="43">
        <v>176</v>
      </c>
      <c r="E46" s="35">
        <v>197.39999389648438</v>
      </c>
      <c r="F46" s="31">
        <f t="shared" si="0"/>
        <v>21.399993896484375</v>
      </c>
      <c r="G46" s="31">
        <f t="shared" si="1"/>
        <v>12.159087441184303</v>
      </c>
      <c r="H46" s="32">
        <v>0.9995442498176332</v>
      </c>
      <c r="I46" s="44">
        <v>0.5</v>
      </c>
    </row>
    <row r="47" spans="1:9" ht="9.75" customHeight="1">
      <c r="A47" s="27"/>
      <c r="B47" s="28" t="s">
        <v>52</v>
      </c>
      <c r="C47" s="29"/>
      <c r="D47" s="43">
        <v>1920</v>
      </c>
      <c r="E47" s="35">
        <v>1993.5999755859375</v>
      </c>
      <c r="F47" s="31">
        <f t="shared" si="0"/>
        <v>73.5999755859375</v>
      </c>
      <c r="G47" s="31">
        <f t="shared" si="1"/>
        <v>3.833332061767578</v>
      </c>
      <c r="H47" s="32">
        <v>10.094688215028293</v>
      </c>
      <c r="I47" s="44">
        <v>9.2</v>
      </c>
    </row>
    <row r="48" spans="1:9" ht="13.5">
      <c r="A48" s="27"/>
      <c r="B48" s="28" t="s">
        <v>53</v>
      </c>
      <c r="C48" s="29"/>
      <c r="D48" s="45">
        <v>1051</v>
      </c>
      <c r="E48" s="35">
        <v>1090.5</v>
      </c>
      <c r="F48" s="31">
        <f t="shared" si="0"/>
        <v>39.5</v>
      </c>
      <c r="G48" s="31">
        <f t="shared" si="1"/>
        <v>3.758325404376784</v>
      </c>
      <c r="H48" s="32">
        <v>5.521798572079599</v>
      </c>
      <c r="I48" s="44">
        <v>6.1</v>
      </c>
    </row>
    <row r="49" spans="1:9" ht="13.5">
      <c r="A49" s="3"/>
      <c r="B49" s="46" t="s">
        <v>54</v>
      </c>
      <c r="C49" s="46"/>
      <c r="D49" s="46"/>
      <c r="E49" s="46"/>
      <c r="F49" s="47"/>
      <c r="G49" s="48"/>
      <c r="H49" s="48"/>
      <c r="I49" s="5" t="s">
        <v>55</v>
      </c>
    </row>
  </sheetData>
  <mergeCells count="1">
    <mergeCell ref="H4:I4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2004-09-01T06:10:52Z</cp:lastPrinted>
  <dcterms:created xsi:type="dcterms:W3CDTF">1998-02-25T01:31:20Z</dcterms:created>
  <dcterms:modified xsi:type="dcterms:W3CDTF">2004-09-01T06:10:55Z</dcterms:modified>
  <cp:category/>
  <cp:version/>
  <cp:contentType/>
  <cp:contentStatus/>
</cp:coreProperties>
</file>