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<sst xmlns="http://schemas.openxmlformats.org/spreadsheetml/2006/main" count="57" uniqueCount="24">
  <si>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　　　　表 １１　   年齢階級・性別にみた薬剤師数</t>
  </si>
  <si>
    <t>各年１２月３１日現在</t>
  </si>
  <si>
    <t>薬　　　剤　　　師　　　数　　（人）</t>
  </si>
  <si>
    <t>構 成 割 合　（％）</t>
  </si>
  <si>
    <t>平成 １２ 年</t>
  </si>
  <si>
    <t>平成 １０ 年</t>
  </si>
  <si>
    <t>増加数</t>
  </si>
  <si>
    <t>増加率　</t>
  </si>
  <si>
    <t>平成 １２ 年</t>
  </si>
  <si>
    <t>平成 １０ 年</t>
  </si>
  <si>
    <t>総数</t>
  </si>
  <si>
    <t>男</t>
  </si>
  <si>
    <t>女</t>
  </si>
  <si>
    <t>２９歳以下</t>
  </si>
  <si>
    <t>３０～３９歳</t>
  </si>
  <si>
    <t>△</t>
  </si>
  <si>
    <t>△</t>
  </si>
  <si>
    <t>４０～４９歳</t>
  </si>
  <si>
    <t>５０～５９歳</t>
  </si>
  <si>
    <t>６０～６９歳</t>
  </si>
  <si>
    <t>７０～７９歳</t>
  </si>
  <si>
    <t>８０歳以上</t>
  </si>
  <si>
    <t>△</t>
  </si>
  <si>
    <t>(再)７０歳以上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</si>
</sst>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.0_ ;_ * \-#,##0.0_ ;_ * &quot;-&quot;?_ ;_ @_ "/>
  </numFmts>
  <fonts count="7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vertical="center"/>
    </xf>
    <xf numFmtId="177" fontId="5" fillId="0" borderId="3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 textRotation="255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5" fillId="0" borderId="17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0" customWidth="1"/>
    <col min="2" max="2" width="10.625" style="0" customWidth="1"/>
    <col min="3" max="3" width="1.25" style="0" customWidth="1"/>
    <col min="4" max="5" width="10.375" style="0" customWidth="1"/>
    <col min="6" max="9" width="7.625" style="0" customWidth="1"/>
    <col min="10" max="11" width="10.375" style="0" customWidth="1"/>
  </cols>
  <sheetData>
    <row r="1" spans="1:11" ht="14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49" t="s">
        <v>1</v>
      </c>
      <c r="K3" s="49"/>
    </row>
    <row r="4" spans="1:11" ht="13.5">
      <c r="A4" s="3"/>
      <c r="B4" s="4"/>
      <c r="C4" s="5"/>
      <c r="D4" s="50" t="s">
        <v>2</v>
      </c>
      <c r="E4" s="51"/>
      <c r="F4" s="51"/>
      <c r="G4" s="51"/>
      <c r="H4" s="51"/>
      <c r="I4" s="52"/>
      <c r="J4" s="53" t="s">
        <v>3</v>
      </c>
      <c r="K4" s="54"/>
    </row>
    <row r="5" spans="1:11" ht="13.5">
      <c r="A5" s="6"/>
      <c r="B5" s="7"/>
      <c r="C5" s="8"/>
      <c r="D5" s="9" t="s">
        <v>4</v>
      </c>
      <c r="E5" s="9" t="s">
        <v>5</v>
      </c>
      <c r="F5" s="44" t="s">
        <v>6</v>
      </c>
      <c r="G5" s="45"/>
      <c r="H5" s="46" t="s">
        <v>7</v>
      </c>
      <c r="I5" s="47"/>
      <c r="J5" s="11" t="s">
        <v>8</v>
      </c>
      <c r="K5" s="10" t="s">
        <v>9</v>
      </c>
    </row>
    <row r="6" spans="1:11" ht="14.25">
      <c r="A6" s="12"/>
      <c r="B6" s="13" t="s">
        <v>10</v>
      </c>
      <c r="C6" s="14"/>
      <c r="D6" s="15">
        <f>SUM(D7:D8)</f>
        <v>1570</v>
      </c>
      <c r="E6" s="15">
        <f>SUM(E7:E8)</f>
        <v>1479</v>
      </c>
      <c r="F6" s="16"/>
      <c r="G6" s="17">
        <f aca="true" t="shared" si="0" ref="G6:G11">SUM(D6-E6)</f>
        <v>91</v>
      </c>
      <c r="H6" s="18"/>
      <c r="I6" s="19">
        <f aca="true" t="shared" si="1" ref="I6:I29">SUM(G6/E6*100)</f>
        <v>6.152805949966194</v>
      </c>
      <c r="J6" s="20">
        <f>SUM(J7:J8)</f>
        <v>100</v>
      </c>
      <c r="K6" s="21">
        <f>SUM(K7:K8)</f>
        <v>100</v>
      </c>
    </row>
    <row r="7" spans="1:11" ht="13.5">
      <c r="A7" s="6"/>
      <c r="B7" s="22" t="s">
        <v>11</v>
      </c>
      <c r="C7" s="8"/>
      <c r="D7" s="23">
        <f>SUM(D10,D13,D16,D19,D22,D25,D28)</f>
        <v>594</v>
      </c>
      <c r="E7" s="23">
        <f>SUM(E10,E13,E16,E19,E22,E25,E28)</f>
        <v>578</v>
      </c>
      <c r="F7" s="24"/>
      <c r="G7" s="25">
        <f t="shared" si="0"/>
        <v>16</v>
      </c>
      <c r="H7" s="26"/>
      <c r="I7" s="27">
        <f t="shared" si="1"/>
        <v>2.768166089965398</v>
      </c>
      <c r="J7" s="28">
        <f>SUM(D7/D6*100)</f>
        <v>37.8343949044586</v>
      </c>
      <c r="K7" s="29">
        <f>SUM(E7/E6*100)</f>
        <v>39.08045977011494</v>
      </c>
    </row>
    <row r="8" spans="1:11" ht="13.5">
      <c r="A8" s="6"/>
      <c r="B8" s="30" t="s">
        <v>12</v>
      </c>
      <c r="C8" s="8"/>
      <c r="D8" s="23">
        <f>SUM(D11,D14,D17,D20,D23,D26,D29)</f>
        <v>976</v>
      </c>
      <c r="E8" s="23">
        <f>SUM(E11,E14,E17,E20,E23,E26,E29)</f>
        <v>901</v>
      </c>
      <c r="F8" s="24"/>
      <c r="G8" s="25">
        <f t="shared" si="0"/>
        <v>75</v>
      </c>
      <c r="H8" s="26"/>
      <c r="I8" s="27">
        <f t="shared" si="1"/>
        <v>8.32408435072142</v>
      </c>
      <c r="J8" s="28">
        <f>SUM(D8/D6*100)</f>
        <v>62.1656050955414</v>
      </c>
      <c r="K8" s="29">
        <f>SUM(E8/E6*100)</f>
        <v>60.91954022988506</v>
      </c>
    </row>
    <row r="9" spans="1:11" ht="13.5">
      <c r="A9" s="6"/>
      <c r="B9" s="30" t="s">
        <v>13</v>
      </c>
      <c r="C9" s="8"/>
      <c r="D9" s="23">
        <f>SUM(D10:D11)</f>
        <v>230</v>
      </c>
      <c r="E9" s="23">
        <f>SUM(E10:E11)</f>
        <v>199</v>
      </c>
      <c r="F9" s="24"/>
      <c r="G9" s="25">
        <f t="shared" si="0"/>
        <v>31</v>
      </c>
      <c r="H9" s="31"/>
      <c r="I9" s="27">
        <f t="shared" si="1"/>
        <v>15.577889447236181</v>
      </c>
      <c r="J9" s="28">
        <f>SUM(J10:J11)</f>
        <v>100</v>
      </c>
      <c r="K9" s="29">
        <f>SUM(K10:K11)</f>
        <v>100</v>
      </c>
    </row>
    <row r="10" spans="1:11" ht="13.5">
      <c r="A10" s="32"/>
      <c r="B10" s="22" t="s">
        <v>11</v>
      </c>
      <c r="C10" s="33"/>
      <c r="D10" s="23">
        <v>61</v>
      </c>
      <c r="E10" s="23">
        <v>56</v>
      </c>
      <c r="F10" s="24"/>
      <c r="G10" s="25">
        <f t="shared" si="0"/>
        <v>5</v>
      </c>
      <c r="H10" s="31"/>
      <c r="I10" s="27">
        <f t="shared" si="1"/>
        <v>8.928571428571429</v>
      </c>
      <c r="J10" s="28">
        <f>SUM(D10/D9*100)</f>
        <v>26.521739130434785</v>
      </c>
      <c r="K10" s="29">
        <f>SUM(E10/E9*100)</f>
        <v>28.14070351758794</v>
      </c>
    </row>
    <row r="11" spans="1:11" ht="13.5">
      <c r="A11" s="6"/>
      <c r="B11" s="30" t="s">
        <v>12</v>
      </c>
      <c r="C11" s="8"/>
      <c r="D11" s="23">
        <v>169</v>
      </c>
      <c r="E11" s="23">
        <v>143</v>
      </c>
      <c r="F11" s="24"/>
      <c r="G11" s="25">
        <f t="shared" si="0"/>
        <v>26</v>
      </c>
      <c r="H11" s="31"/>
      <c r="I11" s="27">
        <f t="shared" si="1"/>
        <v>18.181818181818183</v>
      </c>
      <c r="J11" s="28">
        <f>SUM(D11/D9*100)</f>
        <v>73.47826086956522</v>
      </c>
      <c r="K11" s="29">
        <f>SUM(E11/E9*100)</f>
        <v>71.85929648241206</v>
      </c>
    </row>
    <row r="12" spans="1:11" ht="13.5">
      <c r="A12" s="6"/>
      <c r="B12" s="30" t="s">
        <v>14</v>
      </c>
      <c r="C12" s="8"/>
      <c r="D12" s="23">
        <f>SUM(D13:D14)</f>
        <v>303</v>
      </c>
      <c r="E12" s="23">
        <f>SUM(E13:E14)</f>
        <v>321</v>
      </c>
      <c r="F12" s="24" t="s">
        <v>15</v>
      </c>
      <c r="G12" s="25">
        <v>18</v>
      </c>
      <c r="H12" s="24" t="s">
        <v>15</v>
      </c>
      <c r="I12" s="27">
        <f t="shared" si="1"/>
        <v>5.607476635514018</v>
      </c>
      <c r="J12" s="28">
        <f>SUM(J13:J14)</f>
        <v>100</v>
      </c>
      <c r="K12" s="29">
        <f>SUM(K13:K14)</f>
        <v>100</v>
      </c>
    </row>
    <row r="13" spans="1:11" ht="13.5">
      <c r="A13" s="6"/>
      <c r="B13" s="22" t="s">
        <v>11</v>
      </c>
      <c r="C13" s="8"/>
      <c r="D13" s="23">
        <v>106</v>
      </c>
      <c r="E13" s="23">
        <v>108</v>
      </c>
      <c r="F13" s="24" t="s">
        <v>16</v>
      </c>
      <c r="G13" s="25">
        <v>2</v>
      </c>
      <c r="H13" s="24" t="s">
        <v>16</v>
      </c>
      <c r="I13" s="27">
        <f t="shared" si="1"/>
        <v>1.8518518518518516</v>
      </c>
      <c r="J13" s="28">
        <f>SUM(D13/D12*100)</f>
        <v>34.98349834983499</v>
      </c>
      <c r="K13" s="29">
        <f>SUM(E13/E12*100)</f>
        <v>33.64485981308411</v>
      </c>
    </row>
    <row r="14" spans="1:11" ht="13.5">
      <c r="A14" s="6"/>
      <c r="B14" s="30" t="s">
        <v>12</v>
      </c>
      <c r="C14" s="33"/>
      <c r="D14" s="23">
        <v>197</v>
      </c>
      <c r="E14" s="23">
        <v>213</v>
      </c>
      <c r="F14" s="24" t="s">
        <v>16</v>
      </c>
      <c r="G14" s="25">
        <v>16</v>
      </c>
      <c r="H14" s="24" t="s">
        <v>16</v>
      </c>
      <c r="I14" s="27">
        <f t="shared" si="1"/>
        <v>7.511737089201878</v>
      </c>
      <c r="J14" s="28">
        <f>SUM(D14/D12*100)</f>
        <v>65.01650165016501</v>
      </c>
      <c r="K14" s="29">
        <f>SUM(E14/E12*100)</f>
        <v>66.35514018691589</v>
      </c>
    </row>
    <row r="15" spans="1:11" ht="13.5">
      <c r="A15" s="6"/>
      <c r="B15" s="30" t="s">
        <v>17</v>
      </c>
      <c r="C15" s="33"/>
      <c r="D15" s="23">
        <f>SUM(D16:D17)</f>
        <v>375</v>
      </c>
      <c r="E15" s="23">
        <f>SUM(E16:E17)</f>
        <v>411</v>
      </c>
      <c r="F15" s="24" t="s">
        <v>15</v>
      </c>
      <c r="G15" s="25">
        <v>36</v>
      </c>
      <c r="H15" s="31" t="s">
        <v>15</v>
      </c>
      <c r="I15" s="27">
        <f t="shared" si="1"/>
        <v>8.75912408759124</v>
      </c>
      <c r="J15" s="28">
        <f>SUM(J16:J17)</f>
        <v>100</v>
      </c>
      <c r="K15" s="29">
        <f>SUM(K16:K17)</f>
        <v>100</v>
      </c>
    </row>
    <row r="16" spans="1:11" ht="13.5">
      <c r="A16" s="6"/>
      <c r="B16" s="22" t="s">
        <v>11</v>
      </c>
      <c r="C16" s="8"/>
      <c r="D16" s="23">
        <v>133</v>
      </c>
      <c r="E16" s="23">
        <v>158</v>
      </c>
      <c r="F16" s="24" t="s">
        <v>16</v>
      </c>
      <c r="G16" s="25">
        <v>25</v>
      </c>
      <c r="H16" s="31" t="s">
        <v>16</v>
      </c>
      <c r="I16" s="27">
        <f t="shared" si="1"/>
        <v>15.822784810126583</v>
      </c>
      <c r="J16" s="28">
        <f>SUM(D16/D15*100)</f>
        <v>35.46666666666667</v>
      </c>
      <c r="K16" s="29">
        <f>SUM(E16/E15*100)</f>
        <v>38.44282238442822</v>
      </c>
    </row>
    <row r="17" spans="1:11" ht="13.5">
      <c r="A17" s="32"/>
      <c r="B17" s="30" t="s">
        <v>12</v>
      </c>
      <c r="C17" s="34"/>
      <c r="D17" s="23">
        <v>242</v>
      </c>
      <c r="E17" s="23">
        <v>253</v>
      </c>
      <c r="F17" s="24" t="s">
        <v>16</v>
      </c>
      <c r="G17" s="25">
        <v>11</v>
      </c>
      <c r="H17" s="31" t="s">
        <v>16</v>
      </c>
      <c r="I17" s="27">
        <f t="shared" si="1"/>
        <v>4.3478260869565215</v>
      </c>
      <c r="J17" s="28">
        <f>SUM(D17/D15*100)</f>
        <v>64.53333333333333</v>
      </c>
      <c r="K17" s="29">
        <f>SUM(E17/E15*100)</f>
        <v>61.55717761557178</v>
      </c>
    </row>
    <row r="18" spans="1:11" ht="13.5">
      <c r="A18" s="6"/>
      <c r="B18" s="30" t="s">
        <v>18</v>
      </c>
      <c r="C18" s="8"/>
      <c r="D18" s="23">
        <f>SUM(D19:D20)</f>
        <v>507</v>
      </c>
      <c r="E18" s="23">
        <f>SUM(E19:E20)</f>
        <v>436</v>
      </c>
      <c r="F18" s="24"/>
      <c r="G18" s="25">
        <f aca="true" t="shared" si="2" ref="G18:G31">SUM(D18-E18)</f>
        <v>71</v>
      </c>
      <c r="H18" s="26"/>
      <c r="I18" s="27">
        <f t="shared" si="1"/>
        <v>16.28440366972477</v>
      </c>
      <c r="J18" s="28">
        <f>SUM(J19:J20)</f>
        <v>100</v>
      </c>
      <c r="K18" s="29">
        <f>SUM(K19:K20)</f>
        <v>100</v>
      </c>
    </row>
    <row r="19" spans="1:11" ht="13.5">
      <c r="A19" s="6"/>
      <c r="B19" s="22" t="s">
        <v>11</v>
      </c>
      <c r="C19" s="8"/>
      <c r="D19" s="23">
        <v>211</v>
      </c>
      <c r="E19" s="23">
        <v>193</v>
      </c>
      <c r="F19" s="24"/>
      <c r="G19" s="25">
        <f t="shared" si="2"/>
        <v>18</v>
      </c>
      <c r="H19" s="26"/>
      <c r="I19" s="27">
        <f t="shared" si="1"/>
        <v>9.32642487046632</v>
      </c>
      <c r="J19" s="28">
        <f>SUM(D19/D18*100)</f>
        <v>41.61735700197239</v>
      </c>
      <c r="K19" s="29">
        <f>SUM(E19/E18*100)</f>
        <v>44.26605504587156</v>
      </c>
    </row>
    <row r="20" spans="1:11" ht="13.5">
      <c r="A20" s="6"/>
      <c r="B20" s="30" t="s">
        <v>12</v>
      </c>
      <c r="C20" s="34"/>
      <c r="D20" s="23">
        <v>296</v>
      </c>
      <c r="E20" s="23">
        <v>243</v>
      </c>
      <c r="F20" s="24"/>
      <c r="G20" s="25">
        <f t="shared" si="2"/>
        <v>53</v>
      </c>
      <c r="H20" s="24"/>
      <c r="I20" s="27">
        <f t="shared" si="1"/>
        <v>21.810699588477366</v>
      </c>
      <c r="J20" s="28">
        <f>SUM(D20/D18*100)</f>
        <v>58.38264299802761</v>
      </c>
      <c r="K20" s="29">
        <f>SUM(E20/E18*100)</f>
        <v>55.73394495412845</v>
      </c>
    </row>
    <row r="21" spans="1:11" ht="13.5">
      <c r="A21" s="6"/>
      <c r="B21" s="30" t="s">
        <v>19</v>
      </c>
      <c r="C21" s="8"/>
      <c r="D21" s="23">
        <f>SUM(D22:D23)</f>
        <v>134</v>
      </c>
      <c r="E21" s="23">
        <f>SUM(E22:E23)</f>
        <v>91</v>
      </c>
      <c r="F21" s="24"/>
      <c r="G21" s="25">
        <f t="shared" si="2"/>
        <v>43</v>
      </c>
      <c r="H21" s="26"/>
      <c r="I21" s="27">
        <f t="shared" si="1"/>
        <v>47.25274725274725</v>
      </c>
      <c r="J21" s="28">
        <f>SUM(J22:J23)</f>
        <v>100</v>
      </c>
      <c r="K21" s="29">
        <f>SUM(K22:K23)</f>
        <v>100</v>
      </c>
    </row>
    <row r="22" spans="1:11" ht="13.5">
      <c r="A22" s="6"/>
      <c r="B22" s="22" t="s">
        <v>11</v>
      </c>
      <c r="C22" s="8"/>
      <c r="D22" s="23">
        <v>69</v>
      </c>
      <c r="E22" s="23">
        <v>50</v>
      </c>
      <c r="F22" s="24"/>
      <c r="G22" s="25">
        <f t="shared" si="2"/>
        <v>19</v>
      </c>
      <c r="H22" s="26"/>
      <c r="I22" s="27">
        <f t="shared" si="1"/>
        <v>38</v>
      </c>
      <c r="J22" s="28">
        <f>SUM(D22/D21*100)</f>
        <v>51.49253731343284</v>
      </c>
      <c r="K22" s="29">
        <f>SUM(E22/E21*100)</f>
        <v>54.94505494505495</v>
      </c>
    </row>
    <row r="23" spans="1:11" ht="13.5">
      <c r="A23" s="6"/>
      <c r="B23" s="30" t="s">
        <v>12</v>
      </c>
      <c r="C23" s="8"/>
      <c r="D23" s="23">
        <v>65</v>
      </c>
      <c r="E23" s="23">
        <v>41</v>
      </c>
      <c r="F23" s="24"/>
      <c r="G23" s="25">
        <f t="shared" si="2"/>
        <v>24</v>
      </c>
      <c r="H23" s="26"/>
      <c r="I23" s="27">
        <f t="shared" si="1"/>
        <v>58.536585365853654</v>
      </c>
      <c r="J23" s="28">
        <f>SUM(D23/D21*100)</f>
        <v>48.507462686567166</v>
      </c>
      <c r="K23" s="29">
        <f>SUM(E23/E21*100)</f>
        <v>45.05494505494506</v>
      </c>
    </row>
    <row r="24" spans="1:11" ht="13.5">
      <c r="A24" s="6"/>
      <c r="B24" s="30" t="s">
        <v>20</v>
      </c>
      <c r="C24" s="8"/>
      <c r="D24" s="23">
        <f>SUM(D25:D26)</f>
        <v>18</v>
      </c>
      <c r="E24" s="23">
        <f>SUM(E25:E26)</f>
        <v>15</v>
      </c>
      <c r="F24" s="24"/>
      <c r="G24" s="25">
        <f t="shared" si="2"/>
        <v>3</v>
      </c>
      <c r="H24" s="31"/>
      <c r="I24" s="27">
        <f t="shared" si="1"/>
        <v>20</v>
      </c>
      <c r="J24" s="28">
        <f>SUM(J25:J26)</f>
        <v>100</v>
      </c>
      <c r="K24" s="29">
        <f>SUM(K25:K26)</f>
        <v>100</v>
      </c>
    </row>
    <row r="25" spans="1:11" ht="13.5">
      <c r="A25" s="6"/>
      <c r="B25" s="22" t="s">
        <v>11</v>
      </c>
      <c r="C25" s="8"/>
      <c r="D25" s="23">
        <v>13</v>
      </c>
      <c r="E25" s="23">
        <v>11</v>
      </c>
      <c r="F25" s="24"/>
      <c r="G25" s="25">
        <f t="shared" si="2"/>
        <v>2</v>
      </c>
      <c r="H25" s="31"/>
      <c r="I25" s="27">
        <f t="shared" si="1"/>
        <v>18.181818181818183</v>
      </c>
      <c r="J25" s="28">
        <f>SUM(D25/D24*100)</f>
        <v>72.22222222222221</v>
      </c>
      <c r="K25" s="29">
        <f>SUM(E25/E24*100)</f>
        <v>73.33333333333333</v>
      </c>
    </row>
    <row r="26" spans="1:11" ht="13.5">
      <c r="A26" s="6"/>
      <c r="B26" s="30" t="s">
        <v>12</v>
      </c>
      <c r="C26" s="8"/>
      <c r="D26" s="23">
        <v>5</v>
      </c>
      <c r="E26" s="23">
        <v>4</v>
      </c>
      <c r="F26" s="24"/>
      <c r="G26" s="25">
        <f t="shared" si="2"/>
        <v>1</v>
      </c>
      <c r="H26" s="31"/>
      <c r="I26" s="27">
        <f t="shared" si="1"/>
        <v>25</v>
      </c>
      <c r="J26" s="28">
        <f>SUM(D26/D24*100)</f>
        <v>27.77777777777778</v>
      </c>
      <c r="K26" s="29">
        <f>SUM(E26/E24*100)</f>
        <v>26.666666666666668</v>
      </c>
    </row>
    <row r="27" spans="1:11" ht="13.5">
      <c r="A27" s="6"/>
      <c r="B27" s="30" t="s">
        <v>21</v>
      </c>
      <c r="C27" s="8"/>
      <c r="D27" s="23">
        <f>SUM(D28:D29)</f>
        <v>3</v>
      </c>
      <c r="E27" s="23">
        <f>SUM(E28:E29)</f>
        <v>6</v>
      </c>
      <c r="F27" s="24" t="s">
        <v>22</v>
      </c>
      <c r="G27" s="25">
        <v>3</v>
      </c>
      <c r="H27" s="31" t="s">
        <v>22</v>
      </c>
      <c r="I27" s="27">
        <f t="shared" si="1"/>
        <v>50</v>
      </c>
      <c r="J27" s="28">
        <f>SUM(J28:J29)</f>
        <v>99.99999999999999</v>
      </c>
      <c r="K27" s="29">
        <f>SUM(K28:K29)</f>
        <v>99.99999999999999</v>
      </c>
    </row>
    <row r="28" spans="1:11" ht="13.5">
      <c r="A28" s="6"/>
      <c r="B28" s="22" t="s">
        <v>11</v>
      </c>
      <c r="C28" s="8"/>
      <c r="D28" s="23">
        <v>1</v>
      </c>
      <c r="E28" s="23">
        <v>2</v>
      </c>
      <c r="F28" s="24" t="s">
        <v>16</v>
      </c>
      <c r="G28" s="25">
        <v>1</v>
      </c>
      <c r="H28" s="31" t="s">
        <v>16</v>
      </c>
      <c r="I28" s="27">
        <f t="shared" si="1"/>
        <v>50</v>
      </c>
      <c r="J28" s="28">
        <f>SUM(D28/D27*100)</f>
        <v>33.33333333333333</v>
      </c>
      <c r="K28" s="29">
        <f>SUM(E28/E27*100)</f>
        <v>33.33333333333333</v>
      </c>
    </row>
    <row r="29" spans="1:11" ht="13.5">
      <c r="A29" s="6"/>
      <c r="B29" s="30" t="s">
        <v>12</v>
      </c>
      <c r="C29" s="8"/>
      <c r="D29" s="23">
        <v>2</v>
      </c>
      <c r="E29" s="23">
        <v>4</v>
      </c>
      <c r="F29" s="24" t="s">
        <v>16</v>
      </c>
      <c r="G29" s="25">
        <v>2</v>
      </c>
      <c r="H29" s="31" t="s">
        <v>16</v>
      </c>
      <c r="I29" s="27">
        <f t="shared" si="1"/>
        <v>50</v>
      </c>
      <c r="J29" s="28">
        <f>SUM(D29/D27*100)</f>
        <v>66.66666666666666</v>
      </c>
      <c r="K29" s="29">
        <f>SUM(E29/E27*100)</f>
        <v>66.66666666666666</v>
      </c>
    </row>
    <row r="30" spans="1:11" ht="13.5">
      <c r="A30" s="6"/>
      <c r="B30" s="30" t="s">
        <v>23</v>
      </c>
      <c r="C30" s="8"/>
      <c r="D30" s="23">
        <f>SUM(D31:D32)</f>
        <v>21</v>
      </c>
      <c r="E30" s="23">
        <f>SUM(E31:E32)</f>
        <v>21</v>
      </c>
      <c r="F30" s="24"/>
      <c r="G30" s="25">
        <f t="shared" si="2"/>
        <v>0</v>
      </c>
      <c r="H30" s="31"/>
      <c r="I30" s="27">
        <f>SUM(G30/E30*100)</f>
        <v>0</v>
      </c>
      <c r="J30" s="28">
        <f>SUM(J31:J32)</f>
        <v>99.99999999999999</v>
      </c>
      <c r="K30" s="29">
        <f>SUM(K31:K32)</f>
        <v>100</v>
      </c>
    </row>
    <row r="31" spans="1:11" ht="13.5">
      <c r="A31" s="6"/>
      <c r="B31" s="22" t="s">
        <v>11</v>
      </c>
      <c r="C31" s="8"/>
      <c r="D31" s="23">
        <f>SUM(D25,D28)</f>
        <v>14</v>
      </c>
      <c r="E31" s="23">
        <f>SUM(E25,E28)</f>
        <v>13</v>
      </c>
      <c r="F31" s="24"/>
      <c r="G31" s="25">
        <f t="shared" si="2"/>
        <v>1</v>
      </c>
      <c r="H31" s="31"/>
      <c r="I31" s="27">
        <f>SUM(G31/E31*100)</f>
        <v>7.6923076923076925</v>
      </c>
      <c r="J31" s="28">
        <f>SUM(D31/D30*100)</f>
        <v>66.66666666666666</v>
      </c>
      <c r="K31" s="29">
        <f>SUM(E31/E30*100)</f>
        <v>61.904761904761905</v>
      </c>
    </row>
    <row r="32" spans="1:11" ht="13.5">
      <c r="A32" s="35"/>
      <c r="B32" s="36" t="s">
        <v>12</v>
      </c>
      <c r="C32" s="37"/>
      <c r="D32" s="38">
        <f>SUM(D26,D29)</f>
        <v>7</v>
      </c>
      <c r="E32" s="38">
        <f>SUM(E26,E29)</f>
        <v>8</v>
      </c>
      <c r="F32" s="39" t="s">
        <v>16</v>
      </c>
      <c r="G32" s="40">
        <v>1</v>
      </c>
      <c r="H32" s="39" t="s">
        <v>16</v>
      </c>
      <c r="I32" s="41">
        <f>SUM(G32/E32*100)</f>
        <v>12.5</v>
      </c>
      <c r="J32" s="42">
        <f>SUM(D32/D30*100)</f>
        <v>33.33333333333333</v>
      </c>
      <c r="K32" s="43">
        <f>SUM(E32/E30*100)</f>
        <v>38.095238095238095</v>
      </c>
    </row>
  </sheetData>
  <mergeCells count="6">
    <mergeCell ref="F5:G5"/>
    <mergeCell ref="H5:I5"/>
    <mergeCell ref="A1:K1"/>
    <mergeCell ref="J3:K3"/>
    <mergeCell ref="D4:I4"/>
    <mergeCell ref="J4:K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2003-03-25T17:06:09Z</cp:lastPrinted>
  <dcterms:created xsi:type="dcterms:W3CDTF">2002-07-15T01:06:10Z</dcterms:created>
  <dcterms:modified xsi:type="dcterms:W3CDTF">2012-10-19T05:10:50Z</dcterms:modified>
  <cp:category/>
  <cp:version/>
  <cp:contentType/>
  <cp:contentStatus/>
</cp:coreProperties>
</file>