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mk-yamazato\Desktop\財政担当\令和２年度\財政状況資料集（公会計用）\提出用\1028修正分\"/>
    </mc:Choice>
  </mc:AlternateContent>
  <xr:revisionPtr revIDLastSave="0" documentId="13_ncr:1_{5E2CA70D-7872-479E-B54D-2D9CF20A7C56}" xr6:coauthVersionLast="36" xr6:coauthVersionMax="36" xr10:uidLastSave="{00000000-0000-0000-0000-000000000000}"/>
  <bookViews>
    <workbookView xWindow="0" yWindow="0" windowWidth="23040" windowHeight="89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U34" i="10"/>
  <c r="C34" i="10"/>
  <c r="AM34" i="10" l="1"/>
  <c r="U35"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<sst xmlns="http://schemas.openxmlformats.org/spreadsheetml/2006/main" count="1153" uniqueCount="594">
  <si>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</si>
  <si>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</si>
  <si>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</si>
  <si>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</si>
  <si>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</si>
  <si>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</si>
  <si>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</si>
  <si>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</si>
  <si>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</si>
  <si>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</si>
  <si>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</si>
  <si>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</si>
  <si>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</si>
  <si>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</si>
  <si>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</si>
  <si>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</si>
  <si>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</si>
  <si>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</si>
  <si>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</si>
  <si>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</si>
  <si>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</si>
  <si>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</si>
  <si>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</si>
  <si>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</si>
  <si>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</si>
  <si>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</si>
  <si>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</si>
  <si>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</si>
  <si>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</si>
  <si>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</si>
  <si>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</si>
  <si>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</si>
  <si>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</si>
  <si>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</si>
  <si>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</si>
  <si>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</si>
  <si>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</si>
  <si>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</si>
  <si>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</si>
  <si>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</si>
  <si>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</si>
  <si>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</si>
  <si>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</si>
  <si>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</si>
  <si>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</si>
  <si>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</si>
  <si>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</si>
  <si>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</si>
  <si>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</si>
  <si>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</si>
  <si>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</si>
  <si>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</si>
  <si>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</si>
  <si>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</si>
  <si>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</si>
  <si>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</si>
  <si>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</si>
  <si>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</si>
  <si>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</si>
  <si>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</si>
  <si>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</si>
  <si>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</si>
  <si>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</si>
  <si>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</si>
  <si>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</si>
  <si>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</si>
  <si>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</si>
  <si>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</si>
  <si>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</si>
  <si>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</si>
  <si>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</si>
  <si>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</si>
  <si>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</si>
  <si>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</si>
  <si>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</si>
  <si>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</si>
  <si>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</si>
  <si>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</si>
  <si>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</si>
  <si>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</si>
  <si>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</si>
  <si>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</si>
  <si>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</si>
  <si>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</si>
  <si>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</si>
  <si>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</si>
  <si>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</si>
  <si>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</si>
  <si>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</si>
  <si>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</si>
  <si>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</si>
  <si>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</si>
  <si>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</si>
  <si>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</si>
  <si>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</si>
  <si>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</si>
  <si>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</si>
  <si>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</si>
  <si>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</si>
  <si>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</si>
  <si>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</si>
  <si>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</si>
  <si>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</si>
  <si>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</si>
  <si>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</si>
  <si>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</si>
  <si>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</si>
  <si>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</si>
  <si>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</si>
  <si>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</si>
  <si>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</si>
  <si>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</si>
  <si>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</si>
  <si>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</si>
  <si>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</si>
  <si>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</si>
  <si>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</si>
  <si>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</si>
  <si>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</si>
  <si>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</si>
  <si>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</si>
  <si>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</si>
  <si>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</si>
  <si>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</si>
  <si>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</si>
  <si>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</si>
  <si>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</si>
  <si>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</si>
  <si>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</si>
  <si>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</si>
  <si>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</si>
  <si>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</si>
  <si>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</si>
  <si>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</si>
  <si>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</si>
  <si>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</si>
  <si>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</si>
  <si>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</si>
  <si>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</si>
  <si>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</si>
  <si>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</si>
  <si>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</si>
  <si>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</si>
  <si>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</si>
  <si>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</si>
  <si>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</si>
  <si>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</si>
  <si>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</si>
  <si>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</si>
  <si>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</si>
  <si>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</si>
  <si>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</si>
  <si>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</si>
  <si>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</si>
  <si>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</si>
  <si>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</si>
  <si>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</si>
  <si>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</si>
  <si>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</si>
  <si>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</si>
  <si>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</si>
  <si>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</si>
  <si>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</si>
  <si>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</si>
  <si>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</si>
  <si>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</si>
  <si>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</si>
  <si>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</si>
  <si>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</si>
  <si>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</si>
  <si>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</si>
  <si>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</si>
  <si>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</si>
  <si>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</si>
  <si>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</si>
  <si>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</si>
  <si>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</si>
  <si>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</si>
  <si>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</si>
  <si>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</si>
  <si>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</si>
  <si>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</si>
  <si>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</si>
  <si>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</si>
  <si>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</si>
  <si>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</si>
  <si>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</si>
  <si>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</si>
  <si>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</si>
  <si>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</si>
  <si>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</si>
  <si>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</si>
  <si>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</si>
  <si>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</si>
  <si>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</si>
  <si>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</si>
  <si>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</si>
  <si>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</si>
  <si>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</si>
  <si>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</si>
  <si>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</si>
  <si>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</si>
  <si>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</si>
  <si>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</si>
  <si>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</si>
  <si>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</si>
  <si>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</si>
  <si>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</si>
  <si>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</si>
  <si>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</si>
  <si>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</si>
  <si>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</si>
  <si>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</si>
  <si>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沖縄県久米島町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</si>
  <si>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</si>
  <si>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</si>
  <si>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</si>
  <si>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</si>
  <si>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</si>
  <si>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</si>
  <si>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</si>
  <si>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</si>
  <si>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</si>
  <si>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</si>
  <si>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</si>
  <si>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</si>
  <si>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</si>
  <si>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</si>
  <si>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</si>
  <si>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</si>
  <si>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</si>
  <si>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</si>
  <si>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</si>
  <si>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</si>
  <si>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</si>
  <si>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</si>
  <si>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</si>
  <si>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</si>
  <si>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</si>
  <si>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</si>
  <si>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</si>
  <si>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</si>
  <si>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</si>
  <si>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</si>
  <si>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</si>
  <si>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</si>
  <si>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</si>
  <si>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</si>
  <si>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</si>
  <si>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</si>
  <si>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</si>
  <si>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</si>
  <si>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</si>
  <si>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</si>
  <si>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</si>
  <si>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</si>
  <si>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</si>
  <si>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</si>
  <si>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</si>
  <si>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</si>
  <si>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</si>
  <si>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</si>
  <si>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</si>
  <si>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</si>
  <si>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</si>
  <si>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</si>
  <si>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</si>
  <si>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</si>
  <si>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</si>
  <si>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</si>
  <si>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</si>
  <si>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</si>
  <si>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</si>
  <si>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</si>
  <si>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</si>
  <si>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</si>
  <si>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</si>
  <si>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</si>
  <si>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</si>
  <si>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</si>
  <si>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</si>
  <si>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</si>
  <si>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</si>
  <si>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</si>
  <si>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</si>
  <si>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</si>
  <si>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</si>
  <si>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</si>
  <si>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</si>
  <si>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</si>
  <si>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</si>
  <si>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</si>
  <si>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</si>
  <si>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</si>
  <si>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</si>
  <si>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</si>
  <si>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</si>
  <si>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</si>
  <si>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</si>
  <si>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</si>
  <si>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</si>
  <si>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</si>
  <si>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</si>
  <si>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</si>
  <si>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</si>
  <si>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</si>
  <si>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</si>
  <si>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</si>
  <si>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</si>
  <si>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</si>
  <si>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</si>
  <si>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</si>
  <si>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</si>
  <si>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</si>
  <si>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</si>
  <si>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</si>
  <si>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</si>
  <si>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</si>
  <si>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</si>
  <si>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</si>
  <si>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</si>
  <si>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</si>
  <si>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</si>
  <si>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</si>
  <si>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</si>
  <si>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</si>
  <si>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</si>
  <si>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</si>
  <si>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</si>
  <si>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</si>
  <si>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</si>
  <si>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</si>
  <si>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</si>
  <si>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</si>
  <si>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</si>
  <si>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</si>
  <si>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</si>
  <si>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</si>
  <si>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</si>
  <si>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</si>
  <si>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</si>
  <si>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</si>
  <si>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</si>
  <si>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</si>
  <si>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</si>
  <si>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</si>
  <si>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</si>
  <si>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</si>
  <si>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</si>
  <si>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</si>
  <si>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</si>
  <si>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</si>
  <si>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</si>
  <si>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</si>
  <si>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</si>
  <si>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</si>
  <si>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</si>
  <si>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</si>
  <si>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</si>
  <si>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</si>
  <si>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</si>
  <si>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</si>
  <si>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沖縄県久米島町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</si>
  <si>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</si>
  <si>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</si>
  <si>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</si>
  <si>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</si>
  <si>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</si>
  <si>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</si>
  <si>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</si>
  <si>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</si>
  <si>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</si>
  <si>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</si>
  <si>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</si>
  <si>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</si>
  <si>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</si>
  <si>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</si>
  <si>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</si>
  <si>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</si>
  <si>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</si>
  <si>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</si>
  <si>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</si>
  <si>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</si>
  <si>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</si>
  <si>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</si>
  <si>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</si>
  <si>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</si>
  <si>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</si>
  <si>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</si>
  <si>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</si>
  <si>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</si>
  <si>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</si>
  <si>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</si>
  <si>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</si>
  <si>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</si>
  <si>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</si>
  <si>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</si>
  <si>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</si>
  <si>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</si>
  <si>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</si>
  <si>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</si>
  <si>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</si>
  <si>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</si>
  <si>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</si>
  <si>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</si>
  <si>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</si>
  <si>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</si>
  <si>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</si>
  <si>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</si>
  <si>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</si>
  <si>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</si>
  <si>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</si>
  <si>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</si>
  <si>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</si>
  <si>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</si>
  <si>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</si>
  <si>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</si>
  <si>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</si>
  <si>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</si>
  <si>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</si>
  <si>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</si>
  <si>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</si>
  <si>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</si>
  <si>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</si>
  <si>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</si>
  <si>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</si>
  <si>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</si>
  <si>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</si>
  <si>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</si>
  <si>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</si>
  <si>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</si>
  <si>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</si>
  <si>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</si>
  <si>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</si>
  <si>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</si>
  <si>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</si>
  <si>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</si>
  <si>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</si>
  <si>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</si>
  <si>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</si>
  <si>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</si>
  <si>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</si>
  <si>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</si>
  <si>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</si>
  <si>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</si>
  <si>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</si>
  <si>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</si>
  <si>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</si>
  <si>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</si>
  <si>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</si>
  <si>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</si>
  <si>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</si>
  <si>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</si>
  <si>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</si>
  <si>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</si>
  <si>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</si>
  <si>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</si>
  <si>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</si>
  <si>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</si>
  <si>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</si>
  <si>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</si>
  <si>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</si>
  <si>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</si>
  <si>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</si>
  <si>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</si>
  <si>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</si>
  <si>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</si>
  <si>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</si>
  <si>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</si>
  <si>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</si>
  <si>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</si>
  <si>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</si>
  <si>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</si>
  <si>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</si>
  <si>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</si>
  <si>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</si>
  <si>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</si>
  <si>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</si>
  <si>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</si>
  <si>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</si>
  <si>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</si>
  <si>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</si>
  <si>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</si>
  <si>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</si>
  <si>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</si>
  <si>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</si>
  <si>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</si>
  <si>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</si>
  <si>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</si>
  <si>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</si>
  <si>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</si>
  <si>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</si>
  <si>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</si>
  <si>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</si>
  <si>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</si>
  <si>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</si>
  <si>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</si>
  <si>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</si>
  <si>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</si>
  <si>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</si>
  <si>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</si>
  <si>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</si>
  <si>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</si>
  <si>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</si>
  <si>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</si>
  <si>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</si>
  <si>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</si>
  <si>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</si>
  <si>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</si>
  <si>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</si>
  <si>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</si>
  <si>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</si>
  <si>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</si>
  <si>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</si>
  <si>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</si>
  <si>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</si>
  <si>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</si>
  <si>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</si>
  <si>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</si>
  <si>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</si>
  <si>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</si>
  <si>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</si>
  <si>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</si>
  <si>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</si>
  <si>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</si>
  <si>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</si>
  <si>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</si>
  <si>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</si>
  <si>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</si>
  <si>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</si>
  <si>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</si>
  <si>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</si>
  <si>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</si>
  <si>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</si>
  <si>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</si>
  <si>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</si>
  <si>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</si>
  <si>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</si>
  <si>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</si>
  <si>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</si>
  <si>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</si>
  <si>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</si>
  <si>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</si>
  <si>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</si>
  <si>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</si>
  <si>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</si>
  <si>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</si>
  <si>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</si>
  <si>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</si>
  <si>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</si>
  <si>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</si>
  <si>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</si>
  <si>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</si>
  <si>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</si>
  <si>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</si>
  <si>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</si>
  <si>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</si>
  <si>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</si>
  <si>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</si>
  <si>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</si>
  <si>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</si>
  <si>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</si>
  <si>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</si>
  <si>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沖縄県自治会館管理組合</t>
    <rPh sb="0" eb="3">
      <t>オキナワケン</t>
    </rPh>
    <rPh sb="3" eb="5">
      <t>ジチ</t>
    </rPh>
    <rPh sb="5" eb="7">
      <t>カイカン</t>
    </rPh>
    <rPh sb="7" eb="9">
      <t>カンリ</t>
    </rPh>
    <rPh sb="9" eb="11">
      <t>クミアイ</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</si>
  <si>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</si>
  <si>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</si>
  <si>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</si>
  <si>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</si>
  <si>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</si>
  <si>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</si>
  <si>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</si>
  <si>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</si>
  <si>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</si>
  <si>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</si>
  <si>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</si>
  <si>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2">
      <t>イッパン</t>
    </rPh>
    <rPh sb="12" eb="14">
      <t>カイケイ</t>
    </rPh>
    <phoneticPr fontId="2"/>
  </si>
  <si>
    <t>株式会社オーランド</t>
    <rPh sb="0" eb="2">
      <t>カブシキ</t>
    </rPh>
    <rPh sb="2" eb="4">
      <t>カイシャ</t>
    </rPh>
    <phoneticPr fontId="2"/>
  </si>
  <si>
    <t>地域振興基金</t>
    <rPh sb="0" eb="2">
      <t>チイキ</t>
    </rPh>
    <rPh sb="2" eb="4">
      <t>シンコウ</t>
    </rPh>
    <rPh sb="4" eb="6">
      <t>キキン</t>
    </rPh>
    <phoneticPr fontId="2"/>
  </si>
  <si>
    <t>庁舎建設等基金</t>
    <rPh sb="0" eb="2">
      <t>チョウシャ</t>
    </rPh>
    <rPh sb="2" eb="4">
      <t>ケンセツ</t>
    </rPh>
    <rPh sb="4" eb="5">
      <t>トウ</t>
    </rPh>
    <rPh sb="5" eb="7">
      <t>キキン</t>
    </rPh>
    <phoneticPr fontId="2"/>
  </si>
  <si>
    <t>前村幸秀人材育成基金</t>
    <rPh sb="0" eb="10">
      <t>マエムラユキヒデジンザイイクセイキキン</t>
    </rPh>
    <phoneticPr fontId="2"/>
  </si>
  <si>
    <t>風の帰る森プロジェクト応援基金</t>
    <rPh sb="0" eb="1">
      <t>カゼ</t>
    </rPh>
    <rPh sb="2" eb="3">
      <t>カエ</t>
    </rPh>
    <rPh sb="4" eb="5">
      <t>モリ</t>
    </rPh>
    <rPh sb="11" eb="13">
      <t>オウエン</t>
    </rPh>
    <rPh sb="13" eb="15">
      <t>キキン</t>
    </rPh>
    <phoneticPr fontId="2"/>
  </si>
  <si>
    <t>ふるさと納税基金</t>
    <rPh sb="4" eb="6">
      <t>ノウゼイ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</si>
  <si>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</si>
  <si>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</si>
  <si>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</si>
  <si>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年々抑制してきたことや職員削減の結果、将来負担比率が年々低下している。減価償却率の向上により公共施設の建替えや修繕等に多額の費用が見込まれ基金の取り崩しも想定されることから、将来負担比率は増加が予想される。今後は、ごみ焼却施設も建設されることから公共施設等総合計画に基づいた維持管理や計画的に取り組んでいく。</t>
    <rPh sb="1" eb="4">
      <t>チホウサイ</t>
    </rPh>
    <rPh sb="5" eb="7">
      <t>シンキ</t>
    </rPh>
    <rPh sb="7" eb="9">
      <t>ハッコウ</t>
    </rPh>
    <rPh sb="10" eb="12">
      <t>ネンネン</t>
    </rPh>
    <rPh sb="12" eb="14">
      <t>ヨクセイ</t>
    </rPh>
    <rPh sb="21" eb="23">
      <t>ショクイン</t>
    </rPh>
    <rPh sb="23" eb="25">
      <t>サクゲン</t>
    </rPh>
    <rPh sb="26" eb="28">
      <t>ケッカ</t>
    </rPh>
    <rPh sb="29" eb="31">
      <t>ショウライ</t>
    </rPh>
    <rPh sb="31" eb="33">
      <t>フタン</t>
    </rPh>
    <rPh sb="33" eb="35">
      <t>ヒリツ</t>
    </rPh>
    <rPh sb="36" eb="38">
      <t>ネンネン</t>
    </rPh>
    <rPh sb="38" eb="40">
      <t>テイカ</t>
    </rPh>
    <rPh sb="45" eb="47">
      <t>ゲンカ</t>
    </rPh>
    <rPh sb="47" eb="49">
      <t>ショウキャク</t>
    </rPh>
    <rPh sb="49" eb="50">
      <t>リツ</t>
    </rPh>
    <rPh sb="51" eb="53">
      <t>コウジョウ</t>
    </rPh>
    <rPh sb="56" eb="58">
      <t>コウキョウ</t>
    </rPh>
    <rPh sb="58" eb="60">
      <t>シセツ</t>
    </rPh>
    <rPh sb="61" eb="63">
      <t>タテカ</t>
    </rPh>
    <rPh sb="65" eb="67">
      <t>シュウゼン</t>
    </rPh>
    <rPh sb="67" eb="68">
      <t>トウ</t>
    </rPh>
    <rPh sb="69" eb="71">
      <t>タガク</t>
    </rPh>
    <rPh sb="72" eb="74">
      <t>ヒヨウ</t>
    </rPh>
    <rPh sb="75" eb="77">
      <t>ミコ</t>
    </rPh>
    <rPh sb="79" eb="81">
      <t>キキン</t>
    </rPh>
    <rPh sb="82" eb="83">
      <t>ト</t>
    </rPh>
    <rPh sb="84" eb="85">
      <t>クズ</t>
    </rPh>
    <rPh sb="87" eb="89">
      <t>ソウテイ</t>
    </rPh>
    <rPh sb="97" eb="99">
      <t>ショウライ</t>
    </rPh>
    <rPh sb="99" eb="101">
      <t>フタン</t>
    </rPh>
    <rPh sb="101" eb="103">
      <t>ヒリツ</t>
    </rPh>
    <rPh sb="104" eb="106">
      <t>ゾウカ</t>
    </rPh>
    <rPh sb="107" eb="109">
      <t>ヨソウ</t>
    </rPh>
    <rPh sb="113" eb="115">
      <t>コンゴ</t>
    </rPh>
    <rPh sb="119" eb="121">
      <t>ショウキャク</t>
    </rPh>
    <rPh sb="121" eb="123">
      <t>シセツ</t>
    </rPh>
    <rPh sb="124" eb="126">
      <t>ケンセツ</t>
    </rPh>
    <rPh sb="133" eb="135">
      <t>コウキョウ</t>
    </rPh>
    <rPh sb="135" eb="137">
      <t>シセツ</t>
    </rPh>
    <rPh sb="137" eb="138">
      <t>トウ</t>
    </rPh>
    <rPh sb="138" eb="140">
      <t>ソウゴウ</t>
    </rPh>
    <rPh sb="140" eb="142">
      <t>ケイカク</t>
    </rPh>
    <rPh sb="143" eb="144">
      <t>モト</t>
    </rPh>
    <rPh sb="147" eb="149">
      <t>イジ</t>
    </rPh>
    <rPh sb="149" eb="151">
      <t>カンリ</t>
    </rPh>
    <rPh sb="152" eb="155">
      <t>ケイカクテキ</t>
    </rPh>
    <rPh sb="156" eb="157">
      <t>ト</t>
    </rPh>
    <rPh sb="158" eb="15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</si>
  <si>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</si>
  <si>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</si>
  <si>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</si>
  <si>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</si>
  <si>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</si>
  <si>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</si>
  <si>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は、ともに年々改善されており実質公債費比率については、類似団体内平均値を下回っており今後も抑制に努める。将来負担比率については、８．７ポイント改善され、類似団体内平均値よりやや上回っている。今後も職員削減、起債発行の抑制を行い財政の健全化を図る。</t>
    <rPh sb="1" eb="3">
      <t>ショウライ</t>
    </rPh>
    <rPh sb="3" eb="5">
      <t>フタン</t>
    </rPh>
    <rPh sb="5" eb="7">
      <t>ヒリツ</t>
    </rPh>
    <rPh sb="7" eb="8">
      <t>オヨ</t>
    </rPh>
    <rPh sb="9" eb="11">
      <t>ジッシツ</t>
    </rPh>
    <rPh sb="11" eb="14">
      <t>コウサイヒ</t>
    </rPh>
    <rPh sb="14" eb="16">
      <t>ヒリツ</t>
    </rPh>
    <rPh sb="25" eb="27">
      <t>ネンネン</t>
    </rPh>
    <rPh sb="27" eb="29">
      <t>カイゼン</t>
    </rPh>
    <rPh sb="34" eb="36">
      <t>ジッシツ</t>
    </rPh>
    <rPh sb="36" eb="39">
      <t>コウサイヒ</t>
    </rPh>
    <rPh sb="39" eb="41">
      <t>ヒリツ</t>
    </rPh>
    <rPh sb="47" eb="49">
      <t>ルイジ</t>
    </rPh>
    <rPh sb="49" eb="51">
      <t>ダンタイ</t>
    </rPh>
    <rPh sb="51" eb="52">
      <t>ナイ</t>
    </rPh>
    <rPh sb="52" eb="55">
      <t>ヘイキンチ</t>
    </rPh>
    <rPh sb="56" eb="58">
      <t>シタマワ</t>
    </rPh>
    <rPh sb="62" eb="64">
      <t>コンゴ</t>
    </rPh>
    <rPh sb="65" eb="67">
      <t>ヨクセイ</t>
    </rPh>
    <rPh sb="68" eb="69">
      <t>ツト</t>
    </rPh>
    <rPh sb="72" eb="74">
      <t>ショウライ</t>
    </rPh>
    <rPh sb="74" eb="76">
      <t>フタン</t>
    </rPh>
    <rPh sb="76" eb="78">
      <t>ヒリツ</t>
    </rPh>
    <rPh sb="91" eb="93">
      <t>カイゼン</t>
    </rPh>
    <rPh sb="96" eb="98">
      <t>ルイジ</t>
    </rPh>
    <rPh sb="98" eb="100">
      <t>ダンタイ</t>
    </rPh>
    <rPh sb="100" eb="101">
      <t>ナイ</t>
    </rPh>
    <rPh sb="101" eb="104">
      <t>ヘイキンチ</t>
    </rPh>
    <rPh sb="108" eb="110">
      <t>ウワマワ</t>
    </rPh>
    <rPh sb="115" eb="117">
      <t>コンゴ</t>
    </rPh>
    <rPh sb="118" eb="120">
      <t>ショクイン</t>
    </rPh>
    <rPh sb="120" eb="122">
      <t>サクゲン</t>
    </rPh>
    <rPh sb="123" eb="125">
      <t>キサイ</t>
    </rPh>
    <rPh sb="125" eb="127">
      <t>ハッコウ</t>
    </rPh>
    <rPh sb="128" eb="130">
      <t>ヨクセイ</t>
    </rPh>
    <rPh sb="131" eb="132">
      <t>オコナ</t>
    </rPh>
    <rPh sb="133" eb="135">
      <t>ザイセイ</t>
    </rPh>
    <rPh sb="136" eb="139">
      <t>ケンゼンカ</t>
    </rPh>
    <rPh sb="140" eb="141">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</si>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</sst>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AF4AF05-43AC-4F23-A65E-37BD5239F6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9497-436F-8FDC-2472F9F79F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235678</c:v>
                </c:pt>
                <c:pt idx="1">
                  <c:v>215901</c:v>
                </c:pt>
                <c:pt idx="2">
                  <c:v>171743</c:v>
                </c:pt>
                <c:pt idx="3">
                  <c:v>219916</c:v>
                </c:pt>
                <c:pt idx="4">
                  <c:v>168784</c:v>
                </c:pt>
              </c:numCache>
            </c:numRef>
          </c:val>
          <c:smooth val="0"/>
          <c:extLst>
            <c:ext xmlns:c16="http://schemas.microsoft.com/office/drawing/2014/chart" uri="{C3380CC4-5D6E-409C-BE32-E72D297353CC}">
              <c16:uniqueId val="{00000001-9497-436F-8FDC-2472F9F79F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4.2300000000000004</c:v>
                </c:pt>
                <c:pt idx="1">
                  <c:v>7.32</c:v>
                </c:pt>
                <c:pt idx="2">
                  <c:v>8.2100000000000009</c:v>
                </c:pt>
                <c:pt idx="3">
                  <c:v>3.52</c:v>
                </c:pt>
                <c:pt idx="4">
                  <c:v>5.0999999999999996</c:v>
                </c:pt>
              </c:numCache>
            </c:numRef>
          </c:val>
          <c:extLst>
            <c:ext xmlns:c16="http://schemas.microsoft.com/office/drawing/2014/chart" uri="{C3380CC4-5D6E-409C-BE32-E72D297353CC}">
              <c16:uniqueId val="{00000000-AE5A-415B-9085-AD00412A9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34.4</c:v>
                </c:pt>
                <c:pt idx="1">
                  <c:v>36.11</c:v>
                </c:pt>
                <c:pt idx="2">
                  <c:v>41.28</c:v>
                </c:pt>
                <c:pt idx="3">
                  <c:v>47.59</c:v>
                </c:pt>
                <c:pt idx="4">
                  <c:v>46.95</c:v>
                </c:pt>
              </c:numCache>
            </c:numRef>
          </c:val>
          <c:extLst>
            <c:ext xmlns:c16="http://schemas.microsoft.com/office/drawing/2014/chart" uri="{C3380CC4-5D6E-409C-BE32-E72D297353CC}">
              <c16:uniqueId val="{00000001-AE5A-415B-9085-AD00412A9E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c:v>
                </c:pt>
                <c:pt idx="1">
                  <c:v>5.3</c:v>
                </c:pt>
                <c:pt idx="2">
                  <c:v>5.38</c:v>
                </c:pt>
                <c:pt idx="3">
                  <c:v>7.0000000000000007E-2</c:v>
                </c:pt>
                <c:pt idx="4">
                  <c:v>0.02</c:v>
                </c:pt>
              </c:numCache>
            </c:numRef>
          </c:val>
          <c:smooth val="0"/>
          <c:extLst>
            <c:ext xmlns:c16="http://schemas.microsoft.com/office/drawing/2014/chart" uri="{C3380CC4-5D6E-409C-BE32-E72D297353CC}">
              <c16:uniqueId val="{00000002-AE5A-415B-9085-AD00412A9E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13-460A-9A0D-209F61240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13-460A-9A0D-209F612409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13-460A-9A0D-209F612409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13-460A-9A0D-209F612409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313-460A-9A0D-209F612409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0.04</c:v>
                </c:pt>
                <c:pt idx="6">
                  <c:v>#N/A</c:v>
                </c:pt>
                <c:pt idx="7">
                  <c:v>0.03</c:v>
                </c:pt>
                <c:pt idx="8">
                  <c:v>#N/A</c:v>
                </c:pt>
                <c:pt idx="9">
                  <c:v>0.18</c:v>
                </c:pt>
              </c:numCache>
            </c:numRef>
          </c:val>
          <c:extLst>
            <c:ext xmlns:c16="http://schemas.microsoft.com/office/drawing/2014/chart" uri="{C3380CC4-5D6E-409C-BE32-E72D297353CC}">
              <c16:uniqueId val="{00000005-0313-460A-9A0D-209F6124092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0.64</c:v>
                </c:pt>
                <c:pt idx="4">
                  <c:v>#N/A</c:v>
                </c:pt>
                <c:pt idx="5">
                  <c:v>0.08</c:v>
                </c:pt>
                <c:pt idx="6">
                  <c:v>#N/A</c:v>
                </c:pt>
                <c:pt idx="7">
                  <c:v>0.48</c:v>
                </c:pt>
                <c:pt idx="8">
                  <c:v>#N/A</c:v>
                </c:pt>
                <c:pt idx="9">
                  <c:v>0.2</c:v>
                </c:pt>
              </c:numCache>
            </c:numRef>
          </c:val>
          <c:extLst>
            <c:ext xmlns:c16="http://schemas.microsoft.com/office/drawing/2014/chart" uri="{C3380CC4-5D6E-409C-BE32-E72D297353CC}">
              <c16:uniqueId val="{00000006-0313-460A-9A0D-209F612409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0.98</c:v>
                </c:pt>
                <c:pt idx="4">
                  <c:v>#N/A</c:v>
                </c:pt>
                <c:pt idx="5">
                  <c:v>0.45</c:v>
                </c:pt>
                <c:pt idx="6">
                  <c:v>#N/A</c:v>
                </c:pt>
                <c:pt idx="7">
                  <c:v>1.1100000000000001</c:v>
                </c:pt>
                <c:pt idx="8">
                  <c:v>#N/A</c:v>
                </c:pt>
                <c:pt idx="9">
                  <c:v>0.39</c:v>
                </c:pt>
              </c:numCache>
            </c:numRef>
          </c:val>
          <c:extLst>
            <c:ext xmlns:c16="http://schemas.microsoft.com/office/drawing/2014/chart" uri="{C3380CC4-5D6E-409C-BE32-E72D297353CC}">
              <c16:uniqueId val="{00000007-0313-460A-9A0D-209F612409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4.22</c:v>
                </c:pt>
                <c:pt idx="2">
                  <c:v>#N/A</c:v>
                </c:pt>
                <c:pt idx="3">
                  <c:v>7.32</c:v>
                </c:pt>
                <c:pt idx="4">
                  <c:v>#N/A</c:v>
                </c:pt>
                <c:pt idx="5">
                  <c:v>8.1999999999999993</c:v>
                </c:pt>
                <c:pt idx="6">
                  <c:v>#N/A</c:v>
                </c:pt>
                <c:pt idx="7">
                  <c:v>3.51</c:v>
                </c:pt>
                <c:pt idx="8">
                  <c:v>#N/A</c:v>
                </c:pt>
                <c:pt idx="9">
                  <c:v>5.0999999999999996</c:v>
                </c:pt>
              </c:numCache>
            </c:numRef>
          </c:val>
          <c:extLst>
            <c:ext xmlns:c16="http://schemas.microsoft.com/office/drawing/2014/chart" uri="{C3380CC4-5D6E-409C-BE32-E72D297353CC}">
              <c16:uniqueId val="{00000008-0313-460A-9A0D-209F612409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c:v>
                </c:pt>
                <c:pt idx="2">
                  <c:v>#N/A</c:v>
                </c:pt>
                <c:pt idx="3">
                  <c:v>5.55</c:v>
                </c:pt>
                <c:pt idx="4">
                  <c:v>#N/A</c:v>
                </c:pt>
                <c:pt idx="5">
                  <c:v>7.38</c:v>
                </c:pt>
                <c:pt idx="6">
                  <c:v>#N/A</c:v>
                </c:pt>
                <c:pt idx="7">
                  <c:v>8.2100000000000009</c:v>
                </c:pt>
                <c:pt idx="8">
                  <c:v>#N/A</c:v>
                </c:pt>
                <c:pt idx="9">
                  <c:v>7.49</c:v>
                </c:pt>
              </c:numCache>
            </c:numRef>
          </c:val>
          <c:extLst>
            <c:ext xmlns:c16="http://schemas.microsoft.com/office/drawing/2014/chart" uri="{C3380CC4-5D6E-409C-BE32-E72D297353CC}">
              <c16:uniqueId val="{00000009-0313-460A-9A0D-209F612409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788</c:v>
                </c:pt>
                <c:pt idx="5">
                  <c:v>775</c:v>
                </c:pt>
                <c:pt idx="8">
                  <c:v>774</c:v>
                </c:pt>
                <c:pt idx="11">
                  <c:v>733</c:v>
                </c:pt>
                <c:pt idx="14">
                  <c:v>709</c:v>
                </c:pt>
              </c:numCache>
            </c:numRef>
          </c:val>
          <c:extLst>
            <c:ext xmlns:c16="http://schemas.microsoft.com/office/drawing/2014/chart" uri="{C3380CC4-5D6E-409C-BE32-E72D297353CC}">
              <c16:uniqueId val="{00000000-BFEF-4E78-8D96-1E0C28FB74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EF-4E78-8D96-1E0C28FB74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EF-4E78-8D96-1E0C28FB74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9</c:v>
                </c:pt>
                <c:pt idx="9">
                  <c:v>0</c:v>
                </c:pt>
                <c:pt idx="12">
                  <c:v>0</c:v>
                </c:pt>
              </c:numCache>
            </c:numRef>
          </c:val>
          <c:extLst>
            <c:ext xmlns:c16="http://schemas.microsoft.com/office/drawing/2014/chart" uri="{C3380CC4-5D6E-409C-BE32-E72D297353CC}">
              <c16:uniqueId val="{00000003-BFEF-4E78-8D96-1E0C28FB74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122</c:v>
                </c:pt>
                <c:pt idx="6">
                  <c:v>123</c:v>
                </c:pt>
                <c:pt idx="9">
                  <c:v>112</c:v>
                </c:pt>
                <c:pt idx="12">
                  <c:v>129</c:v>
                </c:pt>
              </c:numCache>
            </c:numRef>
          </c:val>
          <c:extLst>
            <c:ext xmlns:c16="http://schemas.microsoft.com/office/drawing/2014/chart" uri="{C3380CC4-5D6E-409C-BE32-E72D297353CC}">
              <c16:uniqueId val="{00000004-BFEF-4E78-8D96-1E0C28FB74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EF-4E78-8D96-1E0C28FB74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EF-4E78-8D96-1E0C28FB74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926</c:v>
                </c:pt>
                <c:pt idx="3">
                  <c:v>907</c:v>
                </c:pt>
                <c:pt idx="6">
                  <c:v>901</c:v>
                </c:pt>
                <c:pt idx="9">
                  <c:v>823</c:v>
                </c:pt>
                <c:pt idx="12">
                  <c:v>775</c:v>
                </c:pt>
              </c:numCache>
            </c:numRef>
          </c:val>
          <c:extLst>
            <c:ext xmlns:c16="http://schemas.microsoft.com/office/drawing/2014/chart" uri="{C3380CC4-5D6E-409C-BE32-E72D297353CC}">
              <c16:uniqueId val="{00000007-BFEF-4E78-8D96-1E0C28FB74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268</c:v>
                </c:pt>
                <c:pt idx="2">
                  <c:v>#N/A</c:v>
                </c:pt>
                <c:pt idx="3">
                  <c:v>#N/A</c:v>
                </c:pt>
                <c:pt idx="4">
                  <c:v>263</c:v>
                </c:pt>
                <c:pt idx="5">
                  <c:v>#N/A</c:v>
                </c:pt>
                <c:pt idx="6">
                  <c:v>#N/A</c:v>
                </c:pt>
                <c:pt idx="7">
                  <c:v>259</c:v>
                </c:pt>
                <c:pt idx="8">
                  <c:v>#N/A</c:v>
                </c:pt>
                <c:pt idx="9">
                  <c:v>#N/A</c:v>
                </c:pt>
                <c:pt idx="10">
                  <c:v>202</c:v>
                </c:pt>
                <c:pt idx="11">
                  <c:v>#N/A</c:v>
                </c:pt>
                <c:pt idx="12">
                  <c:v>#N/A</c:v>
                </c:pt>
                <c:pt idx="13">
                  <c:v>195</c:v>
                </c:pt>
                <c:pt idx="14">
                  <c:v>#N/A</c:v>
                </c:pt>
              </c:numCache>
            </c:numRef>
          </c:val>
          <c:smooth val="0"/>
          <c:extLst>
            <c:ext xmlns:c16="http://schemas.microsoft.com/office/drawing/2014/chart" uri="{C3380CC4-5D6E-409C-BE32-E72D297353CC}">
              <c16:uniqueId val="{00000008-BFEF-4E78-8D96-1E0C28FB74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5896</c:v>
                </c:pt>
                <c:pt idx="5">
                  <c:v>5737</c:v>
                </c:pt>
                <c:pt idx="8">
                  <c:v>5637</c:v>
                </c:pt>
                <c:pt idx="11">
                  <c:v>5509</c:v>
                </c:pt>
                <c:pt idx="14">
                  <c:v>5397</c:v>
                </c:pt>
              </c:numCache>
            </c:numRef>
          </c:val>
          <c:extLst>
            <c:ext xmlns:c16="http://schemas.microsoft.com/office/drawing/2014/chart" uri="{C3380CC4-5D6E-409C-BE32-E72D297353CC}">
              <c16:uniqueId val="{00000000-964F-4838-BDF7-AF00825C99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64F-4838-BDF7-AF00825C99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2027</c:v>
                </c:pt>
                <c:pt idx="5">
                  <c:v>2371</c:v>
                </c:pt>
                <c:pt idx="8">
                  <c:v>2546</c:v>
                </c:pt>
                <c:pt idx="11">
                  <c:v>2776</c:v>
                </c:pt>
                <c:pt idx="14">
                  <c:v>2760</c:v>
                </c:pt>
              </c:numCache>
            </c:numRef>
          </c:val>
          <c:extLst>
            <c:ext xmlns:c16="http://schemas.microsoft.com/office/drawing/2014/chart" uri="{C3380CC4-5D6E-409C-BE32-E72D297353CC}">
              <c16:uniqueId val="{00000002-964F-4838-BDF7-AF00825C99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F-4838-BDF7-AF00825C99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4F-4838-BDF7-AF00825C99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87</c:v>
                </c:pt>
                <c:pt idx="3">
                  <c:v>84</c:v>
                </c:pt>
                <c:pt idx="6">
                  <c:v>81</c:v>
                </c:pt>
                <c:pt idx="9">
                  <c:v>78</c:v>
                </c:pt>
                <c:pt idx="12">
                  <c:v>44</c:v>
                </c:pt>
              </c:numCache>
            </c:numRef>
          </c:val>
          <c:extLst>
            <c:ext xmlns:c16="http://schemas.microsoft.com/office/drawing/2014/chart" uri="{C3380CC4-5D6E-409C-BE32-E72D297353CC}">
              <c16:uniqueId val="{00000005-964F-4838-BDF7-AF00825C99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1205</c:v>
                </c:pt>
                <c:pt idx="3">
                  <c:v>1220</c:v>
                </c:pt>
                <c:pt idx="6">
                  <c:v>1033</c:v>
                </c:pt>
                <c:pt idx="9">
                  <c:v>854</c:v>
                </c:pt>
                <c:pt idx="12">
                  <c:v>707</c:v>
                </c:pt>
              </c:numCache>
            </c:numRef>
          </c:val>
          <c:extLst>
            <c:ext xmlns:c16="http://schemas.microsoft.com/office/drawing/2014/chart" uri="{C3380CC4-5D6E-409C-BE32-E72D297353CC}">
              <c16:uniqueId val="{00000006-964F-4838-BDF7-AF00825C99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115</c:v>
                </c:pt>
                <c:pt idx="3">
                  <c:v>108</c:v>
                </c:pt>
                <c:pt idx="6">
                  <c:v>105</c:v>
                </c:pt>
                <c:pt idx="9">
                  <c:v>97</c:v>
                </c:pt>
                <c:pt idx="12">
                  <c:v>90</c:v>
                </c:pt>
              </c:numCache>
            </c:numRef>
          </c:val>
          <c:extLst>
            <c:ext xmlns:c16="http://schemas.microsoft.com/office/drawing/2014/chart" uri="{C3380CC4-5D6E-409C-BE32-E72D297353CC}">
              <c16:uniqueId val="{00000007-964F-4838-BDF7-AF00825C99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1270</c:v>
                </c:pt>
                <c:pt idx="3">
                  <c:v>1175</c:v>
                </c:pt>
                <c:pt idx="6">
                  <c:v>1173</c:v>
                </c:pt>
                <c:pt idx="9">
                  <c:v>1073</c:v>
                </c:pt>
                <c:pt idx="12">
                  <c:v>1108</c:v>
                </c:pt>
              </c:numCache>
            </c:numRef>
          </c:val>
          <c:extLst>
            <c:ext xmlns:c16="http://schemas.microsoft.com/office/drawing/2014/chart" uri="{C3380CC4-5D6E-409C-BE32-E72D297353CC}">
              <c16:uniqueId val="{00000008-964F-4838-BDF7-AF00825C99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4F-4838-BDF7-AF00825C99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6903</c:v>
                </c:pt>
                <c:pt idx="3">
                  <c:v>6886</c:v>
                </c:pt>
                <c:pt idx="6">
                  <c:v>6702</c:v>
                </c:pt>
                <c:pt idx="9">
                  <c:v>6561</c:v>
                </c:pt>
                <c:pt idx="12">
                  <c:v>6310</c:v>
                </c:pt>
              </c:numCache>
            </c:numRef>
          </c:val>
          <c:extLst>
            <c:ext xmlns:c16="http://schemas.microsoft.com/office/drawing/2014/chart" uri="{C3380CC4-5D6E-409C-BE32-E72D297353CC}">
              <c16:uniqueId val="{0000000A-964F-4838-BDF7-AF00825C99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1658</c:v>
                </c:pt>
                <c:pt idx="2">
                  <c:v>#N/A</c:v>
                </c:pt>
                <c:pt idx="3">
                  <c:v>#N/A</c:v>
                </c:pt>
                <c:pt idx="4">
                  <c:v>1365</c:v>
                </c:pt>
                <c:pt idx="5">
                  <c:v>#N/A</c:v>
                </c:pt>
                <c:pt idx="6">
                  <c:v>#N/A</c:v>
                </c:pt>
                <c:pt idx="7">
                  <c:v>909</c:v>
                </c:pt>
                <c:pt idx="8">
                  <c:v>#N/A</c:v>
                </c:pt>
                <c:pt idx="9">
                  <c:v>#N/A</c:v>
                </c:pt>
                <c:pt idx="10">
                  <c:v>378</c:v>
                </c:pt>
                <c:pt idx="11">
                  <c:v>#N/A</c:v>
                </c:pt>
                <c:pt idx="12">
                  <c:v>#N/A</c:v>
                </c:pt>
                <c:pt idx="13">
                  <c:v>100</c:v>
                </c:pt>
                <c:pt idx="14">
                  <c:v>#N/A</c:v>
                </c:pt>
              </c:numCache>
            </c:numRef>
          </c:val>
          <c:smooth val="0"/>
          <c:extLst>
            <c:ext xmlns:c16="http://schemas.microsoft.com/office/drawing/2014/chart" uri="{C3380CC4-5D6E-409C-BE32-E72D297353CC}">
              <c16:uniqueId val="{0000000B-964F-4838-BDF7-AF00825C99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1675</c:v>
                </c:pt>
                <c:pt idx="1">
                  <c:v>1872</c:v>
                </c:pt>
                <c:pt idx="2">
                  <c:v>1814</c:v>
                </c:pt>
              </c:numCache>
            </c:numRef>
          </c:val>
          <c:extLst>
            <c:ext xmlns:c16="http://schemas.microsoft.com/office/drawing/2014/chart" uri="{C3380CC4-5D6E-409C-BE32-E72D297353CC}">
              <c16:uniqueId val="{00000000-4A29-402F-8552-82DE203CA0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c:v>
                </c:pt>
                <c:pt idx="1">
                  <c:v>60</c:v>
                </c:pt>
                <c:pt idx="2">
                  <c:v>60</c:v>
                </c:pt>
              </c:numCache>
            </c:numRef>
          </c:val>
          <c:extLst>
            <c:ext xmlns:c16="http://schemas.microsoft.com/office/drawing/2014/chart" uri="{C3380CC4-5D6E-409C-BE32-E72D297353CC}">
              <c16:uniqueId val="{00000001-4A29-402F-8552-82DE203CA0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2236</c:v>
                </c:pt>
                <c:pt idx="1">
                  <c:v>2070</c:v>
                </c:pt>
                <c:pt idx="2">
                  <c:v>2062</c:v>
                </c:pt>
              </c:numCache>
            </c:numRef>
          </c:val>
          <c:extLst>
            <c:ext xmlns:c16="http://schemas.microsoft.com/office/drawing/2014/chart" uri="{C3380CC4-5D6E-409C-BE32-E72D297353CC}">
              <c16:uniqueId val="{00000002-4A29-402F-8552-82DE203CA0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{40F69A90-45DF-4C95-8830-89833A2D9E1B}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57-483A-9B20-B3F8C9A687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{BE8D9F91-1414-4A69-9580-195347985610}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57-483A-9B20-B3F8C9A687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{565D2C79-1B1C-4898-AD87-ED38399A4A7E}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57-483A-9B20-B3F8C9A687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{64DA95C8-6372-4060-8E90-CB533B1CE32B}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57-483A-9B20-B3F8C9A687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{32861484-84DC-4810-8DF8-BB55F3CB3981}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57-483A-9B20-B3F8C9A687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{1615A655-7172-49A5-93A0-4A7CCAD4FB01}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57-483A-9B20-B3F8C9A687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{20BB2072-8245-4AB2-9B32-36AE941A6D58}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57-483A-9B20-B3F8C9A687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{CEF2D457-596E-4006-AE83-E0E3596C8999}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57-483A-9B20-B3F8C9A687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{E71D42F1-A4A6-44FC-9F84-33A6FB054006}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57-483A-9B20-B3F8C9A687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56.6</c:v>
                </c:pt>
                <c:pt idx="32">
                  <c:v>57.5</c:v>
                </c:pt>
              </c:numCache>
            </c:numRef>
          </c:xVal>
          <c:yVal>
            <c:numRef>
              <c:f>公会計指標分析・財政指標組合せ分析表!$BP$51:$DC$51</c:f>
              <c:numCache>
                <c:formatCode>#,##0.0;"▲ "#,##0.0</c:formatCode>
                <c:ptCount val="40"/>
                <c:pt idx="16">
                  <c:v>27.6</c:v>
                </c:pt>
                <c:pt idx="24">
                  <c:v>11.8</c:v>
                </c:pt>
                <c:pt idx="32">
                  <c:v>3.1</c:v>
                </c:pt>
              </c:numCache>
            </c:numRef>
          </c:yVal>
          <c:smooth val="0"/>
          <c:extLst>
            <c:ext xmlns:c16="http://schemas.microsoft.com/office/drawing/2014/chart" uri="{C3380CC4-5D6E-409C-BE32-E72D297353CC}">
              <c16:uniqueId val="{00000009-3357-483A-9B20-B3F8C9A687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{C8F3D102-4623-487D-A583-4970F873425A}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57-483A-9B20-B3F8C9A687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{C0FFC807-8C30-41DF-BAA3-F818FB372C67}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57-483A-9B20-B3F8C9A687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{C49B8E8C-61A3-4130-A2F6-1CEF5D0006AC}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57-483A-9B20-B3F8C9A687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{88915B4A-DEA1-44B5-B4BC-E3349981F92F}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57-483A-9B20-B3F8C9A687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{1C03C9AE-65FF-4750-A836-A60C15559BC5}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57-483A-9B20-B3F8C9A687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{84637232-4FD7-4721-BA81-C66F63E1AE33}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57-483A-9B20-B3F8C9A687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{B07D5B6A-941F-4B74-BF8A-6F6A53F99F0E}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57-483A-9B20-B3F8C9A687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{BB65057F-3E10-4184-BDEF-942085D1DF4F}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57-483A-9B20-B3F8C9A687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{6D387054-782A-4ED7-AC53-B653D5095EF1}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57-483A-9B20-B3F8C9A687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357-483A-9B20-B3F8C9A68741}"/>
            </c:ext>
          </c:extLst>
        </c:ser>
        <c:dLbls>
          <c:showLegendKey val="0"/>
          <c:showVal val="1"/>
          <c:showCatName val="0"/>
          <c:showSerName val="0"/>
          <c:showPercent val="0"/>
          <c:showBubbleSize val="0"/>
        </c:dLbls>
        <c:axId val="46179840"/>
        <c:axId val="46181760"/>
      </c:scatterChart>
      <c:valAx>
        <c:axId val="46179840"/>
        <c:scaling>
          <c:orientation val="minMax"/>
          <c:max val="59.6"/>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{F2869A9F-799A-490E-A738-E237B6ED2EF2}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704-4082-97D3-E207198314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{41571695-B4B8-4DEE-BE02-F33327077912}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04-4082-97D3-E207198314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{1BC172AA-6617-40CD-A718-36935FD0B157}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04-4082-97D3-E207198314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{508FFC9C-EDD1-4EB4-A323-B0D89079AF0F}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04-4082-97D3-E207198314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{BF9FE98D-85DB-4F2D-AEAC-745CE813A8E4}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04-4082-97D3-E207198314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{DD9463B1-3394-430D-B933-FF0F66E39484}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704-4082-97D3-E207198314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{FA3BE857-5B86-4FF3-A028-B042FA5CABCF}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704-4082-97D3-E207198314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{24106ADA-64A9-4CFC-8D41-3B2A6E7F694E}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704-4082-97D3-E207198314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{E3CAB895-445D-4BF6-A273-A541E4B5F8DA}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704-4082-97D3-E207198314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8.3000000000000007</c:v>
                </c:pt>
                <c:pt idx="16">
                  <c:v>7.9</c:v>
                </c:pt>
                <c:pt idx="24">
                  <c:v>7.3</c:v>
                </c:pt>
                <c:pt idx="32">
                  <c:v>6.8</c:v>
                </c:pt>
              </c:numCache>
            </c:numRef>
          </c:xVal>
          <c:yVal>
            <c:numRef>
              <c:f>公会計指標分析・財政指標組合せ分析表!$BP$73:$DC$73</c:f>
              <c:numCache>
                <c:formatCode>#,##0.0;"▲ "#,##0.0</c:formatCode>
                <c:ptCount val="40"/>
                <c:pt idx="0">
                  <c:v>50.5</c:v>
                </c:pt>
                <c:pt idx="8">
                  <c:v>40.700000000000003</c:v>
                </c:pt>
                <c:pt idx="16">
                  <c:v>27.6</c:v>
                </c:pt>
                <c:pt idx="24">
                  <c:v>11.8</c:v>
                </c:pt>
                <c:pt idx="32">
                  <c:v>3.1</c:v>
                </c:pt>
              </c:numCache>
            </c:numRef>
          </c:yVal>
          <c:smooth val="0"/>
          <c:extLst>
            <c:ext xmlns:c16="http://schemas.microsoft.com/office/drawing/2014/chart" uri="{C3380CC4-5D6E-409C-BE32-E72D297353CC}">
              <c16:uniqueId val="{00000009-6704-4082-97D3-E207198314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{260A379D-3548-4A3B-A541-FFC862787692}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704-4082-97D3-E207198314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{3BC94B46-B054-4FC4-9C70-527B4A70AF22}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04-4082-97D3-E207198314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{106B6B41-F8B7-4703-9E8F-9320E700BEB2}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04-4082-97D3-E207198314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{D19D6287-E8FB-4178-9512-20CBB634CDF9}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04-4082-97D3-E207198314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{2D902534-EE90-4C7D-A961-3C1BED570748}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04-4082-97D3-E207198314BB}"/>
                </c:ext>
              </c:extLst>
            </c:dLbl>
            <c:dLbl>
              <c:idx val="8"/>
              <c:layout>
                <c:manualLayout>
                  <c:x val="-4.06618444389307E-2"/>
                  <c:y val="-0.1026233177866809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{C751EC2A-C580-4C1F-9FB8-910EDBB22D94}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704-4082-97D3-E207198314BB}"/>
                </c:ext>
              </c:extLst>
            </c:dLbl>
            <c:dLbl>
              <c:idx val="16"/>
              <c:layout>
                <c:manualLayout>
                  <c:x val="-3.61964305406225E-2"/>
                  <c:y val="-6.832935248615160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{27243A74-AAE0-4DB0-B453-F3B7ECC89E47}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704-4082-97D3-E207198314BB}"/>
                </c:ext>
              </c:extLst>
            </c:dLbl>
            <c:dLbl>
              <c:idx val="24"/>
              <c:layout>
                <c:manualLayout>
                  <c:x val="-3.1697991619110633E-2"/>
                  <c:y val="-3.048790094163532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{62781FED-81AB-4AF5-946A-DF82819F401B}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704-4082-97D3-E207198314BB}"/>
                </c:ext>
              </c:extLst>
            </c:dLbl>
            <c:dLbl>
              <c:idx val="32"/>
              <c:layout>
                <c:manualLayout>
                  <c:x val="-1.8235628084249993E-2"/>
                  <c:y val="-4.82261883804927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{2EC9035A-8C7F-49F1-B6C8-3FE61F2ACD11}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704-4082-97D3-E207198314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04-4082-97D3-E207198314BB}"/>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実質公債費比率（分子）の構造について平成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年度の元金償還金等は</a:t>
          </a:r>
          <a:r>
            <a:rPr kumimoji="1" lang="en-US" altLang="ja-JP" sz="1100">
              <a:solidFill>
                <a:schemeClr val="dk1"/>
              </a:solidFill>
              <a:effectLst/>
              <a:latin typeface="+mn-lt"/>
              <a:ea typeface="+mn-ea"/>
              <a:cs typeface="+mn-cs"/>
            </a:rPr>
            <a:t>904</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775</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百万円減少している。これは平成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から行ってきた公的保証金免除繰上償還及び起債発行額を抑制したことが要因として考えられ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百万円繰出している。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今後も総合計画に基づいた事業を展開し、公債費の抑制を図る。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過去においても満期一括償還地方債も借り入れが無く利用していない。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将来負担比率（分子）の構造について、平成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年度の将来負担額が</a:t>
          </a:r>
          <a:r>
            <a:rPr kumimoji="1" lang="en-US" altLang="ja-JP" sz="1100">
              <a:solidFill>
                <a:schemeClr val="dk1"/>
              </a:solidFill>
              <a:effectLst/>
              <a:latin typeface="+mn-lt"/>
              <a:ea typeface="+mn-ea"/>
              <a:cs typeface="+mn-cs"/>
            </a:rPr>
            <a:t>8,259</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404</a:t>
          </a:r>
          <a:r>
            <a:rPr kumimoji="1" lang="ja-JP" altLang="ja-JP" sz="1100">
              <a:solidFill>
                <a:schemeClr val="dk1"/>
              </a:solidFill>
              <a:effectLst/>
              <a:latin typeface="+mn-lt"/>
              <a:ea typeface="+mn-ea"/>
              <a:cs typeface="+mn-cs"/>
            </a:rPr>
            <a:t>百万円減少した。平成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年度の将来負担額の構成としては一般会計等に係る地方債の現在高が</a:t>
          </a:r>
          <a:r>
            <a:rPr kumimoji="1" lang="en-US" altLang="ja-JP" sz="1100">
              <a:solidFill>
                <a:schemeClr val="dk1"/>
              </a:solidFill>
              <a:effectLst/>
              <a:latin typeface="+mn-lt"/>
              <a:ea typeface="+mn-ea"/>
              <a:cs typeface="+mn-cs"/>
            </a:rPr>
            <a:t>6,310</a:t>
          </a:r>
          <a:r>
            <a:rPr kumimoji="1" lang="ja-JP" altLang="ja-JP" sz="1100">
              <a:solidFill>
                <a:schemeClr val="dk1"/>
              </a:solidFill>
              <a:effectLst/>
              <a:latin typeface="+mn-lt"/>
              <a:ea typeface="+mn-ea"/>
              <a:cs typeface="+mn-cs"/>
            </a:rPr>
            <a:t>百万円となっており、これまでの繰り上げ償還や新規発行の抑制などの効果により</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百万円減少した。充当可能財源等については</a:t>
          </a:r>
          <a:r>
            <a:rPr kumimoji="1" lang="en-US" altLang="ja-JP" sz="1100">
              <a:solidFill>
                <a:schemeClr val="dk1"/>
              </a:solidFill>
              <a:effectLst/>
              <a:latin typeface="+mn-lt"/>
              <a:ea typeface="+mn-ea"/>
              <a:cs typeface="+mn-cs"/>
            </a:rPr>
            <a:t>8,157</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百万円減少している。要因としては、合併算定替（一本算定）による基準財政需要額算入見込額が△</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百万円減少、充当可能基金が対前年度比△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百万円減少したことが影響している。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以上を財政調整基金へ積み立てた一方、「風の帰る森プロジェクト応援基金」から児童館的施設整備に関する事業ため</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百万円取り崩したことや「前村幸秀人材育成基金」も給付型育英基金であることから年々減少している。また、「ふるさと納税基金」は、宣伝効果等もあり年々増加しており、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短期的には、離島航路運行安定化支援事業に充てるため「地域振興基金」及び人財育成のため「人財育成基金」の取り崩し、また、「ふるさと納税基金」は、右肩上がりで伸びているが、基金を各種事業に充てるため中長期的に適正に運営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・地域振興基金：文化、教育、福祉、産業等を通じて地域の振興、活性化及び豊かなまちづくりを推進する。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・風の帰る森プロジェクト応援基金：町内外の子供の交流並びに福島原発事故による健康被害が危惧される子供及び心身に故障を生じた者の保養を寄付者と協働で推進する。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・風の帰る森プロジェクト応援基金：寄付者と協働で推進している事業の一環で宿泊可能な交流拠点施設の建設に充当するため基金を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・庁舎建設基金：合併後に庁舎を建設予定であることから、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年後を目途に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億円程度を積立予定。</a:t>
          </a:r>
          <a:endParaRPr lang="ja-JP" altLang="ja-JP" sz="1400">
            <a:effectLst/>
          </a:endParaRPr>
        </a:p>
        <a:p>
          <a:r>
            <a:rPr kumimoji="1" lang="ja-JP" altLang="ja-JP" sz="1100">
              <a:solidFill>
                <a:schemeClr val="dk1"/>
              </a:solidFill>
              <a:effectLst/>
              <a:latin typeface="+mn-lt"/>
              <a:ea typeface="+mn-ea"/>
              <a:cs typeface="+mn-cs"/>
            </a:rPr>
            <a:t>・ふるさと納税基金：全国的な認知度もあり、年々増加しており環境美化、人材育成等の事業に充当し活性化に繋げる。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以上を積み立ててはいるが、物件費等の増加で取り崩したことが要因である。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以上を積立てることとしているが、中長期的に（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年度目途）は単独事業等の増加で取崩すことが予想され減少していく見込み。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預金利息を</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万円を積み立てたが、同額となっている。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短期的に借入増加が見込まれるため、地方債の償還に備えて計画的に積立を行う。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0927311-4E90-4110-8DD7-A5E77422A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386973-CDD1-43A5-9237-E481794C3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B429C3-CE09-4A75-B798-C26B7C7E229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9421319-9197-407A-915F-8B31EE35F7E2}"/>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E35BFFD-EFDB-49ED-AF2E-A2A9D1DC55F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A5F0E51-4AA4-46F3-9B2F-897BB5A89AE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571A2B4-E386-4342-B346-C5C867D5531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CFCBD25-C241-46D8-A104-F3E8A4E385D5}"/>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C8D4F54-A914-47FF-A7EF-EAEAF5F6944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561BDBB-3B72-4AA9-81EA-073CF09F1CDF}"/>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1D516F-70C8-4E09-A7B5-8340E1336BF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D555661-9D94-4DA7-9B9D-12200F3A565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B0C7F8D-4FCE-4689-AD0B-8FB18942A72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9B3F1A1-B0D0-411C-A524-6A988EB32DC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223398D-69F7-4B29-9276-1F38CD19941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4AAF0AE-237E-46DA-9FAE-51AFF49957D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F10765-6A0D-4BA3-8BC9-E02F2593378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0CEEE55-3CDF-4AA7-8CEA-A146F20A4DD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FC8ECC3-80C7-41DB-BB94-5C48FF4543A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C50E7C0-B561-4A74-85B8-43B64F0F72E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1E1E10-FFD6-43D7-8406-B26A8EAF6D8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398DDA4-C267-4AF9-ACAA-E6D94E41996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47F3E2-8BC9-44E3-9A14-725DA52A7117}"/>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38959BF-72A5-4429-9D15-F9F538A02C3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46590A4-47F2-467E-95A3-D659BAF0183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0590215-DF08-4344-96BC-4AA45F2093D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D0D24EE-A9EE-411E-8735-25AA5032C02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B53046E-B483-4EE3-8160-3C90A4E8818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C552AB5-96C0-464A-8876-22109D17491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CBA23BA-474A-4AC3-927F-8ACD88693AEF}"/>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1864C97-3F1D-4BE7-BD33-5CE304B0BC67}"/>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27268AD1-781F-4BE9-9F41-6D694A2ACCAE}"/>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DA08448-6CF2-4979-8EDB-B09DA2361135}"/>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096FD99-BA69-4072-BA91-5BB9A82493A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61621F2-DCB3-4FD5-9AF8-2F2D9956030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61DFBEE-BFC6-4C1A-8BE3-ED0238E64BA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3B0175D-4984-4870-B0D8-8D5F023D60C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565706A7-DD05-42CB-AC6A-B3B558A8060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E905C4E-1595-4321-863A-BB0686C0F488}"/>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9CA277B-3AF0-4BA2-961C-EAEC49D4C62F}"/>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4CD3F70-6522-4F46-AB46-2E9EB9D8C3B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670368B-2AFE-4A8E-A902-64417A05489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DDF3B8E-9150-4F2E-989E-FF8BEE0F60FC}"/>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500BADA-E4D5-40A1-B06F-ED9BA057D4C8}"/>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852D842-0BEF-4D8D-92EA-7A2D8FCA5B8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09ABCAC-F128-4664-ADA8-0ABEE9BC00C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％上回っている。全国平均は、下回っているものの集落施設が多くほとんどが減価償却率の高いものとなっている。また、道路、教育施設においても同様で償却率が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％を超える施設が多いため今後の修繕及び更新に係る費用負担が多大となる見込みである。また、個別施設計画を策定している状況であり、計画に基づいた施設の維持管理を適切に進める。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9041C94-AF80-4D23-821F-10D65EF52B0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A5C58F2-7768-4EAD-A688-F5C2497E386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9A4911F7-F926-47A0-8CCC-A19675245433}"/>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9107838A-9424-45AB-A37D-86E30EC2472D}"/>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AB101ECA-E75C-4CC4-8396-5B0FA77B05E6}"/>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C9417626-C849-41A6-BE3D-F3037ADC6D59}"/>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9AA8E03A-8997-44D3-8756-9D3136FFCE04}"/>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F17EE93-227C-4161-88FC-7F0CB937E425}"/>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48EEB0EB-2360-4F18-8C8A-D7B9ED3922E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DCC6920-3651-42A7-8F81-534F56575753}"/>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A1F76A86-E406-4031-BC4D-AFB33A4CC21D}"/>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B09C4066-6F1C-4247-979F-12FD924C889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585B516A-A5AE-489C-B325-9BAA2CFCA702}"/>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887B078A-D90C-4BAA-8757-47B6C663C2C5}"/>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4EC6C970-CBBA-4D2A-80E0-B20CB7971071}"/>
            </a:ext>
          </a:extLst>
        </xdr:cNvPr>
        <xdr:cNvCxnSpPr/>
      </xdr:nvCxnSpPr>
      <xdr:spPr>
        <a:xfrm flipV="1">
          <a:off x="4206240" y="5139055"/>
          <a:ext cx="1270" cy="1212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5B20997E-A3BB-435B-BE99-120C152EF2D6}"/>
            </a:ext>
          </a:extLst>
        </xdr:cNvPr>
        <xdr:cNvSpPr txBox="1"/>
      </xdr:nvSpPr>
      <xdr:spPr>
        <a:xfrm>
          <a:off x="4258945" y="635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770F7853-220F-496A-A886-2BBC8547DC89}"/>
            </a:ext>
          </a:extLst>
        </xdr:cNvPr>
        <xdr:cNvCxnSpPr/>
      </xdr:nvCxnSpPr>
      <xdr:spPr>
        <a:xfrm>
          <a:off x="4119245" y="63516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82166171-FAB7-4EEA-91AF-FF7EA7AB0D54}"/>
            </a:ext>
          </a:extLst>
        </xdr:cNvPr>
        <xdr:cNvSpPr txBox="1"/>
      </xdr:nvSpPr>
      <xdr:spPr>
        <a:xfrm>
          <a:off x="4258945" y="49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7B82F9BF-FFDA-4DA5-AB13-D5A39C590565}"/>
            </a:ext>
          </a:extLst>
        </xdr:cNvPr>
        <xdr:cNvCxnSpPr/>
      </xdr:nvCxnSpPr>
      <xdr:spPr>
        <a:xfrm>
          <a:off x="4119245" y="51390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a:extLst>
            <a:ext uri="{FF2B5EF4-FFF2-40B4-BE49-F238E27FC236}">
              <a16:creationId xmlns:a16="http://schemas.microsoft.com/office/drawing/2014/main" id="{A3FAFA60-56D1-473E-8832-592832EE5516}"/>
            </a:ext>
          </a:extLst>
        </xdr:cNvPr>
        <xdr:cNvSpPr txBox="1"/>
      </xdr:nvSpPr>
      <xdr:spPr>
        <a:xfrm>
          <a:off x="4258945" y="5514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400125D4-CFC7-4305-A7E8-9A7A7AC31C3A}"/>
            </a:ext>
          </a:extLst>
        </xdr:cNvPr>
        <xdr:cNvSpPr/>
      </xdr:nvSpPr>
      <xdr:spPr>
        <a:xfrm>
          <a:off x="4157345"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3239A2FC-370F-4FF4-ABBA-4E2B6C5E192F}"/>
            </a:ext>
          </a:extLst>
        </xdr:cNvPr>
        <xdr:cNvSpPr/>
      </xdr:nvSpPr>
      <xdr:spPr>
        <a:xfrm>
          <a:off x="3537585" y="567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FAB48DC9-A3CF-4021-84CA-357331451D5B}"/>
            </a:ext>
          </a:extLst>
        </xdr:cNvPr>
        <xdr:cNvSpPr/>
      </xdr:nvSpPr>
      <xdr:spPr>
        <a:xfrm>
          <a:off x="2867025" y="5718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7E82114C-F969-475B-8B99-3E5D751704EE}"/>
            </a:ext>
          </a:extLst>
        </xdr:cNvPr>
        <xdr:cNvSpPr/>
      </xdr:nvSpPr>
      <xdr:spPr>
        <a:xfrm>
          <a:off x="2196465" y="57396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DCBC90FE-DD81-4D96-B68B-9E7FE70CDB19}"/>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9E6BE2E3-6D29-48E9-89FC-BE9F63A2825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A337819-7298-4720-93E9-C3A9D711C04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72B724E-87B5-4C9E-86C5-BAE794CBB4C5}"/>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3E793E1-FB9F-4D26-BCA8-382B04DFD95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楕円 76">
          <a:extLst>
            <a:ext uri="{FF2B5EF4-FFF2-40B4-BE49-F238E27FC236}">
              <a16:creationId xmlns:a16="http://schemas.microsoft.com/office/drawing/2014/main" id="{8156D589-AE32-41BA-8DD0-8B296833C614}"/>
            </a:ext>
          </a:extLst>
        </xdr:cNvPr>
        <xdr:cNvSpPr/>
      </xdr:nvSpPr>
      <xdr:spPr>
        <a:xfrm>
          <a:off x="4157345" y="5692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54627</xdr:rowOff>
    </xdr:from>
    <xdr:ext cx="405111" cy="259045"/>
    <xdr:sp macro="" textlink="">
      <xdr:nvSpPr>
        <xdr:cNvPr id="78" name="有形固定資産減価償却率該当値テキスト">
          <a:extLst>
            <a:ext uri="{FF2B5EF4-FFF2-40B4-BE49-F238E27FC236}">
              <a16:creationId xmlns:a16="http://schemas.microsoft.com/office/drawing/2014/main" id="{4418862B-021B-437C-A272-9F1123071703}"/>
            </a:ext>
          </a:extLst>
        </xdr:cNvPr>
        <xdr:cNvSpPr txBox="1"/>
      </xdr:nvSpPr>
      <xdr:spPr>
        <a:xfrm>
          <a:off x="4258945"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79" name="楕円 78">
          <a:extLst>
            <a:ext uri="{FF2B5EF4-FFF2-40B4-BE49-F238E27FC236}">
              <a16:creationId xmlns:a16="http://schemas.microsoft.com/office/drawing/2014/main" id="{DAB013EC-8E15-4D99-AA30-E6FA9A260F0F}"/>
            </a:ext>
          </a:extLst>
        </xdr:cNvPr>
        <xdr:cNvSpPr/>
      </xdr:nvSpPr>
      <xdr:spPr>
        <a:xfrm>
          <a:off x="3537585" y="5711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146431</xdr:rowOff>
    </xdr:to>
    <xdr:cxnSp macro="">
      <xdr:nvCxnSpPr>
        <xdr:cNvPr id="80" name="直線コネクタ 79">
          <a:extLst>
            <a:ext uri="{FF2B5EF4-FFF2-40B4-BE49-F238E27FC236}">
              <a16:creationId xmlns:a16="http://schemas.microsoft.com/office/drawing/2014/main" id="{9D17C002-A79A-4784-AB7D-946A053D2E6C}"/>
            </a:ext>
          </a:extLst>
        </xdr:cNvPr>
        <xdr:cNvCxnSpPr/>
      </xdr:nvCxnSpPr>
      <xdr:spPr>
        <a:xfrm flipV="1">
          <a:off x="3588385" y="5742940"/>
          <a:ext cx="6197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4064</xdr:rowOff>
    </xdr:from>
    <xdr:to>
      <xdr:col>15</xdr:col>
      <xdr:colOff>187325</xdr:colOff>
      <xdr:row>30</xdr:row>
      <xdr:rowOff>105664</xdr:rowOff>
    </xdr:to>
    <xdr:sp macro="" textlink="">
      <xdr:nvSpPr>
        <xdr:cNvPr id="81" name="楕円 80">
          <a:extLst>
            <a:ext uri="{FF2B5EF4-FFF2-40B4-BE49-F238E27FC236}">
              <a16:creationId xmlns:a16="http://schemas.microsoft.com/office/drawing/2014/main" id="{7683C854-B76C-4F13-B144-6E6521FE8C08}"/>
            </a:ext>
          </a:extLst>
        </xdr:cNvPr>
        <xdr:cNvSpPr/>
      </xdr:nvSpPr>
      <xdr:spPr>
        <a:xfrm>
          <a:off x="2867025" y="5787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30</xdr:row>
      <xdr:rowOff>54864</xdr:rowOff>
    </xdr:to>
    <xdr:cxnSp macro="">
      <xdr:nvCxnSpPr>
        <xdr:cNvPr id="82" name="直線コネクタ 81">
          <a:extLst>
            <a:ext uri="{FF2B5EF4-FFF2-40B4-BE49-F238E27FC236}">
              <a16:creationId xmlns:a16="http://schemas.microsoft.com/office/drawing/2014/main" id="{28CC0CB4-A81E-4486-A01C-22DD0BE407B7}"/>
            </a:ext>
          </a:extLst>
        </xdr:cNvPr>
        <xdr:cNvCxnSpPr/>
      </xdr:nvCxnSpPr>
      <xdr:spPr>
        <a:xfrm flipV="1">
          <a:off x="2917825" y="5762371"/>
          <a:ext cx="67056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3" name="n_1aveValue有形固定資産減価償却率">
          <a:extLst>
            <a:ext uri="{FF2B5EF4-FFF2-40B4-BE49-F238E27FC236}">
              <a16:creationId xmlns:a16="http://schemas.microsoft.com/office/drawing/2014/main" id="{E1F5EC1D-4900-4203-B89C-5312EB668E29}"/>
            </a:ext>
          </a:extLst>
        </xdr:cNvPr>
        <xdr:cNvSpPr txBox="1"/>
      </xdr:nvSpPr>
      <xdr:spPr>
        <a:xfrm>
          <a:off x="3395989" y="545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a:extLst>
            <a:ext uri="{FF2B5EF4-FFF2-40B4-BE49-F238E27FC236}">
              <a16:creationId xmlns:a16="http://schemas.microsoft.com/office/drawing/2014/main" id="{2D0E7305-2FC3-4F6B-B3F2-3E70BED2E414}"/>
            </a:ext>
          </a:extLst>
        </xdr:cNvPr>
        <xdr:cNvSpPr txBox="1"/>
      </xdr:nvSpPr>
      <xdr:spPr>
        <a:xfrm>
          <a:off x="2738129" y="549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id="{1AFB65AF-4815-486C-A66C-D3636FBCB74B}"/>
            </a:ext>
          </a:extLst>
        </xdr:cNvPr>
        <xdr:cNvSpPr txBox="1"/>
      </xdr:nvSpPr>
      <xdr:spPr>
        <a:xfrm>
          <a:off x="2067569" y="55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16908</xdr:rowOff>
    </xdr:from>
    <xdr:ext cx="405111" cy="259045"/>
    <xdr:sp macro="" textlink="">
      <xdr:nvSpPr>
        <xdr:cNvPr id="86" name="n_1mainValue有形固定資産減価償却率">
          <a:extLst>
            <a:ext uri="{FF2B5EF4-FFF2-40B4-BE49-F238E27FC236}">
              <a16:creationId xmlns:a16="http://schemas.microsoft.com/office/drawing/2014/main" id="{B444211B-EA57-49B2-8338-1040A89BC2B3}"/>
            </a:ext>
          </a:extLst>
        </xdr:cNvPr>
        <xdr:cNvSpPr txBox="1"/>
      </xdr:nvSpPr>
      <xdr:spPr>
        <a:xfrm>
          <a:off x="339598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96791</xdr:rowOff>
    </xdr:from>
    <xdr:ext cx="405111" cy="259045"/>
    <xdr:sp macro="" textlink="">
      <xdr:nvSpPr>
        <xdr:cNvPr id="87" name="n_2mainValue有形固定資産減価償却率">
          <a:extLst>
            <a:ext uri="{FF2B5EF4-FFF2-40B4-BE49-F238E27FC236}">
              <a16:creationId xmlns:a16="http://schemas.microsoft.com/office/drawing/2014/main" id="{60A933D9-C22A-4E88-B78E-FE526007577D}"/>
            </a:ext>
          </a:extLst>
        </xdr:cNvPr>
        <xdr:cNvSpPr txBox="1"/>
      </xdr:nvSpPr>
      <xdr:spPr>
        <a:xfrm>
          <a:off x="2738129" y="588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4B07DF3F-0FB7-4745-ADE0-B8F0EA3BDBB4}"/>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C47873B9-CCA0-417B-B1FD-5DE2AB3A115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F56DD0CF-012D-48DB-908C-E51CB91EA93D}"/>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CC6195E9-B55B-49A7-B95A-D62F5B71D6E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29A410A7-7CBF-413C-AD31-F47C1BD04E7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8F78F986-9900-4179-AFFC-4A04E8A5C96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B3051DD3-4C7B-46E6-9948-34907BC5595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7A5C1630-9E77-402B-B7F5-FA65C8E3D38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AB53D668-4095-4051-998D-95109F743E2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7CC1626A-3084-49ED-B8BF-6E71B6EB527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E8905383-BB34-44B3-8652-9DD498A642BF}"/>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60A88424-D589-4E61-AE67-60D1ADD50D0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385E4F6C-9BCD-4F78-8EA3-1FAA7089747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・平成２８年度から平成２９年度にかけて実施された縦断線道路整備事業や多目的運動公園整備事業に係る既発債発行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職員減少による退職手当等の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将来負担は減少している。離島であることから常備消防など独自で行っていることからも類似団体と比較しても職員数が多く、人件費が高い水準にあるため、債務償還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も類似団体と比べると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年度以降も定年退職者が多くなることからも人件費削減に努めてい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97218813-7ED7-4247-A685-B3279AD885F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B762FB94-66AC-439A-93DC-2DCFB2124DA9}"/>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B38C1E2B-919D-4A53-80D6-85FBA9F721B2}"/>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2DBED4D3-CFB3-460B-8087-B67B9759EC11}"/>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604F8BDD-BE47-46A5-8306-2185C013ADEC}"/>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59784C55-C228-4DE7-AF98-9F56D3404CAE}"/>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12304963-15C5-464D-8F8D-607EDC67705A}"/>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9874C63-9538-4B3A-B28B-1BC20C6FC82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93536018-5813-48B5-8318-6FE037DFBD22}"/>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D4B3E552-A3D4-48E3-BE4F-95FEA4392AF4}"/>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9F9A243D-41C0-4C23-966C-6E1791AC4156}"/>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2B343A4-E503-4C25-91F1-DF691E6A4148}"/>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8EB47978-79D7-449C-B9C5-C73A963AE61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792E69CE-9623-4630-A148-F65436FA3E76}"/>
            </a:ext>
          </a:extLst>
        </xdr:cNvPr>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1CC393B7-4ACD-4222-B181-28899AC161A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1ED1CDAE-227C-42A9-9A34-055F7A97C9BF}"/>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8837FA33-2759-46D6-A18C-FF2BFB86A49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B58DE45C-244F-4E15-9A78-243C68B25127}"/>
            </a:ext>
          </a:extLst>
        </xdr:cNvPr>
        <xdr:cNvCxnSpPr/>
      </xdr:nvCxnSpPr>
      <xdr:spPr>
        <a:xfrm flipV="1">
          <a:off x="13027660" y="5200124"/>
          <a:ext cx="1269" cy="145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EDDFF98F-70BA-499E-98CF-DE81D969DCBC}"/>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6F939DAA-4C5D-44C5-AF82-9656A161848E}"/>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a:extLst>
            <a:ext uri="{FF2B5EF4-FFF2-40B4-BE49-F238E27FC236}">
              <a16:creationId xmlns:a16="http://schemas.microsoft.com/office/drawing/2014/main" id="{E5D960E8-EA26-4FAC-AE0C-0BF0B8D49ACE}"/>
            </a:ext>
          </a:extLst>
        </xdr:cNvPr>
        <xdr:cNvSpPr txBox="1"/>
      </xdr:nvSpPr>
      <xdr:spPr>
        <a:xfrm>
          <a:off x="13080365" y="49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a:extLst>
            <a:ext uri="{FF2B5EF4-FFF2-40B4-BE49-F238E27FC236}">
              <a16:creationId xmlns:a16="http://schemas.microsoft.com/office/drawing/2014/main" id="{7C57E7F3-DA20-4C27-9442-279EEF766C8E}"/>
            </a:ext>
          </a:extLst>
        </xdr:cNvPr>
        <xdr:cNvCxnSpPr/>
      </xdr:nvCxnSpPr>
      <xdr:spPr>
        <a:xfrm>
          <a:off x="12963525" y="5200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a:extLst>
            <a:ext uri="{FF2B5EF4-FFF2-40B4-BE49-F238E27FC236}">
              <a16:creationId xmlns:a16="http://schemas.microsoft.com/office/drawing/2014/main" id="{7DDF4A87-AB1A-4B46-BDB0-C29160593CE5}"/>
            </a:ext>
          </a:extLst>
        </xdr:cNvPr>
        <xdr:cNvSpPr txBox="1"/>
      </xdr:nvSpPr>
      <xdr:spPr>
        <a:xfrm>
          <a:off x="13080365" y="595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a:extLst>
            <a:ext uri="{FF2B5EF4-FFF2-40B4-BE49-F238E27FC236}">
              <a16:creationId xmlns:a16="http://schemas.microsoft.com/office/drawing/2014/main" id="{FD04C33C-B12B-42F7-8E7F-E1AB19B67830}"/>
            </a:ext>
          </a:extLst>
        </xdr:cNvPr>
        <xdr:cNvSpPr/>
      </xdr:nvSpPr>
      <xdr:spPr>
        <a:xfrm>
          <a:off x="13001625" y="5974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a:extLst>
            <a:ext uri="{FF2B5EF4-FFF2-40B4-BE49-F238E27FC236}">
              <a16:creationId xmlns:a16="http://schemas.microsoft.com/office/drawing/2014/main" id="{BFCE9A47-A5D5-4103-B967-4FA8E8BB1718}"/>
            </a:ext>
          </a:extLst>
        </xdr:cNvPr>
        <xdr:cNvSpPr/>
      </xdr:nvSpPr>
      <xdr:spPr>
        <a:xfrm>
          <a:off x="12359005" y="59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DEE69E6-8B9D-4271-A958-776809648D07}"/>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5841549-3E61-4F2C-A0B1-E31EEF205AD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2B5E883-545E-456B-B3E1-95DCA16BC51B}"/>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DE0B97F-743D-4C0F-9C65-C2EA8567490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6EBE9F1-A000-4F02-BAF8-DFE19CB54BEE}"/>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163023</xdr:rowOff>
    </xdr:from>
    <xdr:to>
      <xdr:col>76</xdr:col>
      <xdr:colOff>73025</xdr:colOff>
      <xdr:row>30</xdr:row>
      <xdr:rowOff>93173</xdr:rowOff>
    </xdr:to>
    <xdr:sp macro="" textlink="">
      <xdr:nvSpPr>
        <xdr:cNvPr id="131" name="楕円 130">
          <a:extLst>
            <a:ext uri="{FF2B5EF4-FFF2-40B4-BE49-F238E27FC236}">
              <a16:creationId xmlns:a16="http://schemas.microsoft.com/office/drawing/2014/main" id="{B71011E1-7A9D-403C-815F-F6D407B3D0D1}"/>
            </a:ext>
          </a:extLst>
        </xdr:cNvPr>
        <xdr:cNvSpPr/>
      </xdr:nvSpPr>
      <xdr:spPr>
        <a:xfrm>
          <a:off x="13001625" y="5778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14450</xdr:rowOff>
    </xdr:from>
    <xdr:ext cx="469744" cy="259045"/>
    <xdr:sp macro="" textlink="">
      <xdr:nvSpPr>
        <xdr:cNvPr id="132" name="債務償還比率該当値テキスト">
          <a:extLst>
            <a:ext uri="{FF2B5EF4-FFF2-40B4-BE49-F238E27FC236}">
              <a16:creationId xmlns:a16="http://schemas.microsoft.com/office/drawing/2014/main" id="{44AB267F-8846-4FCA-98F5-3B62200A3F9D}"/>
            </a:ext>
          </a:extLst>
        </xdr:cNvPr>
        <xdr:cNvSpPr txBox="1"/>
      </xdr:nvSpPr>
      <xdr:spPr>
        <a:xfrm>
          <a:off x="13080365" y="56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117684</xdr:rowOff>
    </xdr:from>
    <xdr:to>
      <xdr:col>72</xdr:col>
      <xdr:colOff>123825</xdr:colOff>
      <xdr:row>30</xdr:row>
      <xdr:rowOff>47834</xdr:rowOff>
    </xdr:to>
    <xdr:sp macro="" textlink="">
      <xdr:nvSpPr>
        <xdr:cNvPr id="133" name="楕円 132">
          <a:extLst>
            <a:ext uri="{FF2B5EF4-FFF2-40B4-BE49-F238E27FC236}">
              <a16:creationId xmlns:a16="http://schemas.microsoft.com/office/drawing/2014/main" id="{43C811DD-6E0F-46A6-9228-1461671FF22E}"/>
            </a:ext>
          </a:extLst>
        </xdr:cNvPr>
        <xdr:cNvSpPr/>
      </xdr:nvSpPr>
      <xdr:spPr>
        <a:xfrm>
          <a:off x="12359005" y="5733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168484</xdr:rowOff>
    </xdr:from>
    <xdr:to>
      <xdr:col>76</xdr:col>
      <xdr:colOff>22225</xdr:colOff>
      <xdr:row>30</xdr:row>
      <xdr:rowOff>42373</xdr:rowOff>
    </xdr:to>
    <xdr:cxnSp macro="">
      <xdr:nvCxnSpPr>
        <xdr:cNvPr id="134" name="直線コネクタ 133">
          <a:extLst>
            <a:ext uri="{FF2B5EF4-FFF2-40B4-BE49-F238E27FC236}">
              <a16:creationId xmlns:a16="http://schemas.microsoft.com/office/drawing/2014/main" id="{5930ADE6-105F-4C59-AC41-6587CCBCE823}"/>
            </a:ext>
          </a:extLst>
        </xdr:cNvPr>
        <xdr:cNvCxnSpPr/>
      </xdr:nvCxnSpPr>
      <xdr:spPr>
        <a:xfrm>
          <a:off x="12409805" y="5784424"/>
          <a:ext cx="6197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a:extLst>
            <a:ext uri="{FF2B5EF4-FFF2-40B4-BE49-F238E27FC236}">
              <a16:creationId xmlns:a16="http://schemas.microsoft.com/office/drawing/2014/main" id="{CBD4AFB1-D292-40E5-AAB9-FA372BDC2F58}"/>
            </a:ext>
          </a:extLst>
        </xdr:cNvPr>
        <xdr:cNvSpPr txBox="1"/>
      </xdr:nvSpPr>
      <xdr:spPr>
        <a:xfrm>
          <a:off x="12185092" y="60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64361</xdr:rowOff>
    </xdr:from>
    <xdr:ext cx="469744" cy="259045"/>
    <xdr:sp macro="" textlink="">
      <xdr:nvSpPr>
        <xdr:cNvPr id="136" name="n_1mainValue債務償還比率">
          <a:extLst>
            <a:ext uri="{FF2B5EF4-FFF2-40B4-BE49-F238E27FC236}">
              <a16:creationId xmlns:a16="http://schemas.microsoft.com/office/drawing/2014/main" id="{628B94CB-9089-47E1-B27B-E80D72EFFDCF}"/>
            </a:ext>
          </a:extLst>
        </xdr:cNvPr>
        <xdr:cNvSpPr txBox="1"/>
      </xdr:nvSpPr>
      <xdr:spPr>
        <a:xfrm>
          <a:off x="12185092" y="551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DB8914AF-A089-4ED4-81B8-9797BA806A4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F54A3429-F141-40DA-8CD9-E3F7D456BEE2}"/>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E3714E1F-2C8A-4278-B7E6-845672FEBC58}"/>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69B8C126-FD99-4AEB-BE13-46DE11C67CA9}"/>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4E3C6CC5-2350-476C-88C5-F3FD4F872C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3ABB11A3-4482-4009-8150-C90A8AC6E3A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26AC97-FC4B-41EC-8E7B-AD728357A8C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DE2B42-4EA6-44E8-8995-2A94A5438E4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E4FCE7-54A3-4076-A785-B8485D62A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1695E0-0318-48C9-B856-A4669F31C17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8A0991-F9AA-4905-8745-8F67D01223D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0EE84B-D118-4923-B21C-62E0C43D478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77FFDE-A610-4045-9BAD-4779874F53A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E63525-1604-4D0F-80A6-4188672CF85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1FFD71-CE90-4EFD-A56B-3C6C470DF10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2A5E5B-9817-4E19-9139-FE75587E1FB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1A430C-DDD2-451C-8395-C0FAF918FCB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37B399-0A9D-4E1A-B2AE-B58651E4323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7EB51D-88A5-43EF-8D9D-3D16CA38DBD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BBFD1F-102C-42E1-A986-DDC8CD8A01A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E7D9DD-0AD0-4586-B78E-6022BC12915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161553-8E57-4251-ADA5-EA21F0ADB44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4D923B-EC96-45EE-B276-E9B1E355132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100923-EB94-49BF-B620-9EBEB882B1E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8E5BB4-49A4-449F-BCEC-505C003A6CC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6B65BD-2D97-4622-9AA6-BEBA34ABF0A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747629-9356-467F-90FE-3D1404C5D5B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964D2C-D089-431C-8763-C7D50FE216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38471B-E809-4C01-9F96-96E4ADA0FF0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BD0C11-ED1B-4DB6-B972-8168F597442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C49722-8EB6-48FA-854E-BA3C93ADAB6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F71533-3D1D-49A2-B8B6-A74CBF4CD1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D0F5D5-07C5-4543-8D3A-7F4F8A0F1E4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266D65-6730-439A-81AA-D252C4F3FD1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5D58A6-0016-4E36-8C9C-8B1B3918B87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BEA7D72-3D60-4421-84A2-D13D36B3BC9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C88828F-35F4-4216-855E-7FA9922EE93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46ECC0F-BC8A-4D80-B095-FC5F2DF7508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851C5AD-CB4A-4ACB-AD4A-7D0949218B6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77B8D44-2768-408F-A945-D00DE293824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BC16225-68BE-4B5C-BD8F-D3C8B48BA9B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8F5D30C-5277-41AC-9B34-81C2666DE81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B48E58-E659-4A87-9185-019DA3C85FE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C8E6DC-4C59-4C6A-AD19-DD6E1723930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3D2A54B-58BC-44DD-8AFD-561D1C1E5ED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3ECE76D-1BD7-4F1C-9410-063B7EECDBE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9ACD248-6702-41E8-B175-C89F305AA938}"/>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4D94907-015C-4959-A182-5E343D0E279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0D27F8F-11EE-470A-94F7-3FEDDE2D17A5}"/>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396F670-F1E3-426D-B221-52FC7C7C060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A8F3835-818A-400B-A40E-85A38A083DE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31711F4-1403-434F-B589-DF423996E80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A94D683-CD2B-474D-972E-DD081CC3EA6B}"/>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2514F52-5CE1-426A-A775-D9D4C1295472}"/>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AEAB7D6-8E8D-44A6-9BCA-7F7AE331BDC7}"/>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F31D801-0519-4208-8987-FFB89C8318CA}"/>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D6BFD0D-20AC-4C63-8667-CB488F207B4E}"/>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292CED0-4CB1-4B34-8A9D-2FBC239B751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C287291-5C82-4B86-BCE9-B840021ADE5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EFF5F0E-0E4E-4A3F-A778-48204DB51DC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653002D3-FD64-4DA0-812E-310DE0045D29}"/>
            </a:ext>
          </a:extLst>
        </xdr:cNvPr>
        <xdr:cNvCxnSpPr/>
      </xdr:nvCxnSpPr>
      <xdr:spPr>
        <a:xfrm flipV="1">
          <a:off x="4086225" y="56616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76A7947A-29B6-4574-9B13-A2DBD3E1F922}"/>
            </a:ext>
          </a:extLst>
        </xdr:cNvPr>
        <xdr:cNvSpPr txBox="1"/>
      </xdr:nvSpPr>
      <xdr:spPr>
        <a:xfrm>
          <a:off x="412496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BAF69269-72D4-491E-B1E2-FF771AEDB5E5}"/>
            </a:ext>
          </a:extLst>
        </xdr:cNvPr>
        <xdr:cNvCxnSpPr/>
      </xdr:nvCxnSpPr>
      <xdr:spPr>
        <a:xfrm>
          <a:off x="4020820" y="705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4573BD98-0CF7-4CC6-B100-C103000EBBFF}"/>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87B4A5EB-5F94-4EEF-A44F-B77E2C37858C}"/>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4D0D9E1B-2F6A-486F-A578-0CF99AC1FBA0}"/>
            </a:ext>
          </a:extLst>
        </xdr:cNvPr>
        <xdr:cNvSpPr txBox="1"/>
      </xdr:nvSpPr>
      <xdr:spPr>
        <a:xfrm>
          <a:off x="4124960" y="626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413CB78C-CD60-437C-BBF4-E43B06B3ED65}"/>
            </a:ext>
          </a:extLst>
        </xdr:cNvPr>
        <xdr:cNvSpPr/>
      </xdr:nvSpPr>
      <xdr:spPr>
        <a:xfrm>
          <a:off x="403606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B4D2CB96-1DBA-42EE-9442-D089614C00E4}"/>
            </a:ext>
          </a:extLst>
        </xdr:cNvPr>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4E546381-1CE2-42F7-8141-99A4F33F1129}"/>
            </a:ext>
          </a:extLst>
        </xdr:cNvPr>
        <xdr:cNvSpPr/>
      </xdr:nvSpPr>
      <xdr:spPr>
        <a:xfrm>
          <a:off x="251460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99CD8E64-1A78-42B7-8250-F8E292C9B44E}"/>
            </a:ext>
          </a:extLst>
        </xdr:cNvPr>
        <xdr:cNvSpPr/>
      </xdr:nvSpPr>
      <xdr:spPr>
        <a:xfrm>
          <a:off x="173990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DBCD9F7-A463-44D1-AB83-E1E8F3B49BC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AA3F8E9-2D83-4F4F-A4CF-A1CCE9DFC1E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3D7D76-5E3F-4DED-AB23-62F280EEE0C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BBAF18-6E97-41A9-9A57-8AE57C22649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0A45FC-2446-4164-9734-3ECBDBBFA06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1" name="楕円 70">
          <a:extLst>
            <a:ext uri="{FF2B5EF4-FFF2-40B4-BE49-F238E27FC236}">
              <a16:creationId xmlns:a16="http://schemas.microsoft.com/office/drawing/2014/main" id="{614CAA95-B4AF-41A0-B38F-642678D83769}"/>
            </a:ext>
          </a:extLst>
        </xdr:cNvPr>
        <xdr:cNvSpPr/>
      </xdr:nvSpPr>
      <xdr:spPr>
        <a:xfrm>
          <a:off x="403606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2" name="【道路】&#10;有形固定資産減価償却率該当値テキスト">
          <a:extLst>
            <a:ext uri="{FF2B5EF4-FFF2-40B4-BE49-F238E27FC236}">
              <a16:creationId xmlns:a16="http://schemas.microsoft.com/office/drawing/2014/main" id="{2569BF3A-5243-481D-AC61-C53FC794C4A9}"/>
            </a:ext>
          </a:extLst>
        </xdr:cNvPr>
        <xdr:cNvSpPr txBox="1"/>
      </xdr:nvSpPr>
      <xdr:spPr>
        <a:xfrm>
          <a:off x="412496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3" name="楕円 72">
          <a:extLst>
            <a:ext uri="{FF2B5EF4-FFF2-40B4-BE49-F238E27FC236}">
              <a16:creationId xmlns:a16="http://schemas.microsoft.com/office/drawing/2014/main" id="{3F34D681-15C1-4FC5-B5F7-2FD6F8B2122F}"/>
            </a:ext>
          </a:extLst>
        </xdr:cNvPr>
        <xdr:cNvSpPr/>
      </xdr:nvSpPr>
      <xdr:spPr>
        <a:xfrm>
          <a:off x="3312160" y="6111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127635</xdr:rowOff>
    </xdr:to>
    <xdr:cxnSp macro="">
      <xdr:nvCxnSpPr>
        <xdr:cNvPr id="74" name="直線コネクタ 73">
          <a:extLst>
            <a:ext uri="{FF2B5EF4-FFF2-40B4-BE49-F238E27FC236}">
              <a16:creationId xmlns:a16="http://schemas.microsoft.com/office/drawing/2014/main" id="{813B868B-202E-4AD8-AC1F-FB4CB6D8C098}"/>
            </a:ext>
          </a:extLst>
        </xdr:cNvPr>
        <xdr:cNvCxnSpPr/>
      </xdr:nvCxnSpPr>
      <xdr:spPr>
        <a:xfrm>
          <a:off x="3355340" y="61626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97790</xdr:rowOff>
    </xdr:from>
    <xdr:to>
      <xdr:col>15</xdr:col>
      <xdr:colOff>101600</xdr:colOff>
      <xdr:row>37</xdr:row>
      <xdr:rowOff>27940</xdr:rowOff>
    </xdr:to>
    <xdr:sp macro="" textlink="">
      <xdr:nvSpPr>
        <xdr:cNvPr id="75" name="楕円 74">
          <a:extLst>
            <a:ext uri="{FF2B5EF4-FFF2-40B4-BE49-F238E27FC236}">
              <a16:creationId xmlns:a16="http://schemas.microsoft.com/office/drawing/2014/main" id="{DA445385-406F-4C9F-97E4-9C472366F664}"/>
            </a:ext>
          </a:extLst>
        </xdr:cNvPr>
        <xdr:cNvSpPr/>
      </xdr:nvSpPr>
      <xdr:spPr>
        <a:xfrm>
          <a:off x="251460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148590</xdr:rowOff>
    </xdr:to>
    <xdr:cxnSp macro="">
      <xdr:nvCxnSpPr>
        <xdr:cNvPr id="76" name="直線コネクタ 75">
          <a:extLst>
            <a:ext uri="{FF2B5EF4-FFF2-40B4-BE49-F238E27FC236}">
              <a16:creationId xmlns:a16="http://schemas.microsoft.com/office/drawing/2014/main" id="{ACBB873F-A01C-483A-8CCF-39F8C1DA8E9A}"/>
            </a:ext>
          </a:extLst>
        </xdr:cNvPr>
        <xdr:cNvCxnSpPr/>
      </xdr:nvCxnSpPr>
      <xdr:spPr>
        <a:xfrm flipV="1">
          <a:off x="2565400" y="616267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a:extLst>
            <a:ext uri="{FF2B5EF4-FFF2-40B4-BE49-F238E27FC236}">
              <a16:creationId xmlns:a16="http://schemas.microsoft.com/office/drawing/2014/main" id="{CB84A026-6776-4839-A945-46D2F0CB93DE}"/>
            </a:ext>
          </a:extLst>
        </xdr:cNvPr>
        <xdr:cNvSpPr txBox="1"/>
      </xdr:nvSpPr>
      <xdr:spPr>
        <a:xfrm>
          <a:off x="317056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a:extLst>
            <a:ext uri="{FF2B5EF4-FFF2-40B4-BE49-F238E27FC236}">
              <a16:creationId xmlns:a16="http://schemas.microsoft.com/office/drawing/2014/main" id="{045EF14A-D87F-470A-9875-7C59C2F504DD}"/>
            </a:ext>
          </a:extLst>
        </xdr:cNvPr>
        <xdr:cNvSpPr txBox="1"/>
      </xdr:nvSpPr>
      <xdr:spPr>
        <a:xfrm>
          <a:off x="238570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BC24DDF9-4CC8-4C47-990F-56A5BF0583FD}"/>
            </a:ext>
          </a:extLst>
        </xdr:cNvPr>
        <xdr:cNvSpPr txBox="1"/>
      </xdr:nvSpPr>
      <xdr:spPr>
        <a:xfrm>
          <a:off x="161100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0" name="n_1mainValue【道路】&#10;有形固定資産減価償却率">
          <a:extLst>
            <a:ext uri="{FF2B5EF4-FFF2-40B4-BE49-F238E27FC236}">
              <a16:creationId xmlns:a16="http://schemas.microsoft.com/office/drawing/2014/main" id="{D6D6CD7D-827D-4AB2-8FE9-11D0775B8C1D}"/>
            </a:ext>
          </a:extLst>
        </xdr:cNvPr>
        <xdr:cNvSpPr txBox="1"/>
      </xdr:nvSpPr>
      <xdr:spPr>
        <a:xfrm>
          <a:off x="317056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44467</xdr:rowOff>
    </xdr:from>
    <xdr:ext cx="405111" cy="259045"/>
    <xdr:sp macro="" textlink="">
      <xdr:nvSpPr>
        <xdr:cNvPr id="81" name="n_2mainValue【道路】&#10;有形固定資産減価償却率">
          <a:extLst>
            <a:ext uri="{FF2B5EF4-FFF2-40B4-BE49-F238E27FC236}">
              <a16:creationId xmlns:a16="http://schemas.microsoft.com/office/drawing/2014/main" id="{946773A3-069E-4320-AC74-EB900CE28CD7}"/>
            </a:ext>
          </a:extLst>
        </xdr:cNvPr>
        <xdr:cNvSpPr txBox="1"/>
      </xdr:nvSpPr>
      <xdr:spPr>
        <a:xfrm>
          <a:off x="238570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A3D32310-EB0E-4D53-9945-41390677D4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C0C7861-92D5-4848-9E6D-9ECCEECF3FB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52FE54D-11F8-4D7A-A7DA-345893D2B25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7E616B2-8FEE-49C6-8288-1668F791F63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2DC7945-1BAF-4961-9A5D-E4A806964D2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D8C9F4ED-A12C-47C1-A0C0-3A899025567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CA8CEFE-4DD9-4F16-91AA-2F93403859A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76D5540-0CAD-45BA-AF86-0958B19FEBB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1B0C4A6-13E3-463E-93E5-78CAB6C7470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6D89387-3038-4FDC-A781-370A097C240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063A949-A4AC-46C4-A719-60B5A46C1FE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DC05AA1C-F042-4CD3-B9AD-1FD2C27CF6C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5F0822D2-A843-4136-9862-6CDA66DABD9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3CD2EFBB-00DB-48E6-AEC8-FBA3387FB53C}"/>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DCAC1CA8-CF3F-4E42-82CB-0E431A21F7F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9710FF96-DEAD-4F9F-893B-92404BC5854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C930B22A-F73D-47C8-839A-47A39983B79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34457C28-4AFE-4679-B4CE-E3DE453532FC}"/>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AB6A978C-F979-45FC-B0DE-3DAC608717C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4AF37752-0321-41EB-8983-9B8356071DE4}"/>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9CE8760F-865B-490B-8A27-C53A0F9BCB4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BD894D4E-E4C4-4149-91E6-68757BDE1851}"/>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882302D-23EF-40E2-BE95-47954BF38D9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C344F0B7-4EB5-43CA-A816-A00BB17EAF55}"/>
            </a:ext>
          </a:extLst>
        </xdr:cNvPr>
        <xdr:cNvCxnSpPr/>
      </xdr:nvCxnSpPr>
      <xdr:spPr>
        <a:xfrm flipV="1">
          <a:off x="9219565" y="5632434"/>
          <a:ext cx="0" cy="143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71708D8F-81B7-400C-97D0-85C53C3412C3}"/>
            </a:ext>
          </a:extLst>
        </xdr:cNvPr>
        <xdr:cNvSpPr txBox="1"/>
      </xdr:nvSpPr>
      <xdr:spPr>
        <a:xfrm>
          <a:off x="9258300" y="707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DE19772A-B088-4295-A38E-29D83E446959}"/>
            </a:ext>
          </a:extLst>
        </xdr:cNvPr>
        <xdr:cNvCxnSpPr/>
      </xdr:nvCxnSpPr>
      <xdr:spPr>
        <a:xfrm>
          <a:off x="9154160" y="7069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FECDF5FD-91A2-4373-A3FD-BF80524FD986}"/>
            </a:ext>
          </a:extLst>
        </xdr:cNvPr>
        <xdr:cNvSpPr txBox="1"/>
      </xdr:nvSpPr>
      <xdr:spPr>
        <a:xfrm>
          <a:off x="9258300" y="541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ABB55AD9-6CE8-4AE9-9537-0A144216F648}"/>
            </a:ext>
          </a:extLst>
        </xdr:cNvPr>
        <xdr:cNvCxnSpPr/>
      </xdr:nvCxnSpPr>
      <xdr:spPr>
        <a:xfrm>
          <a:off x="9154160" y="5632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0BA1D189-2F5A-4A5C-81F0-C7D752A95793}"/>
            </a:ext>
          </a:extLst>
        </xdr:cNvPr>
        <xdr:cNvSpPr txBox="1"/>
      </xdr:nvSpPr>
      <xdr:spPr>
        <a:xfrm>
          <a:off x="9258300" y="6668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9A887348-144A-4FAB-B34F-95CF8B9C56BA}"/>
            </a:ext>
          </a:extLst>
        </xdr:cNvPr>
        <xdr:cNvSpPr/>
      </xdr:nvSpPr>
      <xdr:spPr>
        <a:xfrm>
          <a:off x="9192260" y="6813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474E71FC-9A71-49E4-9223-76DCDF49E8BF}"/>
            </a:ext>
          </a:extLst>
        </xdr:cNvPr>
        <xdr:cNvSpPr/>
      </xdr:nvSpPr>
      <xdr:spPr>
        <a:xfrm>
          <a:off x="8445500" y="6816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E4EAC4BD-C426-402D-A2C4-EF745F6897B0}"/>
            </a:ext>
          </a:extLst>
        </xdr:cNvPr>
        <xdr:cNvSpPr/>
      </xdr:nvSpPr>
      <xdr:spPr>
        <a:xfrm>
          <a:off x="7670800" y="68105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4EAF6725-A969-4451-AC4A-D8C2DA57A7CB}"/>
            </a:ext>
          </a:extLst>
        </xdr:cNvPr>
        <xdr:cNvSpPr/>
      </xdr:nvSpPr>
      <xdr:spPr>
        <a:xfrm>
          <a:off x="6873240" y="6826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F64472A-9A23-4E1F-A1E6-673E7640814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357077A-A2E3-4D5E-96D3-83574D8AAB2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4C014D-0973-4E77-B4B2-46C4D39BA2E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B84CB91-6CDE-4B45-8ED4-7C2E00C4678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3D37933-D0B1-42F5-A272-73DEC08DA46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22672</xdr:rowOff>
    </xdr:from>
    <xdr:to>
      <xdr:col>55</xdr:col>
      <xdr:colOff>50800</xdr:colOff>
      <xdr:row>41</xdr:row>
      <xdr:rowOff>124272</xdr:rowOff>
    </xdr:to>
    <xdr:sp macro="" textlink="">
      <xdr:nvSpPr>
        <xdr:cNvPr id="120" name="楕円 119">
          <a:extLst>
            <a:ext uri="{FF2B5EF4-FFF2-40B4-BE49-F238E27FC236}">
              <a16:creationId xmlns:a16="http://schemas.microsoft.com/office/drawing/2014/main" id="{E65ACA4D-159B-4668-83A9-4C2F7DA61E90}"/>
            </a:ext>
          </a:extLst>
        </xdr:cNvPr>
        <xdr:cNvSpPr/>
      </xdr:nvSpPr>
      <xdr:spPr>
        <a:xfrm>
          <a:off x="9192260" y="68959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xdr:rowOff>
    </xdr:from>
    <xdr:ext cx="534377" cy="259045"/>
    <xdr:sp macro="" textlink="">
      <xdr:nvSpPr>
        <xdr:cNvPr id="121" name="【道路】&#10;一人当たり延長該当値テキスト">
          <a:extLst>
            <a:ext uri="{FF2B5EF4-FFF2-40B4-BE49-F238E27FC236}">
              <a16:creationId xmlns:a16="http://schemas.microsoft.com/office/drawing/2014/main" id="{5AAF075F-B384-410D-B300-F92CB8B6DD7F}"/>
            </a:ext>
          </a:extLst>
        </xdr:cNvPr>
        <xdr:cNvSpPr txBox="1"/>
      </xdr:nvSpPr>
      <xdr:spPr>
        <a:xfrm>
          <a:off x="9258300" y="68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24733</xdr:rowOff>
    </xdr:from>
    <xdr:to>
      <xdr:col>50</xdr:col>
      <xdr:colOff>165100</xdr:colOff>
      <xdr:row>41</xdr:row>
      <xdr:rowOff>126333</xdr:rowOff>
    </xdr:to>
    <xdr:sp macro="" textlink="">
      <xdr:nvSpPr>
        <xdr:cNvPr id="122" name="楕円 121">
          <a:extLst>
            <a:ext uri="{FF2B5EF4-FFF2-40B4-BE49-F238E27FC236}">
              <a16:creationId xmlns:a16="http://schemas.microsoft.com/office/drawing/2014/main" id="{0FC5580D-DDF7-468B-B59D-E5975CEF64DE}"/>
            </a:ext>
          </a:extLst>
        </xdr:cNvPr>
        <xdr:cNvSpPr/>
      </xdr:nvSpPr>
      <xdr:spPr>
        <a:xfrm>
          <a:off x="8445500" y="68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73472</xdr:rowOff>
    </xdr:from>
    <xdr:to>
      <xdr:col>55</xdr:col>
      <xdr:colOff>0</xdr:colOff>
      <xdr:row>41</xdr:row>
      <xdr:rowOff>75533</xdr:rowOff>
    </xdr:to>
    <xdr:cxnSp macro="">
      <xdr:nvCxnSpPr>
        <xdr:cNvPr id="123" name="直線コネクタ 122">
          <a:extLst>
            <a:ext uri="{FF2B5EF4-FFF2-40B4-BE49-F238E27FC236}">
              <a16:creationId xmlns:a16="http://schemas.microsoft.com/office/drawing/2014/main" id="{1196EB2E-0072-4A8E-AAE0-F392D1CD97DC}"/>
            </a:ext>
          </a:extLst>
        </xdr:cNvPr>
        <xdr:cNvCxnSpPr/>
      </xdr:nvCxnSpPr>
      <xdr:spPr>
        <a:xfrm flipV="1">
          <a:off x="8496300" y="6946712"/>
          <a:ext cx="7239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26501</xdr:rowOff>
    </xdr:from>
    <xdr:to>
      <xdr:col>46</xdr:col>
      <xdr:colOff>38100</xdr:colOff>
      <xdr:row>41</xdr:row>
      <xdr:rowOff>128101</xdr:rowOff>
    </xdr:to>
    <xdr:sp macro="" textlink="">
      <xdr:nvSpPr>
        <xdr:cNvPr id="124" name="楕円 123">
          <a:extLst>
            <a:ext uri="{FF2B5EF4-FFF2-40B4-BE49-F238E27FC236}">
              <a16:creationId xmlns:a16="http://schemas.microsoft.com/office/drawing/2014/main" id="{D6166202-0CF1-4308-99AC-7F218B87CA60}"/>
            </a:ext>
          </a:extLst>
        </xdr:cNvPr>
        <xdr:cNvSpPr/>
      </xdr:nvSpPr>
      <xdr:spPr>
        <a:xfrm>
          <a:off x="7670800" y="68997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75533</xdr:rowOff>
    </xdr:from>
    <xdr:to>
      <xdr:col>50</xdr:col>
      <xdr:colOff>114300</xdr:colOff>
      <xdr:row>41</xdr:row>
      <xdr:rowOff>77301</xdr:rowOff>
    </xdr:to>
    <xdr:cxnSp macro="">
      <xdr:nvCxnSpPr>
        <xdr:cNvPr id="125" name="直線コネクタ 124">
          <a:extLst>
            <a:ext uri="{FF2B5EF4-FFF2-40B4-BE49-F238E27FC236}">
              <a16:creationId xmlns:a16="http://schemas.microsoft.com/office/drawing/2014/main" id="{5D6267E5-C0E2-4AB7-BDD9-B4DA15A3E99E}"/>
            </a:ext>
          </a:extLst>
        </xdr:cNvPr>
        <xdr:cNvCxnSpPr/>
      </xdr:nvCxnSpPr>
      <xdr:spPr>
        <a:xfrm flipV="1">
          <a:off x="7713980" y="6948773"/>
          <a:ext cx="78232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C2191210-3765-4BB7-A500-7007C34D748F}"/>
            </a:ext>
          </a:extLst>
        </xdr:cNvPr>
        <xdr:cNvSpPr txBox="1"/>
      </xdr:nvSpPr>
      <xdr:spPr>
        <a:xfrm>
          <a:off x="8239271"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9B7AC444-D979-4A7F-90D7-A48B6E9DB5A7}"/>
            </a:ext>
          </a:extLst>
        </xdr:cNvPr>
        <xdr:cNvSpPr txBox="1"/>
      </xdr:nvSpPr>
      <xdr:spPr>
        <a:xfrm>
          <a:off x="7477271" y="65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3B06AD6A-317A-4653-9163-0C3D7ABCA350}"/>
            </a:ext>
          </a:extLst>
        </xdr:cNvPr>
        <xdr:cNvSpPr txBox="1"/>
      </xdr:nvSpPr>
      <xdr:spPr>
        <a:xfrm>
          <a:off x="670257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117460</xdr:rowOff>
    </xdr:from>
    <xdr:ext cx="534377" cy="259045"/>
    <xdr:sp macro="" textlink="">
      <xdr:nvSpPr>
        <xdr:cNvPr id="129" name="n_1mainValue【道路】&#10;一人当たり延長">
          <a:extLst>
            <a:ext uri="{FF2B5EF4-FFF2-40B4-BE49-F238E27FC236}">
              <a16:creationId xmlns:a16="http://schemas.microsoft.com/office/drawing/2014/main" id="{8760A334-B3AB-46E8-B6A5-F3EA1578FEB5}"/>
            </a:ext>
          </a:extLst>
        </xdr:cNvPr>
        <xdr:cNvSpPr txBox="1"/>
      </xdr:nvSpPr>
      <xdr:spPr>
        <a:xfrm>
          <a:off x="8239271" y="69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119228</xdr:rowOff>
    </xdr:from>
    <xdr:ext cx="534377" cy="259045"/>
    <xdr:sp macro="" textlink="">
      <xdr:nvSpPr>
        <xdr:cNvPr id="130" name="n_2mainValue【道路】&#10;一人当たり延長">
          <a:extLst>
            <a:ext uri="{FF2B5EF4-FFF2-40B4-BE49-F238E27FC236}">
              <a16:creationId xmlns:a16="http://schemas.microsoft.com/office/drawing/2014/main" id="{4CA7FD99-20EC-457E-A453-B83863708EB3}"/>
            </a:ext>
          </a:extLst>
        </xdr:cNvPr>
        <xdr:cNvSpPr txBox="1"/>
      </xdr:nvSpPr>
      <xdr:spPr>
        <a:xfrm>
          <a:off x="7477271" y="699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8E8FFF9-EAA1-42BB-B697-6370F794A0F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5D91482-8A93-4A31-858B-9489BF4C45B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710C2557-FE27-4F82-BA67-12998612BF3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FE393D8A-66B8-494A-87B0-C7CECC1D661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34D91C0-2E4B-4478-8E8B-154523F4DA8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18C5379-C78A-4BCE-A68F-05BA620FCB8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E4B3DB9-2A56-496F-8492-511F4929611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F311AB81-D629-4467-8785-709E6E1A186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F6471C15-7B25-4F04-B4F2-6BCB08A8208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878C3027-2DE5-4B0A-86E8-F69CB6B78B3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E8929776-F673-4E5F-8E35-22F93BE84089}"/>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69235A75-45B2-491E-A0A4-0EB4071D3E4A}"/>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B9E6D3C4-E117-4CE7-B1C2-0C19ABDC619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41F3D241-A409-454E-8B71-375C7F4FD20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5CB7DD8A-0756-4764-B01F-6A94BB07FB7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EFFDC90-8116-4A2F-A851-2B48770F7AD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387065E5-8594-4545-9D74-3867999B074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CF2055C-C710-4C60-9F89-6AE986380F5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B8E3B5FD-A13A-4240-BA75-42136683663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4A7D11DC-21D2-4CEB-AB35-A9A13007B3B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E196F0E4-833B-4EA8-9896-D027C821752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DDAAE58A-3FA6-4BA5-BC59-2187C9B12265}"/>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7C97585C-55A0-48AA-A66E-4C832BA35DC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4E7853F8-9926-4532-8300-3167AC3E147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934DFA1F-40C6-4E6F-A8B3-022E9F5E806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E71F2E63-6C67-4DF7-9D42-3E45A92EA91B}"/>
            </a:ext>
          </a:extLst>
        </xdr:cNvPr>
        <xdr:cNvCxnSpPr/>
      </xdr:nvCxnSpPr>
      <xdr:spPr>
        <a:xfrm flipV="1">
          <a:off x="4086225" y="9349196"/>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98EA3740-B04B-4D2C-B9B3-BEA21F548552}"/>
            </a:ext>
          </a:extLst>
        </xdr:cNvPr>
        <xdr:cNvSpPr txBox="1"/>
      </xdr:nvSpPr>
      <xdr:spPr>
        <a:xfrm>
          <a:off x="4124960" y="108601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A21A76B5-9BFF-41A3-A503-F0F98976C9E7}"/>
            </a:ext>
          </a:extLst>
        </xdr:cNvPr>
        <xdr:cNvCxnSpPr/>
      </xdr:nvCxnSpPr>
      <xdr:spPr>
        <a:xfrm>
          <a:off x="4020820" y="10856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78871E88-C46C-4D1F-A8B6-E7DDFFDA9B02}"/>
            </a:ext>
          </a:extLst>
        </xdr:cNvPr>
        <xdr:cNvSpPr txBox="1"/>
      </xdr:nvSpPr>
      <xdr:spPr>
        <a:xfrm>
          <a:off x="4124960" y="912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EAE7D9E5-FBFA-4064-88A0-4314E5D8E3F6}"/>
            </a:ext>
          </a:extLst>
        </xdr:cNvPr>
        <xdr:cNvCxnSpPr/>
      </xdr:nvCxnSpPr>
      <xdr:spPr>
        <a:xfrm>
          <a:off x="4020820" y="93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7DAEA46-41B8-49DE-B8C5-CF9501677CF1}"/>
            </a:ext>
          </a:extLst>
        </xdr:cNvPr>
        <xdr:cNvSpPr txBox="1"/>
      </xdr:nvSpPr>
      <xdr:spPr>
        <a:xfrm>
          <a:off x="4124960" y="9783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73BB84F8-A796-4E8F-88A5-0753EE5DD671}"/>
            </a:ext>
          </a:extLst>
        </xdr:cNvPr>
        <xdr:cNvSpPr/>
      </xdr:nvSpPr>
      <xdr:spPr>
        <a:xfrm>
          <a:off x="403606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6AE4786A-E7B8-4701-855A-4E3516B7726C}"/>
            </a:ext>
          </a:extLst>
        </xdr:cNvPr>
        <xdr:cNvSpPr/>
      </xdr:nvSpPr>
      <xdr:spPr>
        <a:xfrm>
          <a:off x="3312160" y="993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B4400D06-1C50-48AA-AE3E-5A0AD4097738}"/>
            </a:ext>
          </a:extLst>
        </xdr:cNvPr>
        <xdr:cNvSpPr/>
      </xdr:nvSpPr>
      <xdr:spPr>
        <a:xfrm>
          <a:off x="251460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6C4541BA-D51C-4063-AC09-829571C8D7EE}"/>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6A84F6C-5A81-4622-9457-D9A1C3C2F4B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A04F9DC-173D-44AB-BE45-7BA85544285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2BCD48C-B4D0-4559-ABED-24242A66897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1343675-75C4-49EB-AAA2-6E3C002DAF0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2BD6A09-9098-4E84-995F-DD5554F5E10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71" name="楕円 170">
          <a:extLst>
            <a:ext uri="{FF2B5EF4-FFF2-40B4-BE49-F238E27FC236}">
              <a16:creationId xmlns:a16="http://schemas.microsoft.com/office/drawing/2014/main" id="{184BA494-5A96-4183-80E4-2F3E8CA31B5A}"/>
            </a:ext>
          </a:extLst>
        </xdr:cNvPr>
        <xdr:cNvSpPr/>
      </xdr:nvSpPr>
      <xdr:spPr>
        <a:xfrm>
          <a:off x="403606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5C71EA52-A239-439B-B397-2908A44F43DB}"/>
            </a:ext>
          </a:extLst>
        </xdr:cNvPr>
        <xdr:cNvSpPr txBox="1"/>
      </xdr:nvSpPr>
      <xdr:spPr>
        <a:xfrm>
          <a:off x="4124960"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66766</xdr:rowOff>
    </xdr:from>
    <xdr:to>
      <xdr:col>20</xdr:col>
      <xdr:colOff>38100</xdr:colOff>
      <xdr:row>61</xdr:row>
      <xdr:rowOff>168366</xdr:rowOff>
    </xdr:to>
    <xdr:sp macro="" textlink="">
      <xdr:nvSpPr>
        <xdr:cNvPr id="173" name="楕円 172">
          <a:extLst>
            <a:ext uri="{FF2B5EF4-FFF2-40B4-BE49-F238E27FC236}">
              <a16:creationId xmlns:a16="http://schemas.microsoft.com/office/drawing/2014/main" id="{DC000048-B901-4B49-8858-DF5234A2287D}"/>
            </a:ext>
          </a:extLst>
        </xdr:cNvPr>
        <xdr:cNvSpPr/>
      </xdr:nvSpPr>
      <xdr:spPr>
        <a:xfrm>
          <a:off x="3312160" y="10292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117566</xdr:rowOff>
    </xdr:from>
    <xdr:to>
      <xdr:col>24</xdr:col>
      <xdr:colOff>63500</xdr:colOff>
      <xdr:row>61</xdr:row>
      <xdr:rowOff>117566</xdr:rowOff>
    </xdr:to>
    <xdr:cxnSp macro="">
      <xdr:nvCxnSpPr>
        <xdr:cNvPr id="174" name="直線コネクタ 173">
          <a:extLst>
            <a:ext uri="{FF2B5EF4-FFF2-40B4-BE49-F238E27FC236}">
              <a16:creationId xmlns:a16="http://schemas.microsoft.com/office/drawing/2014/main" id="{4C6ADAC1-92C6-4E45-A69A-DA8B94AB3F48}"/>
            </a:ext>
          </a:extLst>
        </xdr:cNvPr>
        <xdr:cNvCxnSpPr/>
      </xdr:nvCxnSpPr>
      <xdr:spPr>
        <a:xfrm>
          <a:off x="3355340" y="1034360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75" name="楕円 174">
          <a:extLst>
            <a:ext uri="{FF2B5EF4-FFF2-40B4-BE49-F238E27FC236}">
              <a16:creationId xmlns:a16="http://schemas.microsoft.com/office/drawing/2014/main" id="{C7991508-073A-48F3-8B68-DAE3C75131C2}"/>
            </a:ext>
          </a:extLst>
        </xdr:cNvPr>
        <xdr:cNvSpPr/>
      </xdr:nvSpPr>
      <xdr:spPr>
        <a:xfrm>
          <a:off x="2514600" y="1032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61</xdr:row>
      <xdr:rowOff>145324</xdr:rowOff>
    </xdr:to>
    <xdr:cxnSp macro="">
      <xdr:nvCxnSpPr>
        <xdr:cNvPr id="176" name="直線コネクタ 175">
          <a:extLst>
            <a:ext uri="{FF2B5EF4-FFF2-40B4-BE49-F238E27FC236}">
              <a16:creationId xmlns:a16="http://schemas.microsoft.com/office/drawing/2014/main" id="{F88E173D-9A2A-4446-879C-6736BAFB51FB}"/>
            </a:ext>
          </a:extLst>
        </xdr:cNvPr>
        <xdr:cNvCxnSpPr/>
      </xdr:nvCxnSpPr>
      <xdr:spPr>
        <a:xfrm flipV="1">
          <a:off x="2565400" y="1034360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6B60DE7F-EB74-43C1-B262-581CD8453EBE}"/>
            </a:ext>
          </a:extLst>
        </xdr:cNvPr>
        <xdr:cNvSpPr txBox="1"/>
      </xdr:nvSpPr>
      <xdr:spPr>
        <a:xfrm>
          <a:off x="3170564" y="972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8B89D503-C177-431D-98D2-F586CF1F0327}"/>
            </a:ext>
          </a:extLst>
        </xdr:cNvPr>
        <xdr:cNvSpPr txBox="1"/>
      </xdr:nvSpPr>
      <xdr:spPr>
        <a:xfrm>
          <a:off x="238570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5D9BB51A-BC51-42B9-A726-1EB2C660EC2C}"/>
            </a:ext>
          </a:extLst>
        </xdr:cNvPr>
        <xdr:cNvSpPr txBox="1"/>
      </xdr:nvSpPr>
      <xdr:spPr>
        <a:xfrm>
          <a:off x="16110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159493</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6D7AEA9A-41C2-4788-BAA0-B8EE19038B88}"/>
            </a:ext>
          </a:extLst>
        </xdr:cNvPr>
        <xdr:cNvSpPr txBox="1"/>
      </xdr:nvSpPr>
      <xdr:spPr>
        <a:xfrm>
          <a:off x="3170564" y="103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B50D0A02-2825-4FEC-8E87-D04B468150C8}"/>
            </a:ext>
          </a:extLst>
        </xdr:cNvPr>
        <xdr:cNvSpPr txBox="1"/>
      </xdr:nvSpPr>
      <xdr:spPr>
        <a:xfrm>
          <a:off x="2385704" y="104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5781960-CE69-4530-BBFD-D89CD4A96F1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D7674EDA-588A-4619-8073-9ABECBACC14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353EFCB6-26EF-49EA-8A16-2310996A870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79E41B37-0E27-429F-B9B7-E9BB1D94D41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85E89E82-755D-4C1F-8883-85912BD8E10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55D12CE6-1D87-4046-977C-55D16FE96A2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8E4C34BE-C464-4F3C-B95B-BDBAF45A732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11527EAC-3330-456B-AE00-82A9A8E3896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395B59AA-62F5-4EE2-B09E-4C2F52FBF96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D797406D-FB6C-4575-A78A-D883A7C6573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C01C6B28-DD3C-42D1-B94A-E760A51B3646}"/>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4755E123-108E-431F-B833-79F68D855D73}"/>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ADFA6BFB-3FA4-4019-944D-2F2FE717C50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598F07A-495C-461C-8861-B635ACAE5DC8}"/>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E2A3C467-7F43-4EF7-8604-D38EEDB9033E}"/>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899CE2A7-FCBF-4611-B706-B627E01DC7DD}"/>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90A588D8-99CD-4A7D-8377-2538988993AC}"/>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7E1A35AF-8D7F-44DE-96DB-DEB60918EC6B}"/>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CD5532CE-3543-4B1C-8E7F-AA73F1E3B7B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65D15273-1271-46FC-BCE1-8CF7948D5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CE29C21D-4ABE-4598-A8F1-04939090EF4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6FE34E17-DBE9-465A-AC20-782D225CD7DC}"/>
            </a:ext>
          </a:extLst>
        </xdr:cNvPr>
        <xdr:cNvCxnSpPr/>
      </xdr:nvCxnSpPr>
      <xdr:spPr>
        <a:xfrm flipV="1">
          <a:off x="9219565" y="9337287"/>
          <a:ext cx="0" cy="139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EF32B41D-89E3-48B0-9C4C-FD04A64EF20C}"/>
            </a:ext>
          </a:extLst>
        </xdr:cNvPr>
        <xdr:cNvSpPr txBox="1"/>
      </xdr:nvSpPr>
      <xdr:spPr>
        <a:xfrm>
          <a:off x="9258300" y="107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42EF8230-0468-4C33-A596-72BCE36D36AA}"/>
            </a:ext>
          </a:extLst>
        </xdr:cNvPr>
        <xdr:cNvCxnSpPr/>
      </xdr:nvCxnSpPr>
      <xdr:spPr>
        <a:xfrm>
          <a:off x="9154160" y="10727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C1E386B4-C70E-4CEB-8E21-BC5AE55C3E2A}"/>
            </a:ext>
          </a:extLst>
        </xdr:cNvPr>
        <xdr:cNvSpPr txBox="1"/>
      </xdr:nvSpPr>
      <xdr:spPr>
        <a:xfrm>
          <a:off x="9258300" y="9116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253B493F-83BD-4D22-8B51-513528DDC109}"/>
            </a:ext>
          </a:extLst>
        </xdr:cNvPr>
        <xdr:cNvCxnSpPr/>
      </xdr:nvCxnSpPr>
      <xdr:spPr>
        <a:xfrm>
          <a:off x="9154160" y="9337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E850BF45-8975-40B9-A914-38D1A11F6584}"/>
            </a:ext>
          </a:extLst>
        </xdr:cNvPr>
        <xdr:cNvSpPr txBox="1"/>
      </xdr:nvSpPr>
      <xdr:spPr>
        <a:xfrm>
          <a:off x="9258300" y="10174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90083D80-73EE-4E69-A719-7B8680CD1B0D}"/>
            </a:ext>
          </a:extLst>
        </xdr:cNvPr>
        <xdr:cNvSpPr/>
      </xdr:nvSpPr>
      <xdr:spPr>
        <a:xfrm>
          <a:off x="9192260" y="10318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49C2B6C7-2F95-425F-87D7-F4F90CE61B83}"/>
            </a:ext>
          </a:extLst>
        </xdr:cNvPr>
        <xdr:cNvSpPr/>
      </xdr:nvSpPr>
      <xdr:spPr>
        <a:xfrm>
          <a:off x="8445500" y="10349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93B650B7-8D30-4A32-B0DC-E0EB37E17DDF}"/>
            </a:ext>
          </a:extLst>
        </xdr:cNvPr>
        <xdr:cNvSpPr/>
      </xdr:nvSpPr>
      <xdr:spPr>
        <a:xfrm>
          <a:off x="7670800" y="10357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05515CEC-7938-4FD7-BCFC-594742C1C5C7}"/>
            </a:ext>
          </a:extLst>
        </xdr:cNvPr>
        <xdr:cNvSpPr/>
      </xdr:nvSpPr>
      <xdr:spPr>
        <a:xfrm>
          <a:off x="6873240" y="10370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A359B85-7E19-4B00-AA88-2A1C9ABD01D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5C06D1F-559F-4847-9112-0DE48EA7A80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95A7E4C-467E-4506-958F-F7A2FBE76D7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EC5C910-03F7-4A6A-934A-CED22992AA5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96DEA86-B02A-4CF9-8D23-639E6236D51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161639</xdr:rowOff>
    </xdr:from>
    <xdr:to>
      <xdr:col>55</xdr:col>
      <xdr:colOff>50800</xdr:colOff>
      <xdr:row>63</xdr:row>
      <xdr:rowOff>91789</xdr:rowOff>
    </xdr:to>
    <xdr:sp macro="" textlink="">
      <xdr:nvSpPr>
        <xdr:cNvPr id="218" name="楕円 217">
          <a:extLst>
            <a:ext uri="{FF2B5EF4-FFF2-40B4-BE49-F238E27FC236}">
              <a16:creationId xmlns:a16="http://schemas.microsoft.com/office/drawing/2014/main" id="{217B07A5-05DE-419D-9B8B-162974CFC320}"/>
            </a:ext>
          </a:extLst>
        </xdr:cNvPr>
        <xdr:cNvSpPr/>
      </xdr:nvSpPr>
      <xdr:spPr>
        <a:xfrm>
          <a:off x="9192260" y="10555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76566</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C0F52112-E19E-4F88-8852-03485AE7E94A}"/>
            </a:ext>
          </a:extLst>
        </xdr:cNvPr>
        <xdr:cNvSpPr txBox="1"/>
      </xdr:nvSpPr>
      <xdr:spPr>
        <a:xfrm>
          <a:off x="9258300" y="1047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163613</xdr:rowOff>
    </xdr:from>
    <xdr:to>
      <xdr:col>50</xdr:col>
      <xdr:colOff>165100</xdr:colOff>
      <xdr:row>63</xdr:row>
      <xdr:rowOff>93763</xdr:rowOff>
    </xdr:to>
    <xdr:sp macro="" textlink="">
      <xdr:nvSpPr>
        <xdr:cNvPr id="220" name="楕円 219">
          <a:extLst>
            <a:ext uri="{FF2B5EF4-FFF2-40B4-BE49-F238E27FC236}">
              <a16:creationId xmlns:a16="http://schemas.microsoft.com/office/drawing/2014/main" id="{A196925F-3BD8-47EA-BC12-54B69F9120E5}"/>
            </a:ext>
          </a:extLst>
        </xdr:cNvPr>
        <xdr:cNvSpPr/>
      </xdr:nvSpPr>
      <xdr:spPr>
        <a:xfrm>
          <a:off x="8445500" y="10557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40989</xdr:rowOff>
    </xdr:from>
    <xdr:to>
      <xdr:col>55</xdr:col>
      <xdr:colOff>0</xdr:colOff>
      <xdr:row>63</xdr:row>
      <xdr:rowOff>42963</xdr:rowOff>
    </xdr:to>
    <xdr:cxnSp macro="">
      <xdr:nvCxnSpPr>
        <xdr:cNvPr id="221" name="直線コネクタ 220">
          <a:extLst>
            <a:ext uri="{FF2B5EF4-FFF2-40B4-BE49-F238E27FC236}">
              <a16:creationId xmlns:a16="http://schemas.microsoft.com/office/drawing/2014/main" id="{1FB1DD37-00CB-4B8E-A5B1-AF2B0343BBE2}"/>
            </a:ext>
          </a:extLst>
        </xdr:cNvPr>
        <xdr:cNvCxnSpPr/>
      </xdr:nvCxnSpPr>
      <xdr:spPr>
        <a:xfrm flipV="1">
          <a:off x="8496300" y="10602309"/>
          <a:ext cx="7239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165311</xdr:rowOff>
    </xdr:from>
    <xdr:to>
      <xdr:col>46</xdr:col>
      <xdr:colOff>38100</xdr:colOff>
      <xdr:row>63</xdr:row>
      <xdr:rowOff>95461</xdr:rowOff>
    </xdr:to>
    <xdr:sp macro="" textlink="">
      <xdr:nvSpPr>
        <xdr:cNvPr id="222" name="楕円 221">
          <a:extLst>
            <a:ext uri="{FF2B5EF4-FFF2-40B4-BE49-F238E27FC236}">
              <a16:creationId xmlns:a16="http://schemas.microsoft.com/office/drawing/2014/main" id="{C2F0E130-1F05-4CCF-ABF9-DAAC725809FC}"/>
            </a:ext>
          </a:extLst>
        </xdr:cNvPr>
        <xdr:cNvSpPr/>
      </xdr:nvSpPr>
      <xdr:spPr>
        <a:xfrm>
          <a:off x="7670800" y="10558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42963</xdr:rowOff>
    </xdr:from>
    <xdr:to>
      <xdr:col>50</xdr:col>
      <xdr:colOff>114300</xdr:colOff>
      <xdr:row>63</xdr:row>
      <xdr:rowOff>44661</xdr:rowOff>
    </xdr:to>
    <xdr:cxnSp macro="">
      <xdr:nvCxnSpPr>
        <xdr:cNvPr id="223" name="直線コネクタ 222">
          <a:extLst>
            <a:ext uri="{FF2B5EF4-FFF2-40B4-BE49-F238E27FC236}">
              <a16:creationId xmlns:a16="http://schemas.microsoft.com/office/drawing/2014/main" id="{208BE063-181C-4BA7-8D36-16877D6EC14C}"/>
            </a:ext>
          </a:extLst>
        </xdr:cNvPr>
        <xdr:cNvCxnSpPr/>
      </xdr:nvCxnSpPr>
      <xdr:spPr>
        <a:xfrm flipV="1">
          <a:off x="7713980" y="10604283"/>
          <a:ext cx="78232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8E204703-4F94-46F6-986A-265979A6F706}"/>
            </a:ext>
          </a:extLst>
        </xdr:cNvPr>
        <xdr:cNvSpPr txBox="1"/>
      </xdr:nvSpPr>
      <xdr:spPr>
        <a:xfrm>
          <a:off x="8214575" y="101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D8C94A3C-07DD-45F2-B93E-370148CEF639}"/>
            </a:ext>
          </a:extLst>
        </xdr:cNvPr>
        <xdr:cNvSpPr txBox="1"/>
      </xdr:nvSpPr>
      <xdr:spPr>
        <a:xfrm>
          <a:off x="7444955" y="1013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5393A532-0F18-461B-87D0-E64F3CF36023}"/>
            </a:ext>
          </a:extLst>
        </xdr:cNvPr>
        <xdr:cNvSpPr txBox="1"/>
      </xdr:nvSpPr>
      <xdr:spPr>
        <a:xfrm>
          <a:off x="6670255" y="1014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84890</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1F0E59BC-00D7-4193-996C-7E3C6411C584}"/>
            </a:ext>
          </a:extLst>
        </xdr:cNvPr>
        <xdr:cNvSpPr txBox="1"/>
      </xdr:nvSpPr>
      <xdr:spPr>
        <a:xfrm>
          <a:off x="8214575" y="106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86588</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E23EBAD5-1015-487E-B413-2059DC666701}"/>
            </a:ext>
          </a:extLst>
        </xdr:cNvPr>
        <xdr:cNvSpPr txBox="1"/>
      </xdr:nvSpPr>
      <xdr:spPr>
        <a:xfrm>
          <a:off x="7444955" y="106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8B9007A6-7B2B-416B-B727-77E071180CE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C0346B62-6DA4-469B-9926-44175FD2BEB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12A05DA1-5EC0-4A91-8059-CDF381FCE44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EA562299-4A1B-4B33-8981-8E643C8D6D4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678987F7-B7CE-471E-B5A2-4B09BE746A9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F35DA258-E6A0-4439-B73D-04017714E74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E0F78ED4-C158-4451-9F68-924CD23748C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7ED770BD-0B5A-4183-B44A-789A4ADDE37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9ED3C7C4-57C4-411C-8ED4-80971CBF889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2EE30EEC-CEBD-4A32-8B5C-A54A38DAF6E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88A031CE-ADF3-46F9-A234-CE46FA928AC5}"/>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63CBDF69-E646-40EC-874D-8F28CF82579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C030427B-67C4-4004-AAE6-DD58A194B5B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109A2A58-060C-4E45-86B2-C40AA08E186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CBD94E65-90EB-41A5-83D3-98F8B611ABF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5ADDB378-18AF-4913-9FAE-CF9BDF6CDBB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6BAAD855-2D7D-45D0-AB43-64534878680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6C79FC04-5358-4CD9-823F-AF4A2FD470C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56B470A1-7837-40D9-BE31-602C7E6831A9}"/>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139140F6-B524-47DA-BED1-89DC96F26E9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996A8B87-86C6-4D4B-A169-2B5C94C5DA94}"/>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FAB3EF15-B246-46DC-A799-200C0482800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8A22652A-BAE4-41AC-8DE7-DB661EB7D11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C96B7FAD-7D82-42A1-9627-D39D4A8A6F4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id="{EA4E4D0C-9CFB-4036-9DD5-72FCF0D31C64}"/>
            </a:ext>
          </a:extLst>
        </xdr:cNvPr>
        <xdr:cNvCxnSpPr/>
      </xdr:nvCxnSpPr>
      <xdr:spPr>
        <a:xfrm flipV="1">
          <a:off x="4086225" y="1305115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51922584-D3F5-43D2-B8B2-52E07766C86F}"/>
            </a:ext>
          </a:extLst>
        </xdr:cNvPr>
        <xdr:cNvSpPr txBox="1"/>
      </xdr:nvSpPr>
      <xdr:spPr>
        <a:xfrm>
          <a:off x="412496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id="{8C628731-BC87-4A5C-8473-A657C026B745}"/>
            </a:ext>
          </a:extLst>
        </xdr:cNvPr>
        <xdr:cNvCxnSpPr/>
      </xdr:nvCxnSpPr>
      <xdr:spPr>
        <a:xfrm>
          <a:off x="4020820" y="1429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66A0DA19-6CD7-43A9-A9AD-276DDBFBD194}"/>
            </a:ext>
          </a:extLst>
        </xdr:cNvPr>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id="{93E9DE9E-64DC-4724-979B-AAC4B4F598C9}"/>
            </a:ext>
          </a:extLst>
        </xdr:cNvPr>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91B801FC-2C52-4E10-96CA-CD221A3E2144}"/>
            </a:ext>
          </a:extLst>
        </xdr:cNvPr>
        <xdr:cNvSpPr txBox="1"/>
      </xdr:nvSpPr>
      <xdr:spPr>
        <a:xfrm>
          <a:off x="4124960" y="1351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id="{4123257A-E16D-44FF-8422-6DEB22DE7543}"/>
            </a:ext>
          </a:extLst>
        </xdr:cNvPr>
        <xdr:cNvSpPr/>
      </xdr:nvSpPr>
      <xdr:spPr>
        <a:xfrm>
          <a:off x="403606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id="{1E668F34-66CE-4E5C-AEE2-CD8FCA387BAB}"/>
            </a:ext>
          </a:extLst>
        </xdr:cNvPr>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id="{EB49A76C-0D1E-461F-B735-AF5666174913}"/>
            </a:ext>
          </a:extLst>
        </xdr:cNvPr>
        <xdr:cNvSpPr/>
      </xdr:nvSpPr>
      <xdr:spPr>
        <a:xfrm>
          <a:off x="251460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id="{98A7347C-EBC7-4765-A60F-FCE4D2FDA929}"/>
            </a:ext>
          </a:extLst>
        </xdr:cNvPr>
        <xdr:cNvSpPr/>
      </xdr:nvSpPr>
      <xdr:spPr>
        <a:xfrm>
          <a:off x="173990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492B2D9-CEC3-468A-96AE-AEE562FEA48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6DA2A62-CE4A-4C3E-817C-10818FBF3D7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4842A72-067C-40D9-AE32-024027262E8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D5BFF7F-7D6D-4B28-97E8-7FF2F86AB08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D9BD105-66AF-4808-A6D8-D6060006249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68" name="楕円 267">
          <a:extLst>
            <a:ext uri="{FF2B5EF4-FFF2-40B4-BE49-F238E27FC236}">
              <a16:creationId xmlns:a16="http://schemas.microsoft.com/office/drawing/2014/main" id="{6CF7BF5E-F45D-46C3-9B77-ADF2AED91B0C}"/>
            </a:ext>
          </a:extLst>
        </xdr:cNvPr>
        <xdr:cNvSpPr/>
      </xdr:nvSpPr>
      <xdr:spPr>
        <a:xfrm>
          <a:off x="403606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152416</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12C42E02-EF20-44D1-A1A3-FCCED0257F87}"/>
            </a:ext>
          </a:extLst>
        </xdr:cNvPr>
        <xdr:cNvSpPr txBox="1"/>
      </xdr:nvSpPr>
      <xdr:spPr>
        <a:xfrm>
          <a:off x="4124960"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70" name="楕円 269">
          <a:extLst>
            <a:ext uri="{FF2B5EF4-FFF2-40B4-BE49-F238E27FC236}">
              <a16:creationId xmlns:a16="http://schemas.microsoft.com/office/drawing/2014/main" id="{604772F9-EED0-4568-B625-388F5905A7CD}"/>
            </a:ext>
          </a:extLst>
        </xdr:cNvPr>
        <xdr:cNvSpPr/>
      </xdr:nvSpPr>
      <xdr:spPr>
        <a:xfrm>
          <a:off x="3312160" y="13749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53339</xdr:rowOff>
    </xdr:to>
    <xdr:cxnSp macro="">
      <xdr:nvCxnSpPr>
        <xdr:cNvPr id="271" name="直線コネクタ 270">
          <a:extLst>
            <a:ext uri="{FF2B5EF4-FFF2-40B4-BE49-F238E27FC236}">
              <a16:creationId xmlns:a16="http://schemas.microsoft.com/office/drawing/2014/main" id="{DA4F16FF-D977-49A5-9C68-C063523AD497}"/>
            </a:ext>
          </a:extLst>
        </xdr:cNvPr>
        <xdr:cNvCxnSpPr/>
      </xdr:nvCxnSpPr>
      <xdr:spPr>
        <a:xfrm>
          <a:off x="3355340" y="137998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72" name="楕円 271">
          <a:extLst>
            <a:ext uri="{FF2B5EF4-FFF2-40B4-BE49-F238E27FC236}">
              <a16:creationId xmlns:a16="http://schemas.microsoft.com/office/drawing/2014/main" id="{6320B36B-479D-4525-BE77-C5F9C5522ACA}"/>
            </a:ext>
          </a:extLst>
        </xdr:cNvPr>
        <xdr:cNvSpPr/>
      </xdr:nvSpPr>
      <xdr:spPr>
        <a:xfrm>
          <a:off x="2514600" y="137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97155</xdr:rowOff>
    </xdr:to>
    <xdr:cxnSp macro="">
      <xdr:nvCxnSpPr>
        <xdr:cNvPr id="273" name="直線コネクタ 272">
          <a:extLst>
            <a:ext uri="{FF2B5EF4-FFF2-40B4-BE49-F238E27FC236}">
              <a16:creationId xmlns:a16="http://schemas.microsoft.com/office/drawing/2014/main" id="{92485022-43B0-47FF-BD87-F0D9574268C8}"/>
            </a:ext>
          </a:extLst>
        </xdr:cNvPr>
        <xdr:cNvCxnSpPr/>
      </xdr:nvCxnSpPr>
      <xdr:spPr>
        <a:xfrm flipV="1">
          <a:off x="2565400" y="13799819"/>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a:extLst>
            <a:ext uri="{FF2B5EF4-FFF2-40B4-BE49-F238E27FC236}">
              <a16:creationId xmlns:a16="http://schemas.microsoft.com/office/drawing/2014/main" id="{99F3809C-D467-422A-8672-BC189858E4A9}"/>
            </a:ext>
          </a:extLst>
        </xdr:cNvPr>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a:extLst>
            <a:ext uri="{FF2B5EF4-FFF2-40B4-BE49-F238E27FC236}">
              <a16:creationId xmlns:a16="http://schemas.microsoft.com/office/drawing/2014/main" id="{98770359-3030-40B7-81CE-194D3FF5C5E3}"/>
            </a:ext>
          </a:extLst>
        </xdr:cNvPr>
        <xdr:cNvSpPr txBox="1"/>
      </xdr:nvSpPr>
      <xdr:spPr>
        <a:xfrm>
          <a:off x="238570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id="{C1A41B0A-EB28-411E-B560-3F8514D9CC62}"/>
            </a:ext>
          </a:extLst>
        </xdr:cNvPr>
        <xdr:cNvSpPr txBox="1"/>
      </xdr:nvSpPr>
      <xdr:spPr>
        <a:xfrm>
          <a:off x="16110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277" name="n_1mainValue【公営住宅】&#10;有形固定資産減価償却率">
          <a:extLst>
            <a:ext uri="{FF2B5EF4-FFF2-40B4-BE49-F238E27FC236}">
              <a16:creationId xmlns:a16="http://schemas.microsoft.com/office/drawing/2014/main" id="{FC385866-C155-459F-AEE6-ACB6CBB8B657}"/>
            </a:ext>
          </a:extLst>
        </xdr:cNvPr>
        <xdr:cNvSpPr txBox="1"/>
      </xdr:nvSpPr>
      <xdr:spPr>
        <a:xfrm>
          <a:off x="317056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278" name="n_2mainValue【公営住宅】&#10;有形固定資産減価償却率">
          <a:extLst>
            <a:ext uri="{FF2B5EF4-FFF2-40B4-BE49-F238E27FC236}">
              <a16:creationId xmlns:a16="http://schemas.microsoft.com/office/drawing/2014/main" id="{365A8502-6D48-4967-868D-0148F490310C}"/>
            </a:ext>
          </a:extLst>
        </xdr:cNvPr>
        <xdr:cNvSpPr txBox="1"/>
      </xdr:nvSpPr>
      <xdr:spPr>
        <a:xfrm>
          <a:off x="238570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B1C50501-6200-4186-8405-2E5075CAAE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6A799472-4B8A-438F-A94F-FB84D539706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A8A21AA2-F862-4056-9A0A-B7B2D683720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7BA2EC72-BC90-486A-8528-F646E1BDDEE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C97BF608-1C2E-485C-831C-7E18D4390E3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38AC4698-B6DE-46D7-AB18-70DB8E89AF8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4C469146-6A43-445C-BF56-784E85A7935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96EE5D1D-8255-4D0E-926C-1ABFD2FE9A1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3E38E382-B3DC-45C0-BA8E-A8A3CFA61A4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2EDCDF6A-63F7-45C4-8F18-7A770E6E723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65262301-49D2-4EF2-B692-844344E3B3F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B880A497-31E7-4EFB-B49F-282DFEE224E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37B5A9B1-469E-403B-A396-BB4B9E42086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C72CDF84-7891-4A79-A9C5-787BFFF42DF1}"/>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475E00F8-1558-426B-922A-8F16645E7F6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BDFD6ED6-CE95-41FC-8ED9-79CBB9AA55B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F20F13D9-0A36-45AF-9DCE-589EB6A8FDE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86DAC058-83F4-4DE1-A1D0-62597C0339B5}"/>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C65DC15D-4493-4E84-A2D4-2835532DC53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9EC050F0-D27B-4F22-8B21-B5BE2EA308F6}"/>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FE1BEF4-A103-40D2-8C5D-4F2F60A5C03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6D2D51B4-9CD9-447C-872B-163CDE4DE605}"/>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F5AF6BCC-B459-4629-83BF-935E94826A6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id="{EABD19C9-0165-4913-92F5-C8B4E1C644CF}"/>
            </a:ext>
          </a:extLst>
        </xdr:cNvPr>
        <xdr:cNvCxnSpPr/>
      </xdr:nvCxnSpPr>
      <xdr:spPr>
        <a:xfrm flipV="1">
          <a:off x="9219565" y="13119925"/>
          <a:ext cx="0" cy="13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id="{EF2180D3-5D91-40E6-8A18-D74C810F621A}"/>
            </a:ext>
          </a:extLst>
        </xdr:cNvPr>
        <xdr:cNvSpPr txBox="1"/>
      </xdr:nvSpPr>
      <xdr:spPr>
        <a:xfrm>
          <a:off x="9258300" y="1449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id="{EC92C2FB-3479-45A6-B968-AF0F0E587440}"/>
            </a:ext>
          </a:extLst>
        </xdr:cNvPr>
        <xdr:cNvCxnSpPr/>
      </xdr:nvCxnSpPr>
      <xdr:spPr>
        <a:xfrm>
          <a:off x="9154160" y="14490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id="{8AD60B1F-6C60-438B-8A13-21FECB732E04}"/>
            </a:ext>
          </a:extLst>
        </xdr:cNvPr>
        <xdr:cNvSpPr txBox="1"/>
      </xdr:nvSpPr>
      <xdr:spPr>
        <a:xfrm>
          <a:off x="9258300" y="129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id="{50B5271B-EC01-4829-A898-338D6AD2E5C6}"/>
            </a:ext>
          </a:extLst>
        </xdr:cNvPr>
        <xdr:cNvCxnSpPr/>
      </xdr:nvCxnSpPr>
      <xdr:spPr>
        <a:xfrm>
          <a:off x="9154160" y="131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a:extLst>
            <a:ext uri="{FF2B5EF4-FFF2-40B4-BE49-F238E27FC236}">
              <a16:creationId xmlns:a16="http://schemas.microsoft.com/office/drawing/2014/main" id="{01D03AEF-D239-44C7-BB46-C2CDD2FE2F6D}"/>
            </a:ext>
          </a:extLst>
        </xdr:cNvPr>
        <xdr:cNvSpPr txBox="1"/>
      </xdr:nvSpPr>
      <xdr:spPr>
        <a:xfrm>
          <a:off x="9258300" y="13872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id="{D44C22D7-1B5D-4827-AB80-89FA290B3472}"/>
            </a:ext>
          </a:extLst>
        </xdr:cNvPr>
        <xdr:cNvSpPr/>
      </xdr:nvSpPr>
      <xdr:spPr>
        <a:xfrm>
          <a:off x="9192260" y="140170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id="{7EBEC388-11C4-4EBA-B348-F740B9B81B5F}"/>
            </a:ext>
          </a:extLst>
        </xdr:cNvPr>
        <xdr:cNvSpPr/>
      </xdr:nvSpPr>
      <xdr:spPr>
        <a:xfrm>
          <a:off x="8445500" y="1396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id="{A4F68B33-7897-4DB7-9E43-EDF19B3F186D}"/>
            </a:ext>
          </a:extLst>
        </xdr:cNvPr>
        <xdr:cNvSpPr/>
      </xdr:nvSpPr>
      <xdr:spPr>
        <a:xfrm>
          <a:off x="7670800" y="14020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id="{FE79A6F9-A751-4B16-A13E-251BE559FB9B}"/>
            </a:ext>
          </a:extLst>
        </xdr:cNvPr>
        <xdr:cNvSpPr/>
      </xdr:nvSpPr>
      <xdr:spPr>
        <a:xfrm>
          <a:off x="6873240" y="1399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10102DD-877E-4702-9617-F8FAC31D80A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7C9692E5-A0C3-450C-B4EB-3C2F96E96E1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F8A65DD-2B56-4B1E-AEE7-4A5491CC2D8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EE5AE5D-1508-4487-B143-CD0100ABD3A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85954C3-2002-4F38-A383-FECD2238EA1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78360</xdr:rowOff>
    </xdr:from>
    <xdr:to>
      <xdr:col>55</xdr:col>
      <xdr:colOff>50800</xdr:colOff>
      <xdr:row>86</xdr:row>
      <xdr:rowOff>8510</xdr:rowOff>
    </xdr:to>
    <xdr:sp macro="" textlink="">
      <xdr:nvSpPr>
        <xdr:cNvPr id="317" name="楕円 316">
          <a:extLst>
            <a:ext uri="{FF2B5EF4-FFF2-40B4-BE49-F238E27FC236}">
              <a16:creationId xmlns:a16="http://schemas.microsoft.com/office/drawing/2014/main" id="{030BE54D-0F3F-4DCA-96FD-934D1137F37C}"/>
            </a:ext>
          </a:extLst>
        </xdr:cNvPr>
        <xdr:cNvSpPr/>
      </xdr:nvSpPr>
      <xdr:spPr>
        <a:xfrm>
          <a:off x="9192260" y="14327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164737</xdr:rowOff>
    </xdr:from>
    <xdr:ext cx="469744" cy="259045"/>
    <xdr:sp macro="" textlink="">
      <xdr:nvSpPr>
        <xdr:cNvPr id="318" name="【公営住宅】&#10;一人当たり面積該当値テキスト">
          <a:extLst>
            <a:ext uri="{FF2B5EF4-FFF2-40B4-BE49-F238E27FC236}">
              <a16:creationId xmlns:a16="http://schemas.microsoft.com/office/drawing/2014/main" id="{D56609BB-22E5-4C4B-932C-C66C19460030}"/>
            </a:ext>
          </a:extLst>
        </xdr:cNvPr>
        <xdr:cNvSpPr txBox="1"/>
      </xdr:nvSpPr>
      <xdr:spPr>
        <a:xfrm>
          <a:off x="9258300" y="1424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80835</xdr:rowOff>
    </xdr:from>
    <xdr:to>
      <xdr:col>50</xdr:col>
      <xdr:colOff>165100</xdr:colOff>
      <xdr:row>86</xdr:row>
      <xdr:rowOff>10985</xdr:rowOff>
    </xdr:to>
    <xdr:sp macro="" textlink="">
      <xdr:nvSpPr>
        <xdr:cNvPr id="319" name="楕円 318">
          <a:extLst>
            <a:ext uri="{FF2B5EF4-FFF2-40B4-BE49-F238E27FC236}">
              <a16:creationId xmlns:a16="http://schemas.microsoft.com/office/drawing/2014/main" id="{28689F45-116B-4EBC-90D5-547F94556661}"/>
            </a:ext>
          </a:extLst>
        </xdr:cNvPr>
        <xdr:cNvSpPr/>
      </xdr:nvSpPr>
      <xdr:spPr>
        <a:xfrm>
          <a:off x="8445500" y="14330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129160</xdr:rowOff>
    </xdr:from>
    <xdr:to>
      <xdr:col>55</xdr:col>
      <xdr:colOff>0</xdr:colOff>
      <xdr:row>85</xdr:row>
      <xdr:rowOff>131635</xdr:rowOff>
    </xdr:to>
    <xdr:cxnSp macro="">
      <xdr:nvCxnSpPr>
        <xdr:cNvPr id="320" name="直線コネクタ 319">
          <a:extLst>
            <a:ext uri="{FF2B5EF4-FFF2-40B4-BE49-F238E27FC236}">
              <a16:creationId xmlns:a16="http://schemas.microsoft.com/office/drawing/2014/main" id="{BF63B38A-7B37-4349-AD24-FE8FA837CB6A}"/>
            </a:ext>
          </a:extLst>
        </xdr:cNvPr>
        <xdr:cNvCxnSpPr/>
      </xdr:nvCxnSpPr>
      <xdr:spPr>
        <a:xfrm flipV="1">
          <a:off x="8496300" y="14378560"/>
          <a:ext cx="7239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82931</xdr:rowOff>
    </xdr:from>
    <xdr:to>
      <xdr:col>46</xdr:col>
      <xdr:colOff>38100</xdr:colOff>
      <xdr:row>86</xdr:row>
      <xdr:rowOff>13081</xdr:rowOff>
    </xdr:to>
    <xdr:sp macro="" textlink="">
      <xdr:nvSpPr>
        <xdr:cNvPr id="321" name="楕円 320">
          <a:extLst>
            <a:ext uri="{FF2B5EF4-FFF2-40B4-BE49-F238E27FC236}">
              <a16:creationId xmlns:a16="http://schemas.microsoft.com/office/drawing/2014/main" id="{21952D98-32A8-466F-A29C-7AB54616FA14}"/>
            </a:ext>
          </a:extLst>
        </xdr:cNvPr>
        <xdr:cNvSpPr/>
      </xdr:nvSpPr>
      <xdr:spPr>
        <a:xfrm>
          <a:off x="7670800" y="14332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131635</xdr:rowOff>
    </xdr:from>
    <xdr:to>
      <xdr:col>50</xdr:col>
      <xdr:colOff>114300</xdr:colOff>
      <xdr:row>85</xdr:row>
      <xdr:rowOff>133731</xdr:rowOff>
    </xdr:to>
    <xdr:cxnSp macro="">
      <xdr:nvCxnSpPr>
        <xdr:cNvPr id="322" name="直線コネクタ 321">
          <a:extLst>
            <a:ext uri="{FF2B5EF4-FFF2-40B4-BE49-F238E27FC236}">
              <a16:creationId xmlns:a16="http://schemas.microsoft.com/office/drawing/2014/main" id="{A6D461B8-F5C5-4C75-9346-76FC975DB8C6}"/>
            </a:ext>
          </a:extLst>
        </xdr:cNvPr>
        <xdr:cNvCxnSpPr/>
      </xdr:nvCxnSpPr>
      <xdr:spPr>
        <a:xfrm flipV="1">
          <a:off x="7713980" y="14381035"/>
          <a:ext cx="78232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a:extLst>
            <a:ext uri="{FF2B5EF4-FFF2-40B4-BE49-F238E27FC236}">
              <a16:creationId xmlns:a16="http://schemas.microsoft.com/office/drawing/2014/main" id="{FBB6B42C-9C71-43FD-9F47-8A476B8A3E8F}"/>
            </a:ext>
          </a:extLst>
        </xdr:cNvPr>
        <xdr:cNvSpPr txBox="1"/>
      </xdr:nvSpPr>
      <xdr:spPr>
        <a:xfrm>
          <a:off x="8271587" y="1374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a:extLst>
            <a:ext uri="{FF2B5EF4-FFF2-40B4-BE49-F238E27FC236}">
              <a16:creationId xmlns:a16="http://schemas.microsoft.com/office/drawing/2014/main" id="{A5949041-A305-40A1-928D-6C5767D5888B}"/>
            </a:ext>
          </a:extLst>
        </xdr:cNvPr>
        <xdr:cNvSpPr txBox="1"/>
      </xdr:nvSpPr>
      <xdr:spPr>
        <a:xfrm>
          <a:off x="7509587" y="137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id="{A8759BB5-1A56-426F-8343-438BC98D2099}"/>
            </a:ext>
          </a:extLst>
        </xdr:cNvPr>
        <xdr:cNvSpPr txBox="1"/>
      </xdr:nvSpPr>
      <xdr:spPr>
        <a:xfrm>
          <a:off x="6712027" y="137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2112</xdr:rowOff>
    </xdr:from>
    <xdr:ext cx="469744" cy="259045"/>
    <xdr:sp macro="" textlink="">
      <xdr:nvSpPr>
        <xdr:cNvPr id="326" name="n_1mainValue【公営住宅】&#10;一人当たり面積">
          <a:extLst>
            <a:ext uri="{FF2B5EF4-FFF2-40B4-BE49-F238E27FC236}">
              <a16:creationId xmlns:a16="http://schemas.microsoft.com/office/drawing/2014/main" id="{EAC9A9C9-A289-4431-A2CC-39BA0ED17936}"/>
            </a:ext>
          </a:extLst>
        </xdr:cNvPr>
        <xdr:cNvSpPr txBox="1"/>
      </xdr:nvSpPr>
      <xdr:spPr>
        <a:xfrm>
          <a:off x="8271587" y="144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4208</xdr:rowOff>
    </xdr:from>
    <xdr:ext cx="469744" cy="259045"/>
    <xdr:sp macro="" textlink="">
      <xdr:nvSpPr>
        <xdr:cNvPr id="327" name="n_2mainValue【公営住宅】&#10;一人当たり面積">
          <a:extLst>
            <a:ext uri="{FF2B5EF4-FFF2-40B4-BE49-F238E27FC236}">
              <a16:creationId xmlns:a16="http://schemas.microsoft.com/office/drawing/2014/main" id="{8076EBFD-77DE-4AFB-92DB-FAF01524AE07}"/>
            </a:ext>
          </a:extLst>
        </xdr:cNvPr>
        <xdr:cNvSpPr txBox="1"/>
      </xdr:nvSpPr>
      <xdr:spPr>
        <a:xfrm>
          <a:off x="7509587" y="144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21EAAE12-9B8A-4947-A0D1-307C0CC6B0A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9D909637-5A40-4E11-A063-38A49634B0F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FBF44E50-A0D6-416D-9AE6-7C254E3A96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4EB1D016-4ADB-4F60-A3EF-8FAEBE50488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A6D11BE0-186C-45B4-A6E9-C60D4C0D416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EC9E158B-D927-4447-81D6-35AE83758BD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1C2542CB-358D-43A3-95D0-2C0C3AC50A9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1CDA1E9A-221C-4269-B62D-805529EF4DF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69E220D9-C3EF-4916-A711-A49C9033F8B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2088E60D-91DB-4D17-A2F4-EAB0B4A4C72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a:extLst>
            <a:ext uri="{FF2B5EF4-FFF2-40B4-BE49-F238E27FC236}">
              <a16:creationId xmlns:a16="http://schemas.microsoft.com/office/drawing/2014/main" id="{F5095736-0B3E-4D0A-B54A-62B187805B74}"/>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05B7936C-A8DF-49CC-A121-10A6242A5ACB}"/>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a:extLst>
            <a:ext uri="{FF2B5EF4-FFF2-40B4-BE49-F238E27FC236}">
              <a16:creationId xmlns:a16="http://schemas.microsoft.com/office/drawing/2014/main" id="{8C5F7736-85BC-408A-BC5C-DEBA13DFF617}"/>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37B42E84-A8A5-478C-A8D4-C0154CEE446F}"/>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998DBC83-2C4B-449C-B9AF-7DF583007F1C}"/>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206E8990-BE4B-4598-950D-E41F86EA6DA1}"/>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56A4A02F-F026-4A4C-B661-7AA7A7B8055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83B46289-9E71-48F2-9255-E9C557BB85C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240F054E-B427-40B5-82D6-07BE3E2284A1}"/>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B57DF247-48A5-44D1-A359-85B2B5E45DCC}"/>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a:extLst>
            <a:ext uri="{FF2B5EF4-FFF2-40B4-BE49-F238E27FC236}">
              <a16:creationId xmlns:a16="http://schemas.microsoft.com/office/drawing/2014/main" id="{34A5E015-6A89-4FA3-9772-9C2A3B5EA4D5}"/>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627DF2D6-5382-45DA-9560-2C5ADC36789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282D8F66-1BAB-40C1-AEC0-1461539D0F62}"/>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D2ECA216-AAB3-4352-A49F-F41228C1317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a:extLst>
            <a:ext uri="{FF2B5EF4-FFF2-40B4-BE49-F238E27FC236}">
              <a16:creationId xmlns:a16="http://schemas.microsoft.com/office/drawing/2014/main" id="{4AE0F5D7-4E47-413B-B2F9-8CF06F8B49C3}"/>
            </a:ext>
          </a:extLst>
        </xdr:cNvPr>
        <xdr:cNvCxnSpPr/>
      </xdr:nvCxnSpPr>
      <xdr:spPr>
        <a:xfrm flipV="1">
          <a:off x="4086225" y="1677352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259B4767-43E0-4B9C-8ED7-D132C5C86AAD}"/>
            </a:ext>
          </a:extLst>
        </xdr:cNvPr>
        <xdr:cNvSpPr txBox="1"/>
      </xdr:nvSpPr>
      <xdr:spPr>
        <a:xfrm>
          <a:off x="412496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a:extLst>
            <a:ext uri="{FF2B5EF4-FFF2-40B4-BE49-F238E27FC236}">
              <a16:creationId xmlns:a16="http://schemas.microsoft.com/office/drawing/2014/main" id="{41A8841B-67A9-439F-AD58-EC8427BA4E99}"/>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A27E8D10-5018-4936-8BFF-FA546FAE7D0B}"/>
            </a:ext>
          </a:extLst>
        </xdr:cNvPr>
        <xdr:cNvSpPr txBox="1"/>
      </xdr:nvSpPr>
      <xdr:spPr>
        <a:xfrm>
          <a:off x="4124960" y="1655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a:extLst>
            <a:ext uri="{FF2B5EF4-FFF2-40B4-BE49-F238E27FC236}">
              <a16:creationId xmlns:a16="http://schemas.microsoft.com/office/drawing/2014/main" id="{B94B485B-4126-445F-8E25-C29F6DBCC8A6}"/>
            </a:ext>
          </a:extLst>
        </xdr:cNvPr>
        <xdr:cNvCxnSpPr/>
      </xdr:nvCxnSpPr>
      <xdr:spPr>
        <a:xfrm>
          <a:off x="4020820" y="1677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9073D38F-B188-4160-B3DB-95558D55476D}"/>
            </a:ext>
          </a:extLst>
        </xdr:cNvPr>
        <xdr:cNvSpPr txBox="1"/>
      </xdr:nvSpPr>
      <xdr:spPr>
        <a:xfrm>
          <a:off x="4124960" y="1718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a:extLst>
            <a:ext uri="{FF2B5EF4-FFF2-40B4-BE49-F238E27FC236}">
              <a16:creationId xmlns:a16="http://schemas.microsoft.com/office/drawing/2014/main" id="{8256A2CA-BDB2-4A41-BC67-E90A2E497F01}"/>
            </a:ext>
          </a:extLst>
        </xdr:cNvPr>
        <xdr:cNvSpPr/>
      </xdr:nvSpPr>
      <xdr:spPr>
        <a:xfrm>
          <a:off x="403606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a:extLst>
            <a:ext uri="{FF2B5EF4-FFF2-40B4-BE49-F238E27FC236}">
              <a16:creationId xmlns:a16="http://schemas.microsoft.com/office/drawing/2014/main" id="{456D5082-1063-4B77-B1B4-F569ED601F02}"/>
            </a:ext>
          </a:extLst>
        </xdr:cNvPr>
        <xdr:cNvSpPr/>
      </xdr:nvSpPr>
      <xdr:spPr>
        <a:xfrm>
          <a:off x="331216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a:extLst>
            <a:ext uri="{FF2B5EF4-FFF2-40B4-BE49-F238E27FC236}">
              <a16:creationId xmlns:a16="http://schemas.microsoft.com/office/drawing/2014/main" id="{FD4FD255-7D44-4336-8CAB-72EA4C937605}"/>
            </a:ext>
          </a:extLst>
        </xdr:cNvPr>
        <xdr:cNvSpPr/>
      </xdr:nvSpPr>
      <xdr:spPr>
        <a:xfrm>
          <a:off x="251460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1" name="フローチャート: 判断 360">
          <a:extLst>
            <a:ext uri="{FF2B5EF4-FFF2-40B4-BE49-F238E27FC236}">
              <a16:creationId xmlns:a16="http://schemas.microsoft.com/office/drawing/2014/main" id="{C14F12FC-C7DA-4CC1-9C88-92D646A6B4C0}"/>
            </a:ext>
          </a:extLst>
        </xdr:cNvPr>
        <xdr:cNvSpPr/>
      </xdr:nvSpPr>
      <xdr:spPr>
        <a:xfrm>
          <a:off x="1739900" y="17924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5FE2BA9B-1D86-430C-87F9-CCD062C1677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AC13455-888D-41CE-B51F-81BAFEEF1C1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1B750A2-3A74-4E5C-AF9B-0BF0D571F6A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B8916B2-AE91-49D5-8682-583AABA1819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B0AE42D9-CC13-4F16-BCC9-C6CAD0F1835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67" name="楕円 366">
          <a:extLst>
            <a:ext uri="{FF2B5EF4-FFF2-40B4-BE49-F238E27FC236}">
              <a16:creationId xmlns:a16="http://schemas.microsoft.com/office/drawing/2014/main" id="{213ED066-7BAD-4DE8-B089-6E2CE7ADBCF3}"/>
            </a:ext>
          </a:extLst>
        </xdr:cNvPr>
        <xdr:cNvSpPr/>
      </xdr:nvSpPr>
      <xdr:spPr>
        <a:xfrm>
          <a:off x="4036060" y="1759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139082</xdr:rowOff>
    </xdr:from>
    <xdr:ext cx="405111" cy="259045"/>
    <xdr:sp macro="" textlink="">
      <xdr:nvSpPr>
        <xdr:cNvPr id="368" name="【港湾・漁港】&#10;有形固定資産減価償却率該当値テキスト">
          <a:extLst>
            <a:ext uri="{FF2B5EF4-FFF2-40B4-BE49-F238E27FC236}">
              <a16:creationId xmlns:a16="http://schemas.microsoft.com/office/drawing/2014/main" id="{9F15C7C6-79BA-4EAF-9BCD-6A9E73D0E9CC}"/>
            </a:ext>
          </a:extLst>
        </xdr:cNvPr>
        <xdr:cNvSpPr txBox="1"/>
      </xdr:nvSpPr>
      <xdr:spPr>
        <a:xfrm>
          <a:off x="4124960"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160655</xdr:rowOff>
    </xdr:from>
    <xdr:to>
      <xdr:col>20</xdr:col>
      <xdr:colOff>38100</xdr:colOff>
      <xdr:row>105</xdr:row>
      <xdr:rowOff>90805</xdr:rowOff>
    </xdr:to>
    <xdr:sp macro="" textlink="">
      <xdr:nvSpPr>
        <xdr:cNvPr id="369" name="楕円 368">
          <a:extLst>
            <a:ext uri="{FF2B5EF4-FFF2-40B4-BE49-F238E27FC236}">
              <a16:creationId xmlns:a16="http://schemas.microsoft.com/office/drawing/2014/main" id="{FD4B07AB-2C47-44BE-ADB1-EE0145805F0C}"/>
            </a:ext>
          </a:extLst>
        </xdr:cNvPr>
        <xdr:cNvSpPr/>
      </xdr:nvSpPr>
      <xdr:spPr>
        <a:xfrm>
          <a:off x="3312160" y="17595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40005</xdr:rowOff>
    </xdr:from>
    <xdr:to>
      <xdr:col>24</xdr:col>
      <xdr:colOff>63500</xdr:colOff>
      <xdr:row>105</xdr:row>
      <xdr:rowOff>40005</xdr:rowOff>
    </xdr:to>
    <xdr:cxnSp macro="">
      <xdr:nvCxnSpPr>
        <xdr:cNvPr id="370" name="直線コネクタ 369">
          <a:extLst>
            <a:ext uri="{FF2B5EF4-FFF2-40B4-BE49-F238E27FC236}">
              <a16:creationId xmlns:a16="http://schemas.microsoft.com/office/drawing/2014/main" id="{315FA6A6-3DEF-4A63-9DD7-69A9911D43F4}"/>
            </a:ext>
          </a:extLst>
        </xdr:cNvPr>
        <xdr:cNvCxnSpPr/>
      </xdr:nvCxnSpPr>
      <xdr:spPr>
        <a:xfrm>
          <a:off x="3355340" y="1764220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371" name="楕円 370">
          <a:extLst>
            <a:ext uri="{FF2B5EF4-FFF2-40B4-BE49-F238E27FC236}">
              <a16:creationId xmlns:a16="http://schemas.microsoft.com/office/drawing/2014/main" id="{56CE7EF0-B8D8-4F49-9A93-10B64B886F1C}"/>
            </a:ext>
          </a:extLst>
        </xdr:cNvPr>
        <xdr:cNvSpPr/>
      </xdr:nvSpPr>
      <xdr:spPr>
        <a:xfrm>
          <a:off x="25146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40005</xdr:rowOff>
    </xdr:from>
    <xdr:to>
      <xdr:col>19</xdr:col>
      <xdr:colOff>177800</xdr:colOff>
      <xdr:row>105</xdr:row>
      <xdr:rowOff>87630</xdr:rowOff>
    </xdr:to>
    <xdr:cxnSp macro="">
      <xdr:nvCxnSpPr>
        <xdr:cNvPr id="372" name="直線コネクタ 371">
          <a:extLst>
            <a:ext uri="{FF2B5EF4-FFF2-40B4-BE49-F238E27FC236}">
              <a16:creationId xmlns:a16="http://schemas.microsoft.com/office/drawing/2014/main" id="{ED0360E1-5AFE-43B6-94AD-EAFE9DA7E439}"/>
            </a:ext>
          </a:extLst>
        </xdr:cNvPr>
        <xdr:cNvCxnSpPr/>
      </xdr:nvCxnSpPr>
      <xdr:spPr>
        <a:xfrm flipV="1">
          <a:off x="2565400" y="1764220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3" name="n_1aveValue【港湾・漁港】&#10;有形固定資産減価償却率">
          <a:extLst>
            <a:ext uri="{FF2B5EF4-FFF2-40B4-BE49-F238E27FC236}">
              <a16:creationId xmlns:a16="http://schemas.microsoft.com/office/drawing/2014/main" id="{F0C68335-B9E2-449C-9078-08A7AE1F6E5A}"/>
            </a:ext>
          </a:extLst>
        </xdr:cNvPr>
        <xdr:cNvSpPr txBox="1"/>
      </xdr:nvSpPr>
      <xdr:spPr>
        <a:xfrm>
          <a:off x="317056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a:extLst>
            <a:ext uri="{FF2B5EF4-FFF2-40B4-BE49-F238E27FC236}">
              <a16:creationId xmlns:a16="http://schemas.microsoft.com/office/drawing/2014/main" id="{11E50D5F-41CD-485A-99B2-A068DB6B4B17}"/>
            </a:ext>
          </a:extLst>
        </xdr:cNvPr>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5" name="n_3aveValue【港湾・漁港】&#10;有形固定資産減価償却率">
          <a:extLst>
            <a:ext uri="{FF2B5EF4-FFF2-40B4-BE49-F238E27FC236}">
              <a16:creationId xmlns:a16="http://schemas.microsoft.com/office/drawing/2014/main" id="{3CA36B14-F028-431D-9784-055F83639D60}"/>
            </a:ext>
          </a:extLst>
        </xdr:cNvPr>
        <xdr:cNvSpPr txBox="1"/>
      </xdr:nvSpPr>
      <xdr:spPr>
        <a:xfrm>
          <a:off x="161100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81932</xdr:rowOff>
    </xdr:from>
    <xdr:ext cx="405111" cy="259045"/>
    <xdr:sp macro="" textlink="">
      <xdr:nvSpPr>
        <xdr:cNvPr id="376" name="n_1mainValue【港湾・漁港】&#10;有形固定資産減価償却率">
          <a:extLst>
            <a:ext uri="{FF2B5EF4-FFF2-40B4-BE49-F238E27FC236}">
              <a16:creationId xmlns:a16="http://schemas.microsoft.com/office/drawing/2014/main" id="{1BF70857-414B-4450-8A88-ED3E64500E45}"/>
            </a:ext>
          </a:extLst>
        </xdr:cNvPr>
        <xdr:cNvSpPr txBox="1"/>
      </xdr:nvSpPr>
      <xdr:spPr>
        <a:xfrm>
          <a:off x="3170564"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129557</xdr:rowOff>
    </xdr:from>
    <xdr:ext cx="405111" cy="259045"/>
    <xdr:sp macro="" textlink="">
      <xdr:nvSpPr>
        <xdr:cNvPr id="377" name="n_2mainValue【港湾・漁港】&#10;有形固定資産減価償却率">
          <a:extLst>
            <a:ext uri="{FF2B5EF4-FFF2-40B4-BE49-F238E27FC236}">
              <a16:creationId xmlns:a16="http://schemas.microsoft.com/office/drawing/2014/main" id="{1CFFEC69-0829-4B5F-9BCF-71B99585BB80}"/>
            </a:ext>
          </a:extLst>
        </xdr:cNvPr>
        <xdr:cNvSpPr txBox="1"/>
      </xdr:nvSpPr>
      <xdr:spPr>
        <a:xfrm>
          <a:off x="238570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84CF1589-44BE-4BA9-B355-7B542F1CFFE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3A96EFB-8798-418F-925A-897189BCE0E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45F5FCB6-A25C-4AD1-8A49-C544FFA3856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37484ED5-4281-4217-9749-C2D71B7E450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47D32059-80B3-4AAB-BEE7-B6035DECAB0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E958768A-2996-46E9-9B98-8520BB2CAF8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57E0FB04-BC3E-44E0-AD5F-02DAA95E6DB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7DAC4527-821D-4E87-ACE2-DC1BCB41428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4A8F83E6-CEBB-44C6-AEF4-F55237C35E2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DAA614B7-0800-49C0-A99B-5B1BB489C10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a:extLst>
            <a:ext uri="{FF2B5EF4-FFF2-40B4-BE49-F238E27FC236}">
              <a16:creationId xmlns:a16="http://schemas.microsoft.com/office/drawing/2014/main" id="{DC220438-71B4-476D-9BE7-F172FA01DA97}"/>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a:extLst>
            <a:ext uri="{FF2B5EF4-FFF2-40B4-BE49-F238E27FC236}">
              <a16:creationId xmlns:a16="http://schemas.microsoft.com/office/drawing/2014/main" id="{4D61E42C-9EBC-481F-9FFA-FF3B6C046BC1}"/>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a:extLst>
            <a:ext uri="{FF2B5EF4-FFF2-40B4-BE49-F238E27FC236}">
              <a16:creationId xmlns:a16="http://schemas.microsoft.com/office/drawing/2014/main" id="{679C01D0-06C3-4742-A315-4D001109D5C6}"/>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a:extLst>
            <a:ext uri="{FF2B5EF4-FFF2-40B4-BE49-F238E27FC236}">
              <a16:creationId xmlns:a16="http://schemas.microsoft.com/office/drawing/2014/main" id="{1D1CA26D-FDC9-4EB9-A64F-F7BA1C1FBEB2}"/>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a:extLst>
            <a:ext uri="{FF2B5EF4-FFF2-40B4-BE49-F238E27FC236}">
              <a16:creationId xmlns:a16="http://schemas.microsoft.com/office/drawing/2014/main" id="{DD6796D3-B34A-4B69-996F-23B7ECBCC3EC}"/>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a:extLst>
            <a:ext uri="{FF2B5EF4-FFF2-40B4-BE49-F238E27FC236}">
              <a16:creationId xmlns:a16="http://schemas.microsoft.com/office/drawing/2014/main" id="{EEAA8EB5-6F8F-48AB-A85A-D2C1D7597A41}"/>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a:extLst>
            <a:ext uri="{FF2B5EF4-FFF2-40B4-BE49-F238E27FC236}">
              <a16:creationId xmlns:a16="http://schemas.microsoft.com/office/drawing/2014/main" id="{AFE45D41-EEA4-4244-9C8B-05B54E4B73C7}"/>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a:extLst>
            <a:ext uri="{FF2B5EF4-FFF2-40B4-BE49-F238E27FC236}">
              <a16:creationId xmlns:a16="http://schemas.microsoft.com/office/drawing/2014/main" id="{F09AF2B4-6C37-4803-8CD2-83A4F9288243}"/>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93032C93-275C-4906-A162-42B3D93C9CA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a:extLst>
            <a:ext uri="{FF2B5EF4-FFF2-40B4-BE49-F238E27FC236}">
              <a16:creationId xmlns:a16="http://schemas.microsoft.com/office/drawing/2014/main" id="{A277A6E4-B955-4EC6-AB85-90EF8E0F780D}"/>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C10D8468-66CF-4EC5-9DBA-1062217871D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a:extLst>
            <a:ext uri="{FF2B5EF4-FFF2-40B4-BE49-F238E27FC236}">
              <a16:creationId xmlns:a16="http://schemas.microsoft.com/office/drawing/2014/main" id="{DCFB2082-21CC-4E9F-B8E2-27A9171049E2}"/>
            </a:ext>
          </a:extLst>
        </xdr:cNvPr>
        <xdr:cNvCxnSpPr/>
      </xdr:nvCxnSpPr>
      <xdr:spPr>
        <a:xfrm flipV="1">
          <a:off x="9219565" y="16916380"/>
          <a:ext cx="0" cy="126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a:extLst>
            <a:ext uri="{FF2B5EF4-FFF2-40B4-BE49-F238E27FC236}">
              <a16:creationId xmlns:a16="http://schemas.microsoft.com/office/drawing/2014/main" id="{BD35ED8A-15F2-4C6B-AEB3-7F974809B64F}"/>
            </a:ext>
          </a:extLst>
        </xdr:cNvPr>
        <xdr:cNvSpPr txBox="1"/>
      </xdr:nvSpPr>
      <xdr:spPr>
        <a:xfrm>
          <a:off x="9258300" y="181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a:extLst>
            <a:ext uri="{FF2B5EF4-FFF2-40B4-BE49-F238E27FC236}">
              <a16:creationId xmlns:a16="http://schemas.microsoft.com/office/drawing/2014/main" id="{C817F747-A9B4-4619-9A80-06363C60F098}"/>
            </a:ext>
          </a:extLst>
        </xdr:cNvPr>
        <xdr:cNvCxnSpPr/>
      </xdr:nvCxnSpPr>
      <xdr:spPr>
        <a:xfrm>
          <a:off x="9154160" y="18181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a:extLst>
            <a:ext uri="{FF2B5EF4-FFF2-40B4-BE49-F238E27FC236}">
              <a16:creationId xmlns:a16="http://schemas.microsoft.com/office/drawing/2014/main" id="{675D1587-7959-4990-B41C-FF02B1505806}"/>
            </a:ext>
          </a:extLst>
        </xdr:cNvPr>
        <xdr:cNvSpPr txBox="1"/>
      </xdr:nvSpPr>
      <xdr:spPr>
        <a:xfrm>
          <a:off x="9258300" y="16695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a:extLst>
            <a:ext uri="{FF2B5EF4-FFF2-40B4-BE49-F238E27FC236}">
              <a16:creationId xmlns:a16="http://schemas.microsoft.com/office/drawing/2014/main" id="{8AFC7271-8E98-407E-9D62-ECFF40FF29BD}"/>
            </a:ext>
          </a:extLst>
        </xdr:cNvPr>
        <xdr:cNvCxnSpPr/>
      </xdr:nvCxnSpPr>
      <xdr:spPr>
        <a:xfrm>
          <a:off x="9154160" y="1691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a:extLst>
            <a:ext uri="{FF2B5EF4-FFF2-40B4-BE49-F238E27FC236}">
              <a16:creationId xmlns:a16="http://schemas.microsoft.com/office/drawing/2014/main" id="{18B26296-0D4D-4818-9530-85B78DCC5F46}"/>
            </a:ext>
          </a:extLst>
        </xdr:cNvPr>
        <xdr:cNvSpPr txBox="1"/>
      </xdr:nvSpPr>
      <xdr:spPr>
        <a:xfrm>
          <a:off x="9258300" y="17767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a:extLst>
            <a:ext uri="{FF2B5EF4-FFF2-40B4-BE49-F238E27FC236}">
              <a16:creationId xmlns:a16="http://schemas.microsoft.com/office/drawing/2014/main" id="{BA2D5C69-5CAE-4CD2-8E8B-E7809677E0A1}"/>
            </a:ext>
          </a:extLst>
        </xdr:cNvPr>
        <xdr:cNvSpPr/>
      </xdr:nvSpPr>
      <xdr:spPr>
        <a:xfrm>
          <a:off x="9192260" y="17911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a:extLst>
            <a:ext uri="{FF2B5EF4-FFF2-40B4-BE49-F238E27FC236}">
              <a16:creationId xmlns:a16="http://schemas.microsoft.com/office/drawing/2014/main" id="{498AD008-10D6-4F5F-A78F-0359D46ACC59}"/>
            </a:ext>
          </a:extLst>
        </xdr:cNvPr>
        <xdr:cNvSpPr/>
      </xdr:nvSpPr>
      <xdr:spPr>
        <a:xfrm>
          <a:off x="8445500" y="1793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a:extLst>
            <a:ext uri="{FF2B5EF4-FFF2-40B4-BE49-F238E27FC236}">
              <a16:creationId xmlns:a16="http://schemas.microsoft.com/office/drawing/2014/main" id="{BAADA36D-E362-4D2A-BC5F-DBD256273591}"/>
            </a:ext>
          </a:extLst>
        </xdr:cNvPr>
        <xdr:cNvSpPr/>
      </xdr:nvSpPr>
      <xdr:spPr>
        <a:xfrm>
          <a:off x="7670800" y="17919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8" name="フローチャート: 判断 407">
          <a:extLst>
            <a:ext uri="{FF2B5EF4-FFF2-40B4-BE49-F238E27FC236}">
              <a16:creationId xmlns:a16="http://schemas.microsoft.com/office/drawing/2014/main" id="{AC102ADD-5A89-4A87-B65F-9117ECACD8C8}"/>
            </a:ext>
          </a:extLst>
        </xdr:cNvPr>
        <xdr:cNvSpPr/>
      </xdr:nvSpPr>
      <xdr:spPr>
        <a:xfrm>
          <a:off x="6873240" y="17844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9B1F8AC-49E2-4274-831A-12184387C91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D9ABDB5-C59D-428E-BD30-CA02E762801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2B71554-2111-4BBD-80A9-D5612B585CA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6C0CD7D-38E9-4AC0-B5A7-409EC1C87E3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F85A22E-A1AB-4395-8CEC-2C512EAAE59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9982</xdr:rowOff>
    </xdr:from>
    <xdr:to>
      <xdr:col>55</xdr:col>
      <xdr:colOff>50800</xdr:colOff>
      <xdr:row>108</xdr:row>
      <xdr:rowOff>111582</xdr:rowOff>
    </xdr:to>
    <xdr:sp macro="" textlink="">
      <xdr:nvSpPr>
        <xdr:cNvPr id="414" name="楕円 413">
          <a:extLst>
            <a:ext uri="{FF2B5EF4-FFF2-40B4-BE49-F238E27FC236}">
              <a16:creationId xmlns:a16="http://schemas.microsoft.com/office/drawing/2014/main" id="{6681FF2D-BD4B-4066-9223-382553D79358}"/>
            </a:ext>
          </a:extLst>
        </xdr:cNvPr>
        <xdr:cNvSpPr/>
      </xdr:nvSpPr>
      <xdr:spPr>
        <a:xfrm>
          <a:off x="9192260" y="18115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96359</xdr:rowOff>
    </xdr:from>
    <xdr:ext cx="534377" cy="259045"/>
    <xdr:sp macro="" textlink="">
      <xdr:nvSpPr>
        <xdr:cNvPr id="415" name="【港湾・漁港】&#10;一人当たり有形固定資産（償却資産）額該当値テキスト">
          <a:extLst>
            <a:ext uri="{FF2B5EF4-FFF2-40B4-BE49-F238E27FC236}">
              <a16:creationId xmlns:a16="http://schemas.microsoft.com/office/drawing/2014/main" id="{8DE47CD1-6520-4DF5-98E5-9AF2CC017CDC}"/>
            </a:ext>
          </a:extLst>
        </xdr:cNvPr>
        <xdr:cNvSpPr txBox="1"/>
      </xdr:nvSpPr>
      <xdr:spPr>
        <a:xfrm>
          <a:off x="9258300" y="1803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10215</xdr:rowOff>
    </xdr:from>
    <xdr:to>
      <xdr:col>50</xdr:col>
      <xdr:colOff>165100</xdr:colOff>
      <xdr:row>108</xdr:row>
      <xdr:rowOff>111815</xdr:rowOff>
    </xdr:to>
    <xdr:sp macro="" textlink="">
      <xdr:nvSpPr>
        <xdr:cNvPr id="416" name="楕円 415">
          <a:extLst>
            <a:ext uri="{FF2B5EF4-FFF2-40B4-BE49-F238E27FC236}">
              <a16:creationId xmlns:a16="http://schemas.microsoft.com/office/drawing/2014/main" id="{8C75D5B6-FD6F-4A3C-B1B9-2D59FEAC5358}"/>
            </a:ext>
          </a:extLst>
        </xdr:cNvPr>
        <xdr:cNvSpPr/>
      </xdr:nvSpPr>
      <xdr:spPr>
        <a:xfrm>
          <a:off x="8445500" y="181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60782</xdr:rowOff>
    </xdr:from>
    <xdr:to>
      <xdr:col>55</xdr:col>
      <xdr:colOff>0</xdr:colOff>
      <xdr:row>108</xdr:row>
      <xdr:rowOff>61015</xdr:rowOff>
    </xdr:to>
    <xdr:cxnSp macro="">
      <xdr:nvCxnSpPr>
        <xdr:cNvPr id="417" name="直線コネクタ 416">
          <a:extLst>
            <a:ext uri="{FF2B5EF4-FFF2-40B4-BE49-F238E27FC236}">
              <a16:creationId xmlns:a16="http://schemas.microsoft.com/office/drawing/2014/main" id="{17F8AAA3-5F31-46A3-92B7-CA703F543505}"/>
            </a:ext>
          </a:extLst>
        </xdr:cNvPr>
        <xdr:cNvCxnSpPr/>
      </xdr:nvCxnSpPr>
      <xdr:spPr>
        <a:xfrm flipV="1">
          <a:off x="8496300" y="18165902"/>
          <a:ext cx="7239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10416</xdr:rowOff>
    </xdr:from>
    <xdr:to>
      <xdr:col>46</xdr:col>
      <xdr:colOff>38100</xdr:colOff>
      <xdr:row>108</xdr:row>
      <xdr:rowOff>112016</xdr:rowOff>
    </xdr:to>
    <xdr:sp macro="" textlink="">
      <xdr:nvSpPr>
        <xdr:cNvPr id="418" name="楕円 417">
          <a:extLst>
            <a:ext uri="{FF2B5EF4-FFF2-40B4-BE49-F238E27FC236}">
              <a16:creationId xmlns:a16="http://schemas.microsoft.com/office/drawing/2014/main" id="{00F1DF8C-00C0-4881-887B-FC522DB5D8C7}"/>
            </a:ext>
          </a:extLst>
        </xdr:cNvPr>
        <xdr:cNvSpPr/>
      </xdr:nvSpPr>
      <xdr:spPr>
        <a:xfrm>
          <a:off x="7670800" y="18115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61015</xdr:rowOff>
    </xdr:from>
    <xdr:to>
      <xdr:col>50</xdr:col>
      <xdr:colOff>114300</xdr:colOff>
      <xdr:row>108</xdr:row>
      <xdr:rowOff>61216</xdr:rowOff>
    </xdr:to>
    <xdr:cxnSp macro="">
      <xdr:nvCxnSpPr>
        <xdr:cNvPr id="419" name="直線コネクタ 418">
          <a:extLst>
            <a:ext uri="{FF2B5EF4-FFF2-40B4-BE49-F238E27FC236}">
              <a16:creationId xmlns:a16="http://schemas.microsoft.com/office/drawing/2014/main" id="{863F057B-6653-4254-B18F-F7EDE626658D}"/>
            </a:ext>
          </a:extLst>
        </xdr:cNvPr>
        <xdr:cNvCxnSpPr/>
      </xdr:nvCxnSpPr>
      <xdr:spPr>
        <a:xfrm flipV="1">
          <a:off x="7713980" y="18166135"/>
          <a:ext cx="78232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a:extLst>
            <a:ext uri="{FF2B5EF4-FFF2-40B4-BE49-F238E27FC236}">
              <a16:creationId xmlns:a16="http://schemas.microsoft.com/office/drawing/2014/main" id="{8C0FB450-1F62-42F8-B216-E9BB4434BE4C}"/>
            </a:ext>
          </a:extLst>
        </xdr:cNvPr>
        <xdr:cNvSpPr txBox="1"/>
      </xdr:nvSpPr>
      <xdr:spPr>
        <a:xfrm>
          <a:off x="8214575" y="177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a:extLst>
            <a:ext uri="{FF2B5EF4-FFF2-40B4-BE49-F238E27FC236}">
              <a16:creationId xmlns:a16="http://schemas.microsoft.com/office/drawing/2014/main" id="{E316D0C0-9885-43BD-A422-65765EAFDEED}"/>
            </a:ext>
          </a:extLst>
        </xdr:cNvPr>
        <xdr:cNvSpPr txBox="1"/>
      </xdr:nvSpPr>
      <xdr:spPr>
        <a:xfrm>
          <a:off x="7444955" y="17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2" name="n_3aveValue【港湾・漁港】&#10;一人当たり有形固定資産（償却資産）額">
          <a:extLst>
            <a:ext uri="{FF2B5EF4-FFF2-40B4-BE49-F238E27FC236}">
              <a16:creationId xmlns:a16="http://schemas.microsoft.com/office/drawing/2014/main" id="{1E3A29B2-33B5-43AD-B2AE-C49FE06DB1E5}"/>
            </a:ext>
          </a:extLst>
        </xdr:cNvPr>
        <xdr:cNvSpPr txBox="1"/>
      </xdr:nvSpPr>
      <xdr:spPr>
        <a:xfrm>
          <a:off x="6624665" y="17623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102942</xdr:rowOff>
    </xdr:from>
    <xdr:ext cx="534377" cy="259045"/>
    <xdr:sp macro="" textlink="">
      <xdr:nvSpPr>
        <xdr:cNvPr id="423" name="n_1mainValue【港湾・漁港】&#10;一人当たり有形固定資産（償却資産）額">
          <a:extLst>
            <a:ext uri="{FF2B5EF4-FFF2-40B4-BE49-F238E27FC236}">
              <a16:creationId xmlns:a16="http://schemas.microsoft.com/office/drawing/2014/main" id="{1B2B69F2-7597-4BE3-814B-4629E7336BB7}"/>
            </a:ext>
          </a:extLst>
        </xdr:cNvPr>
        <xdr:cNvSpPr txBox="1"/>
      </xdr:nvSpPr>
      <xdr:spPr>
        <a:xfrm>
          <a:off x="8239271" y="182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103143</xdr:rowOff>
    </xdr:from>
    <xdr:ext cx="534377" cy="259045"/>
    <xdr:sp macro="" textlink="">
      <xdr:nvSpPr>
        <xdr:cNvPr id="424" name="n_2mainValue【港湾・漁港】&#10;一人当たり有形固定資産（償却資産）額">
          <a:extLst>
            <a:ext uri="{FF2B5EF4-FFF2-40B4-BE49-F238E27FC236}">
              <a16:creationId xmlns:a16="http://schemas.microsoft.com/office/drawing/2014/main" id="{31ECBEBB-502C-4F7C-9C9E-A0E31A89A0DB}"/>
            </a:ext>
          </a:extLst>
        </xdr:cNvPr>
        <xdr:cNvSpPr txBox="1"/>
      </xdr:nvSpPr>
      <xdr:spPr>
        <a:xfrm>
          <a:off x="7477271" y="182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626A3364-7C50-4890-9FCA-992ABD14486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506D6939-F4CB-4B91-9931-DECE909CF82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BC5D6BF2-677B-4FD6-9A0C-6A51294A4B2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729F0488-0734-4E6A-A0DA-C4539588D9F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1A924DB0-929B-4D94-8DC9-6E303047209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C1F4E07B-0F8A-45BF-9A29-2CC76F9FB6C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D9481AAA-D0CA-4876-B089-7A451351593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35579416-60AB-457F-B01C-2A579053D28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F9ACF9A8-83A4-4968-B1F7-8A99602EB8A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20ECCF04-403F-48AF-915D-F1DE8D32C21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a16="http://schemas.microsoft.com/office/drawing/2014/main" id="{CCEB4385-0B2C-42BE-A3E5-652BCE5E72A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a:extLst>
            <a:ext uri="{FF2B5EF4-FFF2-40B4-BE49-F238E27FC236}">
              <a16:creationId xmlns:a16="http://schemas.microsoft.com/office/drawing/2014/main" id="{D072B63B-D34C-4FAA-8F7A-95AF8B49D18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a16="http://schemas.microsoft.com/office/drawing/2014/main" id="{BD739D98-46F9-4C30-A4F8-6556119B1D8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a16="http://schemas.microsoft.com/office/drawing/2014/main" id="{580C5E90-3B71-4EF6-AF69-9BD65304014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a16="http://schemas.microsoft.com/office/drawing/2014/main" id="{28B47552-F2CC-4ED7-B745-C42E5EFF97E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a16="http://schemas.microsoft.com/office/drawing/2014/main" id="{DEC496DF-7AAA-4A2E-8DF3-4A7867F0FAD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a16="http://schemas.microsoft.com/office/drawing/2014/main" id="{4E42916B-8427-44F7-A238-357BCE74E4E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a16="http://schemas.microsoft.com/office/drawing/2014/main" id="{D22D55AB-6334-49D2-9F20-161CF2CD2FF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a16="http://schemas.microsoft.com/office/drawing/2014/main" id="{7FB982C9-5090-46AD-ABB9-3276F106BF0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a16="http://schemas.microsoft.com/office/drawing/2014/main" id="{F96BBBBF-F2CA-4BF0-AD97-F2884CCBBDD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a16="http://schemas.microsoft.com/office/drawing/2014/main" id="{0739E93F-7A80-4959-A48E-E0125E4E84AD}"/>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a:extLst>
            <a:ext uri="{FF2B5EF4-FFF2-40B4-BE49-F238E27FC236}">
              <a16:creationId xmlns:a16="http://schemas.microsoft.com/office/drawing/2014/main" id="{07446D60-B27C-4CAB-9D6E-205530D7D3A9}"/>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E93C372A-FD8F-4B99-87A8-0B26375D128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4476345C-7101-44D6-A1FC-C25E76E53A0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a:extLst>
            <a:ext uri="{FF2B5EF4-FFF2-40B4-BE49-F238E27FC236}">
              <a16:creationId xmlns:a16="http://schemas.microsoft.com/office/drawing/2014/main" id="{FF65378F-380F-47FB-98E9-C9018E250A7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50" name="直線コネクタ 449">
          <a:extLst>
            <a:ext uri="{FF2B5EF4-FFF2-40B4-BE49-F238E27FC236}">
              <a16:creationId xmlns:a16="http://schemas.microsoft.com/office/drawing/2014/main" id="{778DBA67-69F6-4B44-80EB-DDA4ECCC005C}"/>
            </a:ext>
          </a:extLst>
        </xdr:cNvPr>
        <xdr:cNvCxnSpPr/>
      </xdr:nvCxnSpPr>
      <xdr:spPr>
        <a:xfrm flipV="1">
          <a:off x="14375764" y="5580562"/>
          <a:ext cx="0" cy="145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51" name="【認定こども園・幼稚園・保育所】&#10;有形固定資産減価償却率最小値テキスト">
          <a:extLst>
            <a:ext uri="{FF2B5EF4-FFF2-40B4-BE49-F238E27FC236}">
              <a16:creationId xmlns:a16="http://schemas.microsoft.com/office/drawing/2014/main" id="{B131017A-919A-4C59-B33E-51231C2810B5}"/>
            </a:ext>
          </a:extLst>
        </xdr:cNvPr>
        <xdr:cNvSpPr txBox="1"/>
      </xdr:nvSpPr>
      <xdr:spPr>
        <a:xfrm>
          <a:off x="1441450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52" name="直線コネクタ 451">
          <a:extLst>
            <a:ext uri="{FF2B5EF4-FFF2-40B4-BE49-F238E27FC236}">
              <a16:creationId xmlns:a16="http://schemas.microsoft.com/office/drawing/2014/main" id="{F51D6AF8-707A-494F-8B07-E922AC233F5D}"/>
            </a:ext>
          </a:extLst>
        </xdr:cNvPr>
        <xdr:cNvCxnSpPr/>
      </xdr:nvCxnSpPr>
      <xdr:spPr>
        <a:xfrm>
          <a:off x="1428750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53" name="【認定こども園・幼稚園・保育所】&#10;有形固定資産減価償却率最大値テキスト">
          <a:extLst>
            <a:ext uri="{FF2B5EF4-FFF2-40B4-BE49-F238E27FC236}">
              <a16:creationId xmlns:a16="http://schemas.microsoft.com/office/drawing/2014/main" id="{33CB948B-6D2A-4A5E-9509-46D41C155BDA}"/>
            </a:ext>
          </a:extLst>
        </xdr:cNvPr>
        <xdr:cNvSpPr txBox="1"/>
      </xdr:nvSpPr>
      <xdr:spPr>
        <a:xfrm>
          <a:off x="14414500" y="536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54" name="直線コネクタ 453">
          <a:extLst>
            <a:ext uri="{FF2B5EF4-FFF2-40B4-BE49-F238E27FC236}">
              <a16:creationId xmlns:a16="http://schemas.microsoft.com/office/drawing/2014/main" id="{B2277F7F-CEF4-4F1C-A0C1-A18085891D73}"/>
            </a:ext>
          </a:extLst>
        </xdr:cNvPr>
        <xdr:cNvCxnSpPr/>
      </xdr:nvCxnSpPr>
      <xdr:spPr>
        <a:xfrm>
          <a:off x="1428750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55" name="【認定こども園・幼稚園・保育所】&#10;有形固定資産減価償却率平均値テキスト">
          <a:extLst>
            <a:ext uri="{FF2B5EF4-FFF2-40B4-BE49-F238E27FC236}">
              <a16:creationId xmlns:a16="http://schemas.microsoft.com/office/drawing/2014/main" id="{78F81D1C-1617-4CCB-BC5D-7866212C9AEB}"/>
            </a:ext>
          </a:extLst>
        </xdr:cNvPr>
        <xdr:cNvSpPr txBox="1"/>
      </xdr:nvSpPr>
      <xdr:spPr>
        <a:xfrm>
          <a:off x="14414500" y="6276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56" name="フローチャート: 判断 455">
          <a:extLst>
            <a:ext uri="{FF2B5EF4-FFF2-40B4-BE49-F238E27FC236}">
              <a16:creationId xmlns:a16="http://schemas.microsoft.com/office/drawing/2014/main" id="{36E5A319-636B-4963-B0F9-D653A2E46AE4}"/>
            </a:ext>
          </a:extLst>
        </xdr:cNvPr>
        <xdr:cNvSpPr/>
      </xdr:nvSpPr>
      <xdr:spPr>
        <a:xfrm>
          <a:off x="14325600" y="62982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57" name="フローチャート: 判断 456">
          <a:extLst>
            <a:ext uri="{FF2B5EF4-FFF2-40B4-BE49-F238E27FC236}">
              <a16:creationId xmlns:a16="http://schemas.microsoft.com/office/drawing/2014/main" id="{2CAAAB86-ED47-4626-A4F3-5125F255BB33}"/>
            </a:ext>
          </a:extLst>
        </xdr:cNvPr>
        <xdr:cNvSpPr/>
      </xdr:nvSpPr>
      <xdr:spPr>
        <a:xfrm>
          <a:off x="1357884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58" name="フローチャート: 判断 457">
          <a:extLst>
            <a:ext uri="{FF2B5EF4-FFF2-40B4-BE49-F238E27FC236}">
              <a16:creationId xmlns:a16="http://schemas.microsoft.com/office/drawing/2014/main" id="{362F6581-C41C-41C5-95FD-0A28A615C43C}"/>
            </a:ext>
          </a:extLst>
        </xdr:cNvPr>
        <xdr:cNvSpPr/>
      </xdr:nvSpPr>
      <xdr:spPr>
        <a:xfrm>
          <a:off x="1280414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59" name="フローチャート: 判断 458">
          <a:extLst>
            <a:ext uri="{FF2B5EF4-FFF2-40B4-BE49-F238E27FC236}">
              <a16:creationId xmlns:a16="http://schemas.microsoft.com/office/drawing/2014/main" id="{CDB7B6E6-351C-46E7-85AA-F84C3C708EAF}"/>
            </a:ext>
          </a:extLst>
        </xdr:cNvPr>
        <xdr:cNvSpPr/>
      </xdr:nvSpPr>
      <xdr:spPr>
        <a:xfrm>
          <a:off x="12029440" y="6348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58A659F9-5F16-4490-A047-1D8A78E9596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CC2BF7D9-C612-4060-8909-F175921D675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C242F7E-3A65-4C18-8305-D66F5507D4D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DA568071-739D-4ACF-A54A-5DEC961251F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CC86C29-9147-4238-99A7-206EC146D29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65" name="楕円 464">
          <a:extLst>
            <a:ext uri="{FF2B5EF4-FFF2-40B4-BE49-F238E27FC236}">
              <a16:creationId xmlns:a16="http://schemas.microsoft.com/office/drawing/2014/main" id="{3EFEFDE2-C61B-42F5-956F-07C47ED8E42C}"/>
            </a:ext>
          </a:extLst>
        </xdr:cNvPr>
        <xdr:cNvSpPr/>
      </xdr:nvSpPr>
      <xdr:spPr>
        <a:xfrm>
          <a:off x="14325600" y="62460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466" name="【認定こども園・幼稚園・保育所】&#10;有形固定資産減価償却率該当値テキスト">
          <a:extLst>
            <a:ext uri="{FF2B5EF4-FFF2-40B4-BE49-F238E27FC236}">
              <a16:creationId xmlns:a16="http://schemas.microsoft.com/office/drawing/2014/main" id="{428B84CC-4016-4BFB-92FC-82AE170B06D3}"/>
            </a:ext>
          </a:extLst>
        </xdr:cNvPr>
        <xdr:cNvSpPr txBox="1"/>
      </xdr:nvSpPr>
      <xdr:spPr>
        <a:xfrm>
          <a:off x="144145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467" name="楕円 466">
          <a:extLst>
            <a:ext uri="{FF2B5EF4-FFF2-40B4-BE49-F238E27FC236}">
              <a16:creationId xmlns:a16="http://schemas.microsoft.com/office/drawing/2014/main" id="{AC439E05-1317-46EB-8D84-7A7DB1181B1B}"/>
            </a:ext>
          </a:extLst>
        </xdr:cNvPr>
        <xdr:cNvSpPr/>
      </xdr:nvSpPr>
      <xdr:spPr>
        <a:xfrm>
          <a:off x="1357884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94161</xdr:rowOff>
    </xdr:to>
    <xdr:cxnSp macro="">
      <xdr:nvCxnSpPr>
        <xdr:cNvPr id="468" name="直線コネクタ 467">
          <a:extLst>
            <a:ext uri="{FF2B5EF4-FFF2-40B4-BE49-F238E27FC236}">
              <a16:creationId xmlns:a16="http://schemas.microsoft.com/office/drawing/2014/main" id="{A01EE789-B848-436C-9C0C-C9B8E4F0F434}"/>
            </a:ext>
          </a:extLst>
        </xdr:cNvPr>
        <xdr:cNvCxnSpPr/>
      </xdr:nvCxnSpPr>
      <xdr:spPr>
        <a:xfrm>
          <a:off x="13629640" y="629684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469" name="楕円 468">
          <a:extLst>
            <a:ext uri="{FF2B5EF4-FFF2-40B4-BE49-F238E27FC236}">
              <a16:creationId xmlns:a16="http://schemas.microsoft.com/office/drawing/2014/main" id="{ADFCC538-236F-4B09-8B43-4229C690415A}"/>
            </a:ext>
          </a:extLst>
        </xdr:cNvPr>
        <xdr:cNvSpPr/>
      </xdr:nvSpPr>
      <xdr:spPr>
        <a:xfrm>
          <a:off x="12804140" y="628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130084</xdr:rowOff>
    </xdr:to>
    <xdr:cxnSp macro="">
      <xdr:nvCxnSpPr>
        <xdr:cNvPr id="470" name="直線コネクタ 469">
          <a:extLst>
            <a:ext uri="{FF2B5EF4-FFF2-40B4-BE49-F238E27FC236}">
              <a16:creationId xmlns:a16="http://schemas.microsoft.com/office/drawing/2014/main" id="{F8057FF0-1889-48E6-95A5-71CEA5624BBB}"/>
            </a:ext>
          </a:extLst>
        </xdr:cNvPr>
        <xdr:cNvCxnSpPr/>
      </xdr:nvCxnSpPr>
      <xdr:spPr>
        <a:xfrm flipV="1">
          <a:off x="12854940" y="6296841"/>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71" name="n_1aveValue【認定こども園・幼稚園・保育所】&#10;有形固定資産減価償却率">
          <a:extLst>
            <a:ext uri="{FF2B5EF4-FFF2-40B4-BE49-F238E27FC236}">
              <a16:creationId xmlns:a16="http://schemas.microsoft.com/office/drawing/2014/main" id="{05628AAC-0218-4426-AED9-A15029C9CE21}"/>
            </a:ext>
          </a:extLst>
        </xdr:cNvPr>
        <xdr:cNvSpPr txBox="1"/>
      </xdr:nvSpPr>
      <xdr:spPr>
        <a:xfrm>
          <a:off x="13437244"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72" name="n_2aveValue【認定こども園・幼稚園・保育所】&#10;有形固定資産減価償却率">
          <a:extLst>
            <a:ext uri="{FF2B5EF4-FFF2-40B4-BE49-F238E27FC236}">
              <a16:creationId xmlns:a16="http://schemas.microsoft.com/office/drawing/2014/main" id="{2DF85D1F-56AD-4F03-B764-8C447ED44218}"/>
            </a:ext>
          </a:extLst>
        </xdr:cNvPr>
        <xdr:cNvSpPr txBox="1"/>
      </xdr:nvSpPr>
      <xdr:spPr>
        <a:xfrm>
          <a:off x="12675244" y="60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73" name="n_3aveValue【認定こども園・幼稚園・保育所】&#10;有形固定資産減価償却率">
          <a:extLst>
            <a:ext uri="{FF2B5EF4-FFF2-40B4-BE49-F238E27FC236}">
              <a16:creationId xmlns:a16="http://schemas.microsoft.com/office/drawing/2014/main" id="{12895898-504E-4942-A6B0-26B0B7669B92}"/>
            </a:ext>
          </a:extLst>
        </xdr:cNvPr>
        <xdr:cNvSpPr txBox="1"/>
      </xdr:nvSpPr>
      <xdr:spPr>
        <a:xfrm>
          <a:off x="11900544" y="61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474" name="n_1mainValue【認定こども園・幼稚園・保育所】&#10;有形固定資産減価償却率">
          <a:extLst>
            <a:ext uri="{FF2B5EF4-FFF2-40B4-BE49-F238E27FC236}">
              <a16:creationId xmlns:a16="http://schemas.microsoft.com/office/drawing/2014/main" id="{D4981821-3B24-4E72-8441-B1D6AEC5641E}"/>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561</xdr:rowOff>
    </xdr:from>
    <xdr:ext cx="405111" cy="259045"/>
    <xdr:sp macro="" textlink="">
      <xdr:nvSpPr>
        <xdr:cNvPr id="475" name="n_2mainValue【認定こども園・幼稚園・保育所】&#10;有形固定資産減価償却率">
          <a:extLst>
            <a:ext uri="{FF2B5EF4-FFF2-40B4-BE49-F238E27FC236}">
              <a16:creationId xmlns:a16="http://schemas.microsoft.com/office/drawing/2014/main" id="{9A7D87B1-1764-40D8-9C1F-65ECEA268F46}"/>
            </a:ext>
          </a:extLst>
        </xdr:cNvPr>
        <xdr:cNvSpPr txBox="1"/>
      </xdr:nvSpPr>
      <xdr:spPr>
        <a:xfrm>
          <a:off x="1267524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05B87C4D-3F0E-4C15-A3D6-26A16E13667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44118E4D-31D5-4AD8-941D-2E8D0E8A804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4468532B-3534-41A5-89E6-EA4EDF41C63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CFB0A0A6-A680-488E-A258-B7884F5CC44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B6EF437B-C23E-448A-9F32-C7412147EC5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82244AA7-98B5-40A6-948A-74666ADEF26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4AC8FEA6-454F-4F07-B2D1-94F393785F8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55952B49-838C-49E9-97D1-8B141FDB2C5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a:extLst>
            <a:ext uri="{FF2B5EF4-FFF2-40B4-BE49-F238E27FC236}">
              <a16:creationId xmlns:a16="http://schemas.microsoft.com/office/drawing/2014/main" id="{6629546D-09A0-4EE2-B9C2-D29AED281D0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a:extLst>
            <a:ext uri="{FF2B5EF4-FFF2-40B4-BE49-F238E27FC236}">
              <a16:creationId xmlns:a16="http://schemas.microsoft.com/office/drawing/2014/main" id="{A0AEB5A0-A526-43ED-B647-32D52190B99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6" name="直線コネクタ 485">
          <a:extLst>
            <a:ext uri="{FF2B5EF4-FFF2-40B4-BE49-F238E27FC236}">
              <a16:creationId xmlns:a16="http://schemas.microsoft.com/office/drawing/2014/main" id="{13C590B3-B73E-41C9-AE7D-250B156D7AE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7" name="テキスト ボックス 486">
          <a:extLst>
            <a:ext uri="{FF2B5EF4-FFF2-40B4-BE49-F238E27FC236}">
              <a16:creationId xmlns:a16="http://schemas.microsoft.com/office/drawing/2014/main" id="{AB129149-0481-43F3-9975-099447B2F552}"/>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8" name="直線コネクタ 487">
          <a:extLst>
            <a:ext uri="{FF2B5EF4-FFF2-40B4-BE49-F238E27FC236}">
              <a16:creationId xmlns:a16="http://schemas.microsoft.com/office/drawing/2014/main" id="{392EA641-6767-469F-9FDA-3CDB1595AA71}"/>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9" name="テキスト ボックス 488">
          <a:extLst>
            <a:ext uri="{FF2B5EF4-FFF2-40B4-BE49-F238E27FC236}">
              <a16:creationId xmlns:a16="http://schemas.microsoft.com/office/drawing/2014/main" id="{81021E2F-E571-41D9-8A2B-917E69C0A613}"/>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0" name="直線コネクタ 489">
          <a:extLst>
            <a:ext uri="{FF2B5EF4-FFF2-40B4-BE49-F238E27FC236}">
              <a16:creationId xmlns:a16="http://schemas.microsoft.com/office/drawing/2014/main" id="{85CAA76A-55D9-45B4-995D-3A24935592E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1" name="テキスト ボックス 490">
          <a:extLst>
            <a:ext uri="{FF2B5EF4-FFF2-40B4-BE49-F238E27FC236}">
              <a16:creationId xmlns:a16="http://schemas.microsoft.com/office/drawing/2014/main" id="{E2C4DB58-A5C7-4126-A745-686F933A17B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2" name="直線コネクタ 491">
          <a:extLst>
            <a:ext uri="{FF2B5EF4-FFF2-40B4-BE49-F238E27FC236}">
              <a16:creationId xmlns:a16="http://schemas.microsoft.com/office/drawing/2014/main" id="{03B3DDD3-159C-4CDF-9337-64B6A3E54A7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3" name="テキスト ボックス 492">
          <a:extLst>
            <a:ext uri="{FF2B5EF4-FFF2-40B4-BE49-F238E27FC236}">
              <a16:creationId xmlns:a16="http://schemas.microsoft.com/office/drawing/2014/main" id="{57EC1029-7360-488C-BE0D-01ED8713D65E}"/>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28CF5DA9-697B-4C0C-84B0-A2678698B12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a:extLst>
            <a:ext uri="{FF2B5EF4-FFF2-40B4-BE49-F238E27FC236}">
              <a16:creationId xmlns:a16="http://schemas.microsoft.com/office/drawing/2014/main" id="{138599A4-5012-4269-AAB6-8357FD45809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a:extLst>
            <a:ext uri="{FF2B5EF4-FFF2-40B4-BE49-F238E27FC236}">
              <a16:creationId xmlns:a16="http://schemas.microsoft.com/office/drawing/2014/main" id="{3E3AF5FC-B351-4B7B-A20D-9F045486A44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97" name="直線コネクタ 496">
          <a:extLst>
            <a:ext uri="{FF2B5EF4-FFF2-40B4-BE49-F238E27FC236}">
              <a16:creationId xmlns:a16="http://schemas.microsoft.com/office/drawing/2014/main" id="{2D32D637-BBE9-4349-ABAC-E9A3E627F742}"/>
            </a:ext>
          </a:extLst>
        </xdr:cNvPr>
        <xdr:cNvCxnSpPr/>
      </xdr:nvCxnSpPr>
      <xdr:spPr>
        <a:xfrm flipV="1">
          <a:off x="19509104" y="5638038"/>
          <a:ext cx="0" cy="13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98" name="【認定こども園・幼稚園・保育所】&#10;一人当たり面積最小値テキスト">
          <a:extLst>
            <a:ext uri="{FF2B5EF4-FFF2-40B4-BE49-F238E27FC236}">
              <a16:creationId xmlns:a16="http://schemas.microsoft.com/office/drawing/2014/main" id="{9A7AD2FD-B9D2-4D9A-BF1D-9948307A3514}"/>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99" name="直線コネクタ 498">
          <a:extLst>
            <a:ext uri="{FF2B5EF4-FFF2-40B4-BE49-F238E27FC236}">
              <a16:creationId xmlns:a16="http://schemas.microsoft.com/office/drawing/2014/main" id="{701ABCE9-62BF-4E45-A8F0-A8294C09850F}"/>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00" name="【認定こども園・幼稚園・保育所】&#10;一人当たり面積最大値テキスト">
          <a:extLst>
            <a:ext uri="{FF2B5EF4-FFF2-40B4-BE49-F238E27FC236}">
              <a16:creationId xmlns:a16="http://schemas.microsoft.com/office/drawing/2014/main" id="{6B3D7391-760E-4F3B-802B-F1FFCDB010D3}"/>
            </a:ext>
          </a:extLst>
        </xdr:cNvPr>
        <xdr:cNvSpPr txBox="1"/>
      </xdr:nvSpPr>
      <xdr:spPr>
        <a:xfrm>
          <a:off x="19547840" y="54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01" name="直線コネクタ 500">
          <a:extLst>
            <a:ext uri="{FF2B5EF4-FFF2-40B4-BE49-F238E27FC236}">
              <a16:creationId xmlns:a16="http://schemas.microsoft.com/office/drawing/2014/main" id="{A1BB504D-145C-414A-97A2-9FF522246965}"/>
            </a:ext>
          </a:extLst>
        </xdr:cNvPr>
        <xdr:cNvCxnSpPr/>
      </xdr:nvCxnSpPr>
      <xdr:spPr>
        <a:xfrm>
          <a:off x="19443700" y="5638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02" name="【認定こども園・幼稚園・保育所】&#10;一人当たり面積平均値テキスト">
          <a:extLst>
            <a:ext uri="{FF2B5EF4-FFF2-40B4-BE49-F238E27FC236}">
              <a16:creationId xmlns:a16="http://schemas.microsoft.com/office/drawing/2014/main" id="{0DEAA44F-BCD4-45E4-AB46-AC113C15F651}"/>
            </a:ext>
          </a:extLst>
        </xdr:cNvPr>
        <xdr:cNvSpPr txBox="1"/>
      </xdr:nvSpPr>
      <xdr:spPr>
        <a:xfrm>
          <a:off x="19547840" y="66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03" name="フローチャート: 判断 502">
          <a:extLst>
            <a:ext uri="{FF2B5EF4-FFF2-40B4-BE49-F238E27FC236}">
              <a16:creationId xmlns:a16="http://schemas.microsoft.com/office/drawing/2014/main" id="{7697B5BE-FADF-49E5-848A-68C2B0FA0567}"/>
            </a:ext>
          </a:extLst>
        </xdr:cNvPr>
        <xdr:cNvSpPr/>
      </xdr:nvSpPr>
      <xdr:spPr>
        <a:xfrm>
          <a:off x="19458940" y="6683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04" name="フローチャート: 判断 503">
          <a:extLst>
            <a:ext uri="{FF2B5EF4-FFF2-40B4-BE49-F238E27FC236}">
              <a16:creationId xmlns:a16="http://schemas.microsoft.com/office/drawing/2014/main" id="{A1F34EBD-DF20-4544-BCB0-ACD141CE746F}"/>
            </a:ext>
          </a:extLst>
        </xdr:cNvPr>
        <xdr:cNvSpPr/>
      </xdr:nvSpPr>
      <xdr:spPr>
        <a:xfrm>
          <a:off x="18735040" y="6687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05" name="フローチャート: 判断 504">
          <a:extLst>
            <a:ext uri="{FF2B5EF4-FFF2-40B4-BE49-F238E27FC236}">
              <a16:creationId xmlns:a16="http://schemas.microsoft.com/office/drawing/2014/main" id="{7DB6DB95-2937-4482-9D92-A28540E887BA}"/>
            </a:ext>
          </a:extLst>
        </xdr:cNvPr>
        <xdr:cNvSpPr/>
      </xdr:nvSpPr>
      <xdr:spPr>
        <a:xfrm>
          <a:off x="17937480" y="6658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06" name="フローチャート: 判断 505">
          <a:extLst>
            <a:ext uri="{FF2B5EF4-FFF2-40B4-BE49-F238E27FC236}">
              <a16:creationId xmlns:a16="http://schemas.microsoft.com/office/drawing/2014/main" id="{2B7C977C-8823-4494-9863-BAC716ACFBFA}"/>
            </a:ext>
          </a:extLst>
        </xdr:cNvPr>
        <xdr:cNvSpPr/>
      </xdr:nvSpPr>
      <xdr:spPr>
        <a:xfrm>
          <a:off x="17162780" y="665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1CDC7F69-8808-4BCE-923C-9EEFB12B1E1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66E628-F2E1-4211-8B94-E1D533EA18B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A80D8570-156C-4969-936C-1D4733BA07B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87755384-91B8-4A47-8305-07F18C4B51F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FC3D69D9-93F7-4D4A-9770-A45EB31FC74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24943</xdr:rowOff>
    </xdr:from>
    <xdr:to>
      <xdr:col>116</xdr:col>
      <xdr:colOff>114300</xdr:colOff>
      <xdr:row>39</xdr:row>
      <xdr:rowOff>126543</xdr:rowOff>
    </xdr:to>
    <xdr:sp macro="" textlink="">
      <xdr:nvSpPr>
        <xdr:cNvPr id="512" name="楕円 511">
          <a:extLst>
            <a:ext uri="{FF2B5EF4-FFF2-40B4-BE49-F238E27FC236}">
              <a16:creationId xmlns:a16="http://schemas.microsoft.com/office/drawing/2014/main" id="{7AA78915-2143-40AC-B567-A0C9E6CAAFD8}"/>
            </a:ext>
          </a:extLst>
        </xdr:cNvPr>
        <xdr:cNvSpPr/>
      </xdr:nvSpPr>
      <xdr:spPr>
        <a:xfrm>
          <a:off x="19458940" y="65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47820</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37076445-3843-4BB2-8BB4-75BE9FB0DDE8}"/>
            </a:ext>
          </a:extLst>
        </xdr:cNvPr>
        <xdr:cNvSpPr txBox="1"/>
      </xdr:nvSpPr>
      <xdr:spPr>
        <a:xfrm>
          <a:off x="19547840" y="64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31344</xdr:rowOff>
    </xdr:from>
    <xdr:to>
      <xdr:col>112</xdr:col>
      <xdr:colOff>38100</xdr:colOff>
      <xdr:row>39</xdr:row>
      <xdr:rowOff>132944</xdr:rowOff>
    </xdr:to>
    <xdr:sp macro="" textlink="">
      <xdr:nvSpPr>
        <xdr:cNvPr id="514" name="楕円 513">
          <a:extLst>
            <a:ext uri="{FF2B5EF4-FFF2-40B4-BE49-F238E27FC236}">
              <a16:creationId xmlns:a16="http://schemas.microsoft.com/office/drawing/2014/main" id="{56E32954-9E9D-483F-B884-0C7C03407D75}"/>
            </a:ext>
          </a:extLst>
        </xdr:cNvPr>
        <xdr:cNvSpPr/>
      </xdr:nvSpPr>
      <xdr:spPr>
        <a:xfrm>
          <a:off x="18735040" y="6569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75743</xdr:rowOff>
    </xdr:from>
    <xdr:to>
      <xdr:col>116</xdr:col>
      <xdr:colOff>63500</xdr:colOff>
      <xdr:row>39</xdr:row>
      <xdr:rowOff>82144</xdr:rowOff>
    </xdr:to>
    <xdr:cxnSp macro="">
      <xdr:nvCxnSpPr>
        <xdr:cNvPr id="515" name="直線コネクタ 514">
          <a:extLst>
            <a:ext uri="{FF2B5EF4-FFF2-40B4-BE49-F238E27FC236}">
              <a16:creationId xmlns:a16="http://schemas.microsoft.com/office/drawing/2014/main" id="{FD356DAB-76CF-44B1-952F-B4F27B172EAB}"/>
            </a:ext>
          </a:extLst>
        </xdr:cNvPr>
        <xdr:cNvCxnSpPr/>
      </xdr:nvCxnSpPr>
      <xdr:spPr>
        <a:xfrm flipV="1">
          <a:off x="18778220" y="6613703"/>
          <a:ext cx="7315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516" name="楕円 515">
          <a:extLst>
            <a:ext uri="{FF2B5EF4-FFF2-40B4-BE49-F238E27FC236}">
              <a16:creationId xmlns:a16="http://schemas.microsoft.com/office/drawing/2014/main" id="{C21D87B6-14AC-4455-AD91-5052B7D96AB6}"/>
            </a:ext>
          </a:extLst>
        </xdr:cNvPr>
        <xdr:cNvSpPr/>
      </xdr:nvSpPr>
      <xdr:spPr>
        <a:xfrm>
          <a:off x="1793748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82144</xdr:rowOff>
    </xdr:from>
    <xdr:to>
      <xdr:col>111</xdr:col>
      <xdr:colOff>177800</xdr:colOff>
      <xdr:row>39</xdr:row>
      <xdr:rowOff>87630</xdr:rowOff>
    </xdr:to>
    <xdr:cxnSp macro="">
      <xdr:nvCxnSpPr>
        <xdr:cNvPr id="517" name="直線コネクタ 516">
          <a:extLst>
            <a:ext uri="{FF2B5EF4-FFF2-40B4-BE49-F238E27FC236}">
              <a16:creationId xmlns:a16="http://schemas.microsoft.com/office/drawing/2014/main" id="{19E5D9AA-4C8A-459A-AE7B-F2F72CAC211E}"/>
            </a:ext>
          </a:extLst>
        </xdr:cNvPr>
        <xdr:cNvCxnSpPr/>
      </xdr:nvCxnSpPr>
      <xdr:spPr>
        <a:xfrm flipV="1">
          <a:off x="17988280" y="6620104"/>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18" name="n_1aveValue【認定こども園・幼稚園・保育所】&#10;一人当たり面積">
          <a:extLst>
            <a:ext uri="{FF2B5EF4-FFF2-40B4-BE49-F238E27FC236}">
              <a16:creationId xmlns:a16="http://schemas.microsoft.com/office/drawing/2014/main" id="{628D5F90-6E76-4928-80FB-27E6A09AFDA3}"/>
            </a:ext>
          </a:extLst>
        </xdr:cNvPr>
        <xdr:cNvSpPr txBox="1"/>
      </xdr:nvSpPr>
      <xdr:spPr>
        <a:xfrm>
          <a:off x="18561127" y="67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19" name="n_2aveValue【認定こども園・幼稚園・保育所】&#10;一人当たり面積">
          <a:extLst>
            <a:ext uri="{FF2B5EF4-FFF2-40B4-BE49-F238E27FC236}">
              <a16:creationId xmlns:a16="http://schemas.microsoft.com/office/drawing/2014/main" id="{BDA4C53A-A21D-48AF-B8B9-7BF367BA69AD}"/>
            </a:ext>
          </a:extLst>
        </xdr:cNvPr>
        <xdr:cNvSpPr txBox="1"/>
      </xdr:nvSpPr>
      <xdr:spPr>
        <a:xfrm>
          <a:off x="17776267" y="67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20" name="n_3aveValue【認定こども園・幼稚園・保育所】&#10;一人当たり面積">
          <a:extLst>
            <a:ext uri="{FF2B5EF4-FFF2-40B4-BE49-F238E27FC236}">
              <a16:creationId xmlns:a16="http://schemas.microsoft.com/office/drawing/2014/main" id="{8F84EAFC-DABF-4C85-9A2D-7A7841C64948}"/>
            </a:ext>
          </a:extLst>
        </xdr:cNvPr>
        <xdr:cNvSpPr txBox="1"/>
      </xdr:nvSpPr>
      <xdr:spPr>
        <a:xfrm>
          <a:off x="170015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149471</xdr:rowOff>
    </xdr:from>
    <xdr:ext cx="469744" cy="259045"/>
    <xdr:sp macro="" textlink="">
      <xdr:nvSpPr>
        <xdr:cNvPr id="521" name="n_1mainValue【認定こども園・幼稚園・保育所】&#10;一人当たり面積">
          <a:extLst>
            <a:ext uri="{FF2B5EF4-FFF2-40B4-BE49-F238E27FC236}">
              <a16:creationId xmlns:a16="http://schemas.microsoft.com/office/drawing/2014/main" id="{EEF266E2-984F-40A3-8B9B-B08F0058A1BA}"/>
            </a:ext>
          </a:extLst>
        </xdr:cNvPr>
        <xdr:cNvSpPr txBox="1"/>
      </xdr:nvSpPr>
      <xdr:spPr>
        <a:xfrm>
          <a:off x="18561127" y="63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22" name="n_2mainValue【認定こども園・幼稚園・保育所】&#10;一人当たり面積">
          <a:extLst>
            <a:ext uri="{FF2B5EF4-FFF2-40B4-BE49-F238E27FC236}">
              <a16:creationId xmlns:a16="http://schemas.microsoft.com/office/drawing/2014/main" id="{B17D13D6-DC59-47E8-A617-A4E89D7CDC54}"/>
            </a:ext>
          </a:extLst>
        </xdr:cNvPr>
        <xdr:cNvSpPr txBox="1"/>
      </xdr:nvSpPr>
      <xdr:spPr>
        <a:xfrm>
          <a:off x="177762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50AE649F-7133-4290-97D1-E0FF7109918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a:extLst>
            <a:ext uri="{FF2B5EF4-FFF2-40B4-BE49-F238E27FC236}">
              <a16:creationId xmlns:a16="http://schemas.microsoft.com/office/drawing/2014/main" id="{7CA9A274-3E0C-4A4C-8A50-CC4D4EA77A8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a:extLst>
            <a:ext uri="{FF2B5EF4-FFF2-40B4-BE49-F238E27FC236}">
              <a16:creationId xmlns:a16="http://schemas.microsoft.com/office/drawing/2014/main" id="{409762AE-2011-48DF-97D1-CD823015498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a:extLst>
            <a:ext uri="{FF2B5EF4-FFF2-40B4-BE49-F238E27FC236}">
              <a16:creationId xmlns:a16="http://schemas.microsoft.com/office/drawing/2014/main" id="{1335B2D6-5452-447D-95F9-60519A0EF49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a:extLst>
            <a:ext uri="{FF2B5EF4-FFF2-40B4-BE49-F238E27FC236}">
              <a16:creationId xmlns:a16="http://schemas.microsoft.com/office/drawing/2014/main" id="{69C1AAFE-21BF-445C-86C5-3E42B73DC2C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a:extLst>
            <a:ext uri="{FF2B5EF4-FFF2-40B4-BE49-F238E27FC236}">
              <a16:creationId xmlns:a16="http://schemas.microsoft.com/office/drawing/2014/main" id="{DCC01B8F-4315-4CC7-BDE4-1DDB30ABFDD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a:extLst>
            <a:ext uri="{FF2B5EF4-FFF2-40B4-BE49-F238E27FC236}">
              <a16:creationId xmlns:a16="http://schemas.microsoft.com/office/drawing/2014/main" id="{851457F9-EEDD-461B-ADA7-2E1C5F57EE7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a:extLst>
            <a:ext uri="{FF2B5EF4-FFF2-40B4-BE49-F238E27FC236}">
              <a16:creationId xmlns:a16="http://schemas.microsoft.com/office/drawing/2014/main" id="{5402AB5C-C598-4B96-A0CE-1BE00193795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a:extLst>
            <a:ext uri="{FF2B5EF4-FFF2-40B4-BE49-F238E27FC236}">
              <a16:creationId xmlns:a16="http://schemas.microsoft.com/office/drawing/2014/main" id="{72FECCB3-8683-46DA-9522-73D539E1CD2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a:extLst>
            <a:ext uri="{FF2B5EF4-FFF2-40B4-BE49-F238E27FC236}">
              <a16:creationId xmlns:a16="http://schemas.microsoft.com/office/drawing/2014/main" id="{0E4B0AED-A9A9-4E5E-84BB-691C3C89C65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a:extLst>
            <a:ext uri="{FF2B5EF4-FFF2-40B4-BE49-F238E27FC236}">
              <a16:creationId xmlns:a16="http://schemas.microsoft.com/office/drawing/2014/main" id="{88517E91-0BAC-4F72-A348-821459FF961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a:extLst>
            <a:ext uri="{FF2B5EF4-FFF2-40B4-BE49-F238E27FC236}">
              <a16:creationId xmlns:a16="http://schemas.microsoft.com/office/drawing/2014/main" id="{A5A73851-F984-48CE-B7D9-565AA320740C}"/>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a:extLst>
            <a:ext uri="{FF2B5EF4-FFF2-40B4-BE49-F238E27FC236}">
              <a16:creationId xmlns:a16="http://schemas.microsoft.com/office/drawing/2014/main" id="{A2A7E988-6B87-4A98-874A-859CD434EF02}"/>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a:extLst>
            <a:ext uri="{FF2B5EF4-FFF2-40B4-BE49-F238E27FC236}">
              <a16:creationId xmlns:a16="http://schemas.microsoft.com/office/drawing/2014/main" id="{D319E230-771B-4590-93A6-898BFB35F2D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a:extLst>
            <a:ext uri="{FF2B5EF4-FFF2-40B4-BE49-F238E27FC236}">
              <a16:creationId xmlns:a16="http://schemas.microsoft.com/office/drawing/2014/main" id="{FFF5A9A9-47DA-48AB-A02C-DE5994522FA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a:extLst>
            <a:ext uri="{FF2B5EF4-FFF2-40B4-BE49-F238E27FC236}">
              <a16:creationId xmlns:a16="http://schemas.microsoft.com/office/drawing/2014/main" id="{AC8CE9B9-9FE4-4AD5-A13A-4CE6209ACE8D}"/>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a:extLst>
            <a:ext uri="{FF2B5EF4-FFF2-40B4-BE49-F238E27FC236}">
              <a16:creationId xmlns:a16="http://schemas.microsoft.com/office/drawing/2014/main" id="{9C7069FD-7476-4999-932E-583FA40E70D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a:extLst>
            <a:ext uri="{FF2B5EF4-FFF2-40B4-BE49-F238E27FC236}">
              <a16:creationId xmlns:a16="http://schemas.microsoft.com/office/drawing/2014/main" id="{F8E60AC4-5F65-4837-8A3C-FB6B46051D2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a:extLst>
            <a:ext uri="{FF2B5EF4-FFF2-40B4-BE49-F238E27FC236}">
              <a16:creationId xmlns:a16="http://schemas.microsoft.com/office/drawing/2014/main" id="{A39DBB84-9AFA-41DB-B21D-2425E58D5CD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a:extLst>
            <a:ext uri="{FF2B5EF4-FFF2-40B4-BE49-F238E27FC236}">
              <a16:creationId xmlns:a16="http://schemas.microsoft.com/office/drawing/2014/main" id="{D9BC8F48-B2FC-4EA2-8054-A4CEC582455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a:extLst>
            <a:ext uri="{FF2B5EF4-FFF2-40B4-BE49-F238E27FC236}">
              <a16:creationId xmlns:a16="http://schemas.microsoft.com/office/drawing/2014/main" id="{8DC37D72-F723-48C6-B01E-985A40040DC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a:extLst>
            <a:ext uri="{FF2B5EF4-FFF2-40B4-BE49-F238E27FC236}">
              <a16:creationId xmlns:a16="http://schemas.microsoft.com/office/drawing/2014/main" id="{695BB11E-5671-4B45-9690-A27A2AF11F6C}"/>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D4D0488D-C287-468D-8CBA-880B312DE9F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4D6BE6A0-0C60-40CE-99F2-0EAF7A4DA10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C6DAC3FA-5532-43F7-BBA8-9C3433B62E8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48" name="直線コネクタ 547">
          <a:extLst>
            <a:ext uri="{FF2B5EF4-FFF2-40B4-BE49-F238E27FC236}">
              <a16:creationId xmlns:a16="http://schemas.microsoft.com/office/drawing/2014/main" id="{A064E149-CAD5-4021-9916-9E3002AD5FAB}"/>
            </a:ext>
          </a:extLst>
        </xdr:cNvPr>
        <xdr:cNvCxnSpPr/>
      </xdr:nvCxnSpPr>
      <xdr:spPr>
        <a:xfrm flipV="1">
          <a:off x="14375764" y="935736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49" name="【学校施設】&#10;有形固定資産減価償却率最小値テキスト">
          <a:extLst>
            <a:ext uri="{FF2B5EF4-FFF2-40B4-BE49-F238E27FC236}">
              <a16:creationId xmlns:a16="http://schemas.microsoft.com/office/drawing/2014/main" id="{293CCA79-F384-4686-BAC4-F56050A00AE9}"/>
            </a:ext>
          </a:extLst>
        </xdr:cNvPr>
        <xdr:cNvSpPr txBox="1"/>
      </xdr:nvSpPr>
      <xdr:spPr>
        <a:xfrm>
          <a:off x="14414500" y="1067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50" name="直線コネクタ 549">
          <a:extLst>
            <a:ext uri="{FF2B5EF4-FFF2-40B4-BE49-F238E27FC236}">
              <a16:creationId xmlns:a16="http://schemas.microsoft.com/office/drawing/2014/main" id="{82570A66-D4B9-40B6-8C18-BA9CF0F52E8A}"/>
            </a:ext>
          </a:extLst>
        </xdr:cNvPr>
        <xdr:cNvCxnSpPr/>
      </xdr:nvCxnSpPr>
      <xdr:spPr>
        <a:xfrm>
          <a:off x="14287500" y="10669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609CFB46-605B-45D8-AF15-274DA65C09C8}"/>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52" name="直線コネクタ 551">
          <a:extLst>
            <a:ext uri="{FF2B5EF4-FFF2-40B4-BE49-F238E27FC236}">
              <a16:creationId xmlns:a16="http://schemas.microsoft.com/office/drawing/2014/main" id="{59137876-5191-4E8C-92D7-1A6DADB0AA45}"/>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8DC41F91-0816-480B-970B-A87D7A361B39}"/>
            </a:ext>
          </a:extLst>
        </xdr:cNvPr>
        <xdr:cNvSpPr txBox="1"/>
      </xdr:nvSpPr>
      <xdr:spPr>
        <a:xfrm>
          <a:off x="14414500" y="9742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4" name="フローチャート: 判断 553">
          <a:extLst>
            <a:ext uri="{FF2B5EF4-FFF2-40B4-BE49-F238E27FC236}">
              <a16:creationId xmlns:a16="http://schemas.microsoft.com/office/drawing/2014/main" id="{C3599B0E-3BAE-4F8C-857C-DCB88C5A430B}"/>
            </a:ext>
          </a:extLst>
        </xdr:cNvPr>
        <xdr:cNvSpPr/>
      </xdr:nvSpPr>
      <xdr:spPr>
        <a:xfrm>
          <a:off x="14325600" y="98911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55" name="フローチャート: 判断 554">
          <a:extLst>
            <a:ext uri="{FF2B5EF4-FFF2-40B4-BE49-F238E27FC236}">
              <a16:creationId xmlns:a16="http://schemas.microsoft.com/office/drawing/2014/main" id="{0B90FBD7-2EAE-47F2-8342-C5FAA3427508}"/>
            </a:ext>
          </a:extLst>
        </xdr:cNvPr>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6" name="フローチャート: 判断 555">
          <a:extLst>
            <a:ext uri="{FF2B5EF4-FFF2-40B4-BE49-F238E27FC236}">
              <a16:creationId xmlns:a16="http://schemas.microsoft.com/office/drawing/2014/main" id="{B5E8EC48-0BA7-424B-8180-90BF088BBD98}"/>
            </a:ext>
          </a:extLst>
        </xdr:cNvPr>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57" name="フローチャート: 判断 556">
          <a:extLst>
            <a:ext uri="{FF2B5EF4-FFF2-40B4-BE49-F238E27FC236}">
              <a16:creationId xmlns:a16="http://schemas.microsoft.com/office/drawing/2014/main" id="{6C0DCD67-81EF-46BF-9D16-BE59960E1EE7}"/>
            </a:ext>
          </a:extLst>
        </xdr:cNvPr>
        <xdr:cNvSpPr/>
      </xdr:nvSpPr>
      <xdr:spPr>
        <a:xfrm>
          <a:off x="12029440" y="9915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AEBD347-FB91-4C04-8D74-2C765E13855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F24B919F-FEEE-48EE-B72A-CDC8F1653F4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00367CE-D574-494B-91DC-7B642E26D0F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58BF2F95-7836-4C24-93A5-477DCD16BAA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088B65A-D378-4559-8DB1-048CF7CACFA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63" name="楕円 562">
          <a:extLst>
            <a:ext uri="{FF2B5EF4-FFF2-40B4-BE49-F238E27FC236}">
              <a16:creationId xmlns:a16="http://schemas.microsoft.com/office/drawing/2014/main" id="{294A5ADB-ABE6-49F7-9775-0800D5004B7D}"/>
            </a:ext>
          </a:extLst>
        </xdr:cNvPr>
        <xdr:cNvSpPr/>
      </xdr:nvSpPr>
      <xdr:spPr>
        <a:xfrm>
          <a:off x="14325600" y="99575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45193</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E18D2BE0-3F1B-4426-B397-25C95A5A1DF3}"/>
            </a:ext>
          </a:extLst>
        </xdr:cNvPr>
        <xdr:cNvSpPr txBox="1"/>
      </xdr:nvSpPr>
      <xdr:spPr>
        <a:xfrm>
          <a:off x="14414500"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565" name="楕円 564">
          <a:extLst>
            <a:ext uri="{FF2B5EF4-FFF2-40B4-BE49-F238E27FC236}">
              <a16:creationId xmlns:a16="http://schemas.microsoft.com/office/drawing/2014/main" id="{57B5FD9E-8FE9-4FBC-AE75-39BBA41DBA59}"/>
            </a:ext>
          </a:extLst>
        </xdr:cNvPr>
        <xdr:cNvSpPr/>
      </xdr:nvSpPr>
      <xdr:spPr>
        <a:xfrm>
          <a:off x="13578840" y="9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117566</xdr:rowOff>
    </xdr:from>
    <xdr:to>
      <xdr:col>85</xdr:col>
      <xdr:colOff>127000</xdr:colOff>
      <xdr:row>59</xdr:row>
      <xdr:rowOff>117566</xdr:rowOff>
    </xdr:to>
    <xdr:cxnSp macro="">
      <xdr:nvCxnSpPr>
        <xdr:cNvPr id="566" name="直線コネクタ 565">
          <a:extLst>
            <a:ext uri="{FF2B5EF4-FFF2-40B4-BE49-F238E27FC236}">
              <a16:creationId xmlns:a16="http://schemas.microsoft.com/office/drawing/2014/main" id="{071DD35B-1A21-434B-938F-2EE331A960B2}"/>
            </a:ext>
          </a:extLst>
        </xdr:cNvPr>
        <xdr:cNvCxnSpPr/>
      </xdr:nvCxnSpPr>
      <xdr:spPr>
        <a:xfrm>
          <a:off x="13629640" y="1000832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567" name="楕円 566">
          <a:extLst>
            <a:ext uri="{FF2B5EF4-FFF2-40B4-BE49-F238E27FC236}">
              <a16:creationId xmlns:a16="http://schemas.microsoft.com/office/drawing/2014/main" id="{E794DC79-07DC-432B-B84B-71475DB021A5}"/>
            </a:ext>
          </a:extLst>
        </xdr:cNvPr>
        <xdr:cNvSpPr/>
      </xdr:nvSpPr>
      <xdr:spPr>
        <a:xfrm>
          <a:off x="12804140" y="999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156754</xdr:rowOff>
    </xdr:to>
    <xdr:cxnSp macro="">
      <xdr:nvCxnSpPr>
        <xdr:cNvPr id="568" name="直線コネクタ 567">
          <a:extLst>
            <a:ext uri="{FF2B5EF4-FFF2-40B4-BE49-F238E27FC236}">
              <a16:creationId xmlns:a16="http://schemas.microsoft.com/office/drawing/2014/main" id="{F21940B3-A653-409C-8172-8751B4C516D6}"/>
            </a:ext>
          </a:extLst>
        </xdr:cNvPr>
        <xdr:cNvCxnSpPr/>
      </xdr:nvCxnSpPr>
      <xdr:spPr>
        <a:xfrm flipV="1">
          <a:off x="12854940" y="10008326"/>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69" name="n_1aveValue【学校施設】&#10;有形固定資産減価償却率">
          <a:extLst>
            <a:ext uri="{FF2B5EF4-FFF2-40B4-BE49-F238E27FC236}">
              <a16:creationId xmlns:a16="http://schemas.microsoft.com/office/drawing/2014/main" id="{9011B027-364F-42DD-A3EB-1368B641DB67}"/>
            </a:ext>
          </a:extLst>
        </xdr:cNvPr>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0" name="n_2aveValue【学校施設】&#10;有形固定資産減価償却率">
          <a:extLst>
            <a:ext uri="{FF2B5EF4-FFF2-40B4-BE49-F238E27FC236}">
              <a16:creationId xmlns:a16="http://schemas.microsoft.com/office/drawing/2014/main" id="{77F28E96-3967-4788-A202-D14252CE2B3A}"/>
            </a:ext>
          </a:extLst>
        </xdr:cNvPr>
        <xdr:cNvSpPr txBox="1"/>
      </xdr:nvSpPr>
      <xdr:spPr>
        <a:xfrm>
          <a:off x="12675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71" name="n_3aveValue【学校施設】&#10;有形固定資産減価償却率">
          <a:extLst>
            <a:ext uri="{FF2B5EF4-FFF2-40B4-BE49-F238E27FC236}">
              <a16:creationId xmlns:a16="http://schemas.microsoft.com/office/drawing/2014/main" id="{843BD627-7448-4C92-A2C0-61B228419C88}"/>
            </a:ext>
          </a:extLst>
        </xdr:cNvPr>
        <xdr:cNvSpPr txBox="1"/>
      </xdr:nvSpPr>
      <xdr:spPr>
        <a:xfrm>
          <a:off x="119005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159493</xdr:rowOff>
    </xdr:from>
    <xdr:ext cx="405111" cy="259045"/>
    <xdr:sp macro="" textlink="">
      <xdr:nvSpPr>
        <xdr:cNvPr id="572" name="n_1mainValue【学校施設】&#10;有形固定資産減価償却率">
          <a:extLst>
            <a:ext uri="{FF2B5EF4-FFF2-40B4-BE49-F238E27FC236}">
              <a16:creationId xmlns:a16="http://schemas.microsoft.com/office/drawing/2014/main" id="{146E3A81-7215-44CD-90CB-694A0EBC63D7}"/>
            </a:ext>
          </a:extLst>
        </xdr:cNvPr>
        <xdr:cNvSpPr txBox="1"/>
      </xdr:nvSpPr>
      <xdr:spPr>
        <a:xfrm>
          <a:off x="13437244" y="1005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27231</xdr:rowOff>
    </xdr:from>
    <xdr:ext cx="405111" cy="259045"/>
    <xdr:sp macro="" textlink="">
      <xdr:nvSpPr>
        <xdr:cNvPr id="573" name="n_2mainValue【学校施設】&#10;有形固定資産減価償却率">
          <a:extLst>
            <a:ext uri="{FF2B5EF4-FFF2-40B4-BE49-F238E27FC236}">
              <a16:creationId xmlns:a16="http://schemas.microsoft.com/office/drawing/2014/main" id="{18D111F7-1AAE-4FF9-BCF9-0FEAA06D56E0}"/>
            </a:ext>
          </a:extLst>
        </xdr:cNvPr>
        <xdr:cNvSpPr txBox="1"/>
      </xdr:nvSpPr>
      <xdr:spPr>
        <a:xfrm>
          <a:off x="12675244" y="1008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4DA2AB27-45C1-4720-B66A-0147AB59E60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A867CFAC-7FF3-4E06-BF49-6C3DE9BED3F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7125DD3B-456A-4218-801C-15584796AC5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75CB1B56-08C4-4F5B-AFBC-596CE1375AB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BFEF588-5AEC-45C3-8D57-6CA5E415317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8404706-E9D1-4B98-82EE-D3712E26800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E2E6DEAD-279F-45C7-BC02-9393B119213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7093CD0E-8E9F-4372-BE87-9ED5BBC88B0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662935D8-0F44-474B-9E83-F8345AD3CE5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9DD5ED2-6A7E-44B8-BEB0-BFC1DB360C9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CB9F10C7-7A46-4BB8-84AE-16D91418D90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75B16A90-6C07-4594-A56F-5C44DCDFC58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49ED3CA3-E231-49E2-81C9-E24C7FAA06C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8997AFAF-D7B9-4EB7-9E17-B8A810A98FF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B4A9EEE4-6DA5-4FED-9AC6-CC560D42A06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712F70C3-5CE7-45CE-822C-71C08641084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C5E0323C-013D-428B-8FBA-69B909B1CF7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A0422727-4C2B-46B1-B947-B64D51F768C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5D1A0F17-3307-4621-949E-20F930A1525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D83DE908-9D59-4494-8F03-B37ED8A3119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4" name="テキスト ボックス 593">
          <a:extLst>
            <a:ext uri="{FF2B5EF4-FFF2-40B4-BE49-F238E27FC236}">
              <a16:creationId xmlns:a16="http://schemas.microsoft.com/office/drawing/2014/main" id="{1BB3DFB0-3ADA-418D-88DC-9612FB1DD128}"/>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9DF73495-8DBB-4139-927C-DAFB8357BCA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14A1A4A6-1684-421E-9CEC-C956851E09B6}"/>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70C7D1-476D-4160-82AD-08F6FF85B0F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98" name="直線コネクタ 597">
          <a:extLst>
            <a:ext uri="{FF2B5EF4-FFF2-40B4-BE49-F238E27FC236}">
              <a16:creationId xmlns:a16="http://schemas.microsoft.com/office/drawing/2014/main" id="{A56E01CC-2FE8-4B8B-BFC5-1377010ADA83}"/>
            </a:ext>
          </a:extLst>
        </xdr:cNvPr>
        <xdr:cNvCxnSpPr/>
      </xdr:nvCxnSpPr>
      <xdr:spPr>
        <a:xfrm flipV="1">
          <a:off x="19509104" y="9568815"/>
          <a:ext cx="0" cy="131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99" name="【学校施設】&#10;一人当たり面積最小値テキスト">
          <a:extLst>
            <a:ext uri="{FF2B5EF4-FFF2-40B4-BE49-F238E27FC236}">
              <a16:creationId xmlns:a16="http://schemas.microsoft.com/office/drawing/2014/main" id="{F2C7DFA6-B6C6-4771-B353-DE826AC9D060}"/>
            </a:ext>
          </a:extLst>
        </xdr:cNvPr>
        <xdr:cNvSpPr txBox="1"/>
      </xdr:nvSpPr>
      <xdr:spPr>
        <a:xfrm>
          <a:off x="1954784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00" name="直線コネクタ 599">
          <a:extLst>
            <a:ext uri="{FF2B5EF4-FFF2-40B4-BE49-F238E27FC236}">
              <a16:creationId xmlns:a16="http://schemas.microsoft.com/office/drawing/2014/main" id="{35C9CA4F-3FDF-4939-A951-C227E6DFEECB}"/>
            </a:ext>
          </a:extLst>
        </xdr:cNvPr>
        <xdr:cNvCxnSpPr/>
      </xdr:nvCxnSpPr>
      <xdr:spPr>
        <a:xfrm>
          <a:off x="19443700" y="10882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01" name="【学校施設】&#10;一人当たり面積最大値テキスト">
          <a:extLst>
            <a:ext uri="{FF2B5EF4-FFF2-40B4-BE49-F238E27FC236}">
              <a16:creationId xmlns:a16="http://schemas.microsoft.com/office/drawing/2014/main" id="{C844F568-A99A-43C5-8AE5-EC382BB850F4}"/>
            </a:ext>
          </a:extLst>
        </xdr:cNvPr>
        <xdr:cNvSpPr txBox="1"/>
      </xdr:nvSpPr>
      <xdr:spPr>
        <a:xfrm>
          <a:off x="19547840" y="935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02" name="直線コネクタ 601">
          <a:extLst>
            <a:ext uri="{FF2B5EF4-FFF2-40B4-BE49-F238E27FC236}">
              <a16:creationId xmlns:a16="http://schemas.microsoft.com/office/drawing/2014/main" id="{BE5D9FE8-2716-42D3-8BFD-39EE35A02AD5}"/>
            </a:ext>
          </a:extLst>
        </xdr:cNvPr>
        <xdr:cNvCxnSpPr/>
      </xdr:nvCxnSpPr>
      <xdr:spPr>
        <a:xfrm>
          <a:off x="19443700" y="9568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03" name="【学校施設】&#10;一人当たり面積平均値テキスト">
          <a:extLst>
            <a:ext uri="{FF2B5EF4-FFF2-40B4-BE49-F238E27FC236}">
              <a16:creationId xmlns:a16="http://schemas.microsoft.com/office/drawing/2014/main" id="{05B7FF39-7FDB-4821-957B-476337E2BA7B}"/>
            </a:ext>
          </a:extLst>
        </xdr:cNvPr>
        <xdr:cNvSpPr txBox="1"/>
      </xdr:nvSpPr>
      <xdr:spPr>
        <a:xfrm>
          <a:off x="19547840" y="10540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04" name="フローチャート: 判断 603">
          <a:extLst>
            <a:ext uri="{FF2B5EF4-FFF2-40B4-BE49-F238E27FC236}">
              <a16:creationId xmlns:a16="http://schemas.microsoft.com/office/drawing/2014/main" id="{DC309C5A-AB83-4255-8F77-DB859AEF0ED1}"/>
            </a:ext>
          </a:extLst>
        </xdr:cNvPr>
        <xdr:cNvSpPr/>
      </xdr:nvSpPr>
      <xdr:spPr>
        <a:xfrm>
          <a:off x="19458940" y="10561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05" name="フローチャート: 判断 604">
          <a:extLst>
            <a:ext uri="{FF2B5EF4-FFF2-40B4-BE49-F238E27FC236}">
              <a16:creationId xmlns:a16="http://schemas.microsoft.com/office/drawing/2014/main" id="{E46EE47A-AA1A-4EAF-B110-C8B57438699C}"/>
            </a:ext>
          </a:extLst>
        </xdr:cNvPr>
        <xdr:cNvSpPr/>
      </xdr:nvSpPr>
      <xdr:spPr>
        <a:xfrm>
          <a:off x="18735040" y="1050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06" name="フローチャート: 判断 605">
          <a:extLst>
            <a:ext uri="{FF2B5EF4-FFF2-40B4-BE49-F238E27FC236}">
              <a16:creationId xmlns:a16="http://schemas.microsoft.com/office/drawing/2014/main" id="{3F31FE54-E90E-4FCB-BF45-181D2FC0E343}"/>
            </a:ext>
          </a:extLst>
        </xdr:cNvPr>
        <xdr:cNvSpPr/>
      </xdr:nvSpPr>
      <xdr:spPr>
        <a:xfrm>
          <a:off x="17937480" y="10559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07" name="フローチャート: 判断 606">
          <a:extLst>
            <a:ext uri="{FF2B5EF4-FFF2-40B4-BE49-F238E27FC236}">
              <a16:creationId xmlns:a16="http://schemas.microsoft.com/office/drawing/2014/main" id="{D2F13586-6C84-4855-8DED-5D28045E0086}"/>
            </a:ext>
          </a:extLst>
        </xdr:cNvPr>
        <xdr:cNvSpPr/>
      </xdr:nvSpPr>
      <xdr:spPr>
        <a:xfrm>
          <a:off x="17162780" y="10545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29CB841-0971-47FA-B5E6-77D229B4AFC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C8B1835-F102-4FA6-BF2D-22C697CF0A9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0F5CAEF-CA87-4A98-BAD0-342D08DC8D7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227E52E-B7D5-44FB-9F6D-3A400094C1F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8DB3018-F670-45A2-8B98-E3A2BE5828A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19494</xdr:rowOff>
    </xdr:from>
    <xdr:to>
      <xdr:col>116</xdr:col>
      <xdr:colOff>114300</xdr:colOff>
      <xdr:row>61</xdr:row>
      <xdr:rowOff>121094</xdr:rowOff>
    </xdr:to>
    <xdr:sp macro="" textlink="">
      <xdr:nvSpPr>
        <xdr:cNvPr id="613" name="楕円 612">
          <a:extLst>
            <a:ext uri="{FF2B5EF4-FFF2-40B4-BE49-F238E27FC236}">
              <a16:creationId xmlns:a16="http://schemas.microsoft.com/office/drawing/2014/main" id="{44FEB20A-6660-4E2A-A3CB-75D154465E34}"/>
            </a:ext>
          </a:extLst>
        </xdr:cNvPr>
        <xdr:cNvSpPr/>
      </xdr:nvSpPr>
      <xdr:spPr>
        <a:xfrm>
          <a:off x="19458940" y="102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42371</xdr:rowOff>
    </xdr:from>
    <xdr:ext cx="469744" cy="259045"/>
    <xdr:sp macro="" textlink="">
      <xdr:nvSpPr>
        <xdr:cNvPr id="614" name="【学校施設】&#10;一人当たり面積該当値テキスト">
          <a:extLst>
            <a:ext uri="{FF2B5EF4-FFF2-40B4-BE49-F238E27FC236}">
              <a16:creationId xmlns:a16="http://schemas.microsoft.com/office/drawing/2014/main" id="{E4515FE8-A276-4504-9BBD-2A497E9046E5}"/>
            </a:ext>
          </a:extLst>
        </xdr:cNvPr>
        <xdr:cNvSpPr txBox="1"/>
      </xdr:nvSpPr>
      <xdr:spPr>
        <a:xfrm>
          <a:off x="19547840" y="1010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33020</xdr:rowOff>
    </xdr:from>
    <xdr:to>
      <xdr:col>112</xdr:col>
      <xdr:colOff>38100</xdr:colOff>
      <xdr:row>61</xdr:row>
      <xdr:rowOff>134620</xdr:rowOff>
    </xdr:to>
    <xdr:sp macro="" textlink="">
      <xdr:nvSpPr>
        <xdr:cNvPr id="615" name="楕円 614">
          <a:extLst>
            <a:ext uri="{FF2B5EF4-FFF2-40B4-BE49-F238E27FC236}">
              <a16:creationId xmlns:a16="http://schemas.microsoft.com/office/drawing/2014/main" id="{DA72130D-8D37-420A-8CB5-1A59877012C9}"/>
            </a:ext>
          </a:extLst>
        </xdr:cNvPr>
        <xdr:cNvSpPr/>
      </xdr:nvSpPr>
      <xdr:spPr>
        <a:xfrm>
          <a:off x="18735040" y="10259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70294</xdr:rowOff>
    </xdr:from>
    <xdr:to>
      <xdr:col>116</xdr:col>
      <xdr:colOff>63500</xdr:colOff>
      <xdr:row>61</xdr:row>
      <xdr:rowOff>83820</xdr:rowOff>
    </xdr:to>
    <xdr:cxnSp macro="">
      <xdr:nvCxnSpPr>
        <xdr:cNvPr id="616" name="直線コネクタ 615">
          <a:extLst>
            <a:ext uri="{FF2B5EF4-FFF2-40B4-BE49-F238E27FC236}">
              <a16:creationId xmlns:a16="http://schemas.microsoft.com/office/drawing/2014/main" id="{C9A77FB5-745C-4E76-9CF8-67033B64F26E}"/>
            </a:ext>
          </a:extLst>
        </xdr:cNvPr>
        <xdr:cNvCxnSpPr/>
      </xdr:nvCxnSpPr>
      <xdr:spPr>
        <a:xfrm flipV="1">
          <a:off x="18778220" y="10296334"/>
          <a:ext cx="73152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44831</xdr:rowOff>
    </xdr:from>
    <xdr:to>
      <xdr:col>107</xdr:col>
      <xdr:colOff>101600</xdr:colOff>
      <xdr:row>61</xdr:row>
      <xdr:rowOff>146431</xdr:rowOff>
    </xdr:to>
    <xdr:sp macro="" textlink="">
      <xdr:nvSpPr>
        <xdr:cNvPr id="617" name="楕円 616">
          <a:extLst>
            <a:ext uri="{FF2B5EF4-FFF2-40B4-BE49-F238E27FC236}">
              <a16:creationId xmlns:a16="http://schemas.microsoft.com/office/drawing/2014/main" id="{FFE5F2A6-A2B7-419F-B826-D3BC40C36F89}"/>
            </a:ext>
          </a:extLst>
        </xdr:cNvPr>
        <xdr:cNvSpPr/>
      </xdr:nvSpPr>
      <xdr:spPr>
        <a:xfrm>
          <a:off x="17937480" y="102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95631</xdr:rowOff>
    </xdr:to>
    <xdr:cxnSp macro="">
      <xdr:nvCxnSpPr>
        <xdr:cNvPr id="618" name="直線コネクタ 617">
          <a:extLst>
            <a:ext uri="{FF2B5EF4-FFF2-40B4-BE49-F238E27FC236}">
              <a16:creationId xmlns:a16="http://schemas.microsoft.com/office/drawing/2014/main" id="{E9343D22-4D44-4812-A083-C0770F7DE016}"/>
            </a:ext>
          </a:extLst>
        </xdr:cNvPr>
        <xdr:cNvCxnSpPr/>
      </xdr:nvCxnSpPr>
      <xdr:spPr>
        <a:xfrm flipV="1">
          <a:off x="17988280" y="10309860"/>
          <a:ext cx="78994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19" name="n_1aveValue【学校施設】&#10;一人当たり面積">
          <a:extLst>
            <a:ext uri="{FF2B5EF4-FFF2-40B4-BE49-F238E27FC236}">
              <a16:creationId xmlns:a16="http://schemas.microsoft.com/office/drawing/2014/main" id="{89AE5EDC-27D3-40B1-8B54-5B3DC7016065}"/>
            </a:ext>
          </a:extLst>
        </xdr:cNvPr>
        <xdr:cNvSpPr txBox="1"/>
      </xdr:nvSpPr>
      <xdr:spPr>
        <a:xfrm>
          <a:off x="1856112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20" name="n_2aveValue【学校施設】&#10;一人当たり面積">
          <a:extLst>
            <a:ext uri="{FF2B5EF4-FFF2-40B4-BE49-F238E27FC236}">
              <a16:creationId xmlns:a16="http://schemas.microsoft.com/office/drawing/2014/main" id="{AFDA4B39-ECFB-4FC6-BB9C-8FB12276EAFA}"/>
            </a:ext>
          </a:extLst>
        </xdr:cNvPr>
        <xdr:cNvSpPr txBox="1"/>
      </xdr:nvSpPr>
      <xdr:spPr>
        <a:xfrm>
          <a:off x="17776267" y="1064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21" name="n_3aveValue【学校施設】&#10;一人当たり面積">
          <a:extLst>
            <a:ext uri="{FF2B5EF4-FFF2-40B4-BE49-F238E27FC236}">
              <a16:creationId xmlns:a16="http://schemas.microsoft.com/office/drawing/2014/main" id="{C7CD7007-DAC0-4712-B5BD-443E3CBC2F99}"/>
            </a:ext>
          </a:extLst>
        </xdr:cNvPr>
        <xdr:cNvSpPr txBox="1"/>
      </xdr:nvSpPr>
      <xdr:spPr>
        <a:xfrm>
          <a:off x="17001567" y="103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151147</xdr:rowOff>
    </xdr:from>
    <xdr:ext cx="469744" cy="259045"/>
    <xdr:sp macro="" textlink="">
      <xdr:nvSpPr>
        <xdr:cNvPr id="622" name="n_1mainValue【学校施設】&#10;一人当たり面積">
          <a:extLst>
            <a:ext uri="{FF2B5EF4-FFF2-40B4-BE49-F238E27FC236}">
              <a16:creationId xmlns:a16="http://schemas.microsoft.com/office/drawing/2014/main" id="{147A371E-56F4-48BE-89B5-3615D85C4554}"/>
            </a:ext>
          </a:extLst>
        </xdr:cNvPr>
        <xdr:cNvSpPr txBox="1"/>
      </xdr:nvSpPr>
      <xdr:spPr>
        <a:xfrm>
          <a:off x="185611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162958</xdr:rowOff>
    </xdr:from>
    <xdr:ext cx="469744" cy="259045"/>
    <xdr:sp macro="" textlink="">
      <xdr:nvSpPr>
        <xdr:cNvPr id="623" name="n_2mainValue【学校施設】&#10;一人当たり面積">
          <a:extLst>
            <a:ext uri="{FF2B5EF4-FFF2-40B4-BE49-F238E27FC236}">
              <a16:creationId xmlns:a16="http://schemas.microsoft.com/office/drawing/2014/main" id="{942C9B81-37EB-4BCD-B687-BBAE627B8898}"/>
            </a:ext>
          </a:extLst>
        </xdr:cNvPr>
        <xdr:cNvSpPr txBox="1"/>
      </xdr:nvSpPr>
      <xdr:spPr>
        <a:xfrm>
          <a:off x="17776267" y="100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329D695-28A0-4409-97BE-37328F106A3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731CD66-5FE7-48A7-B802-26ABEA30C9C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C26A651-8948-4413-9C28-E194501EF49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CB4BEE8-573A-445E-85FE-0E97F288682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2E9E6EF-B702-4C38-AA38-2F73A11413F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1DD2B63-563C-47A0-9C08-BF86D158995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FB12FA6-358A-4395-95FA-0C787376E21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7248D034-D247-4D00-B62B-CD9D664D2634}"/>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20DEDDE4-0936-4066-90BD-7597DEC101B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95629E55-7077-46F4-8186-6B0C6C8C6D0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768984F2-46A0-4513-9D14-6934C7CF795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EBE8832E-F6AE-4C50-8A3C-184D964045F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6A4458EF-CD2F-40C5-9F0E-5C364ECEBCC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A9F0E5B0-8BC4-4309-AE53-3526FB1D179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F6E841F3-D3A1-484B-8C75-63B49A009C2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11938C7-E73E-42F7-9791-DAB56052487B}"/>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B4AF7F7-EA49-438B-BC63-D4EC8E9AFF7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17FC04D-6639-47BB-8782-E7DA1DD257F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09E6729-E2E1-4526-A37F-EA9712857A1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3766539-90BC-419A-9A8B-B2B68D6FE6F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87BCEB8-0DE0-4A79-BAC3-C189D7573E0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31A1892A-A313-499B-BDFE-E39D6A5DE75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9FB1D09-3BD6-4AF0-B30E-E930CD72A47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B0814928-EF1E-4BD8-832C-6768DEABF62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9B621F1D-8237-460F-B358-8D242891959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C2B69C7D-3436-4C56-BBD4-9113DB109E0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F6941A29-0BDA-40BA-B91A-5D2E7BC1B01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5EA9BDEB-2CA9-4716-AC1E-CFB516FFDEDB}"/>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8B5021E-F68D-4D04-AA99-91CD70B7446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A5BA205-C883-48E6-81E0-CFF5C39511E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64AA370B-6343-4B74-A011-D303ADFBC46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9D9FE17C-BD56-4365-8306-65C5AF443E2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231D9603-CB9C-4B63-AEED-5DCC90B86D9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3B3399F-9E15-49CE-A356-13F9F248DF9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B28BBCA0-E0AC-4723-98B0-2A22296AD91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284F402B-C930-4F82-9994-25C2C5CC82F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7AA611B-1710-4D6D-A28E-3D960626F2D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F7CFEC78-8ED7-47F2-8C5F-3CF739E9C359}"/>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B7D09E40-4D0D-4910-BD4C-68D4B09CED0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7A7C321A-BA28-4062-B4CF-32E50267627D}"/>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BE095686-854F-4778-9B33-B8F4FC674A8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5" name="直線コネクタ 664">
          <a:extLst>
            <a:ext uri="{FF2B5EF4-FFF2-40B4-BE49-F238E27FC236}">
              <a16:creationId xmlns:a16="http://schemas.microsoft.com/office/drawing/2014/main" id="{C29049DD-2ADE-4E0C-A836-7848E505CABD}"/>
            </a:ext>
          </a:extLst>
        </xdr:cNvPr>
        <xdr:cNvCxnSpPr/>
      </xdr:nvCxnSpPr>
      <xdr:spPr>
        <a:xfrm flipV="1">
          <a:off x="14375764" y="16713381"/>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6" name="【公民館】&#10;有形固定資産減価償却率最小値テキスト">
          <a:extLst>
            <a:ext uri="{FF2B5EF4-FFF2-40B4-BE49-F238E27FC236}">
              <a16:creationId xmlns:a16="http://schemas.microsoft.com/office/drawing/2014/main" id="{F0C205CB-938A-4D03-ABF0-A7CECB8F2A1A}"/>
            </a:ext>
          </a:extLst>
        </xdr:cNvPr>
        <xdr:cNvSpPr txBox="1"/>
      </xdr:nvSpPr>
      <xdr:spPr>
        <a:xfrm>
          <a:off x="14414500" y="18214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67" name="直線コネクタ 666">
          <a:extLst>
            <a:ext uri="{FF2B5EF4-FFF2-40B4-BE49-F238E27FC236}">
              <a16:creationId xmlns:a16="http://schemas.microsoft.com/office/drawing/2014/main" id="{C6D2BEDD-443E-4A2A-89C6-0F340D4CD767}"/>
            </a:ext>
          </a:extLst>
        </xdr:cNvPr>
        <xdr:cNvCxnSpPr/>
      </xdr:nvCxnSpPr>
      <xdr:spPr>
        <a:xfrm>
          <a:off x="142875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a:extLst>
            <a:ext uri="{FF2B5EF4-FFF2-40B4-BE49-F238E27FC236}">
              <a16:creationId xmlns:a16="http://schemas.microsoft.com/office/drawing/2014/main" id="{75C0CC54-1B0A-4323-9831-5BFE66927AB1}"/>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B5E9E76E-2FFA-457E-82AB-D49C7578B27C}"/>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70" name="【公民館】&#10;有形固定資産減価償却率平均値テキスト">
          <a:extLst>
            <a:ext uri="{FF2B5EF4-FFF2-40B4-BE49-F238E27FC236}">
              <a16:creationId xmlns:a16="http://schemas.microsoft.com/office/drawing/2014/main" id="{26A287AA-9352-4CDE-8BB4-BA381AD9E813}"/>
            </a:ext>
          </a:extLst>
        </xdr:cNvPr>
        <xdr:cNvSpPr txBox="1"/>
      </xdr:nvSpPr>
      <xdr:spPr>
        <a:xfrm>
          <a:off x="14414500" y="17163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1" name="フローチャート: 判断 670">
          <a:extLst>
            <a:ext uri="{FF2B5EF4-FFF2-40B4-BE49-F238E27FC236}">
              <a16:creationId xmlns:a16="http://schemas.microsoft.com/office/drawing/2014/main" id="{3C3AAC38-B5E0-480B-B19F-7B800419CDE5}"/>
            </a:ext>
          </a:extLst>
        </xdr:cNvPr>
        <xdr:cNvSpPr/>
      </xdr:nvSpPr>
      <xdr:spPr>
        <a:xfrm>
          <a:off x="14325600" y="171850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2" name="フローチャート: 判断 671">
          <a:extLst>
            <a:ext uri="{FF2B5EF4-FFF2-40B4-BE49-F238E27FC236}">
              <a16:creationId xmlns:a16="http://schemas.microsoft.com/office/drawing/2014/main" id="{30B58A8C-D3E9-45BA-B0F8-BCBCE0B486B1}"/>
            </a:ext>
          </a:extLst>
        </xdr:cNvPr>
        <xdr:cNvSpPr/>
      </xdr:nvSpPr>
      <xdr:spPr>
        <a:xfrm>
          <a:off x="13578840" y="1716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3" name="フローチャート: 判断 672">
          <a:extLst>
            <a:ext uri="{FF2B5EF4-FFF2-40B4-BE49-F238E27FC236}">
              <a16:creationId xmlns:a16="http://schemas.microsoft.com/office/drawing/2014/main" id="{C84DDD1C-69E1-431C-A397-4F898986E294}"/>
            </a:ext>
          </a:extLst>
        </xdr:cNvPr>
        <xdr:cNvSpPr/>
      </xdr:nvSpPr>
      <xdr:spPr>
        <a:xfrm>
          <a:off x="12804140" y="1716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4" name="フローチャート: 判断 673">
          <a:extLst>
            <a:ext uri="{FF2B5EF4-FFF2-40B4-BE49-F238E27FC236}">
              <a16:creationId xmlns:a16="http://schemas.microsoft.com/office/drawing/2014/main" id="{98C885DF-0738-4218-AA78-4A9D07E33929}"/>
            </a:ext>
          </a:extLst>
        </xdr:cNvPr>
        <xdr:cNvSpPr/>
      </xdr:nvSpPr>
      <xdr:spPr>
        <a:xfrm>
          <a:off x="12029440" y="1722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276C88F-F0C2-4972-94BD-CB18B65B902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4D9BE6D-28CA-49E2-A292-0A7C18BA3BA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8B5E668-87E7-48F6-B14D-B9DE6F668E6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FCF8845-DEB8-4EFA-9EE1-BE38D7C11B8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7FFE778-6204-4360-98B8-F808DAB6BB3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67855</xdr:rowOff>
    </xdr:from>
    <xdr:to>
      <xdr:col>85</xdr:col>
      <xdr:colOff>177800</xdr:colOff>
      <xdr:row>102</xdr:row>
      <xdr:rowOff>169455</xdr:rowOff>
    </xdr:to>
    <xdr:sp macro="" textlink="">
      <xdr:nvSpPr>
        <xdr:cNvPr id="680" name="楕円 679">
          <a:extLst>
            <a:ext uri="{FF2B5EF4-FFF2-40B4-BE49-F238E27FC236}">
              <a16:creationId xmlns:a16="http://schemas.microsoft.com/office/drawing/2014/main" id="{715F2967-D8E3-4FD9-A5D6-0746AE31D77F}"/>
            </a:ext>
          </a:extLst>
        </xdr:cNvPr>
        <xdr:cNvSpPr/>
      </xdr:nvSpPr>
      <xdr:spPr>
        <a:xfrm>
          <a:off x="14325600" y="171671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90732</xdr:rowOff>
    </xdr:from>
    <xdr:ext cx="405111" cy="259045"/>
    <xdr:sp macro="" textlink="">
      <xdr:nvSpPr>
        <xdr:cNvPr id="681" name="【公民館】&#10;有形固定資産減価償却率該当値テキスト">
          <a:extLst>
            <a:ext uri="{FF2B5EF4-FFF2-40B4-BE49-F238E27FC236}">
              <a16:creationId xmlns:a16="http://schemas.microsoft.com/office/drawing/2014/main" id="{A49ABC2F-B0B3-4166-8538-2FE4479EB55C}"/>
            </a:ext>
          </a:extLst>
        </xdr:cNvPr>
        <xdr:cNvSpPr txBox="1"/>
      </xdr:nvSpPr>
      <xdr:spPr>
        <a:xfrm>
          <a:off x="14414500" y="1702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82" name="楕円 681">
          <a:extLst>
            <a:ext uri="{FF2B5EF4-FFF2-40B4-BE49-F238E27FC236}">
              <a16:creationId xmlns:a16="http://schemas.microsoft.com/office/drawing/2014/main" id="{70097921-D777-48F1-80FA-257836DBE9DC}"/>
            </a:ext>
          </a:extLst>
        </xdr:cNvPr>
        <xdr:cNvSpPr/>
      </xdr:nvSpPr>
      <xdr:spPr>
        <a:xfrm>
          <a:off x="1357884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118655</xdr:rowOff>
    </xdr:from>
    <xdr:to>
      <xdr:col>85</xdr:col>
      <xdr:colOff>127000</xdr:colOff>
      <xdr:row>102</xdr:row>
      <xdr:rowOff>118655</xdr:rowOff>
    </xdr:to>
    <xdr:cxnSp macro="">
      <xdr:nvCxnSpPr>
        <xdr:cNvPr id="683" name="直線コネクタ 682">
          <a:extLst>
            <a:ext uri="{FF2B5EF4-FFF2-40B4-BE49-F238E27FC236}">
              <a16:creationId xmlns:a16="http://schemas.microsoft.com/office/drawing/2014/main" id="{B3DA30DD-8D38-4C07-9C4F-8398C0844990}"/>
            </a:ext>
          </a:extLst>
        </xdr:cNvPr>
        <xdr:cNvCxnSpPr/>
      </xdr:nvCxnSpPr>
      <xdr:spPr>
        <a:xfrm>
          <a:off x="13629640" y="1721793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102144</xdr:rowOff>
    </xdr:from>
    <xdr:to>
      <xdr:col>76</xdr:col>
      <xdr:colOff>165100</xdr:colOff>
      <xdr:row>103</xdr:row>
      <xdr:rowOff>32294</xdr:rowOff>
    </xdr:to>
    <xdr:sp macro="" textlink="">
      <xdr:nvSpPr>
        <xdr:cNvPr id="684" name="楕円 683">
          <a:extLst>
            <a:ext uri="{FF2B5EF4-FFF2-40B4-BE49-F238E27FC236}">
              <a16:creationId xmlns:a16="http://schemas.microsoft.com/office/drawing/2014/main" id="{8CDDA8D7-D943-4722-9E5A-FE99455AF72F}"/>
            </a:ext>
          </a:extLst>
        </xdr:cNvPr>
        <xdr:cNvSpPr/>
      </xdr:nvSpPr>
      <xdr:spPr>
        <a:xfrm>
          <a:off x="12804140" y="17201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102</xdr:row>
      <xdr:rowOff>152944</xdr:rowOff>
    </xdr:to>
    <xdr:cxnSp macro="">
      <xdr:nvCxnSpPr>
        <xdr:cNvPr id="685" name="直線コネクタ 684">
          <a:extLst>
            <a:ext uri="{FF2B5EF4-FFF2-40B4-BE49-F238E27FC236}">
              <a16:creationId xmlns:a16="http://schemas.microsoft.com/office/drawing/2014/main" id="{ACC18A06-0E78-4BDA-A421-C670EFD0503C}"/>
            </a:ext>
          </a:extLst>
        </xdr:cNvPr>
        <xdr:cNvCxnSpPr/>
      </xdr:nvCxnSpPr>
      <xdr:spPr>
        <a:xfrm flipV="1">
          <a:off x="12854940" y="1721793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86" name="n_1aveValue【公民館】&#10;有形固定資産減価償却率">
          <a:extLst>
            <a:ext uri="{FF2B5EF4-FFF2-40B4-BE49-F238E27FC236}">
              <a16:creationId xmlns:a16="http://schemas.microsoft.com/office/drawing/2014/main" id="{A3CFED69-6277-4C0B-8B74-029B783C2352}"/>
            </a:ext>
          </a:extLst>
        </xdr:cNvPr>
        <xdr:cNvSpPr txBox="1"/>
      </xdr:nvSpPr>
      <xdr:spPr>
        <a:xfrm>
          <a:off x="13437244" y="1726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87" name="n_2aveValue【公民館】&#10;有形固定資産減価償却率">
          <a:extLst>
            <a:ext uri="{FF2B5EF4-FFF2-40B4-BE49-F238E27FC236}">
              <a16:creationId xmlns:a16="http://schemas.microsoft.com/office/drawing/2014/main" id="{953A5764-4A24-4DE7-94AF-59AE40850F6E}"/>
            </a:ext>
          </a:extLst>
        </xdr:cNvPr>
        <xdr:cNvSpPr txBox="1"/>
      </xdr:nvSpPr>
      <xdr:spPr>
        <a:xfrm>
          <a:off x="12675244" y="1693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88" name="n_3aveValue【公民館】&#10;有形固定資産減価償却率">
          <a:extLst>
            <a:ext uri="{FF2B5EF4-FFF2-40B4-BE49-F238E27FC236}">
              <a16:creationId xmlns:a16="http://schemas.microsoft.com/office/drawing/2014/main" id="{B56C1811-DB06-48E9-8170-B1EE81AE5CC0}"/>
            </a:ext>
          </a:extLst>
        </xdr:cNvPr>
        <xdr:cNvSpPr txBox="1"/>
      </xdr:nvSpPr>
      <xdr:spPr>
        <a:xfrm>
          <a:off x="1190054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689" name="n_1mainValue【公民館】&#10;有形固定資産減価償却率">
          <a:extLst>
            <a:ext uri="{FF2B5EF4-FFF2-40B4-BE49-F238E27FC236}">
              <a16:creationId xmlns:a16="http://schemas.microsoft.com/office/drawing/2014/main" id="{5B426F90-88E6-429C-BA5A-158ADB63BF48}"/>
            </a:ext>
          </a:extLst>
        </xdr:cNvPr>
        <xdr:cNvSpPr txBox="1"/>
      </xdr:nvSpPr>
      <xdr:spPr>
        <a:xfrm>
          <a:off x="1343724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23421</xdr:rowOff>
    </xdr:from>
    <xdr:ext cx="405111" cy="259045"/>
    <xdr:sp macro="" textlink="">
      <xdr:nvSpPr>
        <xdr:cNvPr id="690" name="n_2mainValue【公民館】&#10;有形固定資産減価償却率">
          <a:extLst>
            <a:ext uri="{FF2B5EF4-FFF2-40B4-BE49-F238E27FC236}">
              <a16:creationId xmlns:a16="http://schemas.microsoft.com/office/drawing/2014/main" id="{78060615-FF09-47D7-981E-5C2A2A1B7B77}"/>
            </a:ext>
          </a:extLst>
        </xdr:cNvPr>
        <xdr:cNvSpPr txBox="1"/>
      </xdr:nvSpPr>
      <xdr:spPr>
        <a:xfrm>
          <a:off x="12675244" y="1729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6C98D45D-259D-4F72-8514-61BA51582AF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75010846-B69E-4625-AD6C-C54D77C1A07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A94423D9-A7E7-4EEB-ACEF-EF947CE446A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A3821E20-2935-445B-839C-19DECBED76B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79E10C64-1F6B-49DE-BED8-7C5C5BE168E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C9A1B404-AFBC-4FE0-A406-52297A66B19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DE76B055-3E93-44F3-B6BB-E3159617FEB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38F12256-C0B0-48D3-B4F5-DF115CA3B28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EE90C988-ADAB-41CA-8B96-505EF1C3277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22991B3A-0326-4A61-B151-83B19F14354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6F71CB0B-128E-49FF-9583-750E91DE39C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7152A010-01B5-4661-86ED-1D4843C7F53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5261BB66-3B9C-4279-A538-EAE963BDBAA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C3368141-FCBC-4396-8D0E-7B0B3A960C4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DA33FBE7-EAE8-41B7-B8E5-B0A3C9EAE7F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7D16FBC7-FCAB-42DC-8229-CEE175DEC3F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CB881DE0-B798-485F-8BD8-63B28A5730A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D53CD999-D8A7-4BD6-93D9-92726B5D65E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F8B849C3-8BD4-4991-BD2F-451D64F3F3D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C9A8BEB1-1868-406D-ADF2-7189DDF6AE4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0E94AA99-8A06-4419-AA9F-B67D624124F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7B5C2303-2929-4B64-9830-0FB43E7D958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33357418-7CEA-479A-9767-CB594106ED8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4" name="直線コネクタ 713">
          <a:extLst>
            <a:ext uri="{FF2B5EF4-FFF2-40B4-BE49-F238E27FC236}">
              <a16:creationId xmlns:a16="http://schemas.microsoft.com/office/drawing/2014/main" id="{6520645B-654A-4180-96E2-F6700520D1BC}"/>
            </a:ext>
          </a:extLst>
        </xdr:cNvPr>
        <xdr:cNvCxnSpPr/>
      </xdr:nvCxnSpPr>
      <xdr:spPr>
        <a:xfrm flipV="1">
          <a:off x="19509104" y="16949166"/>
          <a:ext cx="0" cy="128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5" name="【公民館】&#10;一人当たり面積最小値テキスト">
          <a:extLst>
            <a:ext uri="{FF2B5EF4-FFF2-40B4-BE49-F238E27FC236}">
              <a16:creationId xmlns:a16="http://schemas.microsoft.com/office/drawing/2014/main" id="{359CD023-E81D-47D4-A9C4-1D836008E4F7}"/>
            </a:ext>
          </a:extLst>
        </xdr:cNvPr>
        <xdr:cNvSpPr txBox="1"/>
      </xdr:nvSpPr>
      <xdr:spPr>
        <a:xfrm>
          <a:off x="19547840" y="1824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6" name="直線コネクタ 715">
          <a:extLst>
            <a:ext uri="{FF2B5EF4-FFF2-40B4-BE49-F238E27FC236}">
              <a16:creationId xmlns:a16="http://schemas.microsoft.com/office/drawing/2014/main" id="{A49D9E50-7746-4993-A9A8-FEFECDAC275E}"/>
            </a:ext>
          </a:extLst>
        </xdr:cNvPr>
        <xdr:cNvCxnSpPr/>
      </xdr:nvCxnSpPr>
      <xdr:spPr>
        <a:xfrm>
          <a:off x="1944370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17" name="【公民館】&#10;一人当たり面積最大値テキスト">
          <a:extLst>
            <a:ext uri="{FF2B5EF4-FFF2-40B4-BE49-F238E27FC236}">
              <a16:creationId xmlns:a16="http://schemas.microsoft.com/office/drawing/2014/main" id="{BBD54DD9-F5A7-4DB8-A07E-180A269B0B14}"/>
            </a:ext>
          </a:extLst>
        </xdr:cNvPr>
        <xdr:cNvSpPr txBox="1"/>
      </xdr:nvSpPr>
      <xdr:spPr>
        <a:xfrm>
          <a:off x="19547840" y="167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18" name="直線コネクタ 717">
          <a:extLst>
            <a:ext uri="{FF2B5EF4-FFF2-40B4-BE49-F238E27FC236}">
              <a16:creationId xmlns:a16="http://schemas.microsoft.com/office/drawing/2014/main" id="{1EE241ED-C028-4000-B9F9-BA912BB12964}"/>
            </a:ext>
          </a:extLst>
        </xdr:cNvPr>
        <xdr:cNvCxnSpPr/>
      </xdr:nvCxnSpPr>
      <xdr:spPr>
        <a:xfrm>
          <a:off x="19443700" y="16949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19" name="【公民館】&#10;一人当たり面積平均値テキスト">
          <a:extLst>
            <a:ext uri="{FF2B5EF4-FFF2-40B4-BE49-F238E27FC236}">
              <a16:creationId xmlns:a16="http://schemas.microsoft.com/office/drawing/2014/main" id="{B035B3A3-76B8-4FB7-9E1A-09CAB44E3D8A}"/>
            </a:ext>
          </a:extLst>
        </xdr:cNvPr>
        <xdr:cNvSpPr txBox="1"/>
      </xdr:nvSpPr>
      <xdr:spPr>
        <a:xfrm>
          <a:off x="19547840" y="17706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0" name="フローチャート: 判断 719">
          <a:extLst>
            <a:ext uri="{FF2B5EF4-FFF2-40B4-BE49-F238E27FC236}">
              <a16:creationId xmlns:a16="http://schemas.microsoft.com/office/drawing/2014/main" id="{B04AC26D-64DB-454D-A963-59751A25DBD5}"/>
            </a:ext>
          </a:extLst>
        </xdr:cNvPr>
        <xdr:cNvSpPr/>
      </xdr:nvSpPr>
      <xdr:spPr>
        <a:xfrm>
          <a:off x="194589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1" name="フローチャート: 判断 720">
          <a:extLst>
            <a:ext uri="{FF2B5EF4-FFF2-40B4-BE49-F238E27FC236}">
              <a16:creationId xmlns:a16="http://schemas.microsoft.com/office/drawing/2014/main" id="{8E4454B7-1B8C-4F50-9B65-39D780746320}"/>
            </a:ext>
          </a:extLst>
        </xdr:cNvPr>
        <xdr:cNvSpPr/>
      </xdr:nvSpPr>
      <xdr:spPr>
        <a:xfrm>
          <a:off x="18735040" y="17872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2" name="フローチャート: 判断 721">
          <a:extLst>
            <a:ext uri="{FF2B5EF4-FFF2-40B4-BE49-F238E27FC236}">
              <a16:creationId xmlns:a16="http://schemas.microsoft.com/office/drawing/2014/main" id="{4E7D7AD0-E73C-4EDA-BA17-06683EFE83AE}"/>
            </a:ext>
          </a:extLst>
        </xdr:cNvPr>
        <xdr:cNvSpPr/>
      </xdr:nvSpPr>
      <xdr:spPr>
        <a:xfrm>
          <a:off x="17937480" y="17844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3" name="フローチャート: 判断 722">
          <a:extLst>
            <a:ext uri="{FF2B5EF4-FFF2-40B4-BE49-F238E27FC236}">
              <a16:creationId xmlns:a16="http://schemas.microsoft.com/office/drawing/2014/main" id="{5718EEF0-894C-4738-85FA-760B418CC1A5}"/>
            </a:ext>
          </a:extLst>
        </xdr:cNvPr>
        <xdr:cNvSpPr/>
      </xdr:nvSpPr>
      <xdr:spPr>
        <a:xfrm>
          <a:off x="17162780" y="1781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C601951C-E500-4479-B80C-58892AE1A60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BF60EC15-2863-4DD9-A8B1-21F1F635C7A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BC9CAEE-5AB8-4985-86CD-A8A33FAA559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DC82F64-D699-46BC-B6AC-620125B5DF9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79EC96B-E663-4BBF-BC1B-A0AEF5994E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29" name="楕円 728">
          <a:extLst>
            <a:ext uri="{FF2B5EF4-FFF2-40B4-BE49-F238E27FC236}">
              <a16:creationId xmlns:a16="http://schemas.microsoft.com/office/drawing/2014/main" id="{B4E07687-067F-4794-B3CC-E32E0D90E363}"/>
            </a:ext>
          </a:extLst>
        </xdr:cNvPr>
        <xdr:cNvSpPr/>
      </xdr:nvSpPr>
      <xdr:spPr>
        <a:xfrm>
          <a:off x="1945894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730" name="【公民館】&#10;一人当たり面積該当値テキスト">
          <a:extLst>
            <a:ext uri="{FF2B5EF4-FFF2-40B4-BE49-F238E27FC236}">
              <a16:creationId xmlns:a16="http://schemas.microsoft.com/office/drawing/2014/main" id="{4B1A8217-3EEE-4B20-A138-93B7BED9D9E2}"/>
            </a:ext>
          </a:extLst>
        </xdr:cNvPr>
        <xdr:cNvSpPr txBox="1"/>
      </xdr:nvSpPr>
      <xdr:spPr>
        <a:xfrm>
          <a:off x="19547840"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731" name="楕円 730">
          <a:extLst>
            <a:ext uri="{FF2B5EF4-FFF2-40B4-BE49-F238E27FC236}">
              <a16:creationId xmlns:a16="http://schemas.microsoft.com/office/drawing/2014/main" id="{97CADA72-555C-4387-B7A4-44577AC62588}"/>
            </a:ext>
          </a:extLst>
        </xdr:cNvPr>
        <xdr:cNvSpPr/>
      </xdr:nvSpPr>
      <xdr:spPr>
        <a:xfrm>
          <a:off x="18735040" y="1786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142494</xdr:rowOff>
    </xdr:to>
    <xdr:cxnSp macro="">
      <xdr:nvCxnSpPr>
        <xdr:cNvPr id="732" name="直線コネクタ 731">
          <a:extLst>
            <a:ext uri="{FF2B5EF4-FFF2-40B4-BE49-F238E27FC236}">
              <a16:creationId xmlns:a16="http://schemas.microsoft.com/office/drawing/2014/main" id="{24608DE8-5CA4-42C9-8306-282215E49DAF}"/>
            </a:ext>
          </a:extLst>
        </xdr:cNvPr>
        <xdr:cNvCxnSpPr/>
      </xdr:nvCxnSpPr>
      <xdr:spPr>
        <a:xfrm flipV="1">
          <a:off x="18778220" y="17907001"/>
          <a:ext cx="73152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96265</xdr:rowOff>
    </xdr:from>
    <xdr:to>
      <xdr:col>107</xdr:col>
      <xdr:colOff>101600</xdr:colOff>
      <xdr:row>107</xdr:row>
      <xdr:rowOff>26415</xdr:rowOff>
    </xdr:to>
    <xdr:sp macro="" textlink="">
      <xdr:nvSpPr>
        <xdr:cNvPr id="733" name="楕円 732">
          <a:extLst>
            <a:ext uri="{FF2B5EF4-FFF2-40B4-BE49-F238E27FC236}">
              <a16:creationId xmlns:a16="http://schemas.microsoft.com/office/drawing/2014/main" id="{379D4C45-1646-4ABF-AF5A-E90AF8FFD465}"/>
            </a:ext>
          </a:extLst>
        </xdr:cNvPr>
        <xdr:cNvSpPr/>
      </xdr:nvSpPr>
      <xdr:spPr>
        <a:xfrm>
          <a:off x="17937480" y="17866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142494</xdr:rowOff>
    </xdr:from>
    <xdr:to>
      <xdr:col>111</xdr:col>
      <xdr:colOff>177800</xdr:colOff>
      <xdr:row>106</xdr:row>
      <xdr:rowOff>147065</xdr:rowOff>
    </xdr:to>
    <xdr:cxnSp macro="">
      <xdr:nvCxnSpPr>
        <xdr:cNvPr id="734" name="直線コネクタ 733">
          <a:extLst>
            <a:ext uri="{FF2B5EF4-FFF2-40B4-BE49-F238E27FC236}">
              <a16:creationId xmlns:a16="http://schemas.microsoft.com/office/drawing/2014/main" id="{303D71CF-EC18-4A2D-B2ED-DBCE0F4C26A6}"/>
            </a:ext>
          </a:extLst>
        </xdr:cNvPr>
        <xdr:cNvCxnSpPr/>
      </xdr:nvCxnSpPr>
      <xdr:spPr>
        <a:xfrm flipV="1">
          <a:off x="17988280" y="17912334"/>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5" name="n_1aveValue【公民館】&#10;一人当たり面積">
          <a:extLst>
            <a:ext uri="{FF2B5EF4-FFF2-40B4-BE49-F238E27FC236}">
              <a16:creationId xmlns:a16="http://schemas.microsoft.com/office/drawing/2014/main" id="{60591D58-5B7E-426F-AB74-D3DF270C229A}"/>
            </a:ext>
          </a:extLst>
        </xdr:cNvPr>
        <xdr:cNvSpPr txBox="1"/>
      </xdr:nvSpPr>
      <xdr:spPr>
        <a:xfrm>
          <a:off x="1856112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6" name="n_2aveValue【公民館】&#10;一人当たり面積">
          <a:extLst>
            <a:ext uri="{FF2B5EF4-FFF2-40B4-BE49-F238E27FC236}">
              <a16:creationId xmlns:a16="http://schemas.microsoft.com/office/drawing/2014/main" id="{F62F9739-0AC9-4F37-83AF-BCE686EDB51A}"/>
            </a:ext>
          </a:extLst>
        </xdr:cNvPr>
        <xdr:cNvSpPr txBox="1"/>
      </xdr:nvSpPr>
      <xdr:spPr>
        <a:xfrm>
          <a:off x="17776267"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37" name="n_3aveValue【公民館】&#10;一人当たり面積">
          <a:extLst>
            <a:ext uri="{FF2B5EF4-FFF2-40B4-BE49-F238E27FC236}">
              <a16:creationId xmlns:a16="http://schemas.microsoft.com/office/drawing/2014/main" id="{FB7275CE-EB04-4009-8736-3CB3816F5A47}"/>
            </a:ext>
          </a:extLst>
        </xdr:cNvPr>
        <xdr:cNvSpPr txBox="1"/>
      </xdr:nvSpPr>
      <xdr:spPr>
        <a:xfrm>
          <a:off x="17001567" y="175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38371</xdr:rowOff>
    </xdr:from>
    <xdr:ext cx="469744" cy="259045"/>
    <xdr:sp macro="" textlink="">
      <xdr:nvSpPr>
        <xdr:cNvPr id="738" name="n_1mainValue【公民館】&#10;一人当たり面積">
          <a:extLst>
            <a:ext uri="{FF2B5EF4-FFF2-40B4-BE49-F238E27FC236}">
              <a16:creationId xmlns:a16="http://schemas.microsoft.com/office/drawing/2014/main" id="{E9CB9A58-2833-4B30-B999-048237617F78}"/>
            </a:ext>
          </a:extLst>
        </xdr:cNvPr>
        <xdr:cNvSpPr txBox="1"/>
      </xdr:nvSpPr>
      <xdr:spPr>
        <a:xfrm>
          <a:off x="185611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17542</xdr:rowOff>
    </xdr:from>
    <xdr:ext cx="469744" cy="259045"/>
    <xdr:sp macro="" textlink="">
      <xdr:nvSpPr>
        <xdr:cNvPr id="739" name="n_2mainValue【公民館】&#10;一人当たり面積">
          <a:extLst>
            <a:ext uri="{FF2B5EF4-FFF2-40B4-BE49-F238E27FC236}">
              <a16:creationId xmlns:a16="http://schemas.microsoft.com/office/drawing/2014/main" id="{79830475-BBAA-428A-9E89-C383F136A361}"/>
            </a:ext>
          </a:extLst>
        </xdr:cNvPr>
        <xdr:cNvSpPr txBox="1"/>
      </xdr:nvSpPr>
      <xdr:spPr>
        <a:xfrm>
          <a:off x="17776267" y="179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538FE5C-363F-49B8-9BB2-BB75A0FD0D9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8D2BF63B-0B87-49D1-BF77-7FE9C924FF4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F3998D64-0645-4FCE-9AE3-10B91480254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とんどの数値で類似団体内平均を下回っているが、特に有形固定資産減価償却率では、道路及び幼稚園、保育所が高くなっている。今後は、総合施設管理計画を基に個別施設計画を策定中であることから道路修繕や更新計画など適正化を図りながら取り組む。</a:t>
          </a:r>
          <a:endParaRPr lang="ja-JP" altLang="ja-JP" sz="16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A5FA29-41DF-4F3A-B291-32A55B21BDF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FCC56B-3376-4E50-B398-AE2B8B3CE12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F5257F-F54C-4262-AC60-24371975FB8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D15673-19DA-4A5C-98F6-630B923C973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688092-26CB-47A1-B497-E3C956C03D0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3EF165-75BA-4A89-AA66-4018D4953E3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8D4ECD-66D4-4846-BE57-35FF3ADCA3E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244833-6881-4D9B-AC81-D492F74C107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4E13AE-31E8-425C-9EEE-EEBF2718649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5C8DCD-D544-4B98-8E0B-66320A040AB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05938D-BC11-4D4A-97C4-0EB09BAA624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5615C6-9BC3-4B22-A876-7299ACE4A70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BC1534-F079-4AC5-8B89-15BAFDEFAD8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EF1676-74B6-4773-90FD-1148CFF7A39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0160D2-9C1E-4D1A-AA13-821BE0D8473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0C90B0-1CB0-47E5-9945-C6D3C40C272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98C4E1-B234-4348-BB64-F97869A5F0D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849891-5497-458B-BB14-3EC48E5D107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34192D-1A12-4CC1-8D14-56C3F7D7642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371AA3-0687-4A44-BB29-59312B7CC5B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DB0FEE-A9E2-4B16-BC04-63B554AF844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75E5CC-1D10-4C05-AB20-DC9195B19E2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72012C-D716-43FA-BA62-2DB4220B6ED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5B6873-D3A0-4E03-B231-FE9E57584F6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0DE55B-116F-452A-9462-7C461D76285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C079AC-134D-4D77-BF9D-89DF4DD71F9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830284-1E69-4ADF-8913-1E953501532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CDA746-3E5A-45D2-9D44-9CDD05A05A9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6AEE79-EC0C-43D3-B6E8-2D1CA1C3434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B765C56-32DD-42E3-95F4-6EF2D98B6D7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D21011-9503-4320-9003-223B72C8E3F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854EDD6-C207-4403-A842-CB7BB6A5065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44D3F1-0645-411C-B008-FBE248DA030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26B15CC-1457-427C-97BF-974C7D1AE2C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A1B1443-B41B-4960-87CD-BDBE8E237BA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BF79EC0-9215-47E4-A77B-A6AEE7CD970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0F95A5C-61B7-4214-A512-16C7F170AB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467AD2-3719-4EBF-BBE1-CF32C923E6CF}"/>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A460DD8-BBFA-41BC-86B1-A277282EFB4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574A18E-7343-426B-BB1F-10B488D3FC4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E7C0A71-4AE3-4F08-A670-6D6574B62A3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68D5C47-56BE-4B5F-85B3-EBAA80C5C28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3E2280D-3C4B-4A87-B275-D9A47912174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5FE9308-E358-4238-887E-B2E5526C513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BB2C57D-E90E-4E2C-9512-B883D47DE44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3AC5DDB-9742-448A-BF38-2B57C0171D39}"/>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947305F-3447-4FAC-8A2D-2A5DCE10DDC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284F7D2-911D-43E0-8011-AB28E1F878B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82AF6EB-3ADB-4F80-AF44-9580FD32FDD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EF7ABB2-484D-4E05-9ED3-F4B56367AF1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4AFAA09-1891-48F9-83F2-FEE6C93CB9E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BDC51B7-56C1-4EE5-BD61-DC8917E8B3E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1290E80-DED2-4500-B456-594015A4FDB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22ED615-8E04-429B-9E05-98D45D4FEB4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774F05-6EE6-4D32-BEE6-92F04AEC6E7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D2A58B90-08BA-4839-86F8-FB82FED307B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8BE9A8D-64E0-489B-96D0-43E9F49F718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77C8CBA-CAEF-4836-A855-47BA4F72285D}"/>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A4A3446F-26CA-42FF-80F1-F79D93F2389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4289D4A5-D6C7-4A63-8E7C-37FDB3BFA22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92F21DEE-A92C-45B5-A7D1-3F1AEC48B88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A36D3C7A-772E-4162-8E8E-1E28EC33BDE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D733FC7-684E-4CE8-A2B1-EFCF3F0E4CC6}"/>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607449FD-5898-46E1-8FE3-C2F089521BC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459CC130-8C8E-49E1-9CC2-BA0E994FE83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9803232-53EC-4FF7-9601-5153297FF31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E98B4F4D-D56C-4E1A-B358-0E85A0D8D8F3}"/>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754F040E-E429-4402-9701-29C9F3EDCC1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0095F75-65ED-4F46-8E9F-24FF0340434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B09557D0-B95B-4A24-A85B-52921212D131}"/>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71AE80D-0CC5-4348-8D04-FD14D5A5E59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75699798-ADEE-4225-9ED0-1F7CEB3E099D}"/>
            </a:ext>
          </a:extLst>
        </xdr:cNvPr>
        <xdr:cNvCxnSpPr/>
      </xdr:nvCxnSpPr>
      <xdr:spPr>
        <a:xfrm flipV="1">
          <a:off x="4086225" y="9261022"/>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ED4EFD88-5CF6-4CB3-8FCF-CA421539EB58}"/>
            </a:ext>
          </a:extLst>
        </xdr:cNvPr>
        <xdr:cNvSpPr txBox="1"/>
      </xdr:nvSpPr>
      <xdr:spPr>
        <a:xfrm>
          <a:off x="4124960" y="108438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6E5D3CFB-18A3-4DE8-8EFC-22CF4CE552A7}"/>
            </a:ext>
          </a:extLst>
        </xdr:cNvPr>
        <xdr:cNvCxnSpPr/>
      </xdr:nvCxnSpPr>
      <xdr:spPr>
        <a:xfrm>
          <a:off x="4020820" y="1083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40A4999F-1969-47D7-ADC4-6B0A63F7E32F}"/>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D0323EA5-2B57-4AA7-995D-F6F9DB69EB73}"/>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AA88E79-E6F6-4307-A651-3644430A78DF}"/>
            </a:ext>
          </a:extLst>
        </xdr:cNvPr>
        <xdr:cNvSpPr txBox="1"/>
      </xdr:nvSpPr>
      <xdr:spPr>
        <a:xfrm>
          <a:off x="4124960" y="9685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F3DDEA8C-9EC8-4CB6-8875-6917812D0EC9}"/>
            </a:ext>
          </a:extLst>
        </xdr:cNvPr>
        <xdr:cNvSpPr/>
      </xdr:nvSpPr>
      <xdr:spPr>
        <a:xfrm>
          <a:off x="4036060" y="9830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2AB2CB29-F6FD-4E76-8919-EA24401C0452}"/>
            </a:ext>
          </a:extLst>
        </xdr:cNvPr>
        <xdr:cNvSpPr/>
      </xdr:nvSpPr>
      <xdr:spPr>
        <a:xfrm>
          <a:off x="3312160" y="9809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0B989017-8A43-48BD-91D7-58A516C91CBD}"/>
            </a:ext>
          </a:extLst>
        </xdr:cNvPr>
        <xdr:cNvSpPr txBox="1"/>
      </xdr:nvSpPr>
      <xdr:spPr>
        <a:xfrm>
          <a:off x="317056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7ACFB47C-25BD-477A-9203-864B24AA85C8}"/>
            </a:ext>
          </a:extLst>
        </xdr:cNvPr>
        <xdr:cNvSpPr/>
      </xdr:nvSpPr>
      <xdr:spPr>
        <a:xfrm>
          <a:off x="2514600" y="984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4D196007-6A68-41B3-8FD4-ED1834835202}"/>
            </a:ext>
          </a:extLst>
        </xdr:cNvPr>
        <xdr:cNvSpPr txBox="1"/>
      </xdr:nvSpPr>
      <xdr:spPr>
        <a:xfrm>
          <a:off x="2385704" y="961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8A396657-AA98-42A0-809D-5A0987DF6700}"/>
            </a:ext>
          </a:extLst>
        </xdr:cNvPr>
        <xdr:cNvSpPr/>
      </xdr:nvSpPr>
      <xdr:spPr>
        <a:xfrm>
          <a:off x="1739900" y="973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409CF573-5695-48F9-8FE9-522F6331E8AE}"/>
            </a:ext>
          </a:extLst>
        </xdr:cNvPr>
        <xdr:cNvSpPr txBox="1"/>
      </xdr:nvSpPr>
      <xdr:spPr>
        <a:xfrm>
          <a:off x="1611004" y="95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2409FDC-39ED-47B0-A14A-5B12813FA02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84B592B-6172-4A9B-ABF5-C95C343F606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08FFDFE-F117-42C7-B4F8-B2E4625E64B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F767AD0-C93F-4184-AB56-077F16841A8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261E2DB7-A2C9-4257-AE59-A6D5EC0DC3D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91" name="楕円 90">
          <a:extLst>
            <a:ext uri="{FF2B5EF4-FFF2-40B4-BE49-F238E27FC236}">
              <a16:creationId xmlns:a16="http://schemas.microsoft.com/office/drawing/2014/main" id="{AF30CEDD-0A22-4A4A-B521-BE7CD1CA3563}"/>
            </a:ext>
          </a:extLst>
        </xdr:cNvPr>
        <xdr:cNvSpPr/>
      </xdr:nvSpPr>
      <xdr:spPr>
        <a:xfrm>
          <a:off x="4036060" y="9970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9242F35A-B062-4675-BD82-6E474190439C}"/>
            </a:ext>
          </a:extLst>
        </xdr:cNvPr>
        <xdr:cNvSpPr txBox="1"/>
      </xdr:nvSpPr>
      <xdr:spPr>
        <a:xfrm>
          <a:off x="4124960" y="994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93" name="楕円 92">
          <a:extLst>
            <a:ext uri="{FF2B5EF4-FFF2-40B4-BE49-F238E27FC236}">
              <a16:creationId xmlns:a16="http://schemas.microsoft.com/office/drawing/2014/main" id="{E32602E8-7919-461B-AB88-5C909C7ACAD5}"/>
            </a:ext>
          </a:extLst>
        </xdr:cNvPr>
        <xdr:cNvSpPr/>
      </xdr:nvSpPr>
      <xdr:spPr>
        <a:xfrm>
          <a:off x="3312160" y="9970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130628</xdr:rowOff>
    </xdr:to>
    <xdr:cxnSp macro="">
      <xdr:nvCxnSpPr>
        <xdr:cNvPr id="94" name="直線コネクタ 93">
          <a:extLst>
            <a:ext uri="{FF2B5EF4-FFF2-40B4-BE49-F238E27FC236}">
              <a16:creationId xmlns:a16="http://schemas.microsoft.com/office/drawing/2014/main" id="{39116BE1-6B0C-4B8D-89A3-DAE2C07655E4}"/>
            </a:ext>
          </a:extLst>
        </xdr:cNvPr>
        <xdr:cNvCxnSpPr/>
      </xdr:nvCxnSpPr>
      <xdr:spPr>
        <a:xfrm>
          <a:off x="3355340" y="1002138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95" name="楕円 94">
          <a:extLst>
            <a:ext uri="{FF2B5EF4-FFF2-40B4-BE49-F238E27FC236}">
              <a16:creationId xmlns:a16="http://schemas.microsoft.com/office/drawing/2014/main" id="{01A5E01B-B7BA-4567-9E42-947494E05CCD}"/>
            </a:ext>
          </a:extLst>
        </xdr:cNvPr>
        <xdr:cNvSpPr/>
      </xdr:nvSpPr>
      <xdr:spPr>
        <a:xfrm>
          <a:off x="251460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130628</xdr:rowOff>
    </xdr:from>
    <xdr:to>
      <xdr:col>19</xdr:col>
      <xdr:colOff>177800</xdr:colOff>
      <xdr:row>60</xdr:row>
      <xdr:rowOff>11430</xdr:rowOff>
    </xdr:to>
    <xdr:cxnSp macro="">
      <xdr:nvCxnSpPr>
        <xdr:cNvPr id="96" name="直線コネクタ 95">
          <a:extLst>
            <a:ext uri="{FF2B5EF4-FFF2-40B4-BE49-F238E27FC236}">
              <a16:creationId xmlns:a16="http://schemas.microsoft.com/office/drawing/2014/main" id="{DB20BEF7-CBD4-4BAF-926D-81EAC12E4DA4}"/>
            </a:ext>
          </a:extLst>
        </xdr:cNvPr>
        <xdr:cNvCxnSpPr/>
      </xdr:nvCxnSpPr>
      <xdr:spPr>
        <a:xfrm flipV="1">
          <a:off x="2565400" y="10021388"/>
          <a:ext cx="78994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1105</xdr:rowOff>
    </xdr:from>
    <xdr:ext cx="405111" cy="259045"/>
    <xdr:sp macro="" textlink="">
      <xdr:nvSpPr>
        <xdr:cNvPr id="97" name="n_1mainValue【体育館・プール】&#10;有形固定資産減価償却率">
          <a:extLst>
            <a:ext uri="{FF2B5EF4-FFF2-40B4-BE49-F238E27FC236}">
              <a16:creationId xmlns:a16="http://schemas.microsoft.com/office/drawing/2014/main" id="{AF2F6A00-6094-488B-96A5-779DDD7AC49B}"/>
            </a:ext>
          </a:extLst>
        </xdr:cNvPr>
        <xdr:cNvSpPr txBox="1"/>
      </xdr:nvSpPr>
      <xdr:spPr>
        <a:xfrm>
          <a:off x="3170564" y="1005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98" name="n_2mainValue【体育館・プール】&#10;有形固定資産減価償却率">
          <a:extLst>
            <a:ext uri="{FF2B5EF4-FFF2-40B4-BE49-F238E27FC236}">
              <a16:creationId xmlns:a16="http://schemas.microsoft.com/office/drawing/2014/main" id="{F0EBA172-45C1-46A0-9559-B6DA0A1DEED2}"/>
            </a:ext>
          </a:extLst>
        </xdr:cNvPr>
        <xdr:cNvSpPr txBox="1"/>
      </xdr:nvSpPr>
      <xdr:spPr>
        <a:xfrm>
          <a:off x="238570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1C3132E2-68F9-4451-B50D-238251E7D06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6AAC5250-C36A-4162-8717-12BFDBAD6E0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B4D54409-C0F6-4481-A88E-E7992F660AD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E7253A6F-3697-4F58-A323-36C3F6EBE3E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B8EBCED0-4403-4822-9783-160258A9C31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03C6FFA0-D7A1-4694-8EB6-4D3CF38E9FE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3AAACD6D-AFBD-4446-8A86-02C99E1A9BD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9A15AB37-EE91-4FEA-B11C-DE996252BB0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12BCEF23-2340-4964-9C90-5CDA1A544FB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3C8A1C75-7B86-433F-9345-5BEDA79B4E9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078ABDF3-67EA-48D8-93DE-489F93679FB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9A423F64-A4B4-4B15-8187-9928A594FCD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D9BF219B-9775-4F80-B7FD-216B5F07068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B4EDE544-957A-43B6-A3FB-870CA409DCC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16B975F3-B936-411D-8DD8-7C19CB5851F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08EDEAE0-D755-4FA8-936A-09253FA83F51}"/>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BAB36448-027A-4082-98E3-60D9FE391DA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54EB3A06-4AA2-4684-9CD1-6015368234C2}"/>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8A6BC977-D970-46BA-A749-9DF4D41D4F9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2F802AEA-EC58-40FF-AFF2-F5286AB99268}"/>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3C3E60E0-5FA9-476F-8ABC-1871115209A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8DF727CB-794F-4216-AA85-469543E20D1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A8007953-8B57-432E-8183-969D4DE2970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1609B2CD-95D5-492A-A757-27B7E76879A6}"/>
            </a:ext>
          </a:extLst>
        </xdr:cNvPr>
        <xdr:cNvCxnSpPr/>
      </xdr:nvCxnSpPr>
      <xdr:spPr>
        <a:xfrm flipV="1">
          <a:off x="9219565" y="930706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FB4A6D81-60F6-4EF2-8AB0-5A840494ABA8}"/>
            </a:ext>
          </a:extLst>
        </xdr:cNvPr>
        <xdr:cNvSpPr txBox="1"/>
      </xdr:nvSpPr>
      <xdr:spPr>
        <a:xfrm>
          <a:off x="9258300"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2F38E136-CD30-47F2-B617-FB76BB4D0955}"/>
            </a:ext>
          </a:extLst>
        </xdr:cNvPr>
        <xdr:cNvCxnSpPr/>
      </xdr:nvCxnSpPr>
      <xdr:spPr>
        <a:xfrm>
          <a:off x="9154160" y="10756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0896756C-9E3A-456B-88F0-0D2E17B72445}"/>
            </a:ext>
          </a:extLst>
        </xdr:cNvPr>
        <xdr:cNvSpPr txBox="1"/>
      </xdr:nvSpPr>
      <xdr:spPr>
        <a:xfrm>
          <a:off x="9258300" y="90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09B3C31D-8600-4BC6-8F88-945E0E7D3662}"/>
            </a:ext>
          </a:extLst>
        </xdr:cNvPr>
        <xdr:cNvCxnSpPr/>
      </xdr:nvCxnSpPr>
      <xdr:spPr>
        <a:xfrm>
          <a:off x="9154160" y="9307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a:extLst>
            <a:ext uri="{FF2B5EF4-FFF2-40B4-BE49-F238E27FC236}">
              <a16:creationId xmlns:a16="http://schemas.microsoft.com/office/drawing/2014/main" id="{DEF05575-9723-4E08-932D-09B592C05F31}"/>
            </a:ext>
          </a:extLst>
        </xdr:cNvPr>
        <xdr:cNvSpPr txBox="1"/>
      </xdr:nvSpPr>
      <xdr:spPr>
        <a:xfrm>
          <a:off x="9258300" y="10181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72921972-2548-497F-BC16-E18B452C2DC2}"/>
            </a:ext>
          </a:extLst>
        </xdr:cNvPr>
        <xdr:cNvSpPr/>
      </xdr:nvSpPr>
      <xdr:spPr>
        <a:xfrm>
          <a:off x="9192260" y="10202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475A1948-D87D-455F-85E9-FB0FB72589DF}"/>
            </a:ext>
          </a:extLst>
        </xdr:cNvPr>
        <xdr:cNvSpPr/>
      </xdr:nvSpPr>
      <xdr:spPr>
        <a:xfrm>
          <a:off x="8445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a:extLst>
            <a:ext uri="{FF2B5EF4-FFF2-40B4-BE49-F238E27FC236}">
              <a16:creationId xmlns:a16="http://schemas.microsoft.com/office/drawing/2014/main" id="{96A5E8BD-E002-4AE0-AED3-12127088718D}"/>
            </a:ext>
          </a:extLst>
        </xdr:cNvPr>
        <xdr:cNvSpPr txBox="1"/>
      </xdr:nvSpPr>
      <xdr:spPr>
        <a:xfrm>
          <a:off x="8271587" y="103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C025F057-E011-4FED-AEC3-63BAEA15801B}"/>
            </a:ext>
          </a:extLst>
        </xdr:cNvPr>
        <xdr:cNvSpPr/>
      </xdr:nvSpPr>
      <xdr:spPr>
        <a:xfrm>
          <a:off x="7670800" y="102765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a:extLst>
            <a:ext uri="{FF2B5EF4-FFF2-40B4-BE49-F238E27FC236}">
              <a16:creationId xmlns:a16="http://schemas.microsoft.com/office/drawing/2014/main" id="{08168D99-727C-4C81-93F2-4BB05C58D895}"/>
            </a:ext>
          </a:extLst>
        </xdr:cNvPr>
        <xdr:cNvSpPr txBox="1"/>
      </xdr:nvSpPr>
      <xdr:spPr>
        <a:xfrm>
          <a:off x="7509587" y="103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2EF84BFB-93E9-4B30-9180-16ADD58B8D3F}"/>
            </a:ext>
          </a:extLst>
        </xdr:cNvPr>
        <xdr:cNvSpPr/>
      </xdr:nvSpPr>
      <xdr:spPr>
        <a:xfrm>
          <a:off x="687324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89A28FB8-2C58-49E0-B612-1B83CA7C0160}"/>
            </a:ext>
          </a:extLst>
        </xdr:cNvPr>
        <xdr:cNvSpPr txBox="1"/>
      </xdr:nvSpPr>
      <xdr:spPr>
        <a:xfrm>
          <a:off x="67120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39BD2D3-0C47-4B37-99F1-0C081EE3621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456F32CC-301D-4234-838B-1E3F2C9BD3C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7296A1A-E503-47A9-9671-5F2546E734E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F6F906C-5200-4437-946F-1450ED1A3CB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17A99CE-52C8-4A33-8ADA-6A07BABE76A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109220</xdr:rowOff>
    </xdr:from>
    <xdr:to>
      <xdr:col>55</xdr:col>
      <xdr:colOff>50800</xdr:colOff>
      <xdr:row>60</xdr:row>
      <xdr:rowOff>39370</xdr:rowOff>
    </xdr:to>
    <xdr:sp macro="" textlink="">
      <xdr:nvSpPr>
        <xdr:cNvPr id="140" name="楕円 139">
          <a:extLst>
            <a:ext uri="{FF2B5EF4-FFF2-40B4-BE49-F238E27FC236}">
              <a16:creationId xmlns:a16="http://schemas.microsoft.com/office/drawing/2014/main" id="{CFEFF285-2B01-489E-91EF-BA60A26DF320}"/>
            </a:ext>
          </a:extLst>
        </xdr:cNvPr>
        <xdr:cNvSpPr/>
      </xdr:nvSpPr>
      <xdr:spPr>
        <a:xfrm>
          <a:off x="919226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132097</xdr:rowOff>
    </xdr:from>
    <xdr:ext cx="469744" cy="259045"/>
    <xdr:sp macro="" textlink="">
      <xdr:nvSpPr>
        <xdr:cNvPr id="141" name="【体育館・プール】&#10;一人当たり面積該当値テキスト">
          <a:extLst>
            <a:ext uri="{FF2B5EF4-FFF2-40B4-BE49-F238E27FC236}">
              <a16:creationId xmlns:a16="http://schemas.microsoft.com/office/drawing/2014/main" id="{0D924206-B120-4EBD-870F-17467817332D}"/>
            </a:ext>
          </a:extLst>
        </xdr:cNvPr>
        <xdr:cNvSpPr txBox="1"/>
      </xdr:nvSpPr>
      <xdr:spPr>
        <a:xfrm>
          <a:off x="9258300"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142" name="楕円 141">
          <a:extLst>
            <a:ext uri="{FF2B5EF4-FFF2-40B4-BE49-F238E27FC236}">
              <a16:creationId xmlns:a16="http://schemas.microsoft.com/office/drawing/2014/main" id="{479847DA-1EDE-455F-810E-F96EDEF19E05}"/>
            </a:ext>
          </a:extLst>
        </xdr:cNvPr>
        <xdr:cNvSpPr/>
      </xdr:nvSpPr>
      <xdr:spPr>
        <a:xfrm>
          <a:off x="844550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160020</xdr:rowOff>
    </xdr:from>
    <xdr:to>
      <xdr:col>55</xdr:col>
      <xdr:colOff>0</xdr:colOff>
      <xdr:row>60</xdr:row>
      <xdr:rowOff>0</xdr:rowOff>
    </xdr:to>
    <xdr:cxnSp macro="">
      <xdr:nvCxnSpPr>
        <xdr:cNvPr id="143" name="直線コネクタ 142">
          <a:extLst>
            <a:ext uri="{FF2B5EF4-FFF2-40B4-BE49-F238E27FC236}">
              <a16:creationId xmlns:a16="http://schemas.microsoft.com/office/drawing/2014/main" id="{FBA38E3C-0820-447E-9F02-147A7CD860E8}"/>
            </a:ext>
          </a:extLst>
        </xdr:cNvPr>
        <xdr:cNvCxnSpPr/>
      </xdr:nvCxnSpPr>
      <xdr:spPr>
        <a:xfrm flipV="1">
          <a:off x="8496300" y="1005078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130556</xdr:rowOff>
    </xdr:from>
    <xdr:to>
      <xdr:col>46</xdr:col>
      <xdr:colOff>38100</xdr:colOff>
      <xdr:row>60</xdr:row>
      <xdr:rowOff>60706</xdr:rowOff>
    </xdr:to>
    <xdr:sp macro="" textlink="">
      <xdr:nvSpPr>
        <xdr:cNvPr id="144" name="楕円 143">
          <a:extLst>
            <a:ext uri="{FF2B5EF4-FFF2-40B4-BE49-F238E27FC236}">
              <a16:creationId xmlns:a16="http://schemas.microsoft.com/office/drawing/2014/main" id="{D3AD049E-7328-46D2-9903-68FAD6D14B24}"/>
            </a:ext>
          </a:extLst>
        </xdr:cNvPr>
        <xdr:cNvSpPr/>
      </xdr:nvSpPr>
      <xdr:spPr>
        <a:xfrm>
          <a:off x="7670800" y="10021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9906</xdr:rowOff>
    </xdr:to>
    <xdr:cxnSp macro="">
      <xdr:nvCxnSpPr>
        <xdr:cNvPr id="145" name="直線コネクタ 144">
          <a:extLst>
            <a:ext uri="{FF2B5EF4-FFF2-40B4-BE49-F238E27FC236}">
              <a16:creationId xmlns:a16="http://schemas.microsoft.com/office/drawing/2014/main" id="{71965606-2184-4036-BD50-FC5DE97F3762}"/>
            </a:ext>
          </a:extLst>
        </xdr:cNvPr>
        <xdr:cNvCxnSpPr/>
      </xdr:nvCxnSpPr>
      <xdr:spPr>
        <a:xfrm flipV="1">
          <a:off x="7713980" y="10058400"/>
          <a:ext cx="7823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67327</xdr:rowOff>
    </xdr:from>
    <xdr:ext cx="469744" cy="259045"/>
    <xdr:sp macro="" textlink="">
      <xdr:nvSpPr>
        <xdr:cNvPr id="146" name="n_1mainValue【体育館・プール】&#10;一人当たり面積">
          <a:extLst>
            <a:ext uri="{FF2B5EF4-FFF2-40B4-BE49-F238E27FC236}">
              <a16:creationId xmlns:a16="http://schemas.microsoft.com/office/drawing/2014/main" id="{E0578765-56BA-4E4F-818A-5A37FDC28B2C}"/>
            </a:ext>
          </a:extLst>
        </xdr:cNvPr>
        <xdr:cNvSpPr txBox="1"/>
      </xdr:nvSpPr>
      <xdr:spPr>
        <a:xfrm>
          <a:off x="8271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77233</xdr:rowOff>
    </xdr:from>
    <xdr:ext cx="469744" cy="259045"/>
    <xdr:sp macro="" textlink="">
      <xdr:nvSpPr>
        <xdr:cNvPr id="147" name="n_2mainValue【体育館・プール】&#10;一人当たり面積">
          <a:extLst>
            <a:ext uri="{FF2B5EF4-FFF2-40B4-BE49-F238E27FC236}">
              <a16:creationId xmlns:a16="http://schemas.microsoft.com/office/drawing/2014/main" id="{163B8B94-D6B7-4979-991F-C474C85E1EC5}"/>
            </a:ext>
          </a:extLst>
        </xdr:cNvPr>
        <xdr:cNvSpPr txBox="1"/>
      </xdr:nvSpPr>
      <xdr:spPr>
        <a:xfrm>
          <a:off x="7509587" y="98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D2D4773C-BA90-4983-B9A4-4057BD457B1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1309D656-64B8-459B-9918-7917B186BB9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89CF44BF-958C-4751-8539-8C23A2AB673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BBE70F84-F9B3-4413-AD65-DDC3092B0B7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B789FABE-FB93-4F92-A59B-3BE031F91C7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0163F2EE-4314-4FF7-AFEC-2A53332805B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25209211-280E-4BCF-88BC-C0EE1C95DCD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52D2555B-6134-4A0F-BE7A-7EEC2313A53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BB50F7B3-5AD7-4C06-BDE8-631BEBC622E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B984F362-9B7A-461B-923A-67D8A09632F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8081B642-C070-4804-AC19-44E7E0E76451}"/>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544C5BA0-4D30-459A-9734-4A3CBCD00BDC}"/>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4085B849-9591-4578-B458-A2282C15EE23}"/>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188625AA-E758-44B8-AECA-1455B6393AF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4CBBF6FE-AB3E-4205-A9E2-0EEBCED697F2}"/>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7E373360-C1E6-47EB-B433-7440B2431C78}"/>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F133C121-D234-4929-ACA5-D3D8050A21A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DB128460-2578-4B80-8212-7F560DBC68E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4439841D-3D9D-457B-B802-DFB31F99BA4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B71CC364-1178-4149-A344-0E5F972788DB}"/>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48517935-9A5F-4DD0-A253-3CBECAC7639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808A4E21-9473-4EC4-9F82-F4891349F5F7}"/>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5DB73CFB-7A72-45A5-B17C-393C18BD9C2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4BC97DD7-8DB3-42F3-9CC6-5676185708F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1F5C7822-C24B-41A5-8054-09D3AC82B49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a:extLst>
            <a:ext uri="{FF2B5EF4-FFF2-40B4-BE49-F238E27FC236}">
              <a16:creationId xmlns:a16="http://schemas.microsoft.com/office/drawing/2014/main" id="{A84A853C-4D44-4215-8497-9A6F613861BA}"/>
            </a:ext>
          </a:extLst>
        </xdr:cNvPr>
        <xdr:cNvCxnSpPr/>
      </xdr:nvCxnSpPr>
      <xdr:spPr>
        <a:xfrm flipV="1">
          <a:off x="4086225" y="1298720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735DE5E1-61B1-4ED5-9370-977C356B1903}"/>
            </a:ext>
          </a:extLst>
        </xdr:cNvPr>
        <xdr:cNvSpPr txBox="1"/>
      </xdr:nvSpPr>
      <xdr:spPr>
        <a:xfrm>
          <a:off x="4124960" y="145569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a:extLst>
            <a:ext uri="{FF2B5EF4-FFF2-40B4-BE49-F238E27FC236}">
              <a16:creationId xmlns:a16="http://schemas.microsoft.com/office/drawing/2014/main" id="{318B5EAB-D22F-447B-ABCC-9A55E5779A4E}"/>
            </a:ext>
          </a:extLst>
        </xdr:cNvPr>
        <xdr:cNvCxnSpPr/>
      </xdr:nvCxnSpPr>
      <xdr:spPr>
        <a:xfrm>
          <a:off x="402082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BA5F2F34-7C6D-42A6-B978-F64FB7DB8302}"/>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10E6AB98-15B0-490E-870B-0432644B2B22}"/>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94340B6F-05D8-4086-9644-751F180ABF5B}"/>
            </a:ext>
          </a:extLst>
        </xdr:cNvPr>
        <xdr:cNvSpPr txBox="1"/>
      </xdr:nvSpPr>
      <xdr:spPr>
        <a:xfrm>
          <a:off x="4124960" y="137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a:extLst>
            <a:ext uri="{FF2B5EF4-FFF2-40B4-BE49-F238E27FC236}">
              <a16:creationId xmlns:a16="http://schemas.microsoft.com/office/drawing/2014/main" id="{FFF218A6-5DC3-4FCF-A786-FDB48B71B2EF}"/>
            </a:ext>
          </a:extLst>
        </xdr:cNvPr>
        <xdr:cNvSpPr/>
      </xdr:nvSpPr>
      <xdr:spPr>
        <a:xfrm>
          <a:off x="4036060" y="137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a:extLst>
            <a:ext uri="{FF2B5EF4-FFF2-40B4-BE49-F238E27FC236}">
              <a16:creationId xmlns:a16="http://schemas.microsoft.com/office/drawing/2014/main" id="{BDF9A114-8A90-4D27-B3A1-575B7D815805}"/>
            </a:ext>
          </a:extLst>
        </xdr:cNvPr>
        <xdr:cNvSpPr/>
      </xdr:nvSpPr>
      <xdr:spPr>
        <a:xfrm>
          <a:off x="3312160" y="137615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1" name="n_1aveValue【福祉施設】&#10;有形固定資産減価償却率">
          <a:extLst>
            <a:ext uri="{FF2B5EF4-FFF2-40B4-BE49-F238E27FC236}">
              <a16:creationId xmlns:a16="http://schemas.microsoft.com/office/drawing/2014/main" id="{04C3E349-CF6E-4482-81DD-06BE2346602F}"/>
            </a:ext>
          </a:extLst>
        </xdr:cNvPr>
        <xdr:cNvSpPr txBox="1"/>
      </xdr:nvSpPr>
      <xdr:spPr>
        <a:xfrm>
          <a:off x="3170564"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a:extLst>
            <a:ext uri="{FF2B5EF4-FFF2-40B4-BE49-F238E27FC236}">
              <a16:creationId xmlns:a16="http://schemas.microsoft.com/office/drawing/2014/main" id="{DC8DD752-A33C-47AA-9E8E-D1D63BF568B6}"/>
            </a:ext>
          </a:extLst>
        </xdr:cNvPr>
        <xdr:cNvSpPr/>
      </xdr:nvSpPr>
      <xdr:spPr>
        <a:xfrm>
          <a:off x="2514600" y="1374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3" name="n_2aveValue【福祉施設】&#10;有形固定資産減価償却率">
          <a:extLst>
            <a:ext uri="{FF2B5EF4-FFF2-40B4-BE49-F238E27FC236}">
              <a16:creationId xmlns:a16="http://schemas.microsoft.com/office/drawing/2014/main" id="{D5A50FAD-BE84-4329-9759-9FCD50BEBA05}"/>
            </a:ext>
          </a:extLst>
        </xdr:cNvPr>
        <xdr:cNvSpPr txBox="1"/>
      </xdr:nvSpPr>
      <xdr:spPr>
        <a:xfrm>
          <a:off x="2385704"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a:extLst>
            <a:ext uri="{FF2B5EF4-FFF2-40B4-BE49-F238E27FC236}">
              <a16:creationId xmlns:a16="http://schemas.microsoft.com/office/drawing/2014/main" id="{86E88E0F-A689-4C0D-BA25-F1A96B8D71DF}"/>
            </a:ext>
          </a:extLst>
        </xdr:cNvPr>
        <xdr:cNvSpPr/>
      </xdr:nvSpPr>
      <xdr:spPr>
        <a:xfrm>
          <a:off x="173990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a:extLst>
            <a:ext uri="{FF2B5EF4-FFF2-40B4-BE49-F238E27FC236}">
              <a16:creationId xmlns:a16="http://schemas.microsoft.com/office/drawing/2014/main" id="{F6B32A11-87B9-45F5-878B-55BD95B27EDE}"/>
            </a:ext>
          </a:extLst>
        </xdr:cNvPr>
        <xdr:cNvSpPr txBox="1"/>
      </xdr:nvSpPr>
      <xdr:spPr>
        <a:xfrm>
          <a:off x="161100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8D71619F-F8CA-4FFA-AEEE-05436054C62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60ADD72-16C0-4E9B-8C24-4E2C49AC108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5757F3A6-71EB-41E4-A2FB-0F56980E64E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B58178DD-6D15-434C-9417-4E492D88C6E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9E60BC60-4323-49E5-BB4E-1A771DFF40D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15058</xdr:rowOff>
    </xdr:from>
    <xdr:to>
      <xdr:col>24</xdr:col>
      <xdr:colOff>114300</xdr:colOff>
      <xdr:row>80</xdr:row>
      <xdr:rowOff>116658</xdr:rowOff>
    </xdr:to>
    <xdr:sp macro="" textlink="">
      <xdr:nvSpPr>
        <xdr:cNvPr id="191" name="楕円 190">
          <a:extLst>
            <a:ext uri="{FF2B5EF4-FFF2-40B4-BE49-F238E27FC236}">
              <a16:creationId xmlns:a16="http://schemas.microsoft.com/office/drawing/2014/main" id="{9CFB7503-BB9B-4AEF-9339-1416C2E4DA0C}"/>
            </a:ext>
          </a:extLst>
        </xdr:cNvPr>
        <xdr:cNvSpPr/>
      </xdr:nvSpPr>
      <xdr:spPr>
        <a:xfrm>
          <a:off x="4036060" y="134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37935</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F15861CA-7933-472B-BFEF-2BD1A7BAC5C6}"/>
            </a:ext>
          </a:extLst>
        </xdr:cNvPr>
        <xdr:cNvSpPr txBox="1"/>
      </xdr:nvSpPr>
      <xdr:spPr>
        <a:xfrm>
          <a:off x="4124960" y="1328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15058</xdr:rowOff>
    </xdr:from>
    <xdr:to>
      <xdr:col>20</xdr:col>
      <xdr:colOff>38100</xdr:colOff>
      <xdr:row>80</xdr:row>
      <xdr:rowOff>116658</xdr:rowOff>
    </xdr:to>
    <xdr:sp macro="" textlink="">
      <xdr:nvSpPr>
        <xdr:cNvPr id="193" name="楕円 192">
          <a:extLst>
            <a:ext uri="{FF2B5EF4-FFF2-40B4-BE49-F238E27FC236}">
              <a16:creationId xmlns:a16="http://schemas.microsoft.com/office/drawing/2014/main" id="{4F8F07D7-796F-4DFB-BA6B-F2AF1044F20A}"/>
            </a:ext>
          </a:extLst>
        </xdr:cNvPr>
        <xdr:cNvSpPr/>
      </xdr:nvSpPr>
      <xdr:spPr>
        <a:xfrm>
          <a:off x="3312160" y="134262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65858</xdr:rowOff>
    </xdr:from>
    <xdr:to>
      <xdr:col>24</xdr:col>
      <xdr:colOff>63500</xdr:colOff>
      <xdr:row>80</xdr:row>
      <xdr:rowOff>65858</xdr:rowOff>
    </xdr:to>
    <xdr:cxnSp macro="">
      <xdr:nvCxnSpPr>
        <xdr:cNvPr id="194" name="直線コネクタ 193">
          <a:extLst>
            <a:ext uri="{FF2B5EF4-FFF2-40B4-BE49-F238E27FC236}">
              <a16:creationId xmlns:a16="http://schemas.microsoft.com/office/drawing/2014/main" id="{80EC1716-CB75-4526-B827-24A0C0AAC23E}"/>
            </a:ext>
          </a:extLst>
        </xdr:cNvPr>
        <xdr:cNvCxnSpPr/>
      </xdr:nvCxnSpPr>
      <xdr:spPr>
        <a:xfrm>
          <a:off x="3355340" y="134770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46082</xdr:rowOff>
    </xdr:from>
    <xdr:to>
      <xdr:col>15</xdr:col>
      <xdr:colOff>101600</xdr:colOff>
      <xdr:row>80</xdr:row>
      <xdr:rowOff>147682</xdr:rowOff>
    </xdr:to>
    <xdr:sp macro="" textlink="">
      <xdr:nvSpPr>
        <xdr:cNvPr id="195" name="楕円 194">
          <a:extLst>
            <a:ext uri="{FF2B5EF4-FFF2-40B4-BE49-F238E27FC236}">
              <a16:creationId xmlns:a16="http://schemas.microsoft.com/office/drawing/2014/main" id="{F3C964EC-5332-4A3B-80FA-B95AA716235F}"/>
            </a:ext>
          </a:extLst>
        </xdr:cNvPr>
        <xdr:cNvSpPr/>
      </xdr:nvSpPr>
      <xdr:spPr>
        <a:xfrm>
          <a:off x="25146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65858</xdr:rowOff>
    </xdr:from>
    <xdr:to>
      <xdr:col>19</xdr:col>
      <xdr:colOff>177800</xdr:colOff>
      <xdr:row>80</xdr:row>
      <xdr:rowOff>96882</xdr:rowOff>
    </xdr:to>
    <xdr:cxnSp macro="">
      <xdr:nvCxnSpPr>
        <xdr:cNvPr id="196" name="直線コネクタ 195">
          <a:extLst>
            <a:ext uri="{FF2B5EF4-FFF2-40B4-BE49-F238E27FC236}">
              <a16:creationId xmlns:a16="http://schemas.microsoft.com/office/drawing/2014/main" id="{914DF7E5-0F29-4BC6-9563-138875BDE1C3}"/>
            </a:ext>
          </a:extLst>
        </xdr:cNvPr>
        <xdr:cNvCxnSpPr/>
      </xdr:nvCxnSpPr>
      <xdr:spPr>
        <a:xfrm flipV="1">
          <a:off x="2565400" y="13477058"/>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133185</xdr:rowOff>
    </xdr:from>
    <xdr:ext cx="405111" cy="259045"/>
    <xdr:sp macro="" textlink="">
      <xdr:nvSpPr>
        <xdr:cNvPr id="197" name="n_1mainValue【福祉施設】&#10;有形固定資産減価償却率">
          <a:extLst>
            <a:ext uri="{FF2B5EF4-FFF2-40B4-BE49-F238E27FC236}">
              <a16:creationId xmlns:a16="http://schemas.microsoft.com/office/drawing/2014/main" id="{92B61F39-209C-48FA-8FC6-F32A35CC49F8}"/>
            </a:ext>
          </a:extLst>
        </xdr:cNvPr>
        <xdr:cNvSpPr txBox="1"/>
      </xdr:nvSpPr>
      <xdr:spPr>
        <a:xfrm>
          <a:off x="3170564" y="1320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164209</xdr:rowOff>
    </xdr:from>
    <xdr:ext cx="405111" cy="259045"/>
    <xdr:sp macro="" textlink="">
      <xdr:nvSpPr>
        <xdr:cNvPr id="198" name="n_2mainValue【福祉施設】&#10;有形固定資産減価償却率">
          <a:extLst>
            <a:ext uri="{FF2B5EF4-FFF2-40B4-BE49-F238E27FC236}">
              <a16:creationId xmlns:a16="http://schemas.microsoft.com/office/drawing/2014/main" id="{99E1F5BD-057B-4343-A42F-190E86C152E9}"/>
            </a:ext>
          </a:extLst>
        </xdr:cNvPr>
        <xdr:cNvSpPr txBox="1"/>
      </xdr:nvSpPr>
      <xdr:spPr>
        <a:xfrm>
          <a:off x="238570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7155953C-5FBB-460B-A4BD-E75D1D8E82A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CCB75FCA-A938-4F1A-9B42-0C0679511AD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61A6D926-1C53-4C78-B9F3-80F6814F90F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76FBA8AF-5634-4E60-95D3-EAAE98AD004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CE577E20-D740-413B-9215-B4B9CD105FF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7D132728-139C-408D-BBDC-F56848C6E49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03443C23-17D6-4B8A-B2EF-920302315B5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292A03D0-B3F4-4CD3-A115-4DE842E5AA0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4999B04C-1871-405A-8625-11CC4E68CB7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6237E29A-7D66-4688-932B-375B0F7D3A5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3266D3A5-0EF0-4086-9A35-F385D5E5045B}"/>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48D853B5-778E-467B-971D-C0EC5ECC5F38}"/>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D3BDA11F-E380-4EA4-B0D6-D3FF6812B4E1}"/>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E33C238B-D853-4A99-88AF-B735447ECB16}"/>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5C1D6614-E1E2-466B-A237-17D0FEDF87F4}"/>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CF7F1C9A-A0F1-4222-90D6-08C14517D8C7}"/>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E0557832-F37E-46AD-9040-C64DA375AE7C}"/>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48F779DE-B3AB-46CE-A231-FF1A2D8608C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3EC52D30-12E2-4111-9902-FE1189FB2E9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34BB61C9-167D-4761-A650-85D2CFE8CAA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A00CA1E2-13BA-40C0-BDB4-50550AE26D6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a:extLst>
            <a:ext uri="{FF2B5EF4-FFF2-40B4-BE49-F238E27FC236}">
              <a16:creationId xmlns:a16="http://schemas.microsoft.com/office/drawing/2014/main" id="{5B133B44-2A2C-46EF-8698-EB5085ED39B5}"/>
            </a:ext>
          </a:extLst>
        </xdr:cNvPr>
        <xdr:cNvCxnSpPr/>
      </xdr:nvCxnSpPr>
      <xdr:spPr>
        <a:xfrm flipV="1">
          <a:off x="9219565" y="13137338"/>
          <a:ext cx="0" cy="131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a:extLst>
            <a:ext uri="{FF2B5EF4-FFF2-40B4-BE49-F238E27FC236}">
              <a16:creationId xmlns:a16="http://schemas.microsoft.com/office/drawing/2014/main" id="{97C83539-629F-439D-9172-593EFACDE6C7}"/>
            </a:ext>
          </a:extLst>
        </xdr:cNvPr>
        <xdr:cNvSpPr txBox="1"/>
      </xdr:nvSpPr>
      <xdr:spPr>
        <a:xfrm>
          <a:off x="9258300" y="14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a:extLst>
            <a:ext uri="{FF2B5EF4-FFF2-40B4-BE49-F238E27FC236}">
              <a16:creationId xmlns:a16="http://schemas.microsoft.com/office/drawing/2014/main" id="{E7C9087C-F04F-465C-B38A-0275AA73226C}"/>
            </a:ext>
          </a:extLst>
        </xdr:cNvPr>
        <xdr:cNvCxnSpPr/>
      </xdr:nvCxnSpPr>
      <xdr:spPr>
        <a:xfrm>
          <a:off x="9154160" y="144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a:extLst>
            <a:ext uri="{FF2B5EF4-FFF2-40B4-BE49-F238E27FC236}">
              <a16:creationId xmlns:a16="http://schemas.microsoft.com/office/drawing/2014/main" id="{37669203-D7B8-4B05-B3E3-327176A5A477}"/>
            </a:ext>
          </a:extLst>
        </xdr:cNvPr>
        <xdr:cNvSpPr txBox="1"/>
      </xdr:nvSpPr>
      <xdr:spPr>
        <a:xfrm>
          <a:off x="9258300" y="12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a:extLst>
            <a:ext uri="{FF2B5EF4-FFF2-40B4-BE49-F238E27FC236}">
              <a16:creationId xmlns:a16="http://schemas.microsoft.com/office/drawing/2014/main" id="{F7D122F8-0DC7-43DC-BD4D-2E255174E048}"/>
            </a:ext>
          </a:extLst>
        </xdr:cNvPr>
        <xdr:cNvCxnSpPr/>
      </xdr:nvCxnSpPr>
      <xdr:spPr>
        <a:xfrm>
          <a:off x="9154160" y="13137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25" name="【福祉施設】&#10;一人当たり面積平均値テキスト">
          <a:extLst>
            <a:ext uri="{FF2B5EF4-FFF2-40B4-BE49-F238E27FC236}">
              <a16:creationId xmlns:a16="http://schemas.microsoft.com/office/drawing/2014/main" id="{3805DC3C-E32B-4E48-B456-B16CB8D11E87}"/>
            </a:ext>
          </a:extLst>
        </xdr:cNvPr>
        <xdr:cNvSpPr txBox="1"/>
      </xdr:nvSpPr>
      <xdr:spPr>
        <a:xfrm>
          <a:off x="925830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a:extLst>
            <a:ext uri="{FF2B5EF4-FFF2-40B4-BE49-F238E27FC236}">
              <a16:creationId xmlns:a16="http://schemas.microsoft.com/office/drawing/2014/main" id="{036FB37B-467D-4C4A-B4C8-68090BEEF6F9}"/>
            </a:ext>
          </a:extLst>
        </xdr:cNvPr>
        <xdr:cNvSpPr/>
      </xdr:nvSpPr>
      <xdr:spPr>
        <a:xfrm>
          <a:off x="9192260" y="1424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a:extLst>
            <a:ext uri="{FF2B5EF4-FFF2-40B4-BE49-F238E27FC236}">
              <a16:creationId xmlns:a16="http://schemas.microsoft.com/office/drawing/2014/main" id="{CE8B169F-415E-4242-B41D-73D8C14CD8DF}"/>
            </a:ext>
          </a:extLst>
        </xdr:cNvPr>
        <xdr:cNvSpPr/>
      </xdr:nvSpPr>
      <xdr:spPr>
        <a:xfrm>
          <a:off x="844550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28" name="n_1aveValue【福祉施設】&#10;一人当たり面積">
          <a:extLst>
            <a:ext uri="{FF2B5EF4-FFF2-40B4-BE49-F238E27FC236}">
              <a16:creationId xmlns:a16="http://schemas.microsoft.com/office/drawing/2014/main" id="{2D2BEB84-5FE5-4EFE-A92A-D900AA4F45C5}"/>
            </a:ext>
          </a:extLst>
        </xdr:cNvPr>
        <xdr:cNvSpPr txBox="1"/>
      </xdr:nvSpPr>
      <xdr:spPr>
        <a:xfrm>
          <a:off x="827158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a:extLst>
            <a:ext uri="{FF2B5EF4-FFF2-40B4-BE49-F238E27FC236}">
              <a16:creationId xmlns:a16="http://schemas.microsoft.com/office/drawing/2014/main" id="{6608442A-6322-46D0-9B6F-42CB34168487}"/>
            </a:ext>
          </a:extLst>
        </xdr:cNvPr>
        <xdr:cNvSpPr/>
      </xdr:nvSpPr>
      <xdr:spPr>
        <a:xfrm>
          <a:off x="7670800" y="14253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0" name="n_2aveValue【福祉施設】&#10;一人当たり面積">
          <a:extLst>
            <a:ext uri="{FF2B5EF4-FFF2-40B4-BE49-F238E27FC236}">
              <a16:creationId xmlns:a16="http://schemas.microsoft.com/office/drawing/2014/main" id="{70A1E43E-2A99-45B5-8A9B-2D3C2E817A1E}"/>
            </a:ext>
          </a:extLst>
        </xdr:cNvPr>
        <xdr:cNvSpPr txBox="1"/>
      </xdr:nvSpPr>
      <xdr:spPr>
        <a:xfrm>
          <a:off x="7509587" y="140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1" name="フローチャート: 判断 230">
          <a:extLst>
            <a:ext uri="{FF2B5EF4-FFF2-40B4-BE49-F238E27FC236}">
              <a16:creationId xmlns:a16="http://schemas.microsoft.com/office/drawing/2014/main" id="{8513EEC8-5956-4D4D-8922-59B7C0A14218}"/>
            </a:ext>
          </a:extLst>
        </xdr:cNvPr>
        <xdr:cNvSpPr/>
      </xdr:nvSpPr>
      <xdr:spPr>
        <a:xfrm>
          <a:off x="6873240" y="1423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2" name="n_3aveValue【福祉施設】&#10;一人当たり面積">
          <a:extLst>
            <a:ext uri="{FF2B5EF4-FFF2-40B4-BE49-F238E27FC236}">
              <a16:creationId xmlns:a16="http://schemas.microsoft.com/office/drawing/2014/main" id="{3242C68A-DCCC-4893-AAB5-B5D042808A01}"/>
            </a:ext>
          </a:extLst>
        </xdr:cNvPr>
        <xdr:cNvSpPr txBox="1"/>
      </xdr:nvSpPr>
      <xdr:spPr>
        <a:xfrm>
          <a:off x="6712027" y="140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C28FCA29-18D5-48E0-89E6-2A6F3DB954C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978154E7-4597-44F2-9FF9-B7B0A99587A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2CAD1070-BABE-497A-AEE9-BAF2A1DF777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F1C41324-CD15-4D10-BCE8-56600BA6761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A0DD0CDA-6E64-4DD0-B682-325AEC791BF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74625</xdr:rowOff>
    </xdr:from>
    <xdr:to>
      <xdr:col>55</xdr:col>
      <xdr:colOff>50800</xdr:colOff>
      <xdr:row>86</xdr:row>
      <xdr:rowOff>4775</xdr:rowOff>
    </xdr:to>
    <xdr:sp macro="" textlink="">
      <xdr:nvSpPr>
        <xdr:cNvPr id="238" name="楕円 237">
          <a:extLst>
            <a:ext uri="{FF2B5EF4-FFF2-40B4-BE49-F238E27FC236}">
              <a16:creationId xmlns:a16="http://schemas.microsoft.com/office/drawing/2014/main" id="{4BFDF4D7-9397-4D0C-B0FA-9A0322E657A0}"/>
            </a:ext>
          </a:extLst>
        </xdr:cNvPr>
        <xdr:cNvSpPr/>
      </xdr:nvSpPr>
      <xdr:spPr>
        <a:xfrm>
          <a:off x="9192260" y="14324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161002</xdr:rowOff>
    </xdr:from>
    <xdr:ext cx="469744" cy="259045"/>
    <xdr:sp macro="" textlink="">
      <xdr:nvSpPr>
        <xdr:cNvPr id="239" name="【福祉施設】&#10;一人当たり面積該当値テキスト">
          <a:extLst>
            <a:ext uri="{FF2B5EF4-FFF2-40B4-BE49-F238E27FC236}">
              <a16:creationId xmlns:a16="http://schemas.microsoft.com/office/drawing/2014/main" id="{38D37BE7-16B4-4055-AF69-84832A030E56}"/>
            </a:ext>
          </a:extLst>
        </xdr:cNvPr>
        <xdr:cNvSpPr txBox="1"/>
      </xdr:nvSpPr>
      <xdr:spPr>
        <a:xfrm>
          <a:off x="9258300" y="142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75997</xdr:rowOff>
    </xdr:from>
    <xdr:to>
      <xdr:col>50</xdr:col>
      <xdr:colOff>165100</xdr:colOff>
      <xdr:row>86</xdr:row>
      <xdr:rowOff>6147</xdr:rowOff>
    </xdr:to>
    <xdr:sp macro="" textlink="">
      <xdr:nvSpPr>
        <xdr:cNvPr id="240" name="楕円 239">
          <a:extLst>
            <a:ext uri="{FF2B5EF4-FFF2-40B4-BE49-F238E27FC236}">
              <a16:creationId xmlns:a16="http://schemas.microsoft.com/office/drawing/2014/main" id="{E5F991BB-5C09-4C42-81E3-8C3A3D74797B}"/>
            </a:ext>
          </a:extLst>
        </xdr:cNvPr>
        <xdr:cNvSpPr/>
      </xdr:nvSpPr>
      <xdr:spPr>
        <a:xfrm>
          <a:off x="8445500" y="14325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125425</xdr:rowOff>
    </xdr:from>
    <xdr:to>
      <xdr:col>55</xdr:col>
      <xdr:colOff>0</xdr:colOff>
      <xdr:row>85</xdr:row>
      <xdr:rowOff>126797</xdr:rowOff>
    </xdr:to>
    <xdr:cxnSp macro="">
      <xdr:nvCxnSpPr>
        <xdr:cNvPr id="241" name="直線コネクタ 240">
          <a:extLst>
            <a:ext uri="{FF2B5EF4-FFF2-40B4-BE49-F238E27FC236}">
              <a16:creationId xmlns:a16="http://schemas.microsoft.com/office/drawing/2014/main" id="{46C2F7F1-0409-4AF0-8BC5-627377C5DE45}"/>
            </a:ext>
          </a:extLst>
        </xdr:cNvPr>
        <xdr:cNvCxnSpPr/>
      </xdr:nvCxnSpPr>
      <xdr:spPr>
        <a:xfrm flipV="1">
          <a:off x="8496300" y="14374825"/>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76912</xdr:rowOff>
    </xdr:from>
    <xdr:to>
      <xdr:col>46</xdr:col>
      <xdr:colOff>38100</xdr:colOff>
      <xdr:row>86</xdr:row>
      <xdr:rowOff>7062</xdr:rowOff>
    </xdr:to>
    <xdr:sp macro="" textlink="">
      <xdr:nvSpPr>
        <xdr:cNvPr id="242" name="楕円 241">
          <a:extLst>
            <a:ext uri="{FF2B5EF4-FFF2-40B4-BE49-F238E27FC236}">
              <a16:creationId xmlns:a16="http://schemas.microsoft.com/office/drawing/2014/main" id="{299BC7B7-67C9-4312-B084-9049D205871F}"/>
            </a:ext>
          </a:extLst>
        </xdr:cNvPr>
        <xdr:cNvSpPr/>
      </xdr:nvSpPr>
      <xdr:spPr>
        <a:xfrm>
          <a:off x="7670800" y="14326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126797</xdr:rowOff>
    </xdr:from>
    <xdr:to>
      <xdr:col>50</xdr:col>
      <xdr:colOff>114300</xdr:colOff>
      <xdr:row>85</xdr:row>
      <xdr:rowOff>127712</xdr:rowOff>
    </xdr:to>
    <xdr:cxnSp macro="">
      <xdr:nvCxnSpPr>
        <xdr:cNvPr id="243" name="直線コネクタ 242">
          <a:extLst>
            <a:ext uri="{FF2B5EF4-FFF2-40B4-BE49-F238E27FC236}">
              <a16:creationId xmlns:a16="http://schemas.microsoft.com/office/drawing/2014/main" id="{43ED62E6-7CD8-42B0-A4A8-EFC1699ED45C}"/>
            </a:ext>
          </a:extLst>
        </xdr:cNvPr>
        <xdr:cNvCxnSpPr/>
      </xdr:nvCxnSpPr>
      <xdr:spPr>
        <a:xfrm flipV="1">
          <a:off x="7713980" y="14376197"/>
          <a:ext cx="7823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168724</xdr:rowOff>
    </xdr:from>
    <xdr:ext cx="469744" cy="259045"/>
    <xdr:sp macro="" textlink="">
      <xdr:nvSpPr>
        <xdr:cNvPr id="244" name="n_1mainValue【福祉施設】&#10;一人当たり面積">
          <a:extLst>
            <a:ext uri="{FF2B5EF4-FFF2-40B4-BE49-F238E27FC236}">
              <a16:creationId xmlns:a16="http://schemas.microsoft.com/office/drawing/2014/main" id="{0FEDF823-3042-49CB-B6B2-6506D24E18E0}"/>
            </a:ext>
          </a:extLst>
        </xdr:cNvPr>
        <xdr:cNvSpPr txBox="1"/>
      </xdr:nvSpPr>
      <xdr:spPr>
        <a:xfrm>
          <a:off x="8271587" y="144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169639</xdr:rowOff>
    </xdr:from>
    <xdr:ext cx="469744" cy="259045"/>
    <xdr:sp macro="" textlink="">
      <xdr:nvSpPr>
        <xdr:cNvPr id="245" name="n_2mainValue【福祉施設】&#10;一人当たり面積">
          <a:extLst>
            <a:ext uri="{FF2B5EF4-FFF2-40B4-BE49-F238E27FC236}">
              <a16:creationId xmlns:a16="http://schemas.microsoft.com/office/drawing/2014/main" id="{656A6ED5-C511-487E-A629-8D43931773CD}"/>
            </a:ext>
          </a:extLst>
        </xdr:cNvPr>
        <xdr:cNvSpPr txBox="1"/>
      </xdr:nvSpPr>
      <xdr:spPr>
        <a:xfrm>
          <a:off x="7509587" y="1441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57EDB995-85D2-4F70-B2BC-6A9E0AF7649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510BC8E6-DA02-46AA-AD90-0B719AAA0F7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433EC382-D8E3-46AB-967A-129E232E195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3527103C-17F8-42BF-AE87-FC4C0871713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64296931-EA48-4C47-8AF5-BADFB230687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0EF696DA-F3DE-459E-8091-FC6FD0E692E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6DBEBF6B-12F8-471C-BC34-A5B0446D9D1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71DB7714-71E7-4B9C-B512-F1FB017474F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B1D101DD-17C4-4338-931A-B175041E6C8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1DC2637A-28D1-411C-80B8-E473DF2BF1F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13968591-71C1-4E3A-A004-9049CA3593B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841B5265-8417-4214-B0B7-1898160D57E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7063F3DA-A836-4971-99D4-DCB2FA3C0FF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17A60AFF-CF70-4353-A457-BE696AA934E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04F82045-254B-4BDB-8850-154B0A00ADE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B1979DED-AA38-4497-85EC-9350B94CABC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767AAEF4-E058-40BC-8D7D-9AE0A74942F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41E0999B-FE91-4D4E-A730-12656393BEB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4FBE7CB4-848E-4E88-A453-787859B73CD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92A7CB91-4F0E-4B95-88A5-C5D805327D7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F14D8621-20D9-4B68-B118-0D680036256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C6FD1809-CA2A-4428-8714-3E9017AEA2B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6F4F71F7-B43F-43D1-BA2A-1878DDEDAB0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01208452-082D-4811-8113-21C741D05E3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a:extLst>
            <a:ext uri="{FF2B5EF4-FFF2-40B4-BE49-F238E27FC236}">
              <a16:creationId xmlns:a16="http://schemas.microsoft.com/office/drawing/2014/main" id="{7B8A3F68-FA52-41C3-9F36-555B0A9CD0A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a:extLst>
            <a:ext uri="{FF2B5EF4-FFF2-40B4-BE49-F238E27FC236}">
              <a16:creationId xmlns:a16="http://schemas.microsoft.com/office/drawing/2014/main" id="{5AE2C962-9766-4DAE-BB25-E5D23F19DCB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a:extLst>
            <a:ext uri="{FF2B5EF4-FFF2-40B4-BE49-F238E27FC236}">
              <a16:creationId xmlns:a16="http://schemas.microsoft.com/office/drawing/2014/main" id="{8F1276DA-061F-488D-AA50-036617B09B33}"/>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a:extLst>
            <a:ext uri="{FF2B5EF4-FFF2-40B4-BE49-F238E27FC236}">
              <a16:creationId xmlns:a16="http://schemas.microsoft.com/office/drawing/2014/main" id="{B6318A77-905F-4F61-B32C-E105FE20310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a:extLst>
            <a:ext uri="{FF2B5EF4-FFF2-40B4-BE49-F238E27FC236}">
              <a16:creationId xmlns:a16="http://schemas.microsoft.com/office/drawing/2014/main" id="{97C10510-7DC0-47EF-A7F9-4FE06A96E5B5}"/>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a:extLst>
            <a:ext uri="{FF2B5EF4-FFF2-40B4-BE49-F238E27FC236}">
              <a16:creationId xmlns:a16="http://schemas.microsoft.com/office/drawing/2014/main" id="{CD95E108-A3B5-487D-81C6-95A71C0338E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a:extLst>
            <a:ext uri="{FF2B5EF4-FFF2-40B4-BE49-F238E27FC236}">
              <a16:creationId xmlns:a16="http://schemas.microsoft.com/office/drawing/2014/main" id="{B025E278-FAA2-4485-BD93-6BB7578BA91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a:extLst>
            <a:ext uri="{FF2B5EF4-FFF2-40B4-BE49-F238E27FC236}">
              <a16:creationId xmlns:a16="http://schemas.microsoft.com/office/drawing/2014/main" id="{71E5ED6E-6D8F-4A64-A3E5-EEDAED086BF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a:extLst>
            <a:ext uri="{FF2B5EF4-FFF2-40B4-BE49-F238E27FC236}">
              <a16:creationId xmlns:a16="http://schemas.microsoft.com/office/drawing/2014/main" id="{6C35E5C5-C1C7-4D8F-852C-72EDBE4560B9}"/>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a:extLst>
            <a:ext uri="{FF2B5EF4-FFF2-40B4-BE49-F238E27FC236}">
              <a16:creationId xmlns:a16="http://schemas.microsoft.com/office/drawing/2014/main" id="{0E177ECA-ED8D-42F7-95CD-455A1D0C807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a:extLst>
            <a:ext uri="{FF2B5EF4-FFF2-40B4-BE49-F238E27FC236}">
              <a16:creationId xmlns:a16="http://schemas.microsoft.com/office/drawing/2014/main" id="{E062D414-5C3C-42C7-A8B4-B2238F9EDAE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a:extLst>
            <a:ext uri="{FF2B5EF4-FFF2-40B4-BE49-F238E27FC236}">
              <a16:creationId xmlns:a16="http://schemas.microsoft.com/office/drawing/2014/main" id="{A99E6411-1F28-4ED7-ABB6-AC7FD861555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a:extLst>
            <a:ext uri="{FF2B5EF4-FFF2-40B4-BE49-F238E27FC236}">
              <a16:creationId xmlns:a16="http://schemas.microsoft.com/office/drawing/2014/main" id="{A573B424-ACD7-4CEA-9773-2099EB2D8CBE}"/>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8E213B41-61D9-4FCB-B377-9A0A845D086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DE41879E-5040-48FE-96E0-5B365FCED60B}"/>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FEAC88CD-1922-4650-9ACB-4F5F1771497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a:extLst>
            <a:ext uri="{FF2B5EF4-FFF2-40B4-BE49-F238E27FC236}">
              <a16:creationId xmlns:a16="http://schemas.microsoft.com/office/drawing/2014/main" id="{5839B954-3251-4D96-9E46-75933D653F14}"/>
            </a:ext>
          </a:extLst>
        </xdr:cNvPr>
        <xdr:cNvCxnSpPr/>
      </xdr:nvCxnSpPr>
      <xdr:spPr>
        <a:xfrm flipV="1">
          <a:off x="14375764" y="567118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a:extLst>
            <a:ext uri="{FF2B5EF4-FFF2-40B4-BE49-F238E27FC236}">
              <a16:creationId xmlns:a16="http://schemas.microsoft.com/office/drawing/2014/main" id="{32A0E1C2-AAF2-4042-983A-76CFACEC63EC}"/>
            </a:ext>
          </a:extLst>
        </xdr:cNvPr>
        <xdr:cNvSpPr txBox="1"/>
      </xdr:nvSpPr>
      <xdr:spPr>
        <a:xfrm>
          <a:off x="144145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a:extLst>
            <a:ext uri="{FF2B5EF4-FFF2-40B4-BE49-F238E27FC236}">
              <a16:creationId xmlns:a16="http://schemas.microsoft.com/office/drawing/2014/main" id="{E21376A9-297A-45B2-81B0-B5B20241C46E}"/>
            </a:ext>
          </a:extLst>
        </xdr:cNvPr>
        <xdr:cNvCxnSpPr/>
      </xdr:nvCxnSpPr>
      <xdr:spPr>
        <a:xfrm>
          <a:off x="14287500" y="7099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a:extLst>
            <a:ext uri="{FF2B5EF4-FFF2-40B4-BE49-F238E27FC236}">
              <a16:creationId xmlns:a16="http://schemas.microsoft.com/office/drawing/2014/main" id="{F6D8342F-1C62-4D02-A285-65AF6A07EA16}"/>
            </a:ext>
          </a:extLst>
        </xdr:cNvPr>
        <xdr:cNvSpPr txBox="1"/>
      </xdr:nvSpPr>
      <xdr:spPr>
        <a:xfrm>
          <a:off x="1441450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a:extLst>
            <a:ext uri="{FF2B5EF4-FFF2-40B4-BE49-F238E27FC236}">
              <a16:creationId xmlns:a16="http://schemas.microsoft.com/office/drawing/2014/main" id="{5E5AF9F6-1CE1-42E9-846A-65B86FA17228}"/>
            </a:ext>
          </a:extLst>
        </xdr:cNvPr>
        <xdr:cNvCxnSpPr/>
      </xdr:nvCxnSpPr>
      <xdr:spPr>
        <a:xfrm>
          <a:off x="1428750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6F01F456-E6A3-4847-B59D-C6C177CDCED3}"/>
            </a:ext>
          </a:extLst>
        </xdr:cNvPr>
        <xdr:cNvSpPr txBox="1"/>
      </xdr:nvSpPr>
      <xdr:spPr>
        <a:xfrm>
          <a:off x="144145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a:extLst>
            <a:ext uri="{FF2B5EF4-FFF2-40B4-BE49-F238E27FC236}">
              <a16:creationId xmlns:a16="http://schemas.microsoft.com/office/drawing/2014/main" id="{6C1A94C0-315A-4A05-A8F7-1F7769CFEFC7}"/>
            </a:ext>
          </a:extLst>
        </xdr:cNvPr>
        <xdr:cNvSpPr/>
      </xdr:nvSpPr>
      <xdr:spPr>
        <a:xfrm>
          <a:off x="14325600" y="63709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a:extLst>
            <a:ext uri="{FF2B5EF4-FFF2-40B4-BE49-F238E27FC236}">
              <a16:creationId xmlns:a16="http://schemas.microsoft.com/office/drawing/2014/main" id="{A630B8D0-C097-4ED8-BF57-5036897707C7}"/>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4" name="n_1aveValue【一般廃棄物処理施設】&#10;有形固定資産減価償却率">
          <a:extLst>
            <a:ext uri="{FF2B5EF4-FFF2-40B4-BE49-F238E27FC236}">
              <a16:creationId xmlns:a16="http://schemas.microsoft.com/office/drawing/2014/main" id="{CA3B8111-E00D-4116-84E4-B6A002359EE5}"/>
            </a:ext>
          </a:extLst>
        </xdr:cNvPr>
        <xdr:cNvSpPr txBox="1"/>
      </xdr:nvSpPr>
      <xdr:spPr>
        <a:xfrm>
          <a:off x="134372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a:extLst>
            <a:ext uri="{FF2B5EF4-FFF2-40B4-BE49-F238E27FC236}">
              <a16:creationId xmlns:a16="http://schemas.microsoft.com/office/drawing/2014/main" id="{EA667890-60C7-4323-8C8B-53E441FC5D31}"/>
            </a:ext>
          </a:extLst>
        </xdr:cNvPr>
        <xdr:cNvSpPr/>
      </xdr:nvSpPr>
      <xdr:spPr>
        <a:xfrm>
          <a:off x="128041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4F33D63F-B18F-4614-9AA5-69CE6E676EA9}"/>
            </a:ext>
          </a:extLst>
        </xdr:cNvPr>
        <xdr:cNvSpPr txBox="1"/>
      </xdr:nvSpPr>
      <xdr:spPr>
        <a:xfrm>
          <a:off x="126752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7" name="フローチャート: 判断 296">
          <a:extLst>
            <a:ext uri="{FF2B5EF4-FFF2-40B4-BE49-F238E27FC236}">
              <a16:creationId xmlns:a16="http://schemas.microsoft.com/office/drawing/2014/main" id="{453842FF-8C5A-486A-8B65-7E3AB46F6915}"/>
            </a:ext>
          </a:extLst>
        </xdr:cNvPr>
        <xdr:cNvSpPr/>
      </xdr:nvSpPr>
      <xdr:spPr>
        <a:xfrm>
          <a:off x="12029440" y="636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8" name="n_3aveValue【一般廃棄物処理施設】&#10;有形固定資産減価償却率">
          <a:extLst>
            <a:ext uri="{FF2B5EF4-FFF2-40B4-BE49-F238E27FC236}">
              <a16:creationId xmlns:a16="http://schemas.microsoft.com/office/drawing/2014/main" id="{449CC44C-F334-4840-9B36-263BCA657C79}"/>
            </a:ext>
          </a:extLst>
        </xdr:cNvPr>
        <xdr:cNvSpPr txBox="1"/>
      </xdr:nvSpPr>
      <xdr:spPr>
        <a:xfrm>
          <a:off x="119005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A4E07A65-CA36-41BA-82A0-C24C284C981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99CD377C-E1D9-4543-B6FB-D50CBA13C69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E906E066-CC8E-4A8F-8F93-BEA0343EE64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958132ED-B56E-483A-BD15-891E69768BB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C2D73CE2-5108-4CFB-B262-7F3C9DB0CD1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04" name="楕円 303">
          <a:extLst>
            <a:ext uri="{FF2B5EF4-FFF2-40B4-BE49-F238E27FC236}">
              <a16:creationId xmlns:a16="http://schemas.microsoft.com/office/drawing/2014/main" id="{6F5EE355-7B3F-46DA-8AFE-ECF31C1E14EA}"/>
            </a:ext>
          </a:extLst>
        </xdr:cNvPr>
        <xdr:cNvSpPr/>
      </xdr:nvSpPr>
      <xdr:spPr>
        <a:xfrm>
          <a:off x="14325600" y="62833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305" name="【一般廃棄物処理施設】&#10;有形固定資産減価償却率該当値テキスト">
          <a:extLst>
            <a:ext uri="{FF2B5EF4-FFF2-40B4-BE49-F238E27FC236}">
              <a16:creationId xmlns:a16="http://schemas.microsoft.com/office/drawing/2014/main" id="{F3910EC5-B9F1-4796-AE5B-C6152D1A4C34}"/>
            </a:ext>
          </a:extLst>
        </xdr:cNvPr>
        <xdr:cNvSpPr txBox="1"/>
      </xdr:nvSpPr>
      <xdr:spPr>
        <a:xfrm>
          <a:off x="144145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80645</xdr:rowOff>
    </xdr:from>
    <xdr:to>
      <xdr:col>81</xdr:col>
      <xdr:colOff>101600</xdr:colOff>
      <xdr:row>38</xdr:row>
      <xdr:rowOff>10795</xdr:rowOff>
    </xdr:to>
    <xdr:sp macro="" textlink="">
      <xdr:nvSpPr>
        <xdr:cNvPr id="306" name="楕円 305">
          <a:extLst>
            <a:ext uri="{FF2B5EF4-FFF2-40B4-BE49-F238E27FC236}">
              <a16:creationId xmlns:a16="http://schemas.microsoft.com/office/drawing/2014/main" id="{B4D83845-277E-4589-AFA5-F6795ED58109}"/>
            </a:ext>
          </a:extLst>
        </xdr:cNvPr>
        <xdr:cNvSpPr/>
      </xdr:nvSpPr>
      <xdr:spPr>
        <a:xfrm>
          <a:off x="13578840" y="628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37</xdr:row>
      <xdr:rowOff>131445</xdr:rowOff>
    </xdr:to>
    <xdr:cxnSp macro="">
      <xdr:nvCxnSpPr>
        <xdr:cNvPr id="307" name="直線コネクタ 306">
          <a:extLst>
            <a:ext uri="{FF2B5EF4-FFF2-40B4-BE49-F238E27FC236}">
              <a16:creationId xmlns:a16="http://schemas.microsoft.com/office/drawing/2014/main" id="{4AF2960A-4BB7-44DD-978C-DF76DD13C0E6}"/>
            </a:ext>
          </a:extLst>
        </xdr:cNvPr>
        <xdr:cNvCxnSpPr/>
      </xdr:nvCxnSpPr>
      <xdr:spPr>
        <a:xfrm>
          <a:off x="13629640" y="633412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08" name="楕円 307">
          <a:extLst>
            <a:ext uri="{FF2B5EF4-FFF2-40B4-BE49-F238E27FC236}">
              <a16:creationId xmlns:a16="http://schemas.microsoft.com/office/drawing/2014/main" id="{DC9CD720-DD71-412A-BC05-CED82E8DA94A}"/>
            </a:ext>
          </a:extLst>
        </xdr:cNvPr>
        <xdr:cNvSpPr/>
      </xdr:nvSpPr>
      <xdr:spPr>
        <a:xfrm>
          <a:off x="128041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38</xdr:row>
      <xdr:rowOff>53340</xdr:rowOff>
    </xdr:to>
    <xdr:cxnSp macro="">
      <xdr:nvCxnSpPr>
        <xdr:cNvPr id="309" name="直線コネクタ 308">
          <a:extLst>
            <a:ext uri="{FF2B5EF4-FFF2-40B4-BE49-F238E27FC236}">
              <a16:creationId xmlns:a16="http://schemas.microsoft.com/office/drawing/2014/main" id="{E7F31EAF-FF75-4B45-97A4-D2860D0CB7EC}"/>
            </a:ext>
          </a:extLst>
        </xdr:cNvPr>
        <xdr:cNvCxnSpPr/>
      </xdr:nvCxnSpPr>
      <xdr:spPr>
        <a:xfrm flipV="1">
          <a:off x="12854940" y="6334125"/>
          <a:ext cx="7747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DE8E993D-0A50-4A9A-9C91-ECFCFD7A0960}"/>
            </a:ext>
          </a:extLst>
        </xdr:cNvPr>
        <xdr:cNvSpPr txBox="1"/>
      </xdr:nvSpPr>
      <xdr:spPr>
        <a:xfrm>
          <a:off x="134372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B42487FF-33DF-4382-8DBE-0E5050F8BD4B}"/>
            </a:ext>
          </a:extLst>
        </xdr:cNvPr>
        <xdr:cNvSpPr txBox="1"/>
      </xdr:nvSpPr>
      <xdr:spPr>
        <a:xfrm>
          <a:off x="126752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3666094E-1811-47E5-8970-B3AA9D694C1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8F35A93F-2BF0-41E3-A1F8-CDB604F99F7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DD1CA6D9-BF29-40CE-B266-8336A03394B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D201FE0E-2286-4A43-B0CD-57D3B25AE9E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8281FA86-4446-4550-84FD-D03D29D50DB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751985E8-47F9-4BF9-AA3D-A5293AC76F5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9435D6C8-4737-4CE9-83EA-F831A767D3B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6455986D-64DC-4C28-8856-3A573AB29C4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BD96E0AC-7F45-40F4-8B94-9D53614C5D8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CD2A40EC-22D2-435D-8E99-758163740E6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2" name="直線コネクタ 321">
          <a:extLst>
            <a:ext uri="{FF2B5EF4-FFF2-40B4-BE49-F238E27FC236}">
              <a16:creationId xmlns:a16="http://schemas.microsoft.com/office/drawing/2014/main" id="{E7B64861-DAEF-4BEA-81B0-AFCC7AD5BAE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3" name="テキスト ボックス 322">
          <a:extLst>
            <a:ext uri="{FF2B5EF4-FFF2-40B4-BE49-F238E27FC236}">
              <a16:creationId xmlns:a16="http://schemas.microsoft.com/office/drawing/2014/main" id="{BDE9FCA2-CEF5-4D28-A03D-0F12EA47992A}"/>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4" name="直線コネクタ 323">
          <a:extLst>
            <a:ext uri="{FF2B5EF4-FFF2-40B4-BE49-F238E27FC236}">
              <a16:creationId xmlns:a16="http://schemas.microsoft.com/office/drawing/2014/main" id="{41D25C19-871A-40EC-ABD2-BBD3E6BC0633}"/>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5" name="テキスト ボックス 324">
          <a:extLst>
            <a:ext uri="{FF2B5EF4-FFF2-40B4-BE49-F238E27FC236}">
              <a16:creationId xmlns:a16="http://schemas.microsoft.com/office/drawing/2014/main" id="{8D7277CF-EE8C-4EF6-9E98-A8B5B16D3EFF}"/>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6" name="直線コネクタ 325">
          <a:extLst>
            <a:ext uri="{FF2B5EF4-FFF2-40B4-BE49-F238E27FC236}">
              <a16:creationId xmlns:a16="http://schemas.microsoft.com/office/drawing/2014/main" id="{B836057C-AA13-4147-8B5E-B4870892880B}"/>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7" name="テキスト ボックス 326">
          <a:extLst>
            <a:ext uri="{FF2B5EF4-FFF2-40B4-BE49-F238E27FC236}">
              <a16:creationId xmlns:a16="http://schemas.microsoft.com/office/drawing/2014/main" id="{DA427921-79AA-4C7C-85CD-F69EC5F9CE1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8" name="直線コネクタ 327">
          <a:extLst>
            <a:ext uri="{FF2B5EF4-FFF2-40B4-BE49-F238E27FC236}">
              <a16:creationId xmlns:a16="http://schemas.microsoft.com/office/drawing/2014/main" id="{6DA9BE82-03A9-4B4D-9697-8B286F18EA4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9" name="テキスト ボックス 328">
          <a:extLst>
            <a:ext uri="{FF2B5EF4-FFF2-40B4-BE49-F238E27FC236}">
              <a16:creationId xmlns:a16="http://schemas.microsoft.com/office/drawing/2014/main" id="{6EEAB762-A9C8-4B85-AA29-2325837E1562}"/>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0" name="直線コネクタ 329">
          <a:extLst>
            <a:ext uri="{FF2B5EF4-FFF2-40B4-BE49-F238E27FC236}">
              <a16:creationId xmlns:a16="http://schemas.microsoft.com/office/drawing/2014/main" id="{75669FBF-827A-4751-8F55-A2ADC257A00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31" name="テキスト ボックス 330">
          <a:extLst>
            <a:ext uri="{FF2B5EF4-FFF2-40B4-BE49-F238E27FC236}">
              <a16:creationId xmlns:a16="http://schemas.microsoft.com/office/drawing/2014/main" id="{B0A44E7A-79BB-4D9B-AD92-52E05A242936}"/>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2" name="直線コネクタ 331">
          <a:extLst>
            <a:ext uri="{FF2B5EF4-FFF2-40B4-BE49-F238E27FC236}">
              <a16:creationId xmlns:a16="http://schemas.microsoft.com/office/drawing/2014/main" id="{91CDD427-8684-4C11-9B49-991144D4417E}"/>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3" name="テキスト ボックス 332">
          <a:extLst>
            <a:ext uri="{FF2B5EF4-FFF2-40B4-BE49-F238E27FC236}">
              <a16:creationId xmlns:a16="http://schemas.microsoft.com/office/drawing/2014/main" id="{61506970-4C7E-4951-B920-E9D6BB2D4B61}"/>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47C21990-AE5F-4EE7-9A30-6A87732621C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a:extLst>
            <a:ext uri="{FF2B5EF4-FFF2-40B4-BE49-F238E27FC236}">
              <a16:creationId xmlns:a16="http://schemas.microsoft.com/office/drawing/2014/main" id="{CA3EDFA0-C98A-4E85-A124-864F341413C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a:extLst>
            <a:ext uri="{FF2B5EF4-FFF2-40B4-BE49-F238E27FC236}">
              <a16:creationId xmlns:a16="http://schemas.microsoft.com/office/drawing/2014/main" id="{A5E8AE01-49A7-44E5-9675-6426107874A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7" name="直線コネクタ 336">
          <a:extLst>
            <a:ext uri="{FF2B5EF4-FFF2-40B4-BE49-F238E27FC236}">
              <a16:creationId xmlns:a16="http://schemas.microsoft.com/office/drawing/2014/main" id="{B49E10EC-6D73-4376-A8CE-B09C2B6F46B3}"/>
            </a:ext>
          </a:extLst>
        </xdr:cNvPr>
        <xdr:cNvCxnSpPr/>
      </xdr:nvCxnSpPr>
      <xdr:spPr>
        <a:xfrm flipV="1">
          <a:off x="19509104" y="5532375"/>
          <a:ext cx="0" cy="157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8" name="【一般廃棄物処理施設】&#10;一人当たり有形固定資産（償却資産）額最小値テキスト">
          <a:extLst>
            <a:ext uri="{FF2B5EF4-FFF2-40B4-BE49-F238E27FC236}">
              <a16:creationId xmlns:a16="http://schemas.microsoft.com/office/drawing/2014/main" id="{BCBF0269-4555-4EF4-87DF-AB8DD426B3F0}"/>
            </a:ext>
          </a:extLst>
        </xdr:cNvPr>
        <xdr:cNvSpPr txBox="1"/>
      </xdr:nvSpPr>
      <xdr:spPr>
        <a:xfrm>
          <a:off x="19547840" y="71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9" name="直線コネクタ 338">
          <a:extLst>
            <a:ext uri="{FF2B5EF4-FFF2-40B4-BE49-F238E27FC236}">
              <a16:creationId xmlns:a16="http://schemas.microsoft.com/office/drawing/2014/main" id="{5AA20CA8-FB14-4685-B1DA-5C7C8E56D886}"/>
            </a:ext>
          </a:extLst>
        </xdr:cNvPr>
        <xdr:cNvCxnSpPr/>
      </xdr:nvCxnSpPr>
      <xdr:spPr>
        <a:xfrm>
          <a:off x="19443700" y="7108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40" name="【一般廃棄物処理施設】&#10;一人当たり有形固定資産（償却資産）額最大値テキスト">
          <a:extLst>
            <a:ext uri="{FF2B5EF4-FFF2-40B4-BE49-F238E27FC236}">
              <a16:creationId xmlns:a16="http://schemas.microsoft.com/office/drawing/2014/main" id="{40E0A24B-3DB2-450F-A8C1-74F80AA94072}"/>
            </a:ext>
          </a:extLst>
        </xdr:cNvPr>
        <xdr:cNvSpPr txBox="1"/>
      </xdr:nvSpPr>
      <xdr:spPr>
        <a:xfrm>
          <a:off x="19547840" y="531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41" name="直線コネクタ 340">
          <a:extLst>
            <a:ext uri="{FF2B5EF4-FFF2-40B4-BE49-F238E27FC236}">
              <a16:creationId xmlns:a16="http://schemas.microsoft.com/office/drawing/2014/main" id="{98E4090E-528C-4524-9CFA-3C0B6C1024E9}"/>
            </a:ext>
          </a:extLst>
        </xdr:cNvPr>
        <xdr:cNvCxnSpPr/>
      </xdr:nvCxnSpPr>
      <xdr:spPr>
        <a:xfrm>
          <a:off x="19443700" y="5532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42" name="【一般廃棄物処理施設】&#10;一人当たり有形固定資産（償却資産）額平均値テキスト">
          <a:extLst>
            <a:ext uri="{FF2B5EF4-FFF2-40B4-BE49-F238E27FC236}">
              <a16:creationId xmlns:a16="http://schemas.microsoft.com/office/drawing/2014/main" id="{15523010-05D1-43C4-91FE-421F97AAB80B}"/>
            </a:ext>
          </a:extLst>
        </xdr:cNvPr>
        <xdr:cNvSpPr txBox="1"/>
      </xdr:nvSpPr>
      <xdr:spPr>
        <a:xfrm>
          <a:off x="19547840" y="6549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43" name="フローチャート: 判断 342">
          <a:extLst>
            <a:ext uri="{FF2B5EF4-FFF2-40B4-BE49-F238E27FC236}">
              <a16:creationId xmlns:a16="http://schemas.microsoft.com/office/drawing/2014/main" id="{24411013-642D-41F2-91B6-0FB1161EF880}"/>
            </a:ext>
          </a:extLst>
        </xdr:cNvPr>
        <xdr:cNvSpPr/>
      </xdr:nvSpPr>
      <xdr:spPr>
        <a:xfrm>
          <a:off x="19458940" y="65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44" name="フローチャート: 判断 343">
          <a:extLst>
            <a:ext uri="{FF2B5EF4-FFF2-40B4-BE49-F238E27FC236}">
              <a16:creationId xmlns:a16="http://schemas.microsoft.com/office/drawing/2014/main" id="{CA14D060-4939-4867-91A4-8386FB371186}"/>
            </a:ext>
          </a:extLst>
        </xdr:cNvPr>
        <xdr:cNvSpPr/>
      </xdr:nvSpPr>
      <xdr:spPr>
        <a:xfrm>
          <a:off x="18735040" y="6617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45" name="n_1aveValue【一般廃棄物処理施設】&#10;一人当たり有形固定資産（償却資産）額">
          <a:extLst>
            <a:ext uri="{FF2B5EF4-FFF2-40B4-BE49-F238E27FC236}">
              <a16:creationId xmlns:a16="http://schemas.microsoft.com/office/drawing/2014/main" id="{CF82CEE0-95E8-4375-B556-132BEFA5C78B}"/>
            </a:ext>
          </a:extLst>
        </xdr:cNvPr>
        <xdr:cNvSpPr txBox="1"/>
      </xdr:nvSpPr>
      <xdr:spPr>
        <a:xfrm>
          <a:off x="18496495" y="670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6" name="フローチャート: 判断 345">
          <a:extLst>
            <a:ext uri="{FF2B5EF4-FFF2-40B4-BE49-F238E27FC236}">
              <a16:creationId xmlns:a16="http://schemas.microsoft.com/office/drawing/2014/main" id="{4D7451B5-F955-4872-8123-7731D3786E02}"/>
            </a:ext>
          </a:extLst>
        </xdr:cNvPr>
        <xdr:cNvSpPr/>
      </xdr:nvSpPr>
      <xdr:spPr>
        <a:xfrm>
          <a:off x="17937480" y="65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347" name="n_2aveValue【一般廃棄物処理施設】&#10;一人当たり有形固定資産（償却資産）額">
          <a:extLst>
            <a:ext uri="{FF2B5EF4-FFF2-40B4-BE49-F238E27FC236}">
              <a16:creationId xmlns:a16="http://schemas.microsoft.com/office/drawing/2014/main" id="{609B678A-3170-415B-8623-92D231E129FC}"/>
            </a:ext>
          </a:extLst>
        </xdr:cNvPr>
        <xdr:cNvSpPr txBox="1"/>
      </xdr:nvSpPr>
      <xdr:spPr>
        <a:xfrm>
          <a:off x="17734495" y="666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48" name="フローチャート: 判断 347">
          <a:extLst>
            <a:ext uri="{FF2B5EF4-FFF2-40B4-BE49-F238E27FC236}">
              <a16:creationId xmlns:a16="http://schemas.microsoft.com/office/drawing/2014/main" id="{30B352D9-2FB3-4473-B021-08B2883D1B21}"/>
            </a:ext>
          </a:extLst>
        </xdr:cNvPr>
        <xdr:cNvSpPr/>
      </xdr:nvSpPr>
      <xdr:spPr>
        <a:xfrm>
          <a:off x="17162780" y="6669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49" name="n_3aveValue【一般廃棄物処理施設】&#10;一人当たり有形固定資産（償却資産）額">
          <a:extLst>
            <a:ext uri="{FF2B5EF4-FFF2-40B4-BE49-F238E27FC236}">
              <a16:creationId xmlns:a16="http://schemas.microsoft.com/office/drawing/2014/main" id="{584CDD34-2E18-4EE5-A7DB-5B21AE02E934}"/>
            </a:ext>
          </a:extLst>
        </xdr:cNvPr>
        <xdr:cNvSpPr txBox="1"/>
      </xdr:nvSpPr>
      <xdr:spPr>
        <a:xfrm>
          <a:off x="16936935" y="64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484EFCCC-AF2A-4855-BFC3-B076069DD01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66F68B7B-C510-453B-91CA-00F7EB5BA9F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33AC9D7F-8FC1-4722-B369-B014604B8F1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C8BE6F70-146A-4CA4-8259-F196F52B7D6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6502F27-0D1E-43AF-9CCC-77164358C33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23228</xdr:rowOff>
    </xdr:from>
    <xdr:to>
      <xdr:col>116</xdr:col>
      <xdr:colOff>114300</xdr:colOff>
      <xdr:row>37</xdr:row>
      <xdr:rowOff>124828</xdr:rowOff>
    </xdr:to>
    <xdr:sp macro="" textlink="">
      <xdr:nvSpPr>
        <xdr:cNvPr id="355" name="楕円 354">
          <a:extLst>
            <a:ext uri="{FF2B5EF4-FFF2-40B4-BE49-F238E27FC236}">
              <a16:creationId xmlns:a16="http://schemas.microsoft.com/office/drawing/2014/main" id="{892C68AC-F7BD-433D-9875-AD85E2B45FD8}"/>
            </a:ext>
          </a:extLst>
        </xdr:cNvPr>
        <xdr:cNvSpPr/>
      </xdr:nvSpPr>
      <xdr:spPr>
        <a:xfrm>
          <a:off x="19458940" y="62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46105</xdr:rowOff>
    </xdr:from>
    <xdr:ext cx="599010" cy="259045"/>
    <xdr:sp macro="" textlink="">
      <xdr:nvSpPr>
        <xdr:cNvPr id="356" name="【一般廃棄物処理施設】&#10;一人当たり有形固定資産（償却資産）額該当値テキスト">
          <a:extLst>
            <a:ext uri="{FF2B5EF4-FFF2-40B4-BE49-F238E27FC236}">
              <a16:creationId xmlns:a16="http://schemas.microsoft.com/office/drawing/2014/main" id="{19765985-C5B8-4275-B99E-5A57349C3132}"/>
            </a:ext>
          </a:extLst>
        </xdr:cNvPr>
        <xdr:cNvSpPr txBox="1"/>
      </xdr:nvSpPr>
      <xdr:spPr>
        <a:xfrm>
          <a:off x="19547840" y="60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36484</xdr:rowOff>
    </xdr:from>
    <xdr:to>
      <xdr:col>112</xdr:col>
      <xdr:colOff>38100</xdr:colOff>
      <xdr:row>37</xdr:row>
      <xdr:rowOff>138084</xdr:rowOff>
    </xdr:to>
    <xdr:sp macro="" textlink="">
      <xdr:nvSpPr>
        <xdr:cNvPr id="357" name="楕円 356">
          <a:extLst>
            <a:ext uri="{FF2B5EF4-FFF2-40B4-BE49-F238E27FC236}">
              <a16:creationId xmlns:a16="http://schemas.microsoft.com/office/drawing/2014/main" id="{7E05A20E-AEDE-4DEE-813A-557EB204F9AD}"/>
            </a:ext>
          </a:extLst>
        </xdr:cNvPr>
        <xdr:cNvSpPr/>
      </xdr:nvSpPr>
      <xdr:spPr>
        <a:xfrm>
          <a:off x="18735040" y="62391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74028</xdr:rowOff>
    </xdr:from>
    <xdr:to>
      <xdr:col>116</xdr:col>
      <xdr:colOff>63500</xdr:colOff>
      <xdr:row>37</xdr:row>
      <xdr:rowOff>87284</xdr:rowOff>
    </xdr:to>
    <xdr:cxnSp macro="">
      <xdr:nvCxnSpPr>
        <xdr:cNvPr id="358" name="直線コネクタ 357">
          <a:extLst>
            <a:ext uri="{FF2B5EF4-FFF2-40B4-BE49-F238E27FC236}">
              <a16:creationId xmlns:a16="http://schemas.microsoft.com/office/drawing/2014/main" id="{CAC61449-FC8A-4EDF-B3C3-10AD24A18A66}"/>
            </a:ext>
          </a:extLst>
        </xdr:cNvPr>
        <xdr:cNvCxnSpPr/>
      </xdr:nvCxnSpPr>
      <xdr:spPr>
        <a:xfrm flipV="1">
          <a:off x="18778220" y="6276708"/>
          <a:ext cx="731520" cy="1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47878</xdr:rowOff>
    </xdr:from>
    <xdr:to>
      <xdr:col>107</xdr:col>
      <xdr:colOff>101600</xdr:colOff>
      <xdr:row>37</xdr:row>
      <xdr:rowOff>149478</xdr:rowOff>
    </xdr:to>
    <xdr:sp macro="" textlink="">
      <xdr:nvSpPr>
        <xdr:cNvPr id="359" name="楕円 358">
          <a:extLst>
            <a:ext uri="{FF2B5EF4-FFF2-40B4-BE49-F238E27FC236}">
              <a16:creationId xmlns:a16="http://schemas.microsoft.com/office/drawing/2014/main" id="{D042086F-5023-4B7E-A7D5-1A0546FA0479}"/>
            </a:ext>
          </a:extLst>
        </xdr:cNvPr>
        <xdr:cNvSpPr/>
      </xdr:nvSpPr>
      <xdr:spPr>
        <a:xfrm>
          <a:off x="17937480" y="62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87284</xdr:rowOff>
    </xdr:from>
    <xdr:to>
      <xdr:col>111</xdr:col>
      <xdr:colOff>177800</xdr:colOff>
      <xdr:row>37</xdr:row>
      <xdr:rowOff>98678</xdr:rowOff>
    </xdr:to>
    <xdr:cxnSp macro="">
      <xdr:nvCxnSpPr>
        <xdr:cNvPr id="360" name="直線コネクタ 359">
          <a:extLst>
            <a:ext uri="{FF2B5EF4-FFF2-40B4-BE49-F238E27FC236}">
              <a16:creationId xmlns:a16="http://schemas.microsoft.com/office/drawing/2014/main" id="{5023E528-919A-4B4F-BDAE-59F7CA3ADEA0}"/>
            </a:ext>
          </a:extLst>
        </xdr:cNvPr>
        <xdr:cNvCxnSpPr/>
      </xdr:nvCxnSpPr>
      <xdr:spPr>
        <a:xfrm flipV="1">
          <a:off x="17988280" y="6289964"/>
          <a:ext cx="78994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154611</xdr:rowOff>
    </xdr:from>
    <xdr:ext cx="599010" cy="259045"/>
    <xdr:sp macro="" textlink="">
      <xdr:nvSpPr>
        <xdr:cNvPr id="361" name="n_1mainValue【一般廃棄物処理施設】&#10;一人当たり有形固定資産（償却資産）額">
          <a:extLst>
            <a:ext uri="{FF2B5EF4-FFF2-40B4-BE49-F238E27FC236}">
              <a16:creationId xmlns:a16="http://schemas.microsoft.com/office/drawing/2014/main" id="{662B8FC8-8569-432A-AA18-373AB9C01E2F}"/>
            </a:ext>
          </a:extLst>
        </xdr:cNvPr>
        <xdr:cNvSpPr txBox="1"/>
      </xdr:nvSpPr>
      <xdr:spPr>
        <a:xfrm>
          <a:off x="18496495" y="602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166005</xdr:rowOff>
    </xdr:from>
    <xdr:ext cx="599010" cy="259045"/>
    <xdr:sp macro="" textlink="">
      <xdr:nvSpPr>
        <xdr:cNvPr id="362" name="n_2mainValue【一般廃棄物処理施設】&#10;一人当たり有形固定資産（償却資産）額">
          <a:extLst>
            <a:ext uri="{FF2B5EF4-FFF2-40B4-BE49-F238E27FC236}">
              <a16:creationId xmlns:a16="http://schemas.microsoft.com/office/drawing/2014/main" id="{B24C2EA1-100C-4E3D-B173-9CDEA4B33219}"/>
            </a:ext>
          </a:extLst>
        </xdr:cNvPr>
        <xdr:cNvSpPr txBox="1"/>
      </xdr:nvSpPr>
      <xdr:spPr>
        <a:xfrm>
          <a:off x="17734495" y="603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882B72A6-E87D-4BE1-9FE8-0ADC1B321D9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F042CADE-310F-423C-ABA0-C538D1FC3F3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2C02DF0B-8D6C-4AC9-B682-515F4E2DC46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31C02F65-26C7-40B6-8386-4077F4B387E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92591CC4-ECFF-4AB6-8BF1-A55FC682D25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25951501-899E-4191-B272-9A3D57DE32E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3AA53A5D-7505-4037-8A05-9549FE15630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54986C4-2C6F-4D43-8461-32273D6E76B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DD857656-98DC-4320-9307-CA70D3F192A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7B775BE8-6692-4C1B-92BF-EE575DE6ACF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a:extLst>
            <a:ext uri="{FF2B5EF4-FFF2-40B4-BE49-F238E27FC236}">
              <a16:creationId xmlns:a16="http://schemas.microsoft.com/office/drawing/2014/main" id="{D691DAFA-B641-4048-BA64-7F348AE9EC24}"/>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4" name="テキスト ボックス 373">
          <a:extLst>
            <a:ext uri="{FF2B5EF4-FFF2-40B4-BE49-F238E27FC236}">
              <a16:creationId xmlns:a16="http://schemas.microsoft.com/office/drawing/2014/main" id="{157E6AD8-8984-47E9-8A6C-F1D93F602AF3}"/>
            </a:ext>
          </a:extLst>
        </xdr:cNvPr>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a:extLst>
            <a:ext uri="{FF2B5EF4-FFF2-40B4-BE49-F238E27FC236}">
              <a16:creationId xmlns:a16="http://schemas.microsoft.com/office/drawing/2014/main" id="{FB2AE9CD-26BD-4560-B848-CBE0F08E003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a:extLst>
            <a:ext uri="{FF2B5EF4-FFF2-40B4-BE49-F238E27FC236}">
              <a16:creationId xmlns:a16="http://schemas.microsoft.com/office/drawing/2014/main" id="{0C0D7A58-A28F-41A2-9EC7-763C5858864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a:extLst>
            <a:ext uri="{FF2B5EF4-FFF2-40B4-BE49-F238E27FC236}">
              <a16:creationId xmlns:a16="http://schemas.microsoft.com/office/drawing/2014/main" id="{EB0064AF-B983-42E2-B433-A6B4D5724F5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a:extLst>
            <a:ext uri="{FF2B5EF4-FFF2-40B4-BE49-F238E27FC236}">
              <a16:creationId xmlns:a16="http://schemas.microsoft.com/office/drawing/2014/main" id="{5212E9CA-4BAB-418D-95D3-B8E30F12E26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a:extLst>
            <a:ext uri="{FF2B5EF4-FFF2-40B4-BE49-F238E27FC236}">
              <a16:creationId xmlns:a16="http://schemas.microsoft.com/office/drawing/2014/main" id="{F1EFEE6C-6139-4753-A1B8-F9379767DBF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a:extLst>
            <a:ext uri="{FF2B5EF4-FFF2-40B4-BE49-F238E27FC236}">
              <a16:creationId xmlns:a16="http://schemas.microsoft.com/office/drawing/2014/main" id="{C3D38AE2-D045-4ACB-BB1B-15132A58C6F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a:extLst>
            <a:ext uri="{FF2B5EF4-FFF2-40B4-BE49-F238E27FC236}">
              <a16:creationId xmlns:a16="http://schemas.microsoft.com/office/drawing/2014/main" id="{45C5222E-EA31-4222-9452-58696512B04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2" name="テキスト ボックス 381">
          <a:extLst>
            <a:ext uri="{FF2B5EF4-FFF2-40B4-BE49-F238E27FC236}">
              <a16:creationId xmlns:a16="http://schemas.microsoft.com/office/drawing/2014/main" id="{898D4C2B-A42B-48FA-889E-F6778BEC835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DEE1298E-B210-4F92-B481-C5E489D93AC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4C0B4107-0C98-4868-B1B7-F1501565A1A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保健センター・保健所】&#10;有形固定資産減価償却率グラフ枠">
          <a:extLst>
            <a:ext uri="{FF2B5EF4-FFF2-40B4-BE49-F238E27FC236}">
              <a16:creationId xmlns:a16="http://schemas.microsoft.com/office/drawing/2014/main" id="{0D0938B9-566C-4521-9AFB-B72B33E0FCC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6" name="直線コネクタ 385">
          <a:extLst>
            <a:ext uri="{FF2B5EF4-FFF2-40B4-BE49-F238E27FC236}">
              <a16:creationId xmlns:a16="http://schemas.microsoft.com/office/drawing/2014/main" id="{1B04193C-BA32-420E-925F-F1F4ADFBC199}"/>
            </a:ext>
          </a:extLst>
        </xdr:cNvPr>
        <xdr:cNvCxnSpPr/>
      </xdr:nvCxnSpPr>
      <xdr:spPr>
        <a:xfrm flipV="1">
          <a:off x="14375764" y="92887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7" name="【保健センター・保健所】&#10;有形固定資産減価償却率最小値テキスト">
          <a:extLst>
            <a:ext uri="{FF2B5EF4-FFF2-40B4-BE49-F238E27FC236}">
              <a16:creationId xmlns:a16="http://schemas.microsoft.com/office/drawing/2014/main" id="{4924F4E8-9991-47DE-B81A-DFBE7EA7470D}"/>
            </a:ext>
          </a:extLst>
        </xdr:cNvPr>
        <xdr:cNvSpPr txBox="1"/>
      </xdr:nvSpPr>
      <xdr:spPr>
        <a:xfrm>
          <a:off x="14414500" y="10744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8" name="直線コネクタ 387">
          <a:extLst>
            <a:ext uri="{FF2B5EF4-FFF2-40B4-BE49-F238E27FC236}">
              <a16:creationId xmlns:a16="http://schemas.microsoft.com/office/drawing/2014/main" id="{5463255E-6100-4337-8FC3-9F8C271269CD}"/>
            </a:ext>
          </a:extLst>
        </xdr:cNvPr>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9" name="【保健センター・保健所】&#10;有形固定資産減価償却率最大値テキスト">
          <a:extLst>
            <a:ext uri="{FF2B5EF4-FFF2-40B4-BE49-F238E27FC236}">
              <a16:creationId xmlns:a16="http://schemas.microsoft.com/office/drawing/2014/main" id="{321ECC06-0455-4C23-ADD4-41770E603C79}"/>
            </a:ext>
          </a:extLst>
        </xdr:cNvPr>
        <xdr:cNvSpPr txBox="1"/>
      </xdr:nvSpPr>
      <xdr:spPr>
        <a:xfrm>
          <a:off x="1441450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90" name="直線コネクタ 389">
          <a:extLst>
            <a:ext uri="{FF2B5EF4-FFF2-40B4-BE49-F238E27FC236}">
              <a16:creationId xmlns:a16="http://schemas.microsoft.com/office/drawing/2014/main" id="{BAC291F1-F2AA-4482-9AC4-ED2B2EF498CC}"/>
            </a:ext>
          </a:extLst>
        </xdr:cNvPr>
        <xdr:cNvCxnSpPr/>
      </xdr:nvCxnSpPr>
      <xdr:spPr>
        <a:xfrm>
          <a:off x="1428750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91" name="【保健センター・保健所】&#10;有形固定資産減価償却率平均値テキスト">
          <a:extLst>
            <a:ext uri="{FF2B5EF4-FFF2-40B4-BE49-F238E27FC236}">
              <a16:creationId xmlns:a16="http://schemas.microsoft.com/office/drawing/2014/main" id="{7C388EC1-8B24-4F63-9867-05E097520971}"/>
            </a:ext>
          </a:extLst>
        </xdr:cNvPr>
        <xdr:cNvSpPr txBox="1"/>
      </xdr:nvSpPr>
      <xdr:spPr>
        <a:xfrm>
          <a:off x="1441450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2" name="フローチャート: 判断 391">
          <a:extLst>
            <a:ext uri="{FF2B5EF4-FFF2-40B4-BE49-F238E27FC236}">
              <a16:creationId xmlns:a16="http://schemas.microsoft.com/office/drawing/2014/main" id="{1D18D205-51C1-4FD4-B8BD-43B37C730A11}"/>
            </a:ext>
          </a:extLst>
        </xdr:cNvPr>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93" name="フローチャート: 判断 392">
          <a:extLst>
            <a:ext uri="{FF2B5EF4-FFF2-40B4-BE49-F238E27FC236}">
              <a16:creationId xmlns:a16="http://schemas.microsoft.com/office/drawing/2014/main" id="{20BFCBE3-8602-44FE-B784-91E20E99FF51}"/>
            </a:ext>
          </a:extLst>
        </xdr:cNvPr>
        <xdr:cNvSpPr/>
      </xdr:nvSpPr>
      <xdr:spPr>
        <a:xfrm>
          <a:off x="1357884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394" name="n_1aveValue【保健センター・保健所】&#10;有形固定資産減価償却率">
          <a:extLst>
            <a:ext uri="{FF2B5EF4-FFF2-40B4-BE49-F238E27FC236}">
              <a16:creationId xmlns:a16="http://schemas.microsoft.com/office/drawing/2014/main" id="{7CD3CFBF-96B3-4C93-9838-EE08873A3CB2}"/>
            </a:ext>
          </a:extLst>
        </xdr:cNvPr>
        <xdr:cNvSpPr txBox="1"/>
      </xdr:nvSpPr>
      <xdr:spPr>
        <a:xfrm>
          <a:off x="13437244"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95" name="フローチャート: 判断 394">
          <a:extLst>
            <a:ext uri="{FF2B5EF4-FFF2-40B4-BE49-F238E27FC236}">
              <a16:creationId xmlns:a16="http://schemas.microsoft.com/office/drawing/2014/main" id="{48EFA420-3E71-4A82-B251-F3B5940134ED}"/>
            </a:ext>
          </a:extLst>
        </xdr:cNvPr>
        <xdr:cNvSpPr/>
      </xdr:nvSpPr>
      <xdr:spPr>
        <a:xfrm>
          <a:off x="1280414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96" name="n_2aveValue【保健センター・保健所】&#10;有形固定資産減価償却率">
          <a:extLst>
            <a:ext uri="{FF2B5EF4-FFF2-40B4-BE49-F238E27FC236}">
              <a16:creationId xmlns:a16="http://schemas.microsoft.com/office/drawing/2014/main" id="{FB514ACD-DEB7-4C2F-B062-BDD2297E52F4}"/>
            </a:ext>
          </a:extLst>
        </xdr:cNvPr>
        <xdr:cNvSpPr txBox="1"/>
      </xdr:nvSpPr>
      <xdr:spPr>
        <a:xfrm>
          <a:off x="126752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97" name="フローチャート: 判断 396">
          <a:extLst>
            <a:ext uri="{FF2B5EF4-FFF2-40B4-BE49-F238E27FC236}">
              <a16:creationId xmlns:a16="http://schemas.microsoft.com/office/drawing/2014/main" id="{E03B7102-37BC-49D7-86E5-57191258D581}"/>
            </a:ext>
          </a:extLst>
        </xdr:cNvPr>
        <xdr:cNvSpPr/>
      </xdr:nvSpPr>
      <xdr:spPr>
        <a:xfrm>
          <a:off x="12029440" y="99104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98" name="n_3aveValue【保健センター・保健所】&#10;有形固定資産減価償却率">
          <a:extLst>
            <a:ext uri="{FF2B5EF4-FFF2-40B4-BE49-F238E27FC236}">
              <a16:creationId xmlns:a16="http://schemas.microsoft.com/office/drawing/2014/main" id="{5CF97EAD-1571-4D5B-B881-F1E7D8B88C5F}"/>
            </a:ext>
          </a:extLst>
        </xdr:cNvPr>
        <xdr:cNvSpPr txBox="1"/>
      </xdr:nvSpPr>
      <xdr:spPr>
        <a:xfrm>
          <a:off x="119005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24EBDAD2-4E48-49EB-A707-0340EF53FD4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AE639D1D-01F0-4600-91AE-7710EC1335F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35685861-5E57-433F-979A-013E2AE55C0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FFFF10CA-88A1-42FC-8C6F-EECD6419E7B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6BE0E397-690A-4A5D-9766-EA9B79C712C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404" name="楕円 403">
          <a:extLst>
            <a:ext uri="{FF2B5EF4-FFF2-40B4-BE49-F238E27FC236}">
              <a16:creationId xmlns:a16="http://schemas.microsoft.com/office/drawing/2014/main" id="{9D79CF01-FDCE-43AD-9D3D-DDBB675986C0}"/>
            </a:ext>
          </a:extLst>
        </xdr:cNvPr>
        <xdr:cNvSpPr/>
      </xdr:nvSpPr>
      <xdr:spPr>
        <a:xfrm>
          <a:off x="14325600" y="9394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29227</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id="{02A5BCBE-3831-40BD-AC2A-AFA6FA0C864E}"/>
            </a:ext>
          </a:extLst>
        </xdr:cNvPr>
        <xdr:cNvSpPr txBox="1"/>
      </xdr:nvSpPr>
      <xdr:spPr>
        <a:xfrm>
          <a:off x="14414500"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406" name="楕円 405">
          <a:extLst>
            <a:ext uri="{FF2B5EF4-FFF2-40B4-BE49-F238E27FC236}">
              <a16:creationId xmlns:a16="http://schemas.microsoft.com/office/drawing/2014/main" id="{44D227F9-49DE-4FE4-8EEC-FAFA17D1FB98}"/>
            </a:ext>
          </a:extLst>
        </xdr:cNvPr>
        <xdr:cNvSpPr/>
      </xdr:nvSpPr>
      <xdr:spPr>
        <a:xfrm>
          <a:off x="1357884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57150</xdr:rowOff>
    </xdr:to>
    <xdr:cxnSp macro="">
      <xdr:nvCxnSpPr>
        <xdr:cNvPr id="407" name="直線コネクタ 406">
          <a:extLst>
            <a:ext uri="{FF2B5EF4-FFF2-40B4-BE49-F238E27FC236}">
              <a16:creationId xmlns:a16="http://schemas.microsoft.com/office/drawing/2014/main" id="{65107B1C-34F2-4294-BCDD-C7FB7123D1A5}"/>
            </a:ext>
          </a:extLst>
        </xdr:cNvPr>
        <xdr:cNvCxnSpPr/>
      </xdr:nvCxnSpPr>
      <xdr:spPr>
        <a:xfrm>
          <a:off x="13629640" y="944499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61595</xdr:rowOff>
    </xdr:from>
    <xdr:to>
      <xdr:col>76</xdr:col>
      <xdr:colOff>165100</xdr:colOff>
      <xdr:row>56</xdr:row>
      <xdr:rowOff>163195</xdr:rowOff>
    </xdr:to>
    <xdr:sp macro="" textlink="">
      <xdr:nvSpPr>
        <xdr:cNvPr id="408" name="楕円 407">
          <a:extLst>
            <a:ext uri="{FF2B5EF4-FFF2-40B4-BE49-F238E27FC236}">
              <a16:creationId xmlns:a16="http://schemas.microsoft.com/office/drawing/2014/main" id="{703D474D-DC16-4DF9-A9D9-952FBE8992D8}"/>
            </a:ext>
          </a:extLst>
        </xdr:cNvPr>
        <xdr:cNvSpPr/>
      </xdr:nvSpPr>
      <xdr:spPr>
        <a:xfrm>
          <a:off x="12804140" y="94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112395</xdr:rowOff>
    </xdr:to>
    <xdr:cxnSp macro="">
      <xdr:nvCxnSpPr>
        <xdr:cNvPr id="409" name="直線コネクタ 408">
          <a:extLst>
            <a:ext uri="{FF2B5EF4-FFF2-40B4-BE49-F238E27FC236}">
              <a16:creationId xmlns:a16="http://schemas.microsoft.com/office/drawing/2014/main" id="{4D400C42-45FC-4F65-A7A7-DFE2C6D5A931}"/>
            </a:ext>
          </a:extLst>
        </xdr:cNvPr>
        <xdr:cNvCxnSpPr/>
      </xdr:nvCxnSpPr>
      <xdr:spPr>
        <a:xfrm flipV="1">
          <a:off x="12854940" y="944499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124477</xdr:rowOff>
    </xdr:from>
    <xdr:ext cx="405111" cy="259045"/>
    <xdr:sp macro="" textlink="">
      <xdr:nvSpPr>
        <xdr:cNvPr id="410" name="n_1mainValue【保健センター・保健所】&#10;有形固定資産減価償却率">
          <a:extLst>
            <a:ext uri="{FF2B5EF4-FFF2-40B4-BE49-F238E27FC236}">
              <a16:creationId xmlns:a16="http://schemas.microsoft.com/office/drawing/2014/main" id="{586C0D9B-31C1-488E-97D7-FEA3FDA90E8F}"/>
            </a:ext>
          </a:extLst>
        </xdr:cNvPr>
        <xdr:cNvSpPr txBox="1"/>
      </xdr:nvSpPr>
      <xdr:spPr>
        <a:xfrm>
          <a:off x="13437244" y="917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8272</xdr:rowOff>
    </xdr:from>
    <xdr:ext cx="405111" cy="259045"/>
    <xdr:sp macro="" textlink="">
      <xdr:nvSpPr>
        <xdr:cNvPr id="411" name="n_2mainValue【保健センター・保健所】&#10;有形固定資産減価償却率">
          <a:extLst>
            <a:ext uri="{FF2B5EF4-FFF2-40B4-BE49-F238E27FC236}">
              <a16:creationId xmlns:a16="http://schemas.microsoft.com/office/drawing/2014/main" id="{6B4004DE-9F28-4168-A1A7-7A41EC7B577B}"/>
            </a:ext>
          </a:extLst>
        </xdr:cNvPr>
        <xdr:cNvSpPr txBox="1"/>
      </xdr:nvSpPr>
      <xdr:spPr>
        <a:xfrm>
          <a:off x="12675244"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90CD9A53-35C1-4B46-B0A9-AAF307C0006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BA8AC43C-7B15-45D6-9D19-D27F3F3052E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5C14ADCF-B14C-4B1D-8002-A4A37BF7096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677835FC-6D14-4E67-9AA4-CEF21C4F1AD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74A2EEA0-B39D-40D9-8CD4-1FDAD084073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7F996562-B3C2-49A3-8DEE-A6F9CBD561A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5D5BB1B4-AA0D-45A7-AA32-BE042A62449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DDEAFAEE-618D-481E-ADB7-76E3DA7F98C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8C332CBF-A28A-4462-83F0-2C1912347EE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0E40D939-4127-416B-8A6C-9B4EC57A2F8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2" name="直線コネクタ 421">
          <a:extLst>
            <a:ext uri="{FF2B5EF4-FFF2-40B4-BE49-F238E27FC236}">
              <a16:creationId xmlns:a16="http://schemas.microsoft.com/office/drawing/2014/main" id="{A84D6FF2-4163-463E-91B9-E0C46DDB7797}"/>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3" name="テキスト ボックス 422">
          <a:extLst>
            <a:ext uri="{FF2B5EF4-FFF2-40B4-BE49-F238E27FC236}">
              <a16:creationId xmlns:a16="http://schemas.microsoft.com/office/drawing/2014/main" id="{0C4F27F9-3657-4F3F-BA8B-C8E67E66A4B5}"/>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4" name="直線コネクタ 423">
          <a:extLst>
            <a:ext uri="{FF2B5EF4-FFF2-40B4-BE49-F238E27FC236}">
              <a16:creationId xmlns:a16="http://schemas.microsoft.com/office/drawing/2014/main" id="{3FF4079B-089E-494F-9F12-5653613EB72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5" name="テキスト ボックス 424">
          <a:extLst>
            <a:ext uri="{FF2B5EF4-FFF2-40B4-BE49-F238E27FC236}">
              <a16:creationId xmlns:a16="http://schemas.microsoft.com/office/drawing/2014/main" id="{B2EB41E2-CB9B-41B5-A5EF-B5548778C85A}"/>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6" name="直線コネクタ 425">
          <a:extLst>
            <a:ext uri="{FF2B5EF4-FFF2-40B4-BE49-F238E27FC236}">
              <a16:creationId xmlns:a16="http://schemas.microsoft.com/office/drawing/2014/main" id="{19235EEB-5390-4E34-8BA7-509C71DA2073}"/>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7" name="テキスト ボックス 426">
          <a:extLst>
            <a:ext uri="{FF2B5EF4-FFF2-40B4-BE49-F238E27FC236}">
              <a16:creationId xmlns:a16="http://schemas.microsoft.com/office/drawing/2014/main" id="{15A7101A-E3CD-4F32-9952-84ABBA1CCF4C}"/>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8" name="直線コネクタ 427">
          <a:extLst>
            <a:ext uri="{FF2B5EF4-FFF2-40B4-BE49-F238E27FC236}">
              <a16:creationId xmlns:a16="http://schemas.microsoft.com/office/drawing/2014/main" id="{58CE17CA-7200-41F7-A928-6BB9094909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9" name="テキスト ボックス 428">
          <a:extLst>
            <a:ext uri="{FF2B5EF4-FFF2-40B4-BE49-F238E27FC236}">
              <a16:creationId xmlns:a16="http://schemas.microsoft.com/office/drawing/2014/main" id="{59024F50-696B-4130-8266-9DE1DF0439E3}"/>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a:extLst>
            <a:ext uri="{FF2B5EF4-FFF2-40B4-BE49-F238E27FC236}">
              <a16:creationId xmlns:a16="http://schemas.microsoft.com/office/drawing/2014/main" id="{906489B7-5B45-44D2-BB92-9DFF0673765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a:extLst>
            <a:ext uri="{FF2B5EF4-FFF2-40B4-BE49-F238E27FC236}">
              <a16:creationId xmlns:a16="http://schemas.microsoft.com/office/drawing/2014/main" id="{D72D4917-6CB2-4228-A50D-F041C225146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a:extLst>
            <a:ext uri="{FF2B5EF4-FFF2-40B4-BE49-F238E27FC236}">
              <a16:creationId xmlns:a16="http://schemas.microsoft.com/office/drawing/2014/main" id="{7DDC32A9-F6D6-4743-8787-F95B10DB334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33" name="直線コネクタ 432">
          <a:extLst>
            <a:ext uri="{FF2B5EF4-FFF2-40B4-BE49-F238E27FC236}">
              <a16:creationId xmlns:a16="http://schemas.microsoft.com/office/drawing/2014/main" id="{1DC3EB30-17B1-44EB-8CCA-67AD50640460}"/>
            </a:ext>
          </a:extLst>
        </xdr:cNvPr>
        <xdr:cNvCxnSpPr/>
      </xdr:nvCxnSpPr>
      <xdr:spPr>
        <a:xfrm flipV="1">
          <a:off x="19509104" y="9435846"/>
          <a:ext cx="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4" name="【保健センター・保健所】&#10;一人当たり面積最小値テキスト">
          <a:extLst>
            <a:ext uri="{FF2B5EF4-FFF2-40B4-BE49-F238E27FC236}">
              <a16:creationId xmlns:a16="http://schemas.microsoft.com/office/drawing/2014/main" id="{098B4284-EB52-42F9-AA84-6DA6D054A6D6}"/>
            </a:ext>
          </a:extLst>
        </xdr:cNvPr>
        <xdr:cNvSpPr txBox="1"/>
      </xdr:nvSpPr>
      <xdr:spPr>
        <a:xfrm>
          <a:off x="1954784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5" name="直線コネクタ 434">
          <a:extLst>
            <a:ext uri="{FF2B5EF4-FFF2-40B4-BE49-F238E27FC236}">
              <a16:creationId xmlns:a16="http://schemas.microsoft.com/office/drawing/2014/main" id="{AB76AE63-6216-4EC7-9FE3-7EDF0D27B71E}"/>
            </a:ext>
          </a:extLst>
        </xdr:cNvPr>
        <xdr:cNvCxnSpPr/>
      </xdr:nvCxnSpPr>
      <xdr:spPr>
        <a:xfrm>
          <a:off x="194437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6" name="【保健センター・保健所】&#10;一人当たり面積最大値テキスト">
          <a:extLst>
            <a:ext uri="{FF2B5EF4-FFF2-40B4-BE49-F238E27FC236}">
              <a16:creationId xmlns:a16="http://schemas.microsoft.com/office/drawing/2014/main" id="{900055C6-ED27-4CE6-A3D6-F4C0B99A5035}"/>
            </a:ext>
          </a:extLst>
        </xdr:cNvPr>
        <xdr:cNvSpPr txBox="1"/>
      </xdr:nvSpPr>
      <xdr:spPr>
        <a:xfrm>
          <a:off x="19547840" y="921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7" name="直線コネクタ 436">
          <a:extLst>
            <a:ext uri="{FF2B5EF4-FFF2-40B4-BE49-F238E27FC236}">
              <a16:creationId xmlns:a16="http://schemas.microsoft.com/office/drawing/2014/main" id="{500C7932-402B-429B-9772-9D950AB1AD4F}"/>
            </a:ext>
          </a:extLst>
        </xdr:cNvPr>
        <xdr:cNvCxnSpPr/>
      </xdr:nvCxnSpPr>
      <xdr:spPr>
        <a:xfrm>
          <a:off x="19443700" y="943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38" name="【保健センター・保健所】&#10;一人当たり面積平均値テキスト">
          <a:extLst>
            <a:ext uri="{FF2B5EF4-FFF2-40B4-BE49-F238E27FC236}">
              <a16:creationId xmlns:a16="http://schemas.microsoft.com/office/drawing/2014/main" id="{09AB398A-CBBE-47BF-A9AB-108ABC5A317F}"/>
            </a:ext>
          </a:extLst>
        </xdr:cNvPr>
        <xdr:cNvSpPr txBox="1"/>
      </xdr:nvSpPr>
      <xdr:spPr>
        <a:xfrm>
          <a:off x="19547840" y="1007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9" name="フローチャート: 判断 438">
          <a:extLst>
            <a:ext uri="{FF2B5EF4-FFF2-40B4-BE49-F238E27FC236}">
              <a16:creationId xmlns:a16="http://schemas.microsoft.com/office/drawing/2014/main" id="{37B9DB01-0164-4E86-A13B-2D865767806B}"/>
            </a:ext>
          </a:extLst>
        </xdr:cNvPr>
        <xdr:cNvSpPr/>
      </xdr:nvSpPr>
      <xdr:spPr>
        <a:xfrm>
          <a:off x="19458940" y="1022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40" name="フローチャート: 判断 439">
          <a:extLst>
            <a:ext uri="{FF2B5EF4-FFF2-40B4-BE49-F238E27FC236}">
              <a16:creationId xmlns:a16="http://schemas.microsoft.com/office/drawing/2014/main" id="{20CD7AD7-6496-4BE9-81CB-F83AC7BE74E8}"/>
            </a:ext>
          </a:extLst>
        </xdr:cNvPr>
        <xdr:cNvSpPr/>
      </xdr:nvSpPr>
      <xdr:spPr>
        <a:xfrm>
          <a:off x="1873504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41" name="n_1aveValue【保健センター・保健所】&#10;一人当たり面積">
          <a:extLst>
            <a:ext uri="{FF2B5EF4-FFF2-40B4-BE49-F238E27FC236}">
              <a16:creationId xmlns:a16="http://schemas.microsoft.com/office/drawing/2014/main" id="{BE04E3F5-19EE-4A87-95AA-7136B23A8720}"/>
            </a:ext>
          </a:extLst>
        </xdr:cNvPr>
        <xdr:cNvSpPr txBox="1"/>
      </xdr:nvSpPr>
      <xdr:spPr>
        <a:xfrm>
          <a:off x="1856112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42" name="フローチャート: 判断 441">
          <a:extLst>
            <a:ext uri="{FF2B5EF4-FFF2-40B4-BE49-F238E27FC236}">
              <a16:creationId xmlns:a16="http://schemas.microsoft.com/office/drawing/2014/main" id="{7749BC6E-95D7-4A15-822E-F3EA58A086B1}"/>
            </a:ext>
          </a:extLst>
        </xdr:cNvPr>
        <xdr:cNvSpPr/>
      </xdr:nvSpPr>
      <xdr:spPr>
        <a:xfrm>
          <a:off x="17937480" y="1028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43" name="n_2aveValue【保健センター・保健所】&#10;一人当たり面積">
          <a:extLst>
            <a:ext uri="{FF2B5EF4-FFF2-40B4-BE49-F238E27FC236}">
              <a16:creationId xmlns:a16="http://schemas.microsoft.com/office/drawing/2014/main" id="{0A0AC739-ADB6-482E-A9A8-B9AB202771BA}"/>
            </a:ext>
          </a:extLst>
        </xdr:cNvPr>
        <xdr:cNvSpPr txBox="1"/>
      </xdr:nvSpPr>
      <xdr:spPr>
        <a:xfrm>
          <a:off x="1777626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44" name="フローチャート: 判断 443">
          <a:extLst>
            <a:ext uri="{FF2B5EF4-FFF2-40B4-BE49-F238E27FC236}">
              <a16:creationId xmlns:a16="http://schemas.microsoft.com/office/drawing/2014/main" id="{19009F20-2F3C-467E-B918-53C231949ABA}"/>
            </a:ext>
          </a:extLst>
        </xdr:cNvPr>
        <xdr:cNvSpPr/>
      </xdr:nvSpPr>
      <xdr:spPr>
        <a:xfrm>
          <a:off x="17162780" y="1025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45" name="n_3aveValue【保健センター・保健所】&#10;一人当たり面積">
          <a:extLst>
            <a:ext uri="{FF2B5EF4-FFF2-40B4-BE49-F238E27FC236}">
              <a16:creationId xmlns:a16="http://schemas.microsoft.com/office/drawing/2014/main" id="{DCF365A3-14C8-44B0-B414-ACC9D8B1CE61}"/>
            </a:ext>
          </a:extLst>
        </xdr:cNvPr>
        <xdr:cNvSpPr txBox="1"/>
      </xdr:nvSpPr>
      <xdr:spPr>
        <a:xfrm>
          <a:off x="1700156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CD58DC89-4B8B-4812-92B2-395236FEF0A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1DEA135-B9FA-4C05-807B-66EAF29DD89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E06B5C7-FA4F-4788-81E1-B29E49203B7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E92B17B-60D6-49DA-8F9C-2A7D8707DA4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D19473C-DFE8-4F6C-AD87-042C75562A3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51" name="楕円 450">
          <a:extLst>
            <a:ext uri="{FF2B5EF4-FFF2-40B4-BE49-F238E27FC236}">
              <a16:creationId xmlns:a16="http://schemas.microsoft.com/office/drawing/2014/main" id="{2663F7D3-21FA-4FE8-8F96-96CDBDF4CCEA}"/>
            </a:ext>
          </a:extLst>
        </xdr:cNvPr>
        <xdr:cNvSpPr/>
      </xdr:nvSpPr>
      <xdr:spPr>
        <a:xfrm>
          <a:off x="1945894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452" name="【保健センター・保健所】&#10;一人当たり面積該当値テキスト">
          <a:extLst>
            <a:ext uri="{FF2B5EF4-FFF2-40B4-BE49-F238E27FC236}">
              <a16:creationId xmlns:a16="http://schemas.microsoft.com/office/drawing/2014/main" id="{AC7A047D-787F-42E6-980D-2E4C7CCCBC89}"/>
            </a:ext>
          </a:extLst>
        </xdr:cNvPr>
        <xdr:cNvSpPr txBox="1"/>
      </xdr:nvSpPr>
      <xdr:spPr>
        <a:xfrm>
          <a:off x="1954784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453" name="楕円 452">
          <a:extLst>
            <a:ext uri="{FF2B5EF4-FFF2-40B4-BE49-F238E27FC236}">
              <a16:creationId xmlns:a16="http://schemas.microsoft.com/office/drawing/2014/main" id="{33849ED2-0BBE-4FEB-9B33-6E60FC580EE2}"/>
            </a:ext>
          </a:extLst>
        </xdr:cNvPr>
        <xdr:cNvSpPr/>
      </xdr:nvSpPr>
      <xdr:spPr>
        <a:xfrm>
          <a:off x="1873504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70866</xdr:rowOff>
    </xdr:to>
    <xdr:cxnSp macro="">
      <xdr:nvCxnSpPr>
        <xdr:cNvPr id="454" name="直線コネクタ 453">
          <a:extLst>
            <a:ext uri="{FF2B5EF4-FFF2-40B4-BE49-F238E27FC236}">
              <a16:creationId xmlns:a16="http://schemas.microsoft.com/office/drawing/2014/main" id="{84D65AFD-A03D-46B4-970A-E446B37DA25A}"/>
            </a:ext>
          </a:extLst>
        </xdr:cNvPr>
        <xdr:cNvCxnSpPr/>
      </xdr:nvCxnSpPr>
      <xdr:spPr>
        <a:xfrm flipV="1">
          <a:off x="18778220" y="106299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22352</xdr:rowOff>
    </xdr:from>
    <xdr:to>
      <xdr:col>107</xdr:col>
      <xdr:colOff>101600</xdr:colOff>
      <xdr:row>63</xdr:row>
      <xdr:rowOff>123952</xdr:rowOff>
    </xdr:to>
    <xdr:sp macro="" textlink="">
      <xdr:nvSpPr>
        <xdr:cNvPr id="455" name="楕円 454">
          <a:extLst>
            <a:ext uri="{FF2B5EF4-FFF2-40B4-BE49-F238E27FC236}">
              <a16:creationId xmlns:a16="http://schemas.microsoft.com/office/drawing/2014/main" id="{2F36A3A0-07CE-4197-92A0-3D83833E000A}"/>
            </a:ext>
          </a:extLst>
        </xdr:cNvPr>
        <xdr:cNvSpPr/>
      </xdr:nvSpPr>
      <xdr:spPr>
        <a:xfrm>
          <a:off x="1793748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73152</xdr:rowOff>
    </xdr:to>
    <xdr:cxnSp macro="">
      <xdr:nvCxnSpPr>
        <xdr:cNvPr id="456" name="直線コネクタ 455">
          <a:extLst>
            <a:ext uri="{FF2B5EF4-FFF2-40B4-BE49-F238E27FC236}">
              <a16:creationId xmlns:a16="http://schemas.microsoft.com/office/drawing/2014/main" id="{253E3E1F-6DAB-4F18-BA97-2F98565B2496}"/>
            </a:ext>
          </a:extLst>
        </xdr:cNvPr>
        <xdr:cNvCxnSpPr/>
      </xdr:nvCxnSpPr>
      <xdr:spPr>
        <a:xfrm flipV="1">
          <a:off x="17988280" y="1063218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112793</xdr:rowOff>
    </xdr:from>
    <xdr:ext cx="469744" cy="259045"/>
    <xdr:sp macro="" textlink="">
      <xdr:nvSpPr>
        <xdr:cNvPr id="457" name="n_1mainValue【保健センター・保健所】&#10;一人当たり面積">
          <a:extLst>
            <a:ext uri="{FF2B5EF4-FFF2-40B4-BE49-F238E27FC236}">
              <a16:creationId xmlns:a16="http://schemas.microsoft.com/office/drawing/2014/main" id="{39781157-CFD7-4BA4-A9A7-28A02C98622C}"/>
            </a:ext>
          </a:extLst>
        </xdr:cNvPr>
        <xdr:cNvSpPr txBox="1"/>
      </xdr:nvSpPr>
      <xdr:spPr>
        <a:xfrm>
          <a:off x="185611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115079</xdr:rowOff>
    </xdr:from>
    <xdr:ext cx="469744" cy="259045"/>
    <xdr:sp macro="" textlink="">
      <xdr:nvSpPr>
        <xdr:cNvPr id="458" name="n_2mainValue【保健センター・保健所】&#10;一人当たり面積">
          <a:extLst>
            <a:ext uri="{FF2B5EF4-FFF2-40B4-BE49-F238E27FC236}">
              <a16:creationId xmlns:a16="http://schemas.microsoft.com/office/drawing/2014/main" id="{C358F6F8-DD13-4473-A66B-CC04BE797F51}"/>
            </a:ext>
          </a:extLst>
        </xdr:cNvPr>
        <xdr:cNvSpPr txBox="1"/>
      </xdr:nvSpPr>
      <xdr:spPr>
        <a:xfrm>
          <a:off x="1777626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97DC22E5-1A43-4721-A1F4-EF1E147B206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297AE7C3-F0CC-4CEA-847C-BCAFB3478A3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CB807613-F900-48E7-B563-2EC15D30687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BD103615-70C4-4728-833A-5A2679C3107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39D8301A-FB6B-495F-BBF6-3B011B7988B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7801FE37-9ADD-4C22-AC94-97181C663C2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7BDE67B4-163D-4EA9-A4CE-ADDB741A105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36E7698A-C5C0-464E-A415-96029E9611E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FE0A7E54-86A2-4A7E-BB7A-CB0035D112F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1B25138D-C491-47CD-ADD8-2FABF54E49A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id="{AD6EE883-18B3-4F07-905A-9DB6B9DF77F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a16="http://schemas.microsoft.com/office/drawing/2014/main" id="{FB305D5F-D29E-4F66-8F05-12C7B66EE394}"/>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id="{6C55608D-8684-4D9B-8E78-9C93336068F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id="{71E16F76-B9A1-4509-9883-60784241403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id="{E9CF1BD0-5BE1-4847-A49A-199A243C144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id="{3FDDF091-C2A9-48A6-BA80-9487DDB6335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id="{DF4F0F5D-E702-4957-A25C-2831959C3B6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id="{B93D4F20-3450-4BD1-91A2-BD42AE6697E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id="{56253774-05A5-4CA2-95D7-23D46FABED4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id="{4D401A7B-4F49-45FA-8A6E-A03E6446D815}"/>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id="{40D158DA-D07B-4D6A-971B-B988F75EC04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a16="http://schemas.microsoft.com/office/drawing/2014/main" id="{20146099-7A75-45FE-81D3-07ACAC15A2C8}"/>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29116AB0-416F-4932-974B-FE5AA53DB4D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B23753E3-8C88-4B32-A241-CCDC1568766B}"/>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id="{F150388A-4657-4D65-A896-90CF98B8BC6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84" name="直線コネクタ 483">
          <a:extLst>
            <a:ext uri="{FF2B5EF4-FFF2-40B4-BE49-F238E27FC236}">
              <a16:creationId xmlns:a16="http://schemas.microsoft.com/office/drawing/2014/main" id="{D9452B54-D9F9-4C18-A289-007D494C0BE1}"/>
            </a:ext>
          </a:extLst>
        </xdr:cNvPr>
        <xdr:cNvCxnSpPr/>
      </xdr:nvCxnSpPr>
      <xdr:spPr>
        <a:xfrm flipV="1">
          <a:off x="14375764" y="12987201"/>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85" name="【消防施設】&#10;有形固定資産減価償却率最小値テキスト">
          <a:extLst>
            <a:ext uri="{FF2B5EF4-FFF2-40B4-BE49-F238E27FC236}">
              <a16:creationId xmlns:a16="http://schemas.microsoft.com/office/drawing/2014/main" id="{462E5F8D-F6A9-4FDB-A7F8-E580F9B817E3}"/>
            </a:ext>
          </a:extLst>
        </xdr:cNvPr>
        <xdr:cNvSpPr txBox="1"/>
      </xdr:nvSpPr>
      <xdr:spPr>
        <a:xfrm>
          <a:off x="14414500" y="1439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6" name="直線コネクタ 485">
          <a:extLst>
            <a:ext uri="{FF2B5EF4-FFF2-40B4-BE49-F238E27FC236}">
              <a16:creationId xmlns:a16="http://schemas.microsoft.com/office/drawing/2014/main" id="{BF8A8AA7-05BA-4844-B855-3BD5D35E2B3F}"/>
            </a:ext>
          </a:extLst>
        </xdr:cNvPr>
        <xdr:cNvCxnSpPr/>
      </xdr:nvCxnSpPr>
      <xdr:spPr>
        <a:xfrm>
          <a:off x="14287500" y="1438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a:extLst>
            <a:ext uri="{FF2B5EF4-FFF2-40B4-BE49-F238E27FC236}">
              <a16:creationId xmlns:a16="http://schemas.microsoft.com/office/drawing/2014/main" id="{F6A059BC-DA3C-4C73-8DD5-AC620434D04D}"/>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a:extLst>
            <a:ext uri="{FF2B5EF4-FFF2-40B4-BE49-F238E27FC236}">
              <a16:creationId xmlns:a16="http://schemas.microsoft.com/office/drawing/2014/main" id="{BBA987ED-B302-40A0-BD1E-BD4EF593A66A}"/>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89" name="【消防施設】&#10;有形固定資産減価償却率平均値テキスト">
          <a:extLst>
            <a:ext uri="{FF2B5EF4-FFF2-40B4-BE49-F238E27FC236}">
              <a16:creationId xmlns:a16="http://schemas.microsoft.com/office/drawing/2014/main" id="{C8B20434-868E-431B-9CC1-32BA997BEB51}"/>
            </a:ext>
          </a:extLst>
        </xdr:cNvPr>
        <xdr:cNvSpPr txBox="1"/>
      </xdr:nvSpPr>
      <xdr:spPr>
        <a:xfrm>
          <a:off x="14414500" y="1332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90" name="フローチャート: 判断 489">
          <a:extLst>
            <a:ext uri="{FF2B5EF4-FFF2-40B4-BE49-F238E27FC236}">
              <a16:creationId xmlns:a16="http://schemas.microsoft.com/office/drawing/2014/main" id="{3A5D70D8-F91E-4A63-960C-DAE480BE6B06}"/>
            </a:ext>
          </a:extLst>
        </xdr:cNvPr>
        <xdr:cNvSpPr/>
      </xdr:nvSpPr>
      <xdr:spPr>
        <a:xfrm>
          <a:off x="14325600" y="134736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91" name="フローチャート: 判断 490">
          <a:extLst>
            <a:ext uri="{FF2B5EF4-FFF2-40B4-BE49-F238E27FC236}">
              <a16:creationId xmlns:a16="http://schemas.microsoft.com/office/drawing/2014/main" id="{61817D1A-623F-429F-953A-451BAB20E282}"/>
            </a:ext>
          </a:extLst>
        </xdr:cNvPr>
        <xdr:cNvSpPr/>
      </xdr:nvSpPr>
      <xdr:spPr>
        <a:xfrm>
          <a:off x="13578840" y="13498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92" name="n_1aveValue【消防施設】&#10;有形固定資産減価償却率">
          <a:extLst>
            <a:ext uri="{FF2B5EF4-FFF2-40B4-BE49-F238E27FC236}">
              <a16:creationId xmlns:a16="http://schemas.microsoft.com/office/drawing/2014/main" id="{AED107D3-91D2-462E-9C35-597BD289E5EA}"/>
            </a:ext>
          </a:extLst>
        </xdr:cNvPr>
        <xdr:cNvSpPr txBox="1"/>
      </xdr:nvSpPr>
      <xdr:spPr>
        <a:xfrm>
          <a:off x="13437244" y="1358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93" name="フローチャート: 判断 492">
          <a:extLst>
            <a:ext uri="{FF2B5EF4-FFF2-40B4-BE49-F238E27FC236}">
              <a16:creationId xmlns:a16="http://schemas.microsoft.com/office/drawing/2014/main" id="{16D3DB4E-A217-450A-9B6C-358B7486EC60}"/>
            </a:ext>
          </a:extLst>
        </xdr:cNvPr>
        <xdr:cNvSpPr/>
      </xdr:nvSpPr>
      <xdr:spPr>
        <a:xfrm>
          <a:off x="12804140" y="136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94" name="n_2aveValue【消防施設】&#10;有形固定資産減価償却率">
          <a:extLst>
            <a:ext uri="{FF2B5EF4-FFF2-40B4-BE49-F238E27FC236}">
              <a16:creationId xmlns:a16="http://schemas.microsoft.com/office/drawing/2014/main" id="{7E72779C-D947-47E2-AE0D-89C8503761E3}"/>
            </a:ext>
          </a:extLst>
        </xdr:cNvPr>
        <xdr:cNvSpPr txBox="1"/>
      </xdr:nvSpPr>
      <xdr:spPr>
        <a:xfrm>
          <a:off x="12675244" y="1370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95" name="フローチャート: 判断 494">
          <a:extLst>
            <a:ext uri="{FF2B5EF4-FFF2-40B4-BE49-F238E27FC236}">
              <a16:creationId xmlns:a16="http://schemas.microsoft.com/office/drawing/2014/main" id="{EF612652-AF7B-4AF8-AF15-1D2F428B8575}"/>
            </a:ext>
          </a:extLst>
        </xdr:cNvPr>
        <xdr:cNvSpPr/>
      </xdr:nvSpPr>
      <xdr:spPr>
        <a:xfrm>
          <a:off x="1202944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96" name="n_3aveValue【消防施設】&#10;有形固定資産減価償却率">
          <a:extLst>
            <a:ext uri="{FF2B5EF4-FFF2-40B4-BE49-F238E27FC236}">
              <a16:creationId xmlns:a16="http://schemas.microsoft.com/office/drawing/2014/main" id="{E30F5A2B-920E-4CF7-AA5D-FFF8CC762417}"/>
            </a:ext>
          </a:extLst>
        </xdr:cNvPr>
        <xdr:cNvSpPr txBox="1"/>
      </xdr:nvSpPr>
      <xdr:spPr>
        <a:xfrm>
          <a:off x="119005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AFC120A4-4047-44AB-B2BC-48C86910769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6537A495-1FCE-4362-A581-5B840C1AD1A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3C9D6304-046E-4A1E-BAFF-9CD2ADADA36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CBC8D748-A15D-4EBE-BECC-70426952321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5C8270B8-91BD-464F-8426-C550A277251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85271</xdr:rowOff>
    </xdr:from>
    <xdr:to>
      <xdr:col>85</xdr:col>
      <xdr:colOff>177800</xdr:colOff>
      <xdr:row>81</xdr:row>
      <xdr:rowOff>15421</xdr:rowOff>
    </xdr:to>
    <xdr:sp macro="" textlink="">
      <xdr:nvSpPr>
        <xdr:cNvPr id="502" name="楕円 501">
          <a:extLst>
            <a:ext uri="{FF2B5EF4-FFF2-40B4-BE49-F238E27FC236}">
              <a16:creationId xmlns:a16="http://schemas.microsoft.com/office/drawing/2014/main" id="{A9F8294B-108A-4C39-A574-90DD227A3C3D}"/>
            </a:ext>
          </a:extLst>
        </xdr:cNvPr>
        <xdr:cNvSpPr/>
      </xdr:nvSpPr>
      <xdr:spPr>
        <a:xfrm>
          <a:off x="14325600" y="134964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63698</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3CD337F6-4FF7-4FF5-AFDC-AF43EC18043F}"/>
            </a:ext>
          </a:extLst>
        </xdr:cNvPr>
        <xdr:cNvSpPr txBox="1"/>
      </xdr:nvSpPr>
      <xdr:spPr>
        <a:xfrm>
          <a:off x="14414500" y="1347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504" name="楕円 503">
          <a:extLst>
            <a:ext uri="{FF2B5EF4-FFF2-40B4-BE49-F238E27FC236}">
              <a16:creationId xmlns:a16="http://schemas.microsoft.com/office/drawing/2014/main" id="{F1E4DDEB-E0E4-4F85-9F83-08CEAC587F17}"/>
            </a:ext>
          </a:extLst>
        </xdr:cNvPr>
        <xdr:cNvSpPr/>
      </xdr:nvSpPr>
      <xdr:spPr>
        <a:xfrm>
          <a:off x="13578840" y="13496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80</xdr:row>
      <xdr:rowOff>136071</xdr:rowOff>
    </xdr:to>
    <xdr:cxnSp macro="">
      <xdr:nvCxnSpPr>
        <xdr:cNvPr id="505" name="直線コネクタ 504">
          <a:extLst>
            <a:ext uri="{FF2B5EF4-FFF2-40B4-BE49-F238E27FC236}">
              <a16:creationId xmlns:a16="http://schemas.microsoft.com/office/drawing/2014/main" id="{427822F8-A678-4B6F-A379-5FF690E012DD}"/>
            </a:ext>
          </a:extLst>
        </xdr:cNvPr>
        <xdr:cNvCxnSpPr/>
      </xdr:nvCxnSpPr>
      <xdr:spPr>
        <a:xfrm>
          <a:off x="13629640" y="1354727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122827</xdr:rowOff>
    </xdr:from>
    <xdr:to>
      <xdr:col>76</xdr:col>
      <xdr:colOff>165100</xdr:colOff>
      <xdr:row>81</xdr:row>
      <xdr:rowOff>52977</xdr:rowOff>
    </xdr:to>
    <xdr:sp macro="" textlink="">
      <xdr:nvSpPr>
        <xdr:cNvPr id="506" name="楕円 505">
          <a:extLst>
            <a:ext uri="{FF2B5EF4-FFF2-40B4-BE49-F238E27FC236}">
              <a16:creationId xmlns:a16="http://schemas.microsoft.com/office/drawing/2014/main" id="{BD07180C-999A-4E89-BEB7-CE4CCA338D3E}"/>
            </a:ext>
          </a:extLst>
        </xdr:cNvPr>
        <xdr:cNvSpPr/>
      </xdr:nvSpPr>
      <xdr:spPr>
        <a:xfrm>
          <a:off x="12804140" y="13534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81</xdr:row>
      <xdr:rowOff>2177</xdr:rowOff>
    </xdr:to>
    <xdr:cxnSp macro="">
      <xdr:nvCxnSpPr>
        <xdr:cNvPr id="507" name="直線コネクタ 506">
          <a:extLst>
            <a:ext uri="{FF2B5EF4-FFF2-40B4-BE49-F238E27FC236}">
              <a16:creationId xmlns:a16="http://schemas.microsoft.com/office/drawing/2014/main" id="{B655BAE8-48EE-4FE7-828F-36102CD3A0C2}"/>
            </a:ext>
          </a:extLst>
        </xdr:cNvPr>
        <xdr:cNvCxnSpPr/>
      </xdr:nvCxnSpPr>
      <xdr:spPr>
        <a:xfrm flipV="1">
          <a:off x="12854940" y="13547271"/>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31948</xdr:rowOff>
    </xdr:from>
    <xdr:ext cx="405111" cy="259045"/>
    <xdr:sp macro="" textlink="">
      <xdr:nvSpPr>
        <xdr:cNvPr id="508" name="n_1mainValue【消防施設】&#10;有形固定資産減価償却率">
          <a:extLst>
            <a:ext uri="{FF2B5EF4-FFF2-40B4-BE49-F238E27FC236}">
              <a16:creationId xmlns:a16="http://schemas.microsoft.com/office/drawing/2014/main" id="{3E8C91B4-0082-49AA-876B-7DC5F09CB03A}"/>
            </a:ext>
          </a:extLst>
        </xdr:cNvPr>
        <xdr:cNvSpPr txBox="1"/>
      </xdr:nvSpPr>
      <xdr:spPr>
        <a:xfrm>
          <a:off x="13437244" y="1327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509" name="n_2mainValue【消防施設】&#10;有形固定資産減価償却率">
          <a:extLst>
            <a:ext uri="{FF2B5EF4-FFF2-40B4-BE49-F238E27FC236}">
              <a16:creationId xmlns:a16="http://schemas.microsoft.com/office/drawing/2014/main" id="{D0F110AE-6FD6-4E42-8AA4-E1982E9DF11D}"/>
            </a:ext>
          </a:extLst>
        </xdr:cNvPr>
        <xdr:cNvSpPr txBox="1"/>
      </xdr:nvSpPr>
      <xdr:spPr>
        <a:xfrm>
          <a:off x="12675244"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80EF45F8-F491-44D1-8AD1-C8D10870C35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4B1431FD-905F-453B-BCE1-85243597D46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28316463-A7BE-4E3E-AB17-83C09F7ED80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B747EB3F-F0F2-476C-892B-7562A35B0CC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1DEA15FF-8EE5-4715-8DC5-A6431D6776C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CFCB4879-B467-4BB9-BD5B-A9BAD7712F2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805C1216-B54E-487D-BBB6-FE7655FFF49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DDF07C86-B23D-464D-81A2-1734FF3515D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88D7B3DA-2C47-4868-AAB8-FB7C4187608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ACF0E3A4-2073-4273-90D0-F5C24DAA251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a:extLst>
            <a:ext uri="{FF2B5EF4-FFF2-40B4-BE49-F238E27FC236}">
              <a16:creationId xmlns:a16="http://schemas.microsoft.com/office/drawing/2014/main" id="{259AE3C2-5F31-4AEF-9545-F756DC13543F}"/>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a:extLst>
            <a:ext uri="{FF2B5EF4-FFF2-40B4-BE49-F238E27FC236}">
              <a16:creationId xmlns:a16="http://schemas.microsoft.com/office/drawing/2014/main" id="{149FCEBE-7CF1-48AE-B31C-C0F698AE206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a:extLst>
            <a:ext uri="{FF2B5EF4-FFF2-40B4-BE49-F238E27FC236}">
              <a16:creationId xmlns:a16="http://schemas.microsoft.com/office/drawing/2014/main" id="{0F53EF18-39AF-4824-91A6-5507155B88D8}"/>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a:extLst>
            <a:ext uri="{FF2B5EF4-FFF2-40B4-BE49-F238E27FC236}">
              <a16:creationId xmlns:a16="http://schemas.microsoft.com/office/drawing/2014/main" id="{B220796E-D72E-4630-B086-22479CF51ED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a:extLst>
            <a:ext uri="{FF2B5EF4-FFF2-40B4-BE49-F238E27FC236}">
              <a16:creationId xmlns:a16="http://schemas.microsoft.com/office/drawing/2014/main" id="{775096DE-AE0D-4A38-A8A0-B97D10A1EA6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a:extLst>
            <a:ext uri="{FF2B5EF4-FFF2-40B4-BE49-F238E27FC236}">
              <a16:creationId xmlns:a16="http://schemas.microsoft.com/office/drawing/2014/main" id="{7E8EB2E1-36FA-4DA1-9D06-0301F652C998}"/>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a:extLst>
            <a:ext uri="{FF2B5EF4-FFF2-40B4-BE49-F238E27FC236}">
              <a16:creationId xmlns:a16="http://schemas.microsoft.com/office/drawing/2014/main" id="{68504F2B-0CA3-4165-B663-CFAD0ABC7D0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a:extLst>
            <a:ext uri="{FF2B5EF4-FFF2-40B4-BE49-F238E27FC236}">
              <a16:creationId xmlns:a16="http://schemas.microsoft.com/office/drawing/2014/main" id="{7E9CB988-7E44-46F1-AA0B-FDF9CE03E34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a:extLst>
            <a:ext uri="{FF2B5EF4-FFF2-40B4-BE49-F238E27FC236}">
              <a16:creationId xmlns:a16="http://schemas.microsoft.com/office/drawing/2014/main" id="{402C01A0-7C18-4756-835D-C950C537CB1C}"/>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a:extLst>
            <a:ext uri="{FF2B5EF4-FFF2-40B4-BE49-F238E27FC236}">
              <a16:creationId xmlns:a16="http://schemas.microsoft.com/office/drawing/2014/main" id="{090A6D43-0D2A-4CFD-9D72-AC19C4764C4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a:extLst>
            <a:ext uri="{FF2B5EF4-FFF2-40B4-BE49-F238E27FC236}">
              <a16:creationId xmlns:a16="http://schemas.microsoft.com/office/drawing/2014/main" id="{53B4F1B9-B0CD-4ACD-A1ED-562E677373E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a:extLst>
            <a:ext uri="{FF2B5EF4-FFF2-40B4-BE49-F238E27FC236}">
              <a16:creationId xmlns:a16="http://schemas.microsoft.com/office/drawing/2014/main" id="{8C4AA5D6-793E-4231-BEAE-9716FCDBC33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消防施設】&#10;一人当たり面積グラフ枠">
          <a:extLst>
            <a:ext uri="{FF2B5EF4-FFF2-40B4-BE49-F238E27FC236}">
              <a16:creationId xmlns:a16="http://schemas.microsoft.com/office/drawing/2014/main" id="{7159D894-9E07-4CEB-A3AB-B355084D737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33" name="直線コネクタ 532">
          <a:extLst>
            <a:ext uri="{FF2B5EF4-FFF2-40B4-BE49-F238E27FC236}">
              <a16:creationId xmlns:a16="http://schemas.microsoft.com/office/drawing/2014/main" id="{8F6F0A0F-A2AA-4D0C-AF6D-60286FA5D199}"/>
            </a:ext>
          </a:extLst>
        </xdr:cNvPr>
        <xdr:cNvCxnSpPr/>
      </xdr:nvCxnSpPr>
      <xdr:spPr>
        <a:xfrm flipV="1">
          <a:off x="19509104" y="13054966"/>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34" name="【消防施設】&#10;一人当たり面積最小値テキスト">
          <a:extLst>
            <a:ext uri="{FF2B5EF4-FFF2-40B4-BE49-F238E27FC236}">
              <a16:creationId xmlns:a16="http://schemas.microsoft.com/office/drawing/2014/main" id="{D3ECAC8E-F666-4B49-85CC-8304CA7148FC}"/>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35" name="直線コネクタ 534">
          <a:extLst>
            <a:ext uri="{FF2B5EF4-FFF2-40B4-BE49-F238E27FC236}">
              <a16:creationId xmlns:a16="http://schemas.microsoft.com/office/drawing/2014/main" id="{7CD81D43-FDF6-4D97-93FA-600753970FEB}"/>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6" name="【消防施設】&#10;一人当たり面積最大値テキスト">
          <a:extLst>
            <a:ext uri="{FF2B5EF4-FFF2-40B4-BE49-F238E27FC236}">
              <a16:creationId xmlns:a16="http://schemas.microsoft.com/office/drawing/2014/main" id="{78D49FAC-69F0-4C74-AFB6-0E95FE1E4986}"/>
            </a:ext>
          </a:extLst>
        </xdr:cNvPr>
        <xdr:cNvSpPr txBox="1"/>
      </xdr:nvSpPr>
      <xdr:spPr>
        <a:xfrm>
          <a:off x="19547840" y="128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37" name="直線コネクタ 536">
          <a:extLst>
            <a:ext uri="{FF2B5EF4-FFF2-40B4-BE49-F238E27FC236}">
              <a16:creationId xmlns:a16="http://schemas.microsoft.com/office/drawing/2014/main" id="{04EA8EF2-88AE-4E1E-A1B2-EAE38BB8906B}"/>
            </a:ext>
          </a:extLst>
        </xdr:cNvPr>
        <xdr:cNvCxnSpPr/>
      </xdr:nvCxnSpPr>
      <xdr:spPr>
        <a:xfrm>
          <a:off x="1944370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538" name="【消防施設】&#10;一人当たり面積平均値テキスト">
          <a:extLst>
            <a:ext uri="{FF2B5EF4-FFF2-40B4-BE49-F238E27FC236}">
              <a16:creationId xmlns:a16="http://schemas.microsoft.com/office/drawing/2014/main" id="{3969A3C2-0DA1-4DAF-ADAD-0F2306557A5E}"/>
            </a:ext>
          </a:extLst>
        </xdr:cNvPr>
        <xdr:cNvSpPr txBox="1"/>
      </xdr:nvSpPr>
      <xdr:spPr>
        <a:xfrm>
          <a:off x="19547840" y="1404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39" name="フローチャート: 判断 538">
          <a:extLst>
            <a:ext uri="{FF2B5EF4-FFF2-40B4-BE49-F238E27FC236}">
              <a16:creationId xmlns:a16="http://schemas.microsoft.com/office/drawing/2014/main" id="{8AF16958-3F3C-4EEC-9E48-615D03DCF138}"/>
            </a:ext>
          </a:extLst>
        </xdr:cNvPr>
        <xdr:cNvSpPr/>
      </xdr:nvSpPr>
      <xdr:spPr>
        <a:xfrm>
          <a:off x="19458940" y="14069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40" name="フローチャート: 判断 539">
          <a:extLst>
            <a:ext uri="{FF2B5EF4-FFF2-40B4-BE49-F238E27FC236}">
              <a16:creationId xmlns:a16="http://schemas.microsoft.com/office/drawing/2014/main" id="{365020B3-95B8-44A0-909F-4497264EA6AA}"/>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41" name="n_1aveValue【消防施設】&#10;一人当たり面積">
          <a:extLst>
            <a:ext uri="{FF2B5EF4-FFF2-40B4-BE49-F238E27FC236}">
              <a16:creationId xmlns:a16="http://schemas.microsoft.com/office/drawing/2014/main" id="{D0C66C4F-1CE4-4782-AF0E-DC5B95D9DE5E}"/>
            </a:ext>
          </a:extLst>
        </xdr:cNvPr>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42" name="フローチャート: 判断 541">
          <a:extLst>
            <a:ext uri="{FF2B5EF4-FFF2-40B4-BE49-F238E27FC236}">
              <a16:creationId xmlns:a16="http://schemas.microsoft.com/office/drawing/2014/main" id="{294382AF-7693-4208-B531-F3F5C381EDC0}"/>
            </a:ext>
          </a:extLst>
        </xdr:cNvPr>
        <xdr:cNvSpPr/>
      </xdr:nvSpPr>
      <xdr:spPr>
        <a:xfrm>
          <a:off x="17937480" y="1408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543" name="n_2aveValue【消防施設】&#10;一人当たり面積">
          <a:extLst>
            <a:ext uri="{FF2B5EF4-FFF2-40B4-BE49-F238E27FC236}">
              <a16:creationId xmlns:a16="http://schemas.microsoft.com/office/drawing/2014/main" id="{10FFD256-A034-42C6-85E2-2F10858B301B}"/>
            </a:ext>
          </a:extLst>
        </xdr:cNvPr>
        <xdr:cNvSpPr txBox="1"/>
      </xdr:nvSpPr>
      <xdr:spPr>
        <a:xfrm>
          <a:off x="17776267" y="141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44" name="フローチャート: 判断 543">
          <a:extLst>
            <a:ext uri="{FF2B5EF4-FFF2-40B4-BE49-F238E27FC236}">
              <a16:creationId xmlns:a16="http://schemas.microsoft.com/office/drawing/2014/main" id="{5E2E4163-F30B-43DC-ADD0-75ED2812CFAF}"/>
            </a:ext>
          </a:extLst>
        </xdr:cNvPr>
        <xdr:cNvSpPr/>
      </xdr:nvSpPr>
      <xdr:spPr>
        <a:xfrm>
          <a:off x="1716278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45" name="n_3aveValue【消防施設】&#10;一人当たり面積">
          <a:extLst>
            <a:ext uri="{FF2B5EF4-FFF2-40B4-BE49-F238E27FC236}">
              <a16:creationId xmlns:a16="http://schemas.microsoft.com/office/drawing/2014/main" id="{0A365EDD-807B-40E9-B425-2ED94E271198}"/>
            </a:ext>
          </a:extLst>
        </xdr:cNvPr>
        <xdr:cNvSpPr txBox="1"/>
      </xdr:nvSpPr>
      <xdr:spPr>
        <a:xfrm>
          <a:off x="17001567" y="139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CC3B341C-CEA8-47A7-9041-1A94B39924D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5A28FF39-6FAF-42DA-A60F-7ED94DD71C0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364E3552-B586-4BAE-87B6-0233A43388D2}"/>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E576ABF8-F85D-4A29-90F5-2D6E8D16B97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392F4F8-E73F-40A7-81E9-0382AE5F922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149225</xdr:rowOff>
    </xdr:from>
    <xdr:to>
      <xdr:col>116</xdr:col>
      <xdr:colOff>114300</xdr:colOff>
      <xdr:row>84</xdr:row>
      <xdr:rowOff>79375</xdr:rowOff>
    </xdr:to>
    <xdr:sp macro="" textlink="">
      <xdr:nvSpPr>
        <xdr:cNvPr id="551" name="楕円 550">
          <a:extLst>
            <a:ext uri="{FF2B5EF4-FFF2-40B4-BE49-F238E27FC236}">
              <a16:creationId xmlns:a16="http://schemas.microsoft.com/office/drawing/2014/main" id="{6E546AA7-B029-420F-B166-B3244C6AC9CB}"/>
            </a:ext>
          </a:extLst>
        </xdr:cNvPr>
        <xdr:cNvSpPr/>
      </xdr:nvSpPr>
      <xdr:spPr>
        <a:xfrm>
          <a:off x="19458940" y="1406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652</xdr:rowOff>
    </xdr:from>
    <xdr:ext cx="469744" cy="259045"/>
    <xdr:sp macro="" textlink="">
      <xdr:nvSpPr>
        <xdr:cNvPr id="552" name="【消防施設】&#10;一人当たり面積該当値テキスト">
          <a:extLst>
            <a:ext uri="{FF2B5EF4-FFF2-40B4-BE49-F238E27FC236}">
              <a16:creationId xmlns:a16="http://schemas.microsoft.com/office/drawing/2014/main" id="{A550B225-38E1-4D9F-970A-96346824BD45}"/>
            </a:ext>
          </a:extLst>
        </xdr:cNvPr>
        <xdr:cNvSpPr txBox="1"/>
      </xdr:nvSpPr>
      <xdr:spPr>
        <a:xfrm>
          <a:off x="19547840"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553" name="楕円 552">
          <a:extLst>
            <a:ext uri="{FF2B5EF4-FFF2-40B4-BE49-F238E27FC236}">
              <a16:creationId xmlns:a16="http://schemas.microsoft.com/office/drawing/2014/main" id="{64931FA8-6A4B-4AEA-9D6C-9FE8865F85E9}"/>
            </a:ext>
          </a:extLst>
        </xdr:cNvPr>
        <xdr:cNvSpPr/>
      </xdr:nvSpPr>
      <xdr:spPr>
        <a:xfrm>
          <a:off x="18735040" y="14069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28575</xdr:rowOff>
    </xdr:from>
    <xdr:to>
      <xdr:col>116</xdr:col>
      <xdr:colOff>63500</xdr:colOff>
      <xdr:row>84</xdr:row>
      <xdr:rowOff>34289</xdr:rowOff>
    </xdr:to>
    <xdr:cxnSp macro="">
      <xdr:nvCxnSpPr>
        <xdr:cNvPr id="554" name="直線コネクタ 553">
          <a:extLst>
            <a:ext uri="{FF2B5EF4-FFF2-40B4-BE49-F238E27FC236}">
              <a16:creationId xmlns:a16="http://schemas.microsoft.com/office/drawing/2014/main" id="{1B7547D2-B10A-4672-8F0F-F08E704FE1EE}"/>
            </a:ext>
          </a:extLst>
        </xdr:cNvPr>
        <xdr:cNvCxnSpPr/>
      </xdr:nvCxnSpPr>
      <xdr:spPr>
        <a:xfrm flipV="1">
          <a:off x="18778220" y="14110335"/>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160655</xdr:rowOff>
    </xdr:from>
    <xdr:to>
      <xdr:col>107</xdr:col>
      <xdr:colOff>101600</xdr:colOff>
      <xdr:row>84</xdr:row>
      <xdr:rowOff>90805</xdr:rowOff>
    </xdr:to>
    <xdr:sp macro="" textlink="">
      <xdr:nvSpPr>
        <xdr:cNvPr id="555" name="楕円 554">
          <a:extLst>
            <a:ext uri="{FF2B5EF4-FFF2-40B4-BE49-F238E27FC236}">
              <a16:creationId xmlns:a16="http://schemas.microsoft.com/office/drawing/2014/main" id="{A813895F-E07C-4D7E-89BA-C1C62374355A}"/>
            </a:ext>
          </a:extLst>
        </xdr:cNvPr>
        <xdr:cNvSpPr/>
      </xdr:nvSpPr>
      <xdr:spPr>
        <a:xfrm>
          <a:off x="1793748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40005</xdr:rowOff>
    </xdr:to>
    <xdr:cxnSp macro="">
      <xdr:nvCxnSpPr>
        <xdr:cNvPr id="556" name="直線コネクタ 555">
          <a:extLst>
            <a:ext uri="{FF2B5EF4-FFF2-40B4-BE49-F238E27FC236}">
              <a16:creationId xmlns:a16="http://schemas.microsoft.com/office/drawing/2014/main" id="{FECB5AA2-8660-453F-876D-314471D5F2A0}"/>
            </a:ext>
          </a:extLst>
        </xdr:cNvPr>
        <xdr:cNvCxnSpPr/>
      </xdr:nvCxnSpPr>
      <xdr:spPr>
        <a:xfrm flipV="1">
          <a:off x="17988280" y="14116049"/>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557" name="n_1mainValue【消防施設】&#10;一人当たり面積">
          <a:extLst>
            <a:ext uri="{FF2B5EF4-FFF2-40B4-BE49-F238E27FC236}">
              <a16:creationId xmlns:a16="http://schemas.microsoft.com/office/drawing/2014/main" id="{997C7880-4E76-4CFE-BF2F-8D4D887A720F}"/>
            </a:ext>
          </a:extLst>
        </xdr:cNvPr>
        <xdr:cNvSpPr txBox="1"/>
      </xdr:nvSpPr>
      <xdr:spPr>
        <a:xfrm>
          <a:off x="18561127" y="138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107332</xdr:rowOff>
    </xdr:from>
    <xdr:ext cx="469744" cy="259045"/>
    <xdr:sp macro="" textlink="">
      <xdr:nvSpPr>
        <xdr:cNvPr id="558" name="n_2mainValue【消防施設】&#10;一人当たり面積">
          <a:extLst>
            <a:ext uri="{FF2B5EF4-FFF2-40B4-BE49-F238E27FC236}">
              <a16:creationId xmlns:a16="http://schemas.microsoft.com/office/drawing/2014/main" id="{38E65B81-4373-4905-AD6C-2925DE6B5ED6}"/>
            </a:ext>
          </a:extLst>
        </xdr:cNvPr>
        <xdr:cNvSpPr txBox="1"/>
      </xdr:nvSpPr>
      <xdr:spPr>
        <a:xfrm>
          <a:off x="17776267" y="138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A7DA1C50-B3B9-41B4-9467-91162DB4098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C5DF6792-C9E3-4DC9-AC08-AEB9EA06CB1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31B892BA-962C-44EE-8AC3-1E95D4F7147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965E9FDC-AA0E-4701-A901-9F5BAD90789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C6B396F2-7C52-4EE9-8254-B316D5882B6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0FE551B6-ECAD-4E67-8137-376A5D5C19E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EFDC7022-A169-4318-8067-363F0493DE3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1471D1B9-76FD-4C51-9079-ECC394D0A27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51F191C3-1852-4536-AD32-5A393FE5B3B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EA6AF021-2CDE-41E2-B0A2-AB48A523396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9" name="直線コネクタ 568">
          <a:extLst>
            <a:ext uri="{FF2B5EF4-FFF2-40B4-BE49-F238E27FC236}">
              <a16:creationId xmlns:a16="http://schemas.microsoft.com/office/drawing/2014/main" id="{0D3FD209-2F03-4F0F-B03E-5205D071DE0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0" name="テキスト ボックス 569">
          <a:extLst>
            <a:ext uri="{FF2B5EF4-FFF2-40B4-BE49-F238E27FC236}">
              <a16:creationId xmlns:a16="http://schemas.microsoft.com/office/drawing/2014/main" id="{67520E4C-5C3A-4A1B-BC1B-E136D14C5FC4}"/>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1" name="直線コネクタ 570">
          <a:extLst>
            <a:ext uri="{FF2B5EF4-FFF2-40B4-BE49-F238E27FC236}">
              <a16:creationId xmlns:a16="http://schemas.microsoft.com/office/drawing/2014/main" id="{12D910E3-9296-4286-ABA0-ED438C43D716}"/>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2" name="テキスト ボックス 571">
          <a:extLst>
            <a:ext uri="{FF2B5EF4-FFF2-40B4-BE49-F238E27FC236}">
              <a16:creationId xmlns:a16="http://schemas.microsoft.com/office/drawing/2014/main" id="{3D755F3A-96EE-44A7-BB09-6F13BB77B6F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3" name="直線コネクタ 572">
          <a:extLst>
            <a:ext uri="{FF2B5EF4-FFF2-40B4-BE49-F238E27FC236}">
              <a16:creationId xmlns:a16="http://schemas.microsoft.com/office/drawing/2014/main" id="{D7F7DD81-78A0-44A1-A2CD-85A6A419BD0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4" name="テキスト ボックス 573">
          <a:extLst>
            <a:ext uri="{FF2B5EF4-FFF2-40B4-BE49-F238E27FC236}">
              <a16:creationId xmlns:a16="http://schemas.microsoft.com/office/drawing/2014/main" id="{D45F05A1-C3DC-4388-BA21-90B6AE33DAC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5" name="直線コネクタ 574">
          <a:extLst>
            <a:ext uri="{FF2B5EF4-FFF2-40B4-BE49-F238E27FC236}">
              <a16:creationId xmlns:a16="http://schemas.microsoft.com/office/drawing/2014/main" id="{AE8099BD-348D-4603-B516-B3AB0F2A615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6" name="テキスト ボックス 575">
          <a:extLst>
            <a:ext uri="{FF2B5EF4-FFF2-40B4-BE49-F238E27FC236}">
              <a16:creationId xmlns:a16="http://schemas.microsoft.com/office/drawing/2014/main" id="{3FF2E31C-0368-4EE0-87A1-7E96C5988D8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7" name="直線コネクタ 576">
          <a:extLst>
            <a:ext uri="{FF2B5EF4-FFF2-40B4-BE49-F238E27FC236}">
              <a16:creationId xmlns:a16="http://schemas.microsoft.com/office/drawing/2014/main" id="{A27DEDA9-F88C-41D4-9DC9-A320D7B6C97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8" name="テキスト ボックス 577">
          <a:extLst>
            <a:ext uri="{FF2B5EF4-FFF2-40B4-BE49-F238E27FC236}">
              <a16:creationId xmlns:a16="http://schemas.microsoft.com/office/drawing/2014/main" id="{9BC0BC64-D608-4F2A-9F9C-2EBE1AFD54E2}"/>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9CAC7E81-CA2C-42B7-B5EA-BDC9A69B902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A02A2862-2B62-400F-8C7B-C1E01F9288FD}"/>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a16="http://schemas.microsoft.com/office/drawing/2014/main" id="{2223C25C-F8A5-4CEA-85E9-2FA26FF1AB2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2" name="直線コネクタ 581">
          <a:extLst>
            <a:ext uri="{FF2B5EF4-FFF2-40B4-BE49-F238E27FC236}">
              <a16:creationId xmlns:a16="http://schemas.microsoft.com/office/drawing/2014/main" id="{D164DC8A-A086-4388-A7DC-EBEC9F8ACD48}"/>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3" name="【庁舎】&#10;有形固定資産減価償却率最小値テキスト">
          <a:extLst>
            <a:ext uri="{FF2B5EF4-FFF2-40B4-BE49-F238E27FC236}">
              <a16:creationId xmlns:a16="http://schemas.microsoft.com/office/drawing/2014/main" id="{5A8F94BE-458E-442E-AA6A-B0F3F512F65D}"/>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4" name="直線コネクタ 583">
          <a:extLst>
            <a:ext uri="{FF2B5EF4-FFF2-40B4-BE49-F238E27FC236}">
              <a16:creationId xmlns:a16="http://schemas.microsoft.com/office/drawing/2014/main" id="{8C55EBC2-C2EC-4695-906C-6F12DC9C82A6}"/>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5" name="【庁舎】&#10;有形固定資産減価償却率最大値テキスト">
          <a:extLst>
            <a:ext uri="{FF2B5EF4-FFF2-40B4-BE49-F238E27FC236}">
              <a16:creationId xmlns:a16="http://schemas.microsoft.com/office/drawing/2014/main" id="{D7955AFC-F6E2-43FA-9AC2-FAF80D4D674C}"/>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6" name="直線コネクタ 585">
          <a:extLst>
            <a:ext uri="{FF2B5EF4-FFF2-40B4-BE49-F238E27FC236}">
              <a16:creationId xmlns:a16="http://schemas.microsoft.com/office/drawing/2014/main" id="{C6DAA72B-C87C-4F32-94F7-8D1FB9C0A1C8}"/>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87" name="【庁舎】&#10;有形固定資産減価償却率平均値テキスト">
          <a:extLst>
            <a:ext uri="{FF2B5EF4-FFF2-40B4-BE49-F238E27FC236}">
              <a16:creationId xmlns:a16="http://schemas.microsoft.com/office/drawing/2014/main" id="{45811E49-2748-4DA4-988E-22F17E624A84}"/>
            </a:ext>
          </a:extLst>
        </xdr:cNvPr>
        <xdr:cNvSpPr txBox="1"/>
      </xdr:nvSpPr>
      <xdr:spPr>
        <a:xfrm>
          <a:off x="14414500" y="17498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88" name="フローチャート: 判断 587">
          <a:extLst>
            <a:ext uri="{FF2B5EF4-FFF2-40B4-BE49-F238E27FC236}">
              <a16:creationId xmlns:a16="http://schemas.microsoft.com/office/drawing/2014/main" id="{3350C907-1221-4817-AE93-36E0AE5FFA2D}"/>
            </a:ext>
          </a:extLst>
        </xdr:cNvPr>
        <xdr:cNvSpPr/>
      </xdr:nvSpPr>
      <xdr:spPr>
        <a:xfrm>
          <a:off x="14325600" y="1751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89" name="フローチャート: 判断 588">
          <a:extLst>
            <a:ext uri="{FF2B5EF4-FFF2-40B4-BE49-F238E27FC236}">
              <a16:creationId xmlns:a16="http://schemas.microsoft.com/office/drawing/2014/main" id="{645C8F4F-03BF-4107-8210-C68DCD6E7514}"/>
            </a:ext>
          </a:extLst>
        </xdr:cNvPr>
        <xdr:cNvSpPr/>
      </xdr:nvSpPr>
      <xdr:spPr>
        <a:xfrm>
          <a:off x="13578840" y="17506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90" name="n_1aveValue【庁舎】&#10;有形固定資産減価償却率">
          <a:extLst>
            <a:ext uri="{FF2B5EF4-FFF2-40B4-BE49-F238E27FC236}">
              <a16:creationId xmlns:a16="http://schemas.microsoft.com/office/drawing/2014/main" id="{AA6374B4-813C-4C17-98EC-B8B4F23BEACD}"/>
            </a:ext>
          </a:extLst>
        </xdr:cNvPr>
        <xdr:cNvSpPr txBox="1"/>
      </xdr:nvSpPr>
      <xdr:spPr>
        <a:xfrm>
          <a:off x="13437244" y="175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91" name="フローチャート: 判断 590">
          <a:extLst>
            <a:ext uri="{FF2B5EF4-FFF2-40B4-BE49-F238E27FC236}">
              <a16:creationId xmlns:a16="http://schemas.microsoft.com/office/drawing/2014/main" id="{A3D01756-CBBD-41C6-A333-4E6515BB6C4F}"/>
            </a:ext>
          </a:extLst>
        </xdr:cNvPr>
        <xdr:cNvSpPr/>
      </xdr:nvSpPr>
      <xdr:spPr>
        <a:xfrm>
          <a:off x="12804140" y="1748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92" name="n_2aveValue【庁舎】&#10;有形固定資産減価償却率">
          <a:extLst>
            <a:ext uri="{FF2B5EF4-FFF2-40B4-BE49-F238E27FC236}">
              <a16:creationId xmlns:a16="http://schemas.microsoft.com/office/drawing/2014/main" id="{61635409-98DF-4AF1-B32B-0DAC337FEEEC}"/>
            </a:ext>
          </a:extLst>
        </xdr:cNvPr>
        <xdr:cNvSpPr txBox="1"/>
      </xdr:nvSpPr>
      <xdr:spPr>
        <a:xfrm>
          <a:off x="12675244" y="175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93" name="フローチャート: 判断 592">
          <a:extLst>
            <a:ext uri="{FF2B5EF4-FFF2-40B4-BE49-F238E27FC236}">
              <a16:creationId xmlns:a16="http://schemas.microsoft.com/office/drawing/2014/main" id="{353C57D7-1145-48C4-B105-8FCBFA2200D6}"/>
            </a:ext>
          </a:extLst>
        </xdr:cNvPr>
        <xdr:cNvSpPr/>
      </xdr:nvSpPr>
      <xdr:spPr>
        <a:xfrm>
          <a:off x="12029440" y="174878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94" name="n_3aveValue【庁舎】&#10;有形固定資産減価償却率">
          <a:extLst>
            <a:ext uri="{FF2B5EF4-FFF2-40B4-BE49-F238E27FC236}">
              <a16:creationId xmlns:a16="http://schemas.microsoft.com/office/drawing/2014/main" id="{01896DA8-650D-41BA-9DC4-950B8C814451}"/>
            </a:ext>
          </a:extLst>
        </xdr:cNvPr>
        <xdr:cNvSpPr txBox="1"/>
      </xdr:nvSpPr>
      <xdr:spPr>
        <a:xfrm>
          <a:off x="11900544" y="17266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6C3F1B99-6CA2-4C6B-A38E-A3A71D6F76D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7C0B65B8-1C1C-42A4-8077-38ABD2FCB2E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54376AF0-6A6A-4BD3-BF6B-7EF04C9FD39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61A4E745-6EDD-4CDD-A6C5-9166BB16CA2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B63C655C-A707-4CD1-977E-0CDD7C25BC3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106680</xdr:rowOff>
    </xdr:from>
    <xdr:to>
      <xdr:col>85</xdr:col>
      <xdr:colOff>177800</xdr:colOff>
      <xdr:row>104</xdr:row>
      <xdr:rowOff>36830</xdr:rowOff>
    </xdr:to>
    <xdr:sp macro="" textlink="">
      <xdr:nvSpPr>
        <xdr:cNvPr id="600" name="楕円 599">
          <a:extLst>
            <a:ext uri="{FF2B5EF4-FFF2-40B4-BE49-F238E27FC236}">
              <a16:creationId xmlns:a16="http://schemas.microsoft.com/office/drawing/2014/main" id="{64F35B4A-F7F9-4C83-97AE-DB9478F5AD84}"/>
            </a:ext>
          </a:extLst>
        </xdr:cNvPr>
        <xdr:cNvSpPr/>
      </xdr:nvSpPr>
      <xdr:spPr>
        <a:xfrm>
          <a:off x="14325600" y="17373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601" name="【庁舎】&#10;有形固定資産減価償却率該当値テキスト">
          <a:extLst>
            <a:ext uri="{FF2B5EF4-FFF2-40B4-BE49-F238E27FC236}">
              <a16:creationId xmlns:a16="http://schemas.microsoft.com/office/drawing/2014/main" id="{369AE326-40BC-454C-9577-ECDC5858B0F9}"/>
            </a:ext>
          </a:extLst>
        </xdr:cNvPr>
        <xdr:cNvSpPr txBox="1"/>
      </xdr:nvSpPr>
      <xdr:spPr>
        <a:xfrm>
          <a:off x="14414500"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106680</xdr:rowOff>
    </xdr:from>
    <xdr:to>
      <xdr:col>81</xdr:col>
      <xdr:colOff>101600</xdr:colOff>
      <xdr:row>104</xdr:row>
      <xdr:rowOff>36830</xdr:rowOff>
    </xdr:to>
    <xdr:sp macro="" textlink="">
      <xdr:nvSpPr>
        <xdr:cNvPr id="602" name="楕円 601">
          <a:extLst>
            <a:ext uri="{FF2B5EF4-FFF2-40B4-BE49-F238E27FC236}">
              <a16:creationId xmlns:a16="http://schemas.microsoft.com/office/drawing/2014/main" id="{D60676A3-90CB-4205-BA77-FEB213D8F5E1}"/>
            </a:ext>
          </a:extLst>
        </xdr:cNvPr>
        <xdr:cNvSpPr/>
      </xdr:nvSpPr>
      <xdr:spPr>
        <a:xfrm>
          <a:off x="13578840" y="17373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157480</xdr:rowOff>
    </xdr:from>
    <xdr:to>
      <xdr:col>85</xdr:col>
      <xdr:colOff>127000</xdr:colOff>
      <xdr:row>103</xdr:row>
      <xdr:rowOff>157480</xdr:rowOff>
    </xdr:to>
    <xdr:cxnSp macro="">
      <xdr:nvCxnSpPr>
        <xdr:cNvPr id="603" name="直線コネクタ 602">
          <a:extLst>
            <a:ext uri="{FF2B5EF4-FFF2-40B4-BE49-F238E27FC236}">
              <a16:creationId xmlns:a16="http://schemas.microsoft.com/office/drawing/2014/main" id="{D68EE615-B1D3-4422-A511-09D23E386C47}"/>
            </a:ext>
          </a:extLst>
        </xdr:cNvPr>
        <xdr:cNvCxnSpPr/>
      </xdr:nvCxnSpPr>
      <xdr:spPr>
        <a:xfrm>
          <a:off x="13629640" y="1742440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133350</xdr:rowOff>
    </xdr:from>
    <xdr:to>
      <xdr:col>76</xdr:col>
      <xdr:colOff>165100</xdr:colOff>
      <xdr:row>104</xdr:row>
      <xdr:rowOff>63500</xdr:rowOff>
    </xdr:to>
    <xdr:sp macro="" textlink="">
      <xdr:nvSpPr>
        <xdr:cNvPr id="604" name="楕円 603">
          <a:extLst>
            <a:ext uri="{FF2B5EF4-FFF2-40B4-BE49-F238E27FC236}">
              <a16:creationId xmlns:a16="http://schemas.microsoft.com/office/drawing/2014/main" id="{C147F9B7-B54C-408E-A0A2-866228E15EB3}"/>
            </a:ext>
          </a:extLst>
        </xdr:cNvPr>
        <xdr:cNvSpPr/>
      </xdr:nvSpPr>
      <xdr:spPr>
        <a:xfrm>
          <a:off x="12804140" y="17400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157480</xdr:rowOff>
    </xdr:from>
    <xdr:to>
      <xdr:col>81</xdr:col>
      <xdr:colOff>50800</xdr:colOff>
      <xdr:row>104</xdr:row>
      <xdr:rowOff>12700</xdr:rowOff>
    </xdr:to>
    <xdr:cxnSp macro="">
      <xdr:nvCxnSpPr>
        <xdr:cNvPr id="605" name="直線コネクタ 604">
          <a:extLst>
            <a:ext uri="{FF2B5EF4-FFF2-40B4-BE49-F238E27FC236}">
              <a16:creationId xmlns:a16="http://schemas.microsoft.com/office/drawing/2014/main" id="{905D71BB-63A7-411D-AFE1-909FA42AC37F}"/>
            </a:ext>
          </a:extLst>
        </xdr:cNvPr>
        <xdr:cNvCxnSpPr/>
      </xdr:nvCxnSpPr>
      <xdr:spPr>
        <a:xfrm flipV="1">
          <a:off x="12854940" y="1742440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53357</xdr:rowOff>
    </xdr:from>
    <xdr:ext cx="405111" cy="259045"/>
    <xdr:sp macro="" textlink="">
      <xdr:nvSpPr>
        <xdr:cNvPr id="606" name="n_1mainValue【庁舎】&#10;有形固定資産減価償却率">
          <a:extLst>
            <a:ext uri="{FF2B5EF4-FFF2-40B4-BE49-F238E27FC236}">
              <a16:creationId xmlns:a16="http://schemas.microsoft.com/office/drawing/2014/main" id="{FEEF74B2-402C-467F-90C4-423FA1C85B60}"/>
            </a:ext>
          </a:extLst>
        </xdr:cNvPr>
        <xdr:cNvSpPr txBox="1"/>
      </xdr:nvSpPr>
      <xdr:spPr>
        <a:xfrm>
          <a:off x="13437244" y="1715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80027</xdr:rowOff>
    </xdr:from>
    <xdr:ext cx="405111" cy="259045"/>
    <xdr:sp macro="" textlink="">
      <xdr:nvSpPr>
        <xdr:cNvPr id="607" name="n_2mainValue【庁舎】&#10;有形固定資産減価償却率">
          <a:extLst>
            <a:ext uri="{FF2B5EF4-FFF2-40B4-BE49-F238E27FC236}">
              <a16:creationId xmlns:a16="http://schemas.microsoft.com/office/drawing/2014/main" id="{06F0C53E-B143-48F1-963F-486403F8165D}"/>
            </a:ext>
          </a:extLst>
        </xdr:cNvPr>
        <xdr:cNvSpPr txBox="1"/>
      </xdr:nvSpPr>
      <xdr:spPr>
        <a:xfrm>
          <a:off x="126752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6C45E801-ABC0-4F1A-A7B4-D2AB266EC7D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8DDDA860-3490-4F5E-983F-E0D597551B9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DFC07041-9EA7-4ED6-97E7-FDAC50BB272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1AA71BEC-CDDE-4FA2-9F16-4B199D216F0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2DB467A7-7666-454E-9C3B-7A55BB3F8DE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51ACD1D8-B9A6-4310-892B-DCB5A46F422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D194E2E8-FFB1-4C5A-9C5C-CB13A9E666D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01D23F84-37BD-4F7C-B85B-59D913B47E9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C5D726B5-A9F8-4499-9CD2-3DB7151CCF9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5CC7B59B-4411-42A5-958D-4ED1525515D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8" name="直線コネクタ 617">
          <a:extLst>
            <a:ext uri="{FF2B5EF4-FFF2-40B4-BE49-F238E27FC236}">
              <a16:creationId xmlns:a16="http://schemas.microsoft.com/office/drawing/2014/main" id="{020D11DC-5D68-4F03-B63E-4174CBC70DCC}"/>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id="{9FD0F47C-479F-44EC-9D11-8FF99D2758A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0" name="直線コネクタ 619">
          <a:extLst>
            <a:ext uri="{FF2B5EF4-FFF2-40B4-BE49-F238E27FC236}">
              <a16:creationId xmlns:a16="http://schemas.microsoft.com/office/drawing/2014/main" id="{1FF10D55-8AC4-421C-9419-76F2675FC739}"/>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1" name="テキスト ボックス 620">
          <a:extLst>
            <a:ext uri="{FF2B5EF4-FFF2-40B4-BE49-F238E27FC236}">
              <a16:creationId xmlns:a16="http://schemas.microsoft.com/office/drawing/2014/main" id="{4B34C80C-2655-4AE4-9AC1-05C104A6575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2" name="直線コネクタ 621">
          <a:extLst>
            <a:ext uri="{FF2B5EF4-FFF2-40B4-BE49-F238E27FC236}">
              <a16:creationId xmlns:a16="http://schemas.microsoft.com/office/drawing/2014/main" id="{FE80A6BA-73E5-47E2-9722-23B66E64E03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3" name="テキスト ボックス 622">
          <a:extLst>
            <a:ext uri="{FF2B5EF4-FFF2-40B4-BE49-F238E27FC236}">
              <a16:creationId xmlns:a16="http://schemas.microsoft.com/office/drawing/2014/main" id="{6354F55C-4A87-48AA-8669-F07E3BE5257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4" name="直線コネクタ 623">
          <a:extLst>
            <a:ext uri="{FF2B5EF4-FFF2-40B4-BE49-F238E27FC236}">
              <a16:creationId xmlns:a16="http://schemas.microsoft.com/office/drawing/2014/main" id="{DD554F98-B1AF-4BD2-BA86-5DD86777249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5" name="テキスト ボックス 624">
          <a:extLst>
            <a:ext uri="{FF2B5EF4-FFF2-40B4-BE49-F238E27FC236}">
              <a16:creationId xmlns:a16="http://schemas.microsoft.com/office/drawing/2014/main" id="{238616F1-6DAC-4948-A417-D28D7E9D5D6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6" name="直線コネクタ 625">
          <a:extLst>
            <a:ext uri="{FF2B5EF4-FFF2-40B4-BE49-F238E27FC236}">
              <a16:creationId xmlns:a16="http://schemas.microsoft.com/office/drawing/2014/main" id="{D19C0F7F-B626-4166-B3D8-B62709B14FE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7" name="テキスト ボックス 626">
          <a:extLst>
            <a:ext uri="{FF2B5EF4-FFF2-40B4-BE49-F238E27FC236}">
              <a16:creationId xmlns:a16="http://schemas.microsoft.com/office/drawing/2014/main" id="{A8B4B540-F59E-4E81-93D5-E2956C3BEE6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8" name="直線コネクタ 627">
          <a:extLst>
            <a:ext uri="{FF2B5EF4-FFF2-40B4-BE49-F238E27FC236}">
              <a16:creationId xmlns:a16="http://schemas.microsoft.com/office/drawing/2014/main" id="{636EB0D7-A2B4-4F83-A740-CA2B56FFB12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9" name="テキスト ボックス 628">
          <a:extLst>
            <a:ext uri="{FF2B5EF4-FFF2-40B4-BE49-F238E27FC236}">
              <a16:creationId xmlns:a16="http://schemas.microsoft.com/office/drawing/2014/main" id="{0E41ECA7-7CD5-4EA3-A158-CD825CB48E70}"/>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id="{7E443B32-D3A5-4A5D-979C-C4C70A3CEB6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1" name="テキスト ボックス 630">
          <a:extLst>
            <a:ext uri="{FF2B5EF4-FFF2-40B4-BE49-F238E27FC236}">
              <a16:creationId xmlns:a16="http://schemas.microsoft.com/office/drawing/2014/main" id="{D1701569-28F0-4A5D-907F-194C10E9930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a:extLst>
            <a:ext uri="{FF2B5EF4-FFF2-40B4-BE49-F238E27FC236}">
              <a16:creationId xmlns:a16="http://schemas.microsoft.com/office/drawing/2014/main" id="{30B77D45-59A1-48F2-8D63-6B8B813CE77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33" name="直線コネクタ 632">
          <a:extLst>
            <a:ext uri="{FF2B5EF4-FFF2-40B4-BE49-F238E27FC236}">
              <a16:creationId xmlns:a16="http://schemas.microsoft.com/office/drawing/2014/main" id="{257792F0-5BAE-47A5-8534-B5FF6E7680F6}"/>
            </a:ext>
          </a:extLst>
        </xdr:cNvPr>
        <xdr:cNvCxnSpPr/>
      </xdr:nvCxnSpPr>
      <xdr:spPr>
        <a:xfrm flipV="1">
          <a:off x="19509104" y="16851466"/>
          <a:ext cx="0" cy="1443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34" name="【庁舎】&#10;一人当たり面積最小値テキスト">
          <a:extLst>
            <a:ext uri="{FF2B5EF4-FFF2-40B4-BE49-F238E27FC236}">
              <a16:creationId xmlns:a16="http://schemas.microsoft.com/office/drawing/2014/main" id="{B6FE5563-D613-4836-A4BE-250F58E3B862}"/>
            </a:ext>
          </a:extLst>
        </xdr:cNvPr>
        <xdr:cNvSpPr txBox="1"/>
      </xdr:nvSpPr>
      <xdr:spPr>
        <a:xfrm>
          <a:off x="19547840" y="182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35" name="直線コネクタ 634">
          <a:extLst>
            <a:ext uri="{FF2B5EF4-FFF2-40B4-BE49-F238E27FC236}">
              <a16:creationId xmlns:a16="http://schemas.microsoft.com/office/drawing/2014/main" id="{7F3F76D0-A91A-4F18-B93B-9C54BAD56A7B}"/>
            </a:ext>
          </a:extLst>
        </xdr:cNvPr>
        <xdr:cNvCxnSpPr/>
      </xdr:nvCxnSpPr>
      <xdr:spPr>
        <a:xfrm>
          <a:off x="19443700" y="1829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6" name="【庁舎】&#10;一人当たり面積最大値テキスト">
          <a:extLst>
            <a:ext uri="{FF2B5EF4-FFF2-40B4-BE49-F238E27FC236}">
              <a16:creationId xmlns:a16="http://schemas.microsoft.com/office/drawing/2014/main" id="{2C7EEA88-DE66-4B4C-AA72-A55E9727F529}"/>
            </a:ext>
          </a:extLst>
        </xdr:cNvPr>
        <xdr:cNvSpPr txBox="1"/>
      </xdr:nvSpPr>
      <xdr:spPr>
        <a:xfrm>
          <a:off x="19547840" y="1663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7" name="直線コネクタ 636">
          <a:extLst>
            <a:ext uri="{FF2B5EF4-FFF2-40B4-BE49-F238E27FC236}">
              <a16:creationId xmlns:a16="http://schemas.microsoft.com/office/drawing/2014/main" id="{3149A371-BADC-45AA-BBD5-4E9BF04D9198}"/>
            </a:ext>
          </a:extLst>
        </xdr:cNvPr>
        <xdr:cNvCxnSpPr/>
      </xdr:nvCxnSpPr>
      <xdr:spPr>
        <a:xfrm>
          <a:off x="19443700" y="16851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38" name="【庁舎】&#10;一人当たり面積平均値テキスト">
          <a:extLst>
            <a:ext uri="{FF2B5EF4-FFF2-40B4-BE49-F238E27FC236}">
              <a16:creationId xmlns:a16="http://schemas.microsoft.com/office/drawing/2014/main" id="{6801B197-FCAB-42F9-A163-FD78DA47DDBF}"/>
            </a:ext>
          </a:extLst>
        </xdr:cNvPr>
        <xdr:cNvSpPr txBox="1"/>
      </xdr:nvSpPr>
      <xdr:spPr>
        <a:xfrm>
          <a:off x="19547840" y="1799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39" name="フローチャート: 判断 638">
          <a:extLst>
            <a:ext uri="{FF2B5EF4-FFF2-40B4-BE49-F238E27FC236}">
              <a16:creationId xmlns:a16="http://schemas.microsoft.com/office/drawing/2014/main" id="{7E29236C-55B9-4A7B-85BD-49C5B764339F}"/>
            </a:ext>
          </a:extLst>
        </xdr:cNvPr>
        <xdr:cNvSpPr/>
      </xdr:nvSpPr>
      <xdr:spPr>
        <a:xfrm>
          <a:off x="19458940" y="181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40" name="フローチャート: 判断 639">
          <a:extLst>
            <a:ext uri="{FF2B5EF4-FFF2-40B4-BE49-F238E27FC236}">
              <a16:creationId xmlns:a16="http://schemas.microsoft.com/office/drawing/2014/main" id="{6F4DE768-822A-4E21-B49C-33A8405E7CCE}"/>
            </a:ext>
          </a:extLst>
        </xdr:cNvPr>
        <xdr:cNvSpPr/>
      </xdr:nvSpPr>
      <xdr:spPr>
        <a:xfrm>
          <a:off x="18735040" y="18148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41" name="n_1aveValue【庁舎】&#10;一人当たり面積">
          <a:extLst>
            <a:ext uri="{FF2B5EF4-FFF2-40B4-BE49-F238E27FC236}">
              <a16:creationId xmlns:a16="http://schemas.microsoft.com/office/drawing/2014/main" id="{E3E20ED7-3558-4D14-B908-ACA6AF41F0FD}"/>
            </a:ext>
          </a:extLst>
        </xdr:cNvPr>
        <xdr:cNvSpPr txBox="1"/>
      </xdr:nvSpPr>
      <xdr:spPr>
        <a:xfrm>
          <a:off x="18561127" y="179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42" name="フローチャート: 判断 641">
          <a:extLst>
            <a:ext uri="{FF2B5EF4-FFF2-40B4-BE49-F238E27FC236}">
              <a16:creationId xmlns:a16="http://schemas.microsoft.com/office/drawing/2014/main" id="{5C28C5F7-2C79-4997-917F-7BE27C3BC3D2}"/>
            </a:ext>
          </a:extLst>
        </xdr:cNvPr>
        <xdr:cNvSpPr/>
      </xdr:nvSpPr>
      <xdr:spPr>
        <a:xfrm>
          <a:off x="17937480" y="181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43" name="n_2aveValue【庁舎】&#10;一人当たり面積">
          <a:extLst>
            <a:ext uri="{FF2B5EF4-FFF2-40B4-BE49-F238E27FC236}">
              <a16:creationId xmlns:a16="http://schemas.microsoft.com/office/drawing/2014/main" id="{C72D6D96-ABAA-419A-B12D-A79ED9D3F7D5}"/>
            </a:ext>
          </a:extLst>
        </xdr:cNvPr>
        <xdr:cNvSpPr txBox="1"/>
      </xdr:nvSpPr>
      <xdr:spPr>
        <a:xfrm>
          <a:off x="17776267" y="179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44" name="フローチャート: 判断 643">
          <a:extLst>
            <a:ext uri="{FF2B5EF4-FFF2-40B4-BE49-F238E27FC236}">
              <a16:creationId xmlns:a16="http://schemas.microsoft.com/office/drawing/2014/main" id="{FBB5025A-9023-4F7A-BC01-D2139E2D768C}"/>
            </a:ext>
          </a:extLst>
        </xdr:cNvPr>
        <xdr:cNvSpPr/>
      </xdr:nvSpPr>
      <xdr:spPr>
        <a:xfrm>
          <a:off x="17162780" y="1815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45" name="n_3aveValue【庁舎】&#10;一人当たり面積">
          <a:extLst>
            <a:ext uri="{FF2B5EF4-FFF2-40B4-BE49-F238E27FC236}">
              <a16:creationId xmlns:a16="http://schemas.microsoft.com/office/drawing/2014/main" id="{F4DDD0B1-7576-4AFD-96D5-26DCFEA31E45}"/>
            </a:ext>
          </a:extLst>
        </xdr:cNvPr>
        <xdr:cNvSpPr txBox="1"/>
      </xdr:nvSpPr>
      <xdr:spPr>
        <a:xfrm>
          <a:off x="17001567" y="179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63E34BA-2AFF-4D9A-BF27-F5EE6DBDE55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A5E8CE9-329B-40CB-B78D-BC803793345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74A171D0-6701-412C-BBEB-C51B8485E70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5532B4D-6EC2-4B88-A4AB-73D75FAAB72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6397EA6D-EF97-40D0-9815-BCAFBCF0BC7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85816</xdr:rowOff>
    </xdr:from>
    <xdr:to>
      <xdr:col>116</xdr:col>
      <xdr:colOff>114300</xdr:colOff>
      <xdr:row>109</xdr:row>
      <xdr:rowOff>15966</xdr:rowOff>
    </xdr:to>
    <xdr:sp macro="" textlink="">
      <xdr:nvSpPr>
        <xdr:cNvPr id="651" name="楕円 650">
          <a:extLst>
            <a:ext uri="{FF2B5EF4-FFF2-40B4-BE49-F238E27FC236}">
              <a16:creationId xmlns:a16="http://schemas.microsoft.com/office/drawing/2014/main" id="{91B39DCA-AECF-40DD-8476-8731DB9D289D}"/>
            </a:ext>
          </a:extLst>
        </xdr:cNvPr>
        <xdr:cNvSpPr/>
      </xdr:nvSpPr>
      <xdr:spPr>
        <a:xfrm>
          <a:off x="19458940" y="18190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52" name="【庁舎】&#10;一人当たり面積該当値テキスト">
          <a:extLst>
            <a:ext uri="{FF2B5EF4-FFF2-40B4-BE49-F238E27FC236}">
              <a16:creationId xmlns:a16="http://schemas.microsoft.com/office/drawing/2014/main" id="{FCC446AC-E7E5-40A3-9512-5B9D8551FCB5}"/>
            </a:ext>
          </a:extLst>
        </xdr:cNvPr>
        <xdr:cNvSpPr txBox="1"/>
      </xdr:nvSpPr>
      <xdr:spPr>
        <a:xfrm>
          <a:off x="19547840" y="181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86959</xdr:rowOff>
    </xdr:from>
    <xdr:to>
      <xdr:col>112</xdr:col>
      <xdr:colOff>38100</xdr:colOff>
      <xdr:row>109</xdr:row>
      <xdr:rowOff>17109</xdr:rowOff>
    </xdr:to>
    <xdr:sp macro="" textlink="">
      <xdr:nvSpPr>
        <xdr:cNvPr id="653" name="楕円 652">
          <a:extLst>
            <a:ext uri="{FF2B5EF4-FFF2-40B4-BE49-F238E27FC236}">
              <a16:creationId xmlns:a16="http://schemas.microsoft.com/office/drawing/2014/main" id="{85FD2582-9E46-470D-BD4C-0BFDC08843E0}"/>
            </a:ext>
          </a:extLst>
        </xdr:cNvPr>
        <xdr:cNvSpPr/>
      </xdr:nvSpPr>
      <xdr:spPr>
        <a:xfrm>
          <a:off x="18735040" y="18192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136616</xdr:rowOff>
    </xdr:from>
    <xdr:to>
      <xdr:col>116</xdr:col>
      <xdr:colOff>63500</xdr:colOff>
      <xdr:row>108</xdr:row>
      <xdr:rowOff>137759</xdr:rowOff>
    </xdr:to>
    <xdr:cxnSp macro="">
      <xdr:nvCxnSpPr>
        <xdr:cNvPr id="654" name="直線コネクタ 653">
          <a:extLst>
            <a:ext uri="{FF2B5EF4-FFF2-40B4-BE49-F238E27FC236}">
              <a16:creationId xmlns:a16="http://schemas.microsoft.com/office/drawing/2014/main" id="{E42E741C-F987-4517-89F2-9E4E14275442}"/>
            </a:ext>
          </a:extLst>
        </xdr:cNvPr>
        <xdr:cNvCxnSpPr/>
      </xdr:nvCxnSpPr>
      <xdr:spPr>
        <a:xfrm flipV="1">
          <a:off x="18778220" y="18241736"/>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87774</xdr:rowOff>
    </xdr:from>
    <xdr:to>
      <xdr:col>107</xdr:col>
      <xdr:colOff>101600</xdr:colOff>
      <xdr:row>109</xdr:row>
      <xdr:rowOff>17924</xdr:rowOff>
    </xdr:to>
    <xdr:sp macro="" textlink="">
      <xdr:nvSpPr>
        <xdr:cNvPr id="655" name="楕円 654">
          <a:extLst>
            <a:ext uri="{FF2B5EF4-FFF2-40B4-BE49-F238E27FC236}">
              <a16:creationId xmlns:a16="http://schemas.microsoft.com/office/drawing/2014/main" id="{12404B9C-F49D-4979-B266-B444F1E85429}"/>
            </a:ext>
          </a:extLst>
        </xdr:cNvPr>
        <xdr:cNvSpPr/>
      </xdr:nvSpPr>
      <xdr:spPr>
        <a:xfrm>
          <a:off x="17937480" y="18192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137759</xdr:rowOff>
    </xdr:from>
    <xdr:to>
      <xdr:col>111</xdr:col>
      <xdr:colOff>177800</xdr:colOff>
      <xdr:row>108</xdr:row>
      <xdr:rowOff>138574</xdr:rowOff>
    </xdr:to>
    <xdr:cxnSp macro="">
      <xdr:nvCxnSpPr>
        <xdr:cNvPr id="656" name="直線コネクタ 655">
          <a:extLst>
            <a:ext uri="{FF2B5EF4-FFF2-40B4-BE49-F238E27FC236}">
              <a16:creationId xmlns:a16="http://schemas.microsoft.com/office/drawing/2014/main" id="{C7C96BC2-9780-4463-8859-34B930A7E5B2}"/>
            </a:ext>
          </a:extLst>
        </xdr:cNvPr>
        <xdr:cNvCxnSpPr/>
      </xdr:nvCxnSpPr>
      <xdr:spPr>
        <a:xfrm flipV="1">
          <a:off x="17988280" y="18242879"/>
          <a:ext cx="78994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8236</xdr:rowOff>
    </xdr:from>
    <xdr:ext cx="469744" cy="259045"/>
    <xdr:sp macro="" textlink="">
      <xdr:nvSpPr>
        <xdr:cNvPr id="657" name="n_1mainValue【庁舎】&#10;一人当たり面積">
          <a:extLst>
            <a:ext uri="{FF2B5EF4-FFF2-40B4-BE49-F238E27FC236}">
              <a16:creationId xmlns:a16="http://schemas.microsoft.com/office/drawing/2014/main" id="{4356EB8B-1A2D-4A7A-945B-98CFB6B6E622}"/>
            </a:ext>
          </a:extLst>
        </xdr:cNvPr>
        <xdr:cNvSpPr txBox="1"/>
      </xdr:nvSpPr>
      <xdr:spPr>
        <a:xfrm>
          <a:off x="18561127" y="1828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9051</xdr:rowOff>
    </xdr:from>
    <xdr:ext cx="469744" cy="259045"/>
    <xdr:sp macro="" textlink="">
      <xdr:nvSpPr>
        <xdr:cNvPr id="658" name="n_2mainValue【庁舎】&#10;一人当たり面積">
          <a:extLst>
            <a:ext uri="{FF2B5EF4-FFF2-40B4-BE49-F238E27FC236}">
              <a16:creationId xmlns:a16="http://schemas.microsoft.com/office/drawing/2014/main" id="{EC8DDE5D-0CBE-41F9-8CAC-FBC275244235}"/>
            </a:ext>
          </a:extLst>
        </xdr:cNvPr>
        <xdr:cNvSpPr txBox="1"/>
      </xdr:nvSpPr>
      <xdr:spPr>
        <a:xfrm>
          <a:off x="17776267" y="1828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D9A0358B-EBCB-445B-B2BB-5E80FBC27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8B71A1F7-74E9-4167-B857-A468B87591B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3E76A18-270C-4300-B4BC-0D1A8F7D5DE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消防施設及び庁舎については、減価償却費が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％を上回っているため今後、施設の更新や修繕等に係る費用の増額が見込まれる。特に庁舎においては、合併以前の２棟を活用しており、１棟の減価償却率が大きく影響しているため早期に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１棟を解体する予定である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消防施設においても剥離等があり早期に修繕を行う。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おいては、他施設に比べ固定資産額が大きくなるため施設の新設を３年から５年後を目途に整備計画を立てている。今後も庁舎機能の効率化を進めながら維持管理費にかかる経費の増加に留意しつつ、公共施設の合理化や効率化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住民税や固定資産税などの税収等は増加しているものの、当該指数が</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と類似団体平均を下回っているため、総合計画に基づく、基本・実施計画により適正な予算配分や組織の見直し、また、施設の老朽化や修繕などで物件費の増加が今後も見込まれるため事業を見直しながら行政運営と財政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経常経費に充当された一般財源のうち人件費では△</a:t>
          </a:r>
          <a:r>
            <a:rPr kumimoji="1" lang="en-US" altLang="ja-JP" sz="1100">
              <a:solidFill>
                <a:schemeClr val="dk1"/>
              </a:solidFill>
              <a:effectLst/>
              <a:latin typeface="+mn-lt"/>
              <a:ea typeface="+mn-ea"/>
              <a:cs typeface="+mn-cs"/>
            </a:rPr>
            <a:t>20,532</a:t>
          </a:r>
          <a:r>
            <a:rPr kumimoji="1" lang="ja-JP" altLang="ja-JP" sz="1100">
              <a:solidFill>
                <a:schemeClr val="dk1"/>
              </a:solidFill>
              <a:effectLst/>
              <a:latin typeface="+mn-lt"/>
              <a:ea typeface="+mn-ea"/>
              <a:cs typeface="+mn-cs"/>
            </a:rPr>
            <a:t>千円の減、物件費で</a:t>
          </a:r>
          <a:r>
            <a:rPr kumimoji="1" lang="en-US" altLang="ja-JP" sz="1100">
              <a:solidFill>
                <a:schemeClr val="dk1"/>
              </a:solidFill>
              <a:effectLst/>
              <a:latin typeface="+mn-lt"/>
              <a:ea typeface="+mn-ea"/>
              <a:cs typeface="+mn-cs"/>
            </a:rPr>
            <a:t>56,092</a:t>
          </a:r>
          <a:r>
            <a:rPr kumimoji="1" lang="ja-JP" altLang="ja-JP" sz="1100">
              <a:solidFill>
                <a:schemeClr val="dk1"/>
              </a:solidFill>
              <a:effectLst/>
              <a:latin typeface="+mn-lt"/>
              <a:ea typeface="+mn-ea"/>
              <a:cs typeface="+mn-cs"/>
            </a:rPr>
            <a:t>千円の増、経常一般財源等は地方交付税で合併一本算定替により△</a:t>
          </a:r>
          <a:r>
            <a:rPr kumimoji="1" lang="en-US" altLang="ja-JP" sz="1100">
              <a:solidFill>
                <a:schemeClr val="dk1"/>
              </a:solidFill>
              <a:effectLst/>
              <a:latin typeface="+mn-lt"/>
              <a:ea typeface="+mn-ea"/>
              <a:cs typeface="+mn-cs"/>
            </a:rPr>
            <a:t>57,193</a:t>
          </a:r>
          <a:r>
            <a:rPr kumimoji="1" lang="ja-JP" altLang="ja-JP" sz="1100">
              <a:solidFill>
                <a:schemeClr val="dk1"/>
              </a:solidFill>
              <a:effectLst/>
              <a:latin typeface="+mn-lt"/>
              <a:ea typeface="+mn-ea"/>
              <a:cs typeface="+mn-cs"/>
            </a:rPr>
            <a:t>千円と減少したことが大きな要因となった。前年度と比較すると、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ポイント増加し、類似団体平均との比較では</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っているため、総合計画に基づいた実施計画で事業及び予算の配分精査しながら経常経費の抑制に努めるとともに、人件費の抑制や地方税の収納対策を強化することにより、財源の確保に努め、数値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19812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306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66</xdr:row>
      <xdr:rowOff>19812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0734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34544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756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756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当該数値は対前年度比△</a:t>
          </a:r>
          <a:r>
            <a:rPr kumimoji="1" lang="en-US" altLang="ja-JP" sz="1100">
              <a:solidFill>
                <a:schemeClr val="dk1"/>
              </a:solidFill>
              <a:effectLst/>
              <a:latin typeface="+mn-lt"/>
              <a:ea typeface="+mn-ea"/>
              <a:cs typeface="+mn-cs"/>
            </a:rPr>
            <a:t>9,599</a:t>
          </a:r>
          <a:r>
            <a:rPr kumimoji="1" lang="ja-JP" altLang="ja-JP" sz="1100">
              <a:solidFill>
                <a:schemeClr val="dk1"/>
              </a:solidFill>
              <a:effectLst/>
              <a:latin typeface="+mn-lt"/>
              <a:ea typeface="+mn-ea"/>
              <a:cs typeface="+mn-cs"/>
            </a:rPr>
            <a:t>円減少している。減少した要因は、物件費、人件では、事業見直し等や定年退職及び普通退職が多かったことが、減少に繋がった。しかし、類似団体平均と比較しても</a:t>
          </a:r>
          <a:r>
            <a:rPr kumimoji="1" lang="en-US" altLang="ja-JP" sz="1100">
              <a:solidFill>
                <a:schemeClr val="dk1"/>
              </a:solidFill>
              <a:effectLst/>
              <a:latin typeface="+mn-lt"/>
              <a:ea typeface="+mn-ea"/>
              <a:cs typeface="+mn-cs"/>
            </a:rPr>
            <a:t>104,775</a:t>
          </a:r>
          <a:r>
            <a:rPr kumimoji="1" lang="ja-JP" altLang="ja-JP" sz="1100">
              <a:solidFill>
                <a:schemeClr val="dk1"/>
              </a:solidFill>
              <a:effectLst/>
              <a:latin typeface="+mn-lt"/>
              <a:ea typeface="+mn-ea"/>
              <a:cs typeface="+mn-cs"/>
            </a:rPr>
            <a:t>円と大きく上回っているが、ごみ処理や消防など広域で行わず直接運営していることから、人件費や物件費等の割合が高い水準であることが要因となっている。今後は、公共施設の個別計画を基に施設管理の合理化、集約化を図りながらコスト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54897</xdr:rowOff>
    </xdr:from>
    <xdr:to>
      <xdr:col>23</xdr:col>
      <xdr:colOff>133350</xdr:colOff>
      <xdr:row>87</xdr:row>
      <xdr:rowOff>93503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971047"/>
          <a:ext cx="838200" cy="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112551</xdr:rowOff>
    </xdr:from>
    <xdr:to>
      <xdr:col>19</xdr:col>
      <xdr:colOff>133350</xdr:colOff>
      <xdr:row>87</xdr:row>
      <xdr:rowOff>93503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57251"/>
          <a:ext cx="889000" cy="15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21163</xdr:rowOff>
    </xdr:from>
    <xdr:to>
      <xdr:col>15</xdr:col>
      <xdr:colOff>82550</xdr:colOff>
      <xdr:row>86</xdr:row>
      <xdr:rowOff>112551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765863"/>
          <a:ext cx="889000" cy="9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152042</xdr:rowOff>
    </xdr:from>
    <xdr:to>
      <xdr:col>11</xdr:col>
      <xdr:colOff>31750</xdr:colOff>
      <xdr:row>86</xdr:row>
      <xdr:rowOff>21163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725292"/>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4097</xdr:rowOff>
    </xdr:from>
    <xdr:to>
      <xdr:col>23</xdr:col>
      <xdr:colOff>184150</xdr:colOff>
      <xdr:row>87</xdr:row>
      <xdr:rowOff>105697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9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147624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8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42703</xdr:rowOff>
    </xdr:from>
    <xdr:to>
      <xdr:col>19</xdr:col>
      <xdr:colOff>184150</xdr:colOff>
      <xdr:row>87</xdr:row>
      <xdr:rowOff>144303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9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129080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04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61751</xdr:rowOff>
    </xdr:from>
    <xdr:to>
      <xdr:col>15</xdr:col>
      <xdr:colOff>133350</xdr:colOff>
      <xdr:row>86</xdr:row>
      <xdr:rowOff>163351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8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148128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9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141813</xdr:rowOff>
    </xdr:from>
    <xdr:to>
      <xdr:col>11</xdr:col>
      <xdr:colOff>82550</xdr:colOff>
      <xdr:row>86</xdr:row>
      <xdr:rowOff>71963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56740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0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101242</xdr:rowOff>
    </xdr:from>
    <xdr:to>
      <xdr:col>7</xdr:col>
      <xdr:colOff>31750</xdr:colOff>
      <xdr:row>86</xdr:row>
      <xdr:rowOff>31392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16169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ポイントとなった。平成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年度においては対前年度比指数で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ポイント、類似団体との比較でも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年を遡っても</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％前後を維持しており、今後も各種手当等の総点検を行うなど人件費の縮減に努め、引き続き、給与の適正化に努める。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39793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0500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71966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8087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おり、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51780</xdr:rowOff>
    </xdr:from>
    <xdr:to>
      <xdr:col>81</xdr:col>
      <xdr:colOff>44450</xdr:colOff>
      <xdr:row>64</xdr:row>
      <xdr:rowOff>82114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1024580"/>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79357</xdr:rowOff>
    </xdr:from>
    <xdr:to>
      <xdr:col>77</xdr:col>
      <xdr:colOff>44450</xdr:colOff>
      <xdr:row>64</xdr:row>
      <xdr:rowOff>82114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052157"/>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64189</xdr:rowOff>
    </xdr:from>
    <xdr:to>
      <xdr:col>72</xdr:col>
      <xdr:colOff>203200</xdr:colOff>
      <xdr:row>64</xdr:row>
      <xdr:rowOff>79357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036989"/>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53159</xdr:rowOff>
    </xdr:from>
    <xdr:to>
      <xdr:col>68</xdr:col>
      <xdr:colOff>152400</xdr:colOff>
      <xdr:row>64</xdr:row>
      <xdr:rowOff>64189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025959"/>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980</xdr:rowOff>
    </xdr:from>
    <xdr:to>
      <xdr:col>81</xdr:col>
      <xdr:colOff>95250</xdr:colOff>
      <xdr:row>64</xdr:row>
      <xdr:rowOff>102580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144507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31314</xdr:rowOff>
    </xdr:from>
    <xdr:to>
      <xdr:col>77</xdr:col>
      <xdr:colOff>95250</xdr:colOff>
      <xdr:row>64</xdr:row>
      <xdr:rowOff>132914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0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117691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28557</xdr:rowOff>
    </xdr:from>
    <xdr:to>
      <xdr:col>73</xdr:col>
      <xdr:colOff>44450</xdr:colOff>
      <xdr:row>64</xdr:row>
      <xdr:rowOff>130157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0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114934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13389</xdr:rowOff>
    </xdr:from>
    <xdr:to>
      <xdr:col>68</xdr:col>
      <xdr:colOff>203200</xdr:colOff>
      <xdr:row>64</xdr:row>
      <xdr:rowOff>114989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9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99766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7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2359</xdr:rowOff>
    </xdr:from>
    <xdr:to>
      <xdr:col>64</xdr:col>
      <xdr:colOff>152400</xdr:colOff>
      <xdr:row>64</xdr:row>
      <xdr:rowOff>103959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88736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繰上償還の実施、起債抑制により平成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年度以降、毎年改善傾向にあり、対前年度比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ポイント改善されたが、類似団体と比較しても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66548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718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95504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9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114808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148590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4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4335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公債費より起債発行額を上回らないよう実施したことにより、対前年度比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と改善したが、今後においてごみ処理施設等の大型事業が控えていることや公共施設の老朽化などに伴う建て替えや修繕等に多額の費用を見込んでおり、当該数値の増加が予想される。また類似団体平均と比較して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ポイント上回っていることから、今後は新規事業の導入にあたっては、総合計画及び実施計画に基づいた事業を展開し、優先順位をつけて実施することにより次世代への負担額軽減に努める。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80721</xdr:rowOff>
    </xdr:from>
    <xdr:to>
      <xdr:col>81</xdr:col>
      <xdr:colOff>44450</xdr:colOff>
      <xdr:row>14</xdr:row>
      <xdr:rowOff>164694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481021"/>
          <a:ext cx="8382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164694</xdr:rowOff>
    </xdr:from>
    <xdr:to>
      <xdr:col>77</xdr:col>
      <xdr:colOff>44450</xdr:colOff>
      <xdr:row>15</xdr:row>
      <xdr:rowOff>145745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564994"/>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145745</xdr:rowOff>
    </xdr:from>
    <xdr:to>
      <xdr:col>72</xdr:col>
      <xdr:colOff>203200</xdr:colOff>
      <xdr:row>16</xdr:row>
      <xdr:rowOff>100736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17495"/>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100736</xdr:rowOff>
    </xdr:from>
    <xdr:to>
      <xdr:col>68</xdr:col>
      <xdr:colOff>152400</xdr:colOff>
      <xdr:row>17</xdr:row>
      <xdr:rowOff>23876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43936"/>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1998</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113894</xdr:rowOff>
    </xdr:from>
    <xdr:to>
      <xdr:col>77</xdr:col>
      <xdr:colOff>95250</xdr:colOff>
      <xdr:row>15</xdr:row>
      <xdr:rowOff>44044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28821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94945</xdr:rowOff>
    </xdr:from>
    <xdr:to>
      <xdr:col>73</xdr:col>
      <xdr:colOff>44450</xdr:colOff>
      <xdr:row>16</xdr:row>
      <xdr:rowOff>25095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49936</xdr:rowOff>
    </xdr:from>
    <xdr:to>
      <xdr:col>68</xdr:col>
      <xdr:colOff>203200</xdr:colOff>
      <xdr:row>16</xdr:row>
      <xdr:rowOff>151536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136313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8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人件費については、対前年度比△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総合計画に基づいた事業の執行や定員適正化計画のスクラップアンドビルドを実施し、今後は民間への業務委託や指定管理者制度の活用により人件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10414</xdr:rowOff>
    </xdr:from>
    <xdr:to>
      <xdr:col>24</xdr:col>
      <xdr:colOff>25400</xdr:colOff>
      <xdr:row>41</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7039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131572</xdr:rowOff>
    </xdr:from>
    <xdr:to>
      <xdr:col>19</xdr:col>
      <xdr:colOff>187325</xdr:colOff>
      <xdr:row>41</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9895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58420</xdr:rowOff>
    </xdr:from>
    <xdr:to>
      <xdr:col>15</xdr:col>
      <xdr:colOff>98425</xdr:colOff>
      <xdr:row>40</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16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16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131064</xdr:rowOff>
    </xdr:from>
    <xdr:to>
      <xdr:col>24</xdr:col>
      <xdr:colOff>76200</xdr:colOff>
      <xdr:row>41</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39641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140208</xdr:rowOff>
    </xdr:from>
    <xdr:to>
      <xdr:col>20</xdr:col>
      <xdr:colOff>38100</xdr:colOff>
      <xdr:row>41</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8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80772</xdr:rowOff>
    </xdr:from>
    <xdr:to>
      <xdr:col>15</xdr:col>
      <xdr:colOff>149225</xdr:colOff>
      <xdr:row>41</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167149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112776</xdr:rowOff>
    </xdr:from>
    <xdr:to>
      <xdr:col>6</xdr:col>
      <xdr:colOff>171450</xdr:colOff>
      <xdr:row>41</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物件費については、県市町村平均を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ポイント上回っており、対前年比では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となっている。公共施設の管理業務委託を民間委託したことで、人件費から委託料（物件費）などに伴う増加傾向にある。引き続き、職員へのコスト意識を持たせ物件費の適正な支出や民間委託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43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65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5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扶助費については、沖縄県平均を大きく下回っており、</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類似団体平均においても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る状況となっているが、今後、高齢化や障がい者、医療費助成等に伴い、各種扶助費が増大することが予想される。今後も資格審査等の適格化に努め、財政への圧迫とならないよう適正な扶助費の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54</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その他に係る経常収支比率については、全国平均を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ポイント上回り、対前年度数値と比較すると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今後は経費節減や企業会計の独立採算の原則に立ち返った料金の見直しや国民健康保険税の改定などを行い、普通会計の負担額の抑制を図る。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42418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96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5773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120142</xdr:rowOff>
    </xdr:from>
    <xdr:to>
      <xdr:col>73</xdr:col>
      <xdr:colOff>180975</xdr:colOff>
      <xdr:row>55</xdr:row>
      <xdr:rowOff>147574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549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51562</xdr:rowOff>
    </xdr:from>
    <xdr:to>
      <xdr:col>69</xdr:col>
      <xdr:colOff>92075</xdr:colOff>
      <xdr:row>55</xdr:row>
      <xdr:rowOff>120142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481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69342</xdr:rowOff>
    </xdr:from>
    <xdr:to>
      <xdr:col>69</xdr:col>
      <xdr:colOff>142875</xdr:colOff>
      <xdr:row>55</xdr:row>
      <xdr:rowOff>170942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9669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補助費等は全国平均を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ポイント下回っているが、対前年度比較でも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今後も高齢化の進展に伴い、介護給付負担金や後期高齢者医療負担金などの社会保障関連経費の増加により同数値の上昇が見込まれることから、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5860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35560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49276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5846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151638</xdr:rowOff>
    </xdr:from>
    <xdr:to>
      <xdr:col>82</xdr:col>
      <xdr:colOff>158750</xdr:colOff>
      <xdr:row>34</xdr:row>
      <xdr:rowOff>81788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60215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公債費については、沖縄県市町村平均を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年度に繰上償還を実施しているが、対前年度比では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ポイント減少している。当面は、当該年度の起債発行額が償還元金を上回らないよう、起債発行額を抑制することにより当該数値の抑制を図る。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100330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6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149861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01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77</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328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77</xdr:row>
      <xdr:rowOff>168911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28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ポイント下回っているが、県平均を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ポイント上回っており、対前年度比でも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今後は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77</xdr:row>
      <xdr:rowOff>112305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845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82913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20039"/>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82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828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61505</xdr:rowOff>
    </xdr:from>
    <xdr:to>
      <xdr:col>82</xdr:col>
      <xdr:colOff>158750</xdr:colOff>
      <xdr:row>77</xdr:row>
      <xdr:rowOff>163105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33582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32113</xdr:rowOff>
    </xdr:from>
    <xdr:to>
      <xdr:col>78</xdr:col>
      <xdr:colOff>120650</xdr:colOff>
      <xdr:row>77</xdr:row>
      <xdr:rowOff>133713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118490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131553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122493</xdr:rowOff>
    </xdr:from>
    <xdr:to>
      <xdr:col>29</xdr:col>
      <xdr:colOff>127000</xdr:colOff>
      <xdr:row>15</xdr:row>
      <xdr:rowOff>123813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41868"/>
          <a:ext cx="647700" cy="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123813</xdr:rowOff>
    </xdr:from>
    <xdr:to>
      <xdr:col>26</xdr:col>
      <xdr:colOff>50800</xdr:colOff>
      <xdr:row>15</xdr:row>
      <xdr:rowOff>134563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43188"/>
          <a:ext cx="698500" cy="1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134563</xdr:rowOff>
    </xdr:from>
    <xdr:to>
      <xdr:col>22</xdr:col>
      <xdr:colOff>114300</xdr:colOff>
      <xdr:row>15</xdr:row>
      <xdr:rowOff>162904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53938"/>
          <a:ext cx="698500" cy="2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162904</xdr:rowOff>
    </xdr:from>
    <xdr:to>
      <xdr:col>18</xdr:col>
      <xdr:colOff>177800</xdr:colOff>
      <xdr:row>15</xdr:row>
      <xdr:rowOff>169110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82279"/>
          <a:ext cx="6985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71693</xdr:rowOff>
    </xdr:from>
    <xdr:to>
      <xdr:col>29</xdr:col>
      <xdr:colOff>177800</xdr:colOff>
      <xdr:row>16</xdr:row>
      <xdr:rowOff>1843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9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88220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3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73013</xdr:rowOff>
    </xdr:from>
    <xdr:to>
      <xdr:col>26</xdr:col>
      <xdr:colOff>101600</xdr:colOff>
      <xdr:row>16</xdr:row>
      <xdr:rowOff>3163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13340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6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83763</xdr:rowOff>
    </xdr:from>
    <xdr:to>
      <xdr:col>22</xdr:col>
      <xdr:colOff>165100</xdr:colOff>
      <xdr:row>16</xdr:row>
      <xdr:rowOff>13913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24090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112104</xdr:rowOff>
    </xdr:from>
    <xdr:to>
      <xdr:col>19</xdr:col>
      <xdr:colOff>38100</xdr:colOff>
      <xdr:row>16</xdr:row>
      <xdr:rowOff>42254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52431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118310</xdr:rowOff>
    </xdr:from>
    <xdr:to>
      <xdr:col>15</xdr:col>
      <xdr:colOff>101600</xdr:colOff>
      <xdr:row>16</xdr:row>
      <xdr:rowOff>48460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3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58637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71189</xdr:rowOff>
    </xdr:from>
    <xdr:to>
      <xdr:col>29</xdr:col>
      <xdr:colOff>127000</xdr:colOff>
      <xdr:row>35</xdr:row>
      <xdr:rowOff>76904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81539"/>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340948</xdr:rowOff>
    </xdr:from>
    <xdr:to>
      <xdr:col>26</xdr:col>
      <xdr:colOff>50800</xdr:colOff>
      <xdr:row>35</xdr:row>
      <xdr:rowOff>71189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08398"/>
          <a:ext cx="698500" cy="7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340948</xdr:rowOff>
    </xdr:from>
    <xdr:to>
      <xdr:col>22</xdr:col>
      <xdr:colOff>114300</xdr:colOff>
      <xdr:row>34</xdr:row>
      <xdr:rowOff>341873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08398"/>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338945</xdr:rowOff>
    </xdr:from>
    <xdr:to>
      <xdr:col>18</xdr:col>
      <xdr:colOff>177800</xdr:colOff>
      <xdr:row>34</xdr:row>
      <xdr:rowOff>341873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06395"/>
          <a:ext cx="6985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26104</xdr:rowOff>
    </xdr:from>
    <xdr:to>
      <xdr:col>29</xdr:col>
      <xdr:colOff>177800</xdr:colOff>
      <xdr:row>35</xdr:row>
      <xdr:rowOff>127704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3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341081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20389</xdr:rowOff>
    </xdr:from>
    <xdr:to>
      <xdr:col>26</xdr:col>
      <xdr:colOff>101600</xdr:colOff>
      <xdr:row>35</xdr:row>
      <xdr:rowOff>121989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106766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1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290148</xdr:rowOff>
    </xdr:from>
    <xdr:to>
      <xdr:col>22</xdr:col>
      <xdr:colOff>165100</xdr:colOff>
      <xdr:row>35</xdr:row>
      <xdr:rowOff>48848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291073</xdr:rowOff>
    </xdr:from>
    <xdr:to>
      <xdr:col>19</xdr:col>
      <xdr:colOff>38100</xdr:colOff>
      <xdr:row>35</xdr:row>
      <xdr:rowOff>49773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5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34550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4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288145</xdr:rowOff>
    </xdr:from>
    <xdr:to>
      <xdr:col>15</xdr:col>
      <xdr:colOff>101600</xdr:colOff>
      <xdr:row>35</xdr:row>
      <xdr:rowOff>46845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135524</xdr:rowOff>
    </xdr:from>
    <xdr:to>
      <xdr:col>24</xdr:col>
      <xdr:colOff>63500</xdr:colOff>
      <xdr:row>31</xdr:row>
      <xdr:rowOff>170675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50474"/>
          <a:ext cx="8382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170675</xdr:rowOff>
    </xdr:from>
    <xdr:to>
      <xdr:col>19</xdr:col>
      <xdr:colOff>177800</xdr:colOff>
      <xdr:row>32</xdr:row>
      <xdr:rowOff>37729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85625"/>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37729</xdr:rowOff>
    </xdr:from>
    <xdr:to>
      <xdr:col>15</xdr:col>
      <xdr:colOff>50800</xdr:colOff>
      <xdr:row>32</xdr:row>
      <xdr:rowOff>73277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24129"/>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27541</xdr:rowOff>
    </xdr:from>
    <xdr:to>
      <xdr:col>10</xdr:col>
      <xdr:colOff>114300</xdr:colOff>
      <xdr:row>32</xdr:row>
      <xdr:rowOff>73277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13941"/>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84724</xdr:rowOff>
    </xdr:from>
    <xdr:to>
      <xdr:col>24</xdr:col>
      <xdr:colOff>114300</xdr:colOff>
      <xdr:row>32</xdr:row>
      <xdr:rowOff>14874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107601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5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119875</xdr:rowOff>
    </xdr:from>
    <xdr:to>
      <xdr:col>20</xdr:col>
      <xdr:colOff>38100</xdr:colOff>
      <xdr:row>32</xdr:row>
      <xdr:rowOff>50025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66552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1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158379</xdr:rowOff>
    </xdr:from>
    <xdr:to>
      <xdr:col>15</xdr:col>
      <xdr:colOff>101600</xdr:colOff>
      <xdr:row>32</xdr:row>
      <xdr:rowOff>88529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105056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22477</xdr:rowOff>
    </xdr:from>
    <xdr:to>
      <xdr:col>10</xdr:col>
      <xdr:colOff>165100</xdr:colOff>
      <xdr:row>32</xdr:row>
      <xdr:rowOff>124077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140604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148191</xdr:rowOff>
    </xdr:from>
    <xdr:to>
      <xdr:col>6</xdr:col>
      <xdr:colOff>38100</xdr:colOff>
      <xdr:row>32</xdr:row>
      <xdr:rowOff>78341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94868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69058</xdr:rowOff>
    </xdr:from>
    <xdr:to>
      <xdr:col>24</xdr:col>
      <xdr:colOff>63500</xdr:colOff>
      <xdr:row>53</xdr:row>
      <xdr:rowOff>153453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155908"/>
          <a:ext cx="8382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69058</xdr:rowOff>
    </xdr:from>
    <xdr:to>
      <xdr:col>19</xdr:col>
      <xdr:colOff>177800</xdr:colOff>
      <xdr:row>54</xdr:row>
      <xdr:rowOff>54510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55908"/>
          <a:ext cx="889000" cy="1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54510</xdr:rowOff>
    </xdr:from>
    <xdr:to>
      <xdr:col>15</xdr:col>
      <xdr:colOff>50800</xdr:colOff>
      <xdr:row>54</xdr:row>
      <xdr:rowOff>133021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12810"/>
          <a:ext cx="889000" cy="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133021</xdr:rowOff>
    </xdr:from>
    <xdr:to>
      <xdr:col>10</xdr:col>
      <xdr:colOff>114300</xdr:colOff>
      <xdr:row>54</xdr:row>
      <xdr:rowOff>165751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91321"/>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102653</xdr:rowOff>
    </xdr:from>
    <xdr:to>
      <xdr:col>24</xdr:col>
      <xdr:colOff>114300</xdr:colOff>
      <xdr:row>54</xdr:row>
      <xdr:rowOff>32803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125530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4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18258</xdr:rowOff>
    </xdr:from>
    <xdr:to>
      <xdr:col>20</xdr:col>
      <xdr:colOff>38100</xdr:colOff>
      <xdr:row>53</xdr:row>
      <xdr:rowOff>119858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136385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88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3710</xdr:rowOff>
    </xdr:from>
    <xdr:to>
      <xdr:col>15</xdr:col>
      <xdr:colOff>101600</xdr:colOff>
      <xdr:row>54</xdr:row>
      <xdr:rowOff>105310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121837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3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82221</xdr:rowOff>
    </xdr:from>
    <xdr:to>
      <xdr:col>10</xdr:col>
      <xdr:colOff>165100</xdr:colOff>
      <xdr:row>55</xdr:row>
      <xdr:rowOff>12371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28898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114951</xdr:rowOff>
    </xdr:from>
    <xdr:to>
      <xdr:col>6</xdr:col>
      <xdr:colOff>38100</xdr:colOff>
      <xdr:row>55</xdr:row>
      <xdr:rowOff>45101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61628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159291</xdr:rowOff>
    </xdr:from>
    <xdr:to>
      <xdr:col>24</xdr:col>
      <xdr:colOff>63500</xdr:colOff>
      <xdr:row>77</xdr:row>
      <xdr:rowOff>91466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89491"/>
          <a:ext cx="8382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91466</xdr:rowOff>
    </xdr:from>
    <xdr:to>
      <xdr:col>19</xdr:col>
      <xdr:colOff>177800</xdr:colOff>
      <xdr:row>77</xdr:row>
      <xdr:rowOff>105707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9311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105707</xdr:rowOff>
    </xdr:from>
    <xdr:to>
      <xdr:col>15</xdr:col>
      <xdr:colOff>50800</xdr:colOff>
      <xdr:row>77</xdr:row>
      <xdr:rowOff>119469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07357"/>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119469</xdr:rowOff>
    </xdr:from>
    <xdr:to>
      <xdr:col>10</xdr:col>
      <xdr:colOff>114300</xdr:colOff>
      <xdr:row>77</xdr:row>
      <xdr:rowOff>128591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21119"/>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108491</xdr:rowOff>
    </xdr:from>
    <xdr:to>
      <xdr:col>24</xdr:col>
      <xdr:colOff>114300</xdr:colOff>
      <xdr:row>77</xdr:row>
      <xdr:rowOff>38641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86918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40666</xdr:rowOff>
    </xdr:from>
    <xdr:to>
      <xdr:col>20</xdr:col>
      <xdr:colOff>38100</xdr:colOff>
      <xdr:row>77</xdr:row>
      <xdr:rowOff>142266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133393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54907</xdr:rowOff>
    </xdr:from>
    <xdr:to>
      <xdr:col>15</xdr:col>
      <xdr:colOff>101600</xdr:colOff>
      <xdr:row>77</xdr:row>
      <xdr:rowOff>156507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147634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68669</xdr:rowOff>
    </xdr:from>
    <xdr:to>
      <xdr:col>10</xdr:col>
      <xdr:colOff>165100</xdr:colOff>
      <xdr:row>77</xdr:row>
      <xdr:rowOff>170269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161396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77791</xdr:rowOff>
    </xdr:from>
    <xdr:to>
      <xdr:col>6</xdr:col>
      <xdr:colOff>38100</xdr:colOff>
      <xdr:row>78</xdr:row>
      <xdr:rowOff>7941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170518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47296</xdr:rowOff>
    </xdr:from>
    <xdr:to>
      <xdr:col>24</xdr:col>
      <xdr:colOff>63500</xdr:colOff>
      <xdr:row>95</xdr:row>
      <xdr:rowOff>110652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5046"/>
          <a:ext cx="8382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130262</xdr:rowOff>
    </xdr:from>
    <xdr:to>
      <xdr:col>19</xdr:col>
      <xdr:colOff>177800</xdr:colOff>
      <xdr:row>95</xdr:row>
      <xdr:rowOff>110652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46562"/>
          <a:ext cx="8890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130262</xdr:rowOff>
    </xdr:from>
    <xdr:to>
      <xdr:col>15</xdr:col>
      <xdr:colOff>50800</xdr:colOff>
      <xdr:row>95</xdr:row>
      <xdr:rowOff>90976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6562"/>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58677</xdr:rowOff>
    </xdr:from>
    <xdr:to>
      <xdr:col>10</xdr:col>
      <xdr:colOff>114300</xdr:colOff>
      <xdr:row>95</xdr:row>
      <xdr:rowOff>90976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46427"/>
          <a:ext cx="889000" cy="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167946</xdr:rowOff>
    </xdr:from>
    <xdr:to>
      <xdr:col>24</xdr:col>
      <xdr:colOff>114300</xdr:colOff>
      <xdr:row>95</xdr:row>
      <xdr:rowOff>98096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19373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59852</xdr:rowOff>
    </xdr:from>
    <xdr:to>
      <xdr:col>20</xdr:col>
      <xdr:colOff>38100</xdr:colOff>
      <xdr:row>95</xdr:row>
      <xdr:rowOff>161452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79462</xdr:rowOff>
    </xdr:from>
    <xdr:to>
      <xdr:col>15</xdr:col>
      <xdr:colOff>101600</xdr:colOff>
      <xdr:row>95</xdr:row>
      <xdr:rowOff>9612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26139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40176</xdr:rowOff>
    </xdr:from>
    <xdr:to>
      <xdr:col>10</xdr:col>
      <xdr:colOff>165100</xdr:colOff>
      <xdr:row>95</xdr:row>
      <xdr:rowOff>141776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158303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7877</xdr:rowOff>
    </xdr:from>
    <xdr:to>
      <xdr:col>6</xdr:col>
      <xdr:colOff>38100</xdr:colOff>
      <xdr:row>95</xdr:row>
      <xdr:rowOff>109477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126004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xdr:rowOff>
    </xdr:from>
    <xdr:to>
      <xdr:col>55</xdr:col>
      <xdr:colOff>0</xdr:colOff>
      <xdr:row>37</xdr:row>
      <xdr:rowOff>6134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44814"/>
          <a:ext cx="8382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1164</xdr:rowOff>
    </xdr:from>
    <xdr:to>
      <xdr:col>50</xdr:col>
      <xdr:colOff>114300</xdr:colOff>
      <xdr:row>37</xdr:row>
      <xdr:rowOff>38535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44814"/>
          <a:ext cx="889000" cy="3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131754</xdr:rowOff>
    </xdr:from>
    <xdr:to>
      <xdr:col>45</xdr:col>
      <xdr:colOff>177800</xdr:colOff>
      <xdr:row>37</xdr:row>
      <xdr:rowOff>38535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03954"/>
          <a:ext cx="8890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131754</xdr:rowOff>
    </xdr:from>
    <xdr:to>
      <xdr:col>41</xdr:col>
      <xdr:colOff>50800</xdr:colOff>
      <xdr:row>36</xdr:row>
      <xdr:rowOff>134172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3954"/>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126784</xdr:rowOff>
    </xdr:from>
    <xdr:to>
      <xdr:col>55</xdr:col>
      <xdr:colOff>50800</xdr:colOff>
      <xdr:row>37</xdr:row>
      <xdr:rowOff>56934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41711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121814</xdr:rowOff>
    </xdr:from>
    <xdr:to>
      <xdr:col>50</xdr:col>
      <xdr:colOff>165100</xdr:colOff>
      <xdr:row>37</xdr:row>
      <xdr:rowOff>51964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43091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159185</xdr:rowOff>
    </xdr:from>
    <xdr:to>
      <xdr:col>46</xdr:col>
      <xdr:colOff>38100</xdr:colOff>
      <xdr:row>37</xdr:row>
      <xdr:rowOff>89335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80462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80954</xdr:rowOff>
    </xdr:from>
    <xdr:to>
      <xdr:col>41</xdr:col>
      <xdr:colOff>101600</xdr:colOff>
      <xdr:row>37</xdr:row>
      <xdr:rowOff>11104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83372</xdr:rowOff>
    </xdr:from>
    <xdr:to>
      <xdr:col>36</xdr:col>
      <xdr:colOff>165100</xdr:colOff>
      <xdr:row>37</xdr:row>
      <xdr:rowOff>13522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4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63820</xdr:rowOff>
    </xdr:from>
    <xdr:to>
      <xdr:col>55</xdr:col>
      <xdr:colOff>0</xdr:colOff>
      <xdr:row>55</xdr:row>
      <xdr:rowOff>87183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322120"/>
          <a:ext cx="8382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63820</xdr:rowOff>
    </xdr:from>
    <xdr:to>
      <xdr:col>50</xdr:col>
      <xdr:colOff>114300</xdr:colOff>
      <xdr:row>55</xdr:row>
      <xdr:rowOff>75909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322120"/>
          <a:ext cx="889000" cy="1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79117</xdr:rowOff>
    </xdr:from>
    <xdr:to>
      <xdr:col>45</xdr:col>
      <xdr:colOff>177800</xdr:colOff>
      <xdr:row>55</xdr:row>
      <xdr:rowOff>75909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337417"/>
          <a:ext cx="889000" cy="1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3766</xdr:rowOff>
    </xdr:from>
    <xdr:to>
      <xdr:col>41</xdr:col>
      <xdr:colOff>50800</xdr:colOff>
      <xdr:row>54</xdr:row>
      <xdr:rowOff>79117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262066"/>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36383</xdr:rowOff>
    </xdr:from>
    <xdr:to>
      <xdr:col>55</xdr:col>
      <xdr:colOff>50800</xdr:colOff>
      <xdr:row>55</xdr:row>
      <xdr:rowOff>137983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59260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3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13020</xdr:rowOff>
    </xdr:from>
    <xdr:to>
      <xdr:col>50</xdr:col>
      <xdr:colOff>165100</xdr:colOff>
      <xdr:row>54</xdr:row>
      <xdr:rowOff>114620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2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131147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04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25109</xdr:rowOff>
    </xdr:from>
    <xdr:to>
      <xdr:col>46</xdr:col>
      <xdr:colOff>38100</xdr:colOff>
      <xdr:row>55</xdr:row>
      <xdr:rowOff>126709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143236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3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28317</xdr:rowOff>
    </xdr:from>
    <xdr:to>
      <xdr:col>41</xdr:col>
      <xdr:colOff>101600</xdr:colOff>
      <xdr:row>54</xdr:row>
      <xdr:rowOff>129917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2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146444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06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124416</xdr:rowOff>
    </xdr:from>
    <xdr:to>
      <xdr:col>36</xdr:col>
      <xdr:colOff>165100</xdr:colOff>
      <xdr:row>54</xdr:row>
      <xdr:rowOff>54566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2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71093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98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33570</xdr:rowOff>
    </xdr:from>
    <xdr:to>
      <xdr:col>55</xdr:col>
      <xdr:colOff>0</xdr:colOff>
      <xdr:row>77</xdr:row>
      <xdr:rowOff>53046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35220"/>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53046</xdr:rowOff>
    </xdr:from>
    <xdr:to>
      <xdr:col>50</xdr:col>
      <xdr:colOff>114300</xdr:colOff>
      <xdr:row>78</xdr:row>
      <xdr:rowOff>1169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54696"/>
          <a:ext cx="889000" cy="1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15827</xdr:rowOff>
    </xdr:from>
    <xdr:to>
      <xdr:col>45</xdr:col>
      <xdr:colOff>177800</xdr:colOff>
      <xdr:row>78</xdr:row>
      <xdr:rowOff>1169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046027"/>
          <a:ext cx="889000" cy="3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15827</xdr:rowOff>
    </xdr:from>
    <xdr:to>
      <xdr:col>41</xdr:col>
      <xdr:colOff>50800</xdr:colOff>
      <xdr:row>77</xdr:row>
      <xdr:rowOff>57761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46027"/>
          <a:ext cx="889000" cy="2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154220</xdr:rowOff>
    </xdr:from>
    <xdr:to>
      <xdr:col>55</xdr:col>
      <xdr:colOff>50800</xdr:colOff>
      <xdr:row>77</xdr:row>
      <xdr:rowOff>84370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5647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2246</xdr:rowOff>
    </xdr:from>
    <xdr:to>
      <xdr:col>50</xdr:col>
      <xdr:colOff>165100</xdr:colOff>
      <xdr:row>77</xdr:row>
      <xdr:rowOff>103846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94973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121819</xdr:rowOff>
    </xdr:from>
    <xdr:to>
      <xdr:col>46</xdr:col>
      <xdr:colOff>38100</xdr:colOff>
      <xdr:row>78</xdr:row>
      <xdr:rowOff>51969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43096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136476</xdr:rowOff>
    </xdr:from>
    <xdr:to>
      <xdr:col>41</xdr:col>
      <xdr:colOff>101600</xdr:colOff>
      <xdr:row>76</xdr:row>
      <xdr:rowOff>66625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995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83153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7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6961</xdr:rowOff>
    </xdr:from>
    <xdr:to>
      <xdr:col>36</xdr:col>
      <xdr:colOff>165100</xdr:colOff>
      <xdr:row>77</xdr:row>
      <xdr:rowOff>108561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99688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117171</xdr:rowOff>
    </xdr:from>
    <xdr:to>
      <xdr:col>55</xdr:col>
      <xdr:colOff>0</xdr:colOff>
      <xdr:row>96</xdr:row>
      <xdr:rowOff>168584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404921"/>
          <a:ext cx="838200" cy="2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117171</xdr:rowOff>
    </xdr:from>
    <xdr:to>
      <xdr:col>50</xdr:col>
      <xdr:colOff>114300</xdr:colOff>
      <xdr:row>96</xdr:row>
      <xdr:rowOff>35409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0492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35409</xdr:rowOff>
    </xdr:from>
    <xdr:to>
      <xdr:col>45</xdr:col>
      <xdr:colOff>177800</xdr:colOff>
      <xdr:row>96</xdr:row>
      <xdr:rowOff>163165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94609"/>
          <a:ext cx="889000" cy="1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56455</xdr:rowOff>
    </xdr:from>
    <xdr:to>
      <xdr:col>41</xdr:col>
      <xdr:colOff>50800</xdr:colOff>
      <xdr:row>96</xdr:row>
      <xdr:rowOff>163165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344205"/>
          <a:ext cx="889000" cy="2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117784</xdr:rowOff>
    </xdr:from>
    <xdr:to>
      <xdr:col>55</xdr:col>
      <xdr:colOff>50800</xdr:colOff>
      <xdr:row>97</xdr:row>
      <xdr:rowOff>47934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140661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2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66371</xdr:rowOff>
    </xdr:from>
    <xdr:to>
      <xdr:col>50</xdr:col>
      <xdr:colOff>165100</xdr:colOff>
      <xdr:row>95</xdr:row>
      <xdr:rowOff>167971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13048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1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156059</xdr:rowOff>
    </xdr:from>
    <xdr:to>
      <xdr:col>46</xdr:col>
      <xdr:colOff>38100</xdr:colOff>
      <xdr:row>96</xdr:row>
      <xdr:rowOff>86209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102736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1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112365</xdr:rowOff>
    </xdr:from>
    <xdr:to>
      <xdr:col>41</xdr:col>
      <xdr:colOff>101600</xdr:colOff>
      <xdr:row>97</xdr:row>
      <xdr:rowOff>42515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59042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5655</xdr:rowOff>
    </xdr:from>
    <xdr:to>
      <xdr:col>36</xdr:col>
      <xdr:colOff>165100</xdr:colOff>
      <xdr:row>95</xdr:row>
      <xdr:rowOff>107255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123782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06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124539</xdr:rowOff>
    </xdr:from>
    <xdr:to>
      <xdr:col>85</xdr:col>
      <xdr:colOff>127000</xdr:colOff>
      <xdr:row>38</xdr:row>
      <xdr:rowOff>138303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9639"/>
          <a:ext cx="838200" cy="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124539</xdr:rowOff>
    </xdr:from>
    <xdr:to>
      <xdr:col>81</xdr:col>
      <xdr:colOff>50800</xdr:colOff>
      <xdr:row>38</xdr:row>
      <xdr:rowOff>125709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9639"/>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104745</xdr:rowOff>
    </xdr:from>
    <xdr:to>
      <xdr:col>76</xdr:col>
      <xdr:colOff>114300</xdr:colOff>
      <xdr:row>38</xdr:row>
      <xdr:rowOff>125709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9845"/>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104745</xdr:rowOff>
    </xdr:from>
    <xdr:to>
      <xdr:col>71</xdr:col>
      <xdr:colOff>177800</xdr:colOff>
      <xdr:row>38</xdr:row>
      <xdr:rowOff>136511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9845"/>
          <a:ext cx="889000" cy="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87503</xdr:rowOff>
    </xdr:from>
    <xdr:to>
      <xdr:col>85</xdr:col>
      <xdr:colOff>177800</xdr:colOff>
      <xdr:row>39</xdr:row>
      <xdr:rowOff>17653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73739</xdr:rowOff>
    </xdr:from>
    <xdr:to>
      <xdr:col>81</xdr:col>
      <xdr:colOff>101600</xdr:colOff>
      <xdr:row>39</xdr:row>
      <xdr:rowOff>3889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166466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74909</xdr:rowOff>
    </xdr:from>
    <xdr:to>
      <xdr:col>76</xdr:col>
      <xdr:colOff>165100</xdr:colOff>
      <xdr:row>39</xdr:row>
      <xdr:rowOff>5059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167636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53945</xdr:rowOff>
    </xdr:from>
    <xdr:to>
      <xdr:col>72</xdr:col>
      <xdr:colOff>38100</xdr:colOff>
      <xdr:row>38</xdr:row>
      <xdr:rowOff>155545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85711</xdr:rowOff>
    </xdr:from>
    <xdr:to>
      <xdr:col>67</xdr:col>
      <xdr:colOff>101600</xdr:colOff>
      <xdr:row>39</xdr:row>
      <xdr:rowOff>15861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11743</xdr:rowOff>
    </xdr:from>
    <xdr:to>
      <xdr:col>85</xdr:col>
      <xdr:colOff>127000</xdr:colOff>
      <xdr:row>76</xdr:row>
      <xdr:rowOff>32742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41943"/>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145305</xdr:rowOff>
    </xdr:from>
    <xdr:to>
      <xdr:col>81</xdr:col>
      <xdr:colOff>50800</xdr:colOff>
      <xdr:row>76</xdr:row>
      <xdr:rowOff>11743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04055"/>
          <a:ext cx="8890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145305</xdr:rowOff>
    </xdr:from>
    <xdr:to>
      <xdr:col>76</xdr:col>
      <xdr:colOff>114300</xdr:colOff>
      <xdr:row>75</xdr:row>
      <xdr:rowOff>150750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0405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143376</xdr:rowOff>
    </xdr:from>
    <xdr:to>
      <xdr:col>71</xdr:col>
      <xdr:colOff>177800</xdr:colOff>
      <xdr:row>75</xdr:row>
      <xdr:rowOff>150750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02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153392</xdr:rowOff>
    </xdr:from>
    <xdr:to>
      <xdr:col>85</xdr:col>
      <xdr:colOff>177800</xdr:colOff>
      <xdr:row>76</xdr:row>
      <xdr:rowOff>83542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131819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132393</xdr:rowOff>
    </xdr:from>
    <xdr:to>
      <xdr:col>81</xdr:col>
      <xdr:colOff>101600</xdr:colOff>
      <xdr:row>76</xdr:row>
      <xdr:rowOff>62543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53670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94505</xdr:rowOff>
    </xdr:from>
    <xdr:to>
      <xdr:col>76</xdr:col>
      <xdr:colOff>165100</xdr:colOff>
      <xdr:row>76</xdr:row>
      <xdr:rowOff>24656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53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41182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99950</xdr:rowOff>
    </xdr:from>
    <xdr:to>
      <xdr:col>72</xdr:col>
      <xdr:colOff>38100</xdr:colOff>
      <xdr:row>76</xdr:row>
      <xdr:rowOff>30100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46627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73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92576</xdr:rowOff>
    </xdr:from>
    <xdr:to>
      <xdr:col>67</xdr:col>
      <xdr:colOff>101600</xdr:colOff>
      <xdr:row>76</xdr:row>
      <xdr:rowOff>22726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39253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154764</xdr:rowOff>
    </xdr:from>
    <xdr:to>
      <xdr:col>85</xdr:col>
      <xdr:colOff>127000</xdr:colOff>
      <xdr:row>98</xdr:row>
      <xdr:rowOff>12886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5414"/>
          <a:ext cx="8382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124732</xdr:rowOff>
    </xdr:from>
    <xdr:to>
      <xdr:col>81</xdr:col>
      <xdr:colOff>50800</xdr:colOff>
      <xdr:row>97</xdr:row>
      <xdr:rowOff>154764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55382"/>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89294</xdr:rowOff>
    </xdr:from>
    <xdr:to>
      <xdr:col>76</xdr:col>
      <xdr:colOff>114300</xdr:colOff>
      <xdr:row>97</xdr:row>
      <xdr:rowOff>124732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48494"/>
          <a:ext cx="889000" cy="2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89294</xdr:rowOff>
    </xdr:from>
    <xdr:to>
      <xdr:col>71</xdr:col>
      <xdr:colOff>177800</xdr:colOff>
      <xdr:row>97</xdr:row>
      <xdr:rowOff>148451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48494"/>
          <a:ext cx="889000" cy="2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133536</xdr:rowOff>
    </xdr:from>
    <xdr:to>
      <xdr:col>85</xdr:col>
      <xdr:colOff>177800</xdr:colOff>
      <xdr:row>98</xdr:row>
      <xdr:rowOff>63686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48463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103964</xdr:rowOff>
    </xdr:from>
    <xdr:to>
      <xdr:col>81</xdr:col>
      <xdr:colOff>101600</xdr:colOff>
      <xdr:row>98</xdr:row>
      <xdr:rowOff>34114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25241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73932</xdr:rowOff>
    </xdr:from>
    <xdr:to>
      <xdr:col>76</xdr:col>
      <xdr:colOff>165100</xdr:colOff>
      <xdr:row>98</xdr:row>
      <xdr:rowOff>4082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166659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7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38494</xdr:rowOff>
    </xdr:from>
    <xdr:to>
      <xdr:col>72</xdr:col>
      <xdr:colOff>38100</xdr:colOff>
      <xdr:row>96</xdr:row>
      <xdr:rowOff>140094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156621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97651</xdr:rowOff>
    </xdr:from>
    <xdr:to>
      <xdr:col>67</xdr:col>
      <xdr:colOff>101600</xdr:colOff>
      <xdr:row>98</xdr:row>
      <xdr:rowOff>27801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18928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30163</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167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30163</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167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39840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639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39840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639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150813</xdr:rowOff>
    </xdr:from>
    <xdr:to>
      <xdr:col>112</xdr:col>
      <xdr:colOff>38100</xdr:colOff>
      <xdr:row>39</xdr:row>
      <xdr:rowOff>80963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72090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5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160490</xdr:rowOff>
    </xdr:from>
    <xdr:to>
      <xdr:col>102</xdr:col>
      <xdr:colOff>165100</xdr:colOff>
      <xdr:row>39</xdr:row>
      <xdr:rowOff>90640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81767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51718</xdr:rowOff>
    </xdr:from>
    <xdr:to>
      <xdr:col>116</xdr:col>
      <xdr:colOff>63500</xdr:colOff>
      <xdr:row>75</xdr:row>
      <xdr:rowOff>73387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10468"/>
          <a:ext cx="8382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51718</xdr:rowOff>
    </xdr:from>
    <xdr:to>
      <xdr:col>111</xdr:col>
      <xdr:colOff>177800</xdr:colOff>
      <xdr:row>75</xdr:row>
      <xdr:rowOff>153845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10468"/>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143720</xdr:rowOff>
    </xdr:from>
    <xdr:to>
      <xdr:col>107</xdr:col>
      <xdr:colOff>50800</xdr:colOff>
      <xdr:row>75</xdr:row>
      <xdr:rowOff>153845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1020"/>
          <a:ext cx="889000" cy="18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143720</xdr:rowOff>
    </xdr:from>
    <xdr:to>
      <xdr:col>102</xdr:col>
      <xdr:colOff>114300</xdr:colOff>
      <xdr:row>74</xdr:row>
      <xdr:rowOff>161169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31020"/>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22587</xdr:rowOff>
    </xdr:from>
    <xdr:to>
      <xdr:col>116</xdr:col>
      <xdr:colOff>114300</xdr:colOff>
      <xdr:row>75</xdr:row>
      <xdr:rowOff>124187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918</xdr:rowOff>
    </xdr:from>
    <xdr:to>
      <xdr:col>112</xdr:col>
      <xdr:colOff>38100</xdr:colOff>
      <xdr:row>75</xdr:row>
      <xdr:rowOff>102518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103045</xdr:rowOff>
    </xdr:from>
    <xdr:to>
      <xdr:col>107</xdr:col>
      <xdr:colOff>101600</xdr:colOff>
      <xdr:row>76</xdr:row>
      <xdr:rowOff>33195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24322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5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92920</xdr:rowOff>
    </xdr:from>
    <xdr:to>
      <xdr:col>102</xdr:col>
      <xdr:colOff>165100</xdr:colOff>
      <xdr:row>75</xdr:row>
      <xdr:rowOff>23070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39597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110369</xdr:rowOff>
    </xdr:from>
    <xdr:to>
      <xdr:col>98</xdr:col>
      <xdr:colOff>38100</xdr:colOff>
      <xdr:row>75</xdr:row>
      <xdr:rowOff>40519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57046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性質別歳出について、人件費（全国市町村平均を</a:t>
          </a:r>
          <a:r>
            <a:rPr kumimoji="1" lang="en-US" altLang="ja-JP" sz="1100">
              <a:solidFill>
                <a:schemeClr val="dk1"/>
              </a:solidFill>
              <a:effectLst/>
              <a:latin typeface="+mn-lt"/>
              <a:ea typeface="+mn-ea"/>
              <a:cs typeface="+mn-cs"/>
            </a:rPr>
            <a:t>144,831</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152,151</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80,591</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125,849</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121,058</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41,305</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111,012</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78,662</a:t>
          </a:r>
          <a:r>
            <a:rPr kumimoji="1" lang="ja-JP" altLang="ja-JP" sz="1100">
              <a:solidFill>
                <a:schemeClr val="dk1"/>
              </a:solidFill>
              <a:effectLst/>
              <a:latin typeface="+mn-lt"/>
              <a:ea typeface="+mn-ea"/>
              <a:cs typeface="+mn-cs"/>
            </a:rPr>
            <a:t>円）が大きく上回っており、特に物件費においては</a:t>
          </a:r>
          <a:r>
            <a:rPr kumimoji="1" lang="ja-JP" altLang="ja-JP" sz="1100" b="0" i="0" baseline="0">
              <a:solidFill>
                <a:schemeClr val="dk1"/>
              </a:solidFill>
              <a:effectLst/>
              <a:latin typeface="+mn-lt"/>
              <a:ea typeface="+mn-ea"/>
              <a:cs typeface="+mn-cs"/>
            </a:rPr>
            <a:t>当該数値は対前年度比</a:t>
          </a:r>
          <a:r>
            <a:rPr kumimoji="1" lang="en-US" altLang="ja-JP" sz="1100" b="0" i="0" baseline="0">
              <a:solidFill>
                <a:schemeClr val="dk1"/>
              </a:solidFill>
              <a:effectLst/>
              <a:latin typeface="+mn-lt"/>
              <a:ea typeface="+mn-ea"/>
              <a:cs typeface="+mn-cs"/>
            </a:rPr>
            <a:t>18,459</a:t>
          </a:r>
          <a:r>
            <a:rPr kumimoji="1" lang="ja-JP" altLang="ja-JP" sz="1100" b="0" i="0" baseline="0">
              <a:solidFill>
                <a:schemeClr val="dk1"/>
              </a:solidFill>
              <a:effectLst/>
              <a:latin typeface="+mn-lt"/>
              <a:ea typeface="+mn-ea"/>
              <a:cs typeface="+mn-cs"/>
            </a:rPr>
            <a:t>円減少したが、依然と高い位置にある。公共施設の老朽化に伴う修繕等により、物件費、維持補修費共に増加したことが要因である。ごみ処理施設、保育所、消防、上下水道及び空港等の施設運営を直営で行っていることと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及び補助費等については、全国市町村、県市町村、類似団体平均を下回る数値となっている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7,873
7,830
63.65
7,669,493
7,424,593
197,079
3,863,355
6,309,648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151384</xdr:rowOff>
    </xdr:from>
    <xdr:to>
      <xdr:col>24</xdr:col>
      <xdr:colOff>63500</xdr:colOff>
      <xdr:row>35</xdr:row>
      <xdr:rowOff>152908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213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151384</xdr:rowOff>
    </xdr:from>
    <xdr:to>
      <xdr:col>19</xdr:col>
      <xdr:colOff>177800</xdr:colOff>
      <xdr:row>35</xdr:row>
      <xdr:rowOff>167513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213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101092</xdr:rowOff>
    </xdr:from>
    <xdr:to>
      <xdr:col>15</xdr:col>
      <xdr:colOff>50800</xdr:colOff>
      <xdr:row>35</xdr:row>
      <xdr:rowOff>167513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1842"/>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101092</xdr:rowOff>
    </xdr:from>
    <xdr:to>
      <xdr:col>10</xdr:col>
      <xdr:colOff>114300</xdr:colOff>
      <xdr:row>35</xdr:row>
      <xdr:rowOff>121920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184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102108</xdr:rowOff>
    </xdr:from>
    <xdr:to>
      <xdr:col>24</xdr:col>
      <xdr:colOff>114300</xdr:colOff>
      <xdr:row>36</xdr:row>
      <xdr:rowOff>32258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124985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100584</xdr:rowOff>
    </xdr:from>
    <xdr:to>
      <xdr:col>20</xdr:col>
      <xdr:colOff>38100</xdr:colOff>
      <xdr:row>36</xdr:row>
      <xdr:rowOff>30734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47261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116713</xdr:rowOff>
    </xdr:from>
    <xdr:to>
      <xdr:col>15</xdr:col>
      <xdr:colOff>101600</xdr:colOff>
      <xdr:row>36</xdr:row>
      <xdr:rowOff>46863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63390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50292</xdr:rowOff>
    </xdr:from>
    <xdr:to>
      <xdr:col>10</xdr:col>
      <xdr:colOff>165100</xdr:colOff>
      <xdr:row>35</xdr:row>
      <xdr:rowOff>151892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168419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71120</xdr:rowOff>
    </xdr:from>
    <xdr:to>
      <xdr:col>6</xdr:col>
      <xdr:colOff>38100</xdr:colOff>
      <xdr:row>36</xdr:row>
      <xdr:rowOff>1270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163847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97151</xdr:rowOff>
    </xdr:from>
    <xdr:to>
      <xdr:col>24</xdr:col>
      <xdr:colOff>63500</xdr:colOff>
      <xdr:row>54</xdr:row>
      <xdr:rowOff>168915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184001"/>
          <a:ext cx="838200" cy="2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97151</xdr:rowOff>
    </xdr:from>
    <xdr:to>
      <xdr:col>19</xdr:col>
      <xdr:colOff>177800</xdr:colOff>
      <xdr:row>55</xdr:row>
      <xdr:rowOff>46030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184001"/>
          <a:ext cx="889000" cy="29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41901</xdr:rowOff>
    </xdr:from>
    <xdr:to>
      <xdr:col>15</xdr:col>
      <xdr:colOff>50800</xdr:colOff>
      <xdr:row>55</xdr:row>
      <xdr:rowOff>46030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300201"/>
          <a:ext cx="889000" cy="17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41901</xdr:rowOff>
    </xdr:from>
    <xdr:to>
      <xdr:col>10</xdr:col>
      <xdr:colOff>114300</xdr:colOff>
      <xdr:row>55</xdr:row>
      <xdr:rowOff>127205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300201"/>
          <a:ext cx="889000" cy="2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118115</xdr:rowOff>
    </xdr:from>
    <xdr:to>
      <xdr:col>24</xdr:col>
      <xdr:colOff>114300</xdr:colOff>
      <xdr:row>55</xdr:row>
      <xdr:rowOff>48265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140992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2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46351</xdr:rowOff>
    </xdr:from>
    <xdr:to>
      <xdr:col>20</xdr:col>
      <xdr:colOff>38100</xdr:colOff>
      <xdr:row>53</xdr:row>
      <xdr:rowOff>147951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164478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166680</xdr:rowOff>
    </xdr:from>
    <xdr:to>
      <xdr:col>15</xdr:col>
      <xdr:colOff>101600</xdr:colOff>
      <xdr:row>55</xdr:row>
      <xdr:rowOff>96830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113357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0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162551</xdr:rowOff>
    </xdr:from>
    <xdr:to>
      <xdr:col>10</xdr:col>
      <xdr:colOff>165100</xdr:colOff>
      <xdr:row>54</xdr:row>
      <xdr:rowOff>92701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109228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0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76405</xdr:rowOff>
    </xdr:from>
    <xdr:to>
      <xdr:col>6</xdr:col>
      <xdr:colOff>38100</xdr:colOff>
      <xdr:row>56</xdr:row>
      <xdr:rowOff>6555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23082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8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42453</xdr:rowOff>
    </xdr:from>
    <xdr:to>
      <xdr:col>24</xdr:col>
      <xdr:colOff>63500</xdr:colOff>
      <xdr:row>75</xdr:row>
      <xdr:rowOff>70194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01203"/>
          <a:ext cx="8382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42453</xdr:rowOff>
    </xdr:from>
    <xdr:to>
      <xdr:col>19</xdr:col>
      <xdr:colOff>177800</xdr:colOff>
      <xdr:row>75</xdr:row>
      <xdr:rowOff>72451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1203"/>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15291</xdr:rowOff>
    </xdr:from>
    <xdr:to>
      <xdr:col>15</xdr:col>
      <xdr:colOff>50800</xdr:colOff>
      <xdr:row>75</xdr:row>
      <xdr:rowOff>72451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874041"/>
          <a:ext cx="889000" cy="5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15291</xdr:rowOff>
    </xdr:from>
    <xdr:to>
      <xdr:col>10</xdr:col>
      <xdr:colOff>114300</xdr:colOff>
      <xdr:row>75</xdr:row>
      <xdr:rowOff>27623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4041"/>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19394</xdr:rowOff>
    </xdr:from>
    <xdr:to>
      <xdr:col>24</xdr:col>
      <xdr:colOff>114300</xdr:colOff>
      <xdr:row>75</xdr:row>
      <xdr:rowOff>120994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169271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163103</xdr:rowOff>
    </xdr:from>
    <xdr:to>
      <xdr:col>20</xdr:col>
      <xdr:colOff>38100</xdr:colOff>
      <xdr:row>75</xdr:row>
      <xdr:rowOff>93253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84380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4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21651</xdr:rowOff>
    </xdr:from>
    <xdr:to>
      <xdr:col>15</xdr:col>
      <xdr:colOff>101600</xdr:colOff>
      <xdr:row>75</xdr:row>
      <xdr:rowOff>123251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114378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135941</xdr:rowOff>
    </xdr:from>
    <xdr:to>
      <xdr:col>10</xdr:col>
      <xdr:colOff>165100</xdr:colOff>
      <xdr:row>75</xdr:row>
      <xdr:rowOff>66091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82618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148273</xdr:rowOff>
    </xdr:from>
    <xdr:to>
      <xdr:col>6</xdr:col>
      <xdr:colOff>38100</xdr:colOff>
      <xdr:row>75</xdr:row>
      <xdr:rowOff>78423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94950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46379</xdr:rowOff>
    </xdr:from>
    <xdr:to>
      <xdr:col>24</xdr:col>
      <xdr:colOff>63500</xdr:colOff>
      <xdr:row>97</xdr:row>
      <xdr:rowOff>47445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7029"/>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46379</xdr:rowOff>
    </xdr:from>
    <xdr:to>
      <xdr:col>19</xdr:col>
      <xdr:colOff>177800</xdr:colOff>
      <xdr:row>97</xdr:row>
      <xdr:rowOff>66174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7029"/>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63942</xdr:rowOff>
    </xdr:from>
    <xdr:to>
      <xdr:col>15</xdr:col>
      <xdr:colOff>50800</xdr:colOff>
      <xdr:row>97</xdr:row>
      <xdr:rowOff>66174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4592"/>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63942</xdr:rowOff>
    </xdr:from>
    <xdr:to>
      <xdr:col>10</xdr:col>
      <xdr:colOff>114300</xdr:colOff>
      <xdr:row>97</xdr:row>
      <xdr:rowOff>73284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459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168095</xdr:rowOff>
    </xdr:from>
    <xdr:to>
      <xdr:col>24</xdr:col>
      <xdr:colOff>114300</xdr:colOff>
      <xdr:row>97</xdr:row>
      <xdr:rowOff>98245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146522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167029</xdr:rowOff>
    </xdr:from>
    <xdr:to>
      <xdr:col>20</xdr:col>
      <xdr:colOff>38100</xdr:colOff>
      <xdr:row>97</xdr:row>
      <xdr:rowOff>97179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15374</xdr:rowOff>
    </xdr:from>
    <xdr:to>
      <xdr:col>15</xdr:col>
      <xdr:colOff>101600</xdr:colOff>
      <xdr:row>97</xdr:row>
      <xdr:rowOff>116974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13142</xdr:rowOff>
    </xdr:from>
    <xdr:to>
      <xdr:col>10</xdr:col>
      <xdr:colOff>165100</xdr:colOff>
      <xdr:row>97</xdr:row>
      <xdr:rowOff>114742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105869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22484</xdr:rowOff>
    </xdr:from>
    <xdr:to>
      <xdr:col>6</xdr:col>
      <xdr:colOff>38100</xdr:colOff>
      <xdr:row>97</xdr:row>
      <xdr:rowOff>124084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115211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100152</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1525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48489</xdr:rowOff>
    </xdr:from>
    <xdr:to>
      <xdr:col>41</xdr:col>
      <xdr:colOff>50800</xdr:colOff>
      <xdr:row>38</xdr:row>
      <xdr:rowOff>100152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20689"/>
          <a:ext cx="889000" cy="3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49352</xdr:rowOff>
    </xdr:from>
    <xdr:to>
      <xdr:col>41</xdr:col>
      <xdr:colOff>101600</xdr:colOff>
      <xdr:row>38</xdr:row>
      <xdr:rowOff>150952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169139</xdr:rowOff>
    </xdr:from>
    <xdr:to>
      <xdr:col>36</xdr:col>
      <xdr:colOff>165100</xdr:colOff>
      <xdr:row>36</xdr:row>
      <xdr:rowOff>99289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115816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80108</xdr:rowOff>
    </xdr:from>
    <xdr:to>
      <xdr:col>55</xdr:col>
      <xdr:colOff>0</xdr:colOff>
      <xdr:row>56</xdr:row>
      <xdr:rowOff>149427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81308"/>
          <a:ext cx="838200" cy="6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71966</xdr:rowOff>
    </xdr:from>
    <xdr:to>
      <xdr:col>50</xdr:col>
      <xdr:colOff>114300</xdr:colOff>
      <xdr:row>56</xdr:row>
      <xdr:rowOff>149427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73166"/>
          <a:ext cx="889000" cy="7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110001</xdr:rowOff>
    </xdr:from>
    <xdr:to>
      <xdr:col>45</xdr:col>
      <xdr:colOff>177800</xdr:colOff>
      <xdr:row>56</xdr:row>
      <xdr:rowOff>71966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39751"/>
          <a:ext cx="889000" cy="1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110001</xdr:rowOff>
    </xdr:from>
    <xdr:to>
      <xdr:col>41</xdr:col>
      <xdr:colOff>50800</xdr:colOff>
      <xdr:row>56</xdr:row>
      <xdr:rowOff>35633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39751"/>
          <a:ext cx="889000" cy="9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29308</xdr:rowOff>
    </xdr:from>
    <xdr:to>
      <xdr:col>55</xdr:col>
      <xdr:colOff>50800</xdr:colOff>
      <xdr:row>56</xdr:row>
      <xdr:rowOff>130908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52185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8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98627</xdr:rowOff>
    </xdr:from>
    <xdr:to>
      <xdr:col>50</xdr:col>
      <xdr:colOff>165100</xdr:colOff>
      <xdr:row>57</xdr:row>
      <xdr:rowOff>28777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19904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21166</xdr:rowOff>
    </xdr:from>
    <xdr:to>
      <xdr:col>46</xdr:col>
      <xdr:colOff>38100</xdr:colOff>
      <xdr:row>56</xdr:row>
      <xdr:rowOff>122766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139293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39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59201</xdr:rowOff>
    </xdr:from>
    <xdr:to>
      <xdr:col>41</xdr:col>
      <xdr:colOff>101600</xdr:colOff>
      <xdr:row>55</xdr:row>
      <xdr:rowOff>160801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5878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26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156283</xdr:rowOff>
    </xdr:from>
    <xdr:to>
      <xdr:col>36</xdr:col>
      <xdr:colOff>165100</xdr:colOff>
      <xdr:row>56</xdr:row>
      <xdr:rowOff>86433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102960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36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66560</xdr:rowOff>
    </xdr:from>
    <xdr:to>
      <xdr:col>55</xdr:col>
      <xdr:colOff>0</xdr:colOff>
      <xdr:row>77</xdr:row>
      <xdr:rowOff>81787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68210"/>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81787</xdr:rowOff>
    </xdr:from>
    <xdr:to>
      <xdr:col>50</xdr:col>
      <xdr:colOff>114300</xdr:colOff>
      <xdr:row>77</xdr:row>
      <xdr:rowOff>135344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83437"/>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1536</xdr:rowOff>
    </xdr:from>
    <xdr:to>
      <xdr:col>45</xdr:col>
      <xdr:colOff>177800</xdr:colOff>
      <xdr:row>77</xdr:row>
      <xdr:rowOff>135344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03186"/>
          <a:ext cx="889000" cy="1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97904</xdr:rowOff>
    </xdr:from>
    <xdr:to>
      <xdr:col>41</xdr:col>
      <xdr:colOff>50800</xdr:colOff>
      <xdr:row>77</xdr:row>
      <xdr:rowOff>1536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956654"/>
          <a:ext cx="889000" cy="2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15760</xdr:rowOff>
    </xdr:from>
    <xdr:to>
      <xdr:col>55</xdr:col>
      <xdr:colOff>50800</xdr:colOff>
      <xdr:row>77</xdr:row>
      <xdr:rowOff>117360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165637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30987</xdr:rowOff>
    </xdr:from>
    <xdr:to>
      <xdr:col>50</xdr:col>
      <xdr:colOff>165100</xdr:colOff>
      <xdr:row>77</xdr:row>
      <xdr:rowOff>132587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123714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84544</xdr:rowOff>
    </xdr:from>
    <xdr:to>
      <xdr:col>46</xdr:col>
      <xdr:colOff>38100</xdr:colOff>
      <xdr:row>78</xdr:row>
      <xdr:rowOff>14694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122186</xdr:rowOff>
    </xdr:from>
    <xdr:to>
      <xdr:col>41</xdr:col>
      <xdr:colOff>101600</xdr:colOff>
      <xdr:row>77</xdr:row>
      <xdr:rowOff>52336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68863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47104</xdr:rowOff>
    </xdr:from>
    <xdr:to>
      <xdr:col>36</xdr:col>
      <xdr:colOff>165100</xdr:colOff>
      <xdr:row>75</xdr:row>
      <xdr:rowOff>148704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9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165231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6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66394</xdr:rowOff>
    </xdr:from>
    <xdr:to>
      <xdr:col>55</xdr:col>
      <xdr:colOff>0</xdr:colOff>
      <xdr:row>94</xdr:row>
      <xdr:rowOff>157885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182694"/>
          <a:ext cx="838200" cy="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66394</xdr:rowOff>
    </xdr:from>
    <xdr:to>
      <xdr:col>50</xdr:col>
      <xdr:colOff>114300</xdr:colOff>
      <xdr:row>94</xdr:row>
      <xdr:rowOff>162412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182694"/>
          <a:ext cx="889000" cy="9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162412</xdr:rowOff>
    </xdr:from>
    <xdr:to>
      <xdr:col>45</xdr:col>
      <xdr:colOff>177800</xdr:colOff>
      <xdr:row>95</xdr:row>
      <xdr:rowOff>63582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278712"/>
          <a:ext cx="889000" cy="7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131076</xdr:rowOff>
    </xdr:from>
    <xdr:to>
      <xdr:col>41</xdr:col>
      <xdr:colOff>50800</xdr:colOff>
      <xdr:row>95</xdr:row>
      <xdr:rowOff>63582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247376"/>
          <a:ext cx="889000" cy="10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107085</xdr:rowOff>
    </xdr:from>
    <xdr:to>
      <xdr:col>55</xdr:col>
      <xdr:colOff>50800</xdr:colOff>
      <xdr:row>95</xdr:row>
      <xdr:rowOff>37235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2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129962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15594</xdr:rowOff>
    </xdr:from>
    <xdr:to>
      <xdr:col>50</xdr:col>
      <xdr:colOff>165100</xdr:colOff>
      <xdr:row>94</xdr:row>
      <xdr:rowOff>117194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133721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0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111612</xdr:rowOff>
    </xdr:from>
    <xdr:to>
      <xdr:col>46</xdr:col>
      <xdr:colOff>38100</xdr:colOff>
      <xdr:row>95</xdr:row>
      <xdr:rowOff>41762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2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0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12782</xdr:rowOff>
    </xdr:from>
    <xdr:to>
      <xdr:col>41</xdr:col>
      <xdr:colOff>101600</xdr:colOff>
      <xdr:row>95</xdr:row>
      <xdr:rowOff>114382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105509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80276</xdr:rowOff>
    </xdr:from>
    <xdr:to>
      <xdr:col>36</xdr:col>
      <xdr:colOff>165100</xdr:colOff>
      <xdr:row>95</xdr:row>
      <xdr:rowOff>10426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26953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9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74255</xdr:rowOff>
    </xdr:from>
    <xdr:to>
      <xdr:col>85</xdr:col>
      <xdr:colOff>127000</xdr:colOff>
      <xdr:row>38</xdr:row>
      <xdr:rowOff>69373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17905"/>
          <a:ext cx="838200" cy="1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165842</xdr:rowOff>
    </xdr:from>
    <xdr:to>
      <xdr:col>81</xdr:col>
      <xdr:colOff>50800</xdr:colOff>
      <xdr:row>38</xdr:row>
      <xdr:rowOff>69373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09492"/>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116481</xdr:rowOff>
    </xdr:from>
    <xdr:to>
      <xdr:col>76</xdr:col>
      <xdr:colOff>114300</xdr:colOff>
      <xdr:row>37</xdr:row>
      <xdr:rowOff>165842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60131"/>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116481</xdr:rowOff>
    </xdr:from>
    <xdr:to>
      <xdr:col>71</xdr:col>
      <xdr:colOff>177800</xdr:colOff>
      <xdr:row>38</xdr:row>
      <xdr:rowOff>14852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0131"/>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23455</xdr:rowOff>
    </xdr:from>
    <xdr:to>
      <xdr:col>85</xdr:col>
      <xdr:colOff>177800</xdr:colOff>
      <xdr:row>37</xdr:row>
      <xdr:rowOff>125055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46332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18573</xdr:rowOff>
    </xdr:from>
    <xdr:to>
      <xdr:col>81</xdr:col>
      <xdr:colOff>101600</xdr:colOff>
      <xdr:row>38</xdr:row>
      <xdr:rowOff>120173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111300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115042</xdr:rowOff>
    </xdr:from>
    <xdr:to>
      <xdr:col>76</xdr:col>
      <xdr:colOff>165100</xdr:colOff>
      <xdr:row>38</xdr:row>
      <xdr:rowOff>45193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58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36319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65681</xdr:rowOff>
    </xdr:from>
    <xdr:to>
      <xdr:col>72</xdr:col>
      <xdr:colOff>38100</xdr:colOff>
      <xdr:row>37</xdr:row>
      <xdr:rowOff>167281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158407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135502</xdr:rowOff>
    </xdr:from>
    <xdr:to>
      <xdr:col>67</xdr:col>
      <xdr:colOff>101600</xdr:colOff>
      <xdr:row>38</xdr:row>
      <xdr:rowOff>65652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56779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96579</xdr:rowOff>
    </xdr:from>
    <xdr:to>
      <xdr:col>85</xdr:col>
      <xdr:colOff>127000</xdr:colOff>
      <xdr:row>57</xdr:row>
      <xdr:rowOff>99905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69229"/>
          <a:ext cx="8382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89553</xdr:rowOff>
    </xdr:from>
    <xdr:to>
      <xdr:col>81</xdr:col>
      <xdr:colOff>50800</xdr:colOff>
      <xdr:row>57</xdr:row>
      <xdr:rowOff>96579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62203"/>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89553</xdr:rowOff>
    </xdr:from>
    <xdr:to>
      <xdr:col>76</xdr:col>
      <xdr:colOff>114300</xdr:colOff>
      <xdr:row>57</xdr:row>
      <xdr:rowOff>110321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2203"/>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129847</xdr:rowOff>
    </xdr:from>
    <xdr:to>
      <xdr:col>71</xdr:col>
      <xdr:colOff>177800</xdr:colOff>
      <xdr:row>57</xdr:row>
      <xdr:rowOff>110321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31047"/>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49105</xdr:rowOff>
    </xdr:from>
    <xdr:to>
      <xdr:col>85</xdr:col>
      <xdr:colOff>177800</xdr:colOff>
      <xdr:row>57</xdr:row>
      <xdr:rowOff>150705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27532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45779</xdr:rowOff>
    </xdr:from>
    <xdr:to>
      <xdr:col>81</xdr:col>
      <xdr:colOff>101600</xdr:colOff>
      <xdr:row>57</xdr:row>
      <xdr:rowOff>147379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138506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38753</xdr:rowOff>
    </xdr:from>
    <xdr:to>
      <xdr:col>76</xdr:col>
      <xdr:colOff>165100</xdr:colOff>
      <xdr:row>57</xdr:row>
      <xdr:rowOff>140353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131480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59521</xdr:rowOff>
    </xdr:from>
    <xdr:to>
      <xdr:col>72</xdr:col>
      <xdr:colOff>38100</xdr:colOff>
      <xdr:row>57</xdr:row>
      <xdr:rowOff>161121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152248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79047</xdr:rowOff>
    </xdr:from>
    <xdr:to>
      <xdr:col>67</xdr:col>
      <xdr:colOff>101600</xdr:colOff>
      <xdr:row>57</xdr:row>
      <xdr:rowOff>9197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25724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5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124540</xdr:rowOff>
    </xdr:from>
    <xdr:to>
      <xdr:col>85</xdr:col>
      <xdr:colOff>127000</xdr:colOff>
      <xdr:row>78</xdr:row>
      <xdr:rowOff>138303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7640"/>
          <a:ext cx="8382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124540</xdr:rowOff>
    </xdr:from>
    <xdr:to>
      <xdr:col>81</xdr:col>
      <xdr:colOff>50800</xdr:colOff>
      <xdr:row>78</xdr:row>
      <xdr:rowOff>125710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764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104746</xdr:rowOff>
    </xdr:from>
    <xdr:to>
      <xdr:col>76</xdr:col>
      <xdr:colOff>114300</xdr:colOff>
      <xdr:row>78</xdr:row>
      <xdr:rowOff>125710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77846"/>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104746</xdr:rowOff>
    </xdr:from>
    <xdr:to>
      <xdr:col>71</xdr:col>
      <xdr:colOff>177800</xdr:colOff>
      <xdr:row>78</xdr:row>
      <xdr:rowOff>136511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7846"/>
          <a:ext cx="889000" cy="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87503</xdr:rowOff>
    </xdr:from>
    <xdr:to>
      <xdr:col>85</xdr:col>
      <xdr:colOff>177800</xdr:colOff>
      <xdr:row>79</xdr:row>
      <xdr:rowOff>17653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73740</xdr:rowOff>
    </xdr:from>
    <xdr:to>
      <xdr:col>81</xdr:col>
      <xdr:colOff>101600</xdr:colOff>
      <xdr:row>79</xdr:row>
      <xdr:rowOff>3890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166467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74910</xdr:rowOff>
    </xdr:from>
    <xdr:to>
      <xdr:col>76</xdr:col>
      <xdr:colOff>165100</xdr:colOff>
      <xdr:row>79</xdr:row>
      <xdr:rowOff>5060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167637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53946</xdr:rowOff>
    </xdr:from>
    <xdr:to>
      <xdr:col>72</xdr:col>
      <xdr:colOff>38100</xdr:colOff>
      <xdr:row>78</xdr:row>
      <xdr:rowOff>155546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2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85711</xdr:rowOff>
    </xdr:from>
    <xdr:to>
      <xdr:col>67</xdr:col>
      <xdr:colOff>101600</xdr:colOff>
      <xdr:row>79</xdr:row>
      <xdr:rowOff>15861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6988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11743</xdr:rowOff>
    </xdr:from>
    <xdr:to>
      <xdr:col>85</xdr:col>
      <xdr:colOff>127000</xdr:colOff>
      <xdr:row>96</xdr:row>
      <xdr:rowOff>32742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470943"/>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145306</xdr:rowOff>
    </xdr:from>
    <xdr:to>
      <xdr:col>81</xdr:col>
      <xdr:colOff>50800</xdr:colOff>
      <xdr:row>96</xdr:row>
      <xdr:rowOff>11743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433056"/>
          <a:ext cx="889000" cy="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145306</xdr:rowOff>
    </xdr:from>
    <xdr:to>
      <xdr:col>76</xdr:col>
      <xdr:colOff>114300</xdr:colOff>
      <xdr:row>95</xdr:row>
      <xdr:rowOff>150750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33056"/>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143376</xdr:rowOff>
    </xdr:from>
    <xdr:to>
      <xdr:col>71</xdr:col>
      <xdr:colOff>177800</xdr:colOff>
      <xdr:row>95</xdr:row>
      <xdr:rowOff>150750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31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153392</xdr:rowOff>
    </xdr:from>
    <xdr:to>
      <xdr:col>85</xdr:col>
      <xdr:colOff>177800</xdr:colOff>
      <xdr:row>96</xdr:row>
      <xdr:rowOff>83542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131819</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1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132393</xdr:rowOff>
    </xdr:from>
    <xdr:to>
      <xdr:col>81</xdr:col>
      <xdr:colOff>101600</xdr:colOff>
      <xdr:row>96</xdr:row>
      <xdr:rowOff>62543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4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53670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51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94506</xdr:rowOff>
    </xdr:from>
    <xdr:to>
      <xdr:col>76</xdr:col>
      <xdr:colOff>165100</xdr:colOff>
      <xdr:row>96</xdr:row>
      <xdr:rowOff>24656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41183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99950</xdr:rowOff>
    </xdr:from>
    <xdr:to>
      <xdr:col>72</xdr:col>
      <xdr:colOff>38100</xdr:colOff>
      <xdr:row>96</xdr:row>
      <xdr:rowOff>30100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46627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92576</xdr:rowOff>
    </xdr:from>
    <xdr:to>
      <xdr:col>67</xdr:col>
      <xdr:colOff>101600</xdr:colOff>
      <xdr:row>96</xdr:row>
      <xdr:rowOff>22726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39253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目的別歳出について、総務費が対前年度比△</a:t>
          </a:r>
          <a:r>
            <a:rPr kumimoji="1" lang="en-US" altLang="ja-JP" sz="1100">
              <a:solidFill>
                <a:schemeClr val="dk1"/>
              </a:solidFill>
              <a:effectLst/>
              <a:latin typeface="+mn-lt"/>
              <a:ea typeface="+mn-ea"/>
              <a:cs typeface="+mn-cs"/>
            </a:rPr>
            <a:t>74,475</a:t>
          </a:r>
          <a:r>
            <a:rPr kumimoji="1" lang="ja-JP" altLang="ja-JP" sz="1100">
              <a:solidFill>
                <a:schemeClr val="dk1"/>
              </a:solidFill>
              <a:effectLst/>
              <a:latin typeface="+mn-lt"/>
              <a:ea typeface="+mn-ea"/>
              <a:cs typeface="+mn-cs"/>
            </a:rPr>
            <a:t>円、全国市町村平均を</a:t>
          </a:r>
          <a:r>
            <a:rPr kumimoji="1" lang="en-US" altLang="ja-JP" sz="1100">
              <a:solidFill>
                <a:schemeClr val="dk1"/>
              </a:solidFill>
              <a:effectLst/>
              <a:latin typeface="+mn-lt"/>
              <a:ea typeface="+mn-ea"/>
              <a:cs typeface="+mn-cs"/>
            </a:rPr>
            <a:t>187,781</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164,678</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60,313</a:t>
          </a:r>
          <a:r>
            <a:rPr kumimoji="1" lang="ja-JP" altLang="ja-JP" sz="1100">
              <a:solidFill>
                <a:schemeClr val="dk1"/>
              </a:solidFill>
              <a:effectLst/>
              <a:latin typeface="+mn-lt"/>
              <a:ea typeface="+mn-ea"/>
              <a:cs typeface="+mn-cs"/>
            </a:rPr>
            <a:t>円と上回っており、沖縄振興特別推進交付金事業や各基金への積立金等が影響している。また、土木費においても対前年度比</a:t>
          </a:r>
          <a:r>
            <a:rPr kumimoji="1" lang="en-US" altLang="ja-JP" sz="1100">
              <a:solidFill>
                <a:schemeClr val="dk1"/>
              </a:solidFill>
              <a:effectLst/>
              <a:latin typeface="+mn-lt"/>
              <a:ea typeface="+mn-ea"/>
              <a:cs typeface="+mn-cs"/>
            </a:rPr>
            <a:t>16,009</a:t>
          </a:r>
          <a:r>
            <a:rPr kumimoji="1" lang="ja-JP" altLang="ja-JP" sz="1100">
              <a:solidFill>
                <a:schemeClr val="dk1"/>
              </a:solidFill>
              <a:effectLst/>
              <a:latin typeface="+mn-lt"/>
              <a:ea typeface="+mn-ea"/>
              <a:cs typeface="+mn-cs"/>
            </a:rPr>
            <a:t>円、全国市町村平均を</a:t>
          </a:r>
          <a:r>
            <a:rPr kumimoji="1" lang="en-US" altLang="ja-JP" sz="1100">
              <a:solidFill>
                <a:schemeClr val="dk1"/>
              </a:solidFill>
              <a:effectLst/>
              <a:latin typeface="+mn-lt"/>
              <a:ea typeface="+mn-ea"/>
              <a:cs typeface="+mn-cs"/>
            </a:rPr>
            <a:t>45,848</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47,326</a:t>
          </a:r>
          <a:r>
            <a:rPr kumimoji="1" lang="ja-JP" altLang="ja-JP" sz="1100">
              <a:solidFill>
                <a:schemeClr val="dk1"/>
              </a:solidFill>
              <a:effectLst/>
              <a:latin typeface="+mn-lt"/>
              <a:ea typeface="+mn-ea"/>
              <a:cs typeface="+mn-cs"/>
            </a:rPr>
            <a:t>円、類似団体平均とほぼ同額となっている。近年、道路新設事業が終了したため前年度から減少している。今後は、新規事業が多数控えており各事業の精査や廃止を行いながらさらに、高齢化社会の進展や各施設の老朽化に伴う更新整備等により民生費、土木費の増大が見込まれることから適正な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実質収支比率等に係る経年分析について、財政調整基金残高は、標財比</a:t>
          </a:r>
          <a:r>
            <a:rPr kumimoji="1" lang="en-US" altLang="ja-JP" sz="1100">
              <a:solidFill>
                <a:schemeClr val="dk1"/>
              </a:solidFill>
              <a:effectLst/>
              <a:latin typeface="+mn-lt"/>
              <a:ea typeface="+mn-ea"/>
              <a:cs typeface="+mn-cs"/>
            </a:rPr>
            <a:t>46.95</a:t>
          </a:r>
          <a:r>
            <a:rPr kumimoji="1" lang="ja-JP" altLang="ja-JP" sz="1100">
              <a:solidFill>
                <a:schemeClr val="dk1"/>
              </a:solidFill>
              <a:effectLst/>
              <a:latin typeface="+mn-lt"/>
              <a:ea typeface="+mn-ea"/>
              <a:cs typeface="+mn-cs"/>
            </a:rPr>
            <a:t>となっており、前年度と比較すると</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ポイント減少した。実質収支額は</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財政調整基金については、毎年繰越金額の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以上を積み立ているが、平成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年度については、財政調整基金の取り崩しにより基金残高が前年度比で</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％と若干減少した。今後も事務事業の見直しや定員管理の適正化を図ることで、人件費や物件費等の縮減を行うとともに、適正な基金の運用を行う。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連結実質赤字比率に係る赤字・黒字の構成分析は本町では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会計のうち主な会計で水道事業会計では標準財政規模比</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％、一般会計が標準財政規模比</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すべての会計で黒字となったが、国民健康保険特別会計や下水道事業特別会計においては、一般会計からの繰入によるものであるめ、今後、国民健康保険税の見直しや公営企業会計の独立採算の観点から、出来るだけ繰入を抑え、適正な会計運営を目指す。</a:t>
          </a:r>
          <a:endParaRPr lang="ja-JP" altLang="ja-JP" sz="1400">
            <a:effectLst/>
          </a:endParaRPr>
        </a:p>
        <a:p>
          <a:r>
            <a:rPr kumimoji="1" lang="ja-JP" altLang="ja-JP" sz="1100">
              <a:solidFill>
                <a:schemeClr val="dk1"/>
              </a:solidFill>
              <a:effectLst/>
              <a:latin typeface="+mn-lt"/>
              <a:ea typeface="+mn-ea"/>
              <a:cs typeface="+mn-cs"/>
            </a:rPr>
            <a:t>　そのため、国保税、上下水道の料金の見直しや収納対策の構築、コスト軽減、接続率の向上に向けた取組を強化し、経営健全化に努める。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yamazato/Desktop/&#36001;&#25919;&#25285;&#24403;/&#20196;&#21644;&#65298;&#24180;&#24230;/&#36001;&#25919;&#29366;&#27841;&#36039;&#26009;&#38598;&#65288;&#20844;&#20250;&#35336;&#29992;&#65289;/&#25552;&#20986;&#29992;/37_kumejima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CF51">
            <v>27.6</v>
          </cell>
          <cell r="CN51">
            <v>11.8</v>
          </cell>
          <cell r="CV51">
            <v>3.1</v>
          </cell>
        </row>
        <row r="53">
          <cell r="CF53">
            <v>52.9</v>
          </cell>
          <cell r="CN53">
            <v>56.6</v>
          </cell>
          <cell r="CV53">
            <v>57.5</v>
          </cell>
        </row>
        <row r="55">
          <cell r="AN55" t="str">
            <v>類似団体内平均値</v>
          </cell>
          <cell r="CF55">
            <v>0</v>
          </cell>
          <cell r="CN55">
            <v>0</v>
          </cell>
          <cell r="CV55">
            <v>0</v>
          </cell>
        </row>
        <row r="57">
          <cell r="CF57">
            <v>56.3</v>
          </cell>
          <cell r="CN57">
            <v>58.3</v>
          </cell>
          <cell r="CV57">
            <v>59</v>
          </cell>
        </row>
        <row r="72">
          <cell r="BP72" t="str">
            <v>H26</v>
          </cell>
          <cell r="BX72" t="str">
            <v>H27</v>
          </cell>
          <cell r="CF72" t="str">
            <v>H28</v>
          </cell>
          <cell r="CN72" t="str">
            <v>H29</v>
          </cell>
          <cell r="CV72" t="str">
            <v>H30</v>
          </cell>
        </row>
        <row r="73">
          <cell r="AN73" t="str">
            <v>当該団体値</v>
          </cell>
          <cell r="BP73">
            <v>50.5</v>
          </cell>
          <cell r="BX73">
            <v>40.700000000000003</v>
          </cell>
          <cell r="CF73">
            <v>27.6</v>
          </cell>
          <cell r="CN73">
            <v>11.8</v>
          </cell>
          <cell r="CV73">
            <v>3.1</v>
          </cell>
        </row>
        <row r="75">
          <cell r="BP75">
            <v>9</v>
          </cell>
          <cell r="BX75">
            <v>8.3000000000000007</v>
          </cell>
          <cell r="CF75">
            <v>7.9</v>
          </cell>
          <cell r="CN75">
            <v>7.3</v>
          </cell>
          <cell r="CV75">
            <v>6.8</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7669493</v>
      </c>
      <c r="BO4" s="423"/>
      <c r="BP4" s="423"/>
      <c r="BQ4" s="423"/>
      <c r="BR4" s="423"/>
      <c r="BS4" s="423"/>
      <c r="BT4" s="423"/>
      <c r="BU4" s="424"/>
      <c r="BV4" s="422">
        <v>8327965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5.0999999999999996</v>
      </c>
      <c r="CU4" s="604"/>
      <c r="CV4" s="604"/>
      <c r="CW4" s="604"/>
      <c r="CX4" s="604"/>
      <c r="CY4" s="604"/>
      <c r="CZ4" s="604"/>
      <c r="DA4" s="605"/>
      <c r="DB4" s="603">
        <v>3.5</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7424593</v>
      </c>
      <c r="BO5" s="428"/>
      <c r="BP5" s="428"/>
      <c r="BQ5" s="428"/>
      <c r="BR5" s="428"/>
      <c r="BS5" s="428"/>
      <c r="BT5" s="428"/>
      <c r="BU5" s="429"/>
      <c r="BV5" s="427">
        <v>8157301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96.1</v>
      </c>
      <c r="CU5" s="398"/>
      <c r="CV5" s="398"/>
      <c r="CW5" s="398"/>
      <c r="CX5" s="398"/>
      <c r="CY5" s="398"/>
      <c r="CZ5" s="398"/>
      <c r="DA5" s="399"/>
      <c r="DB5" s="397">
        <v>96.2</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244900</v>
      </c>
      <c r="BO6" s="428"/>
      <c r="BP6" s="428"/>
      <c r="BQ6" s="428"/>
      <c r="BR6" s="428"/>
      <c r="BS6" s="428"/>
      <c r="BT6" s="428"/>
      <c r="BU6" s="429"/>
      <c r="BV6" s="427">
        <v>170664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100</v>
      </c>
      <c r="CU6" s="578"/>
      <c r="CV6" s="578"/>
      <c r="CW6" s="578"/>
      <c r="CX6" s="578"/>
      <c r="CY6" s="578"/>
      <c r="CZ6" s="578"/>
      <c r="DA6" s="579"/>
      <c r="DB6" s="577">
        <v>100</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47821</v>
      </c>
      <c r="BO7" s="428"/>
      <c r="BP7" s="428"/>
      <c r="BQ7" s="428"/>
      <c r="BR7" s="428"/>
      <c r="BS7" s="428"/>
      <c r="BT7" s="428"/>
      <c r="BU7" s="429"/>
      <c r="BV7" s="427">
        <v>32254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3863355</v>
      </c>
      <c r="CU7" s="428"/>
      <c r="CV7" s="428"/>
      <c r="CW7" s="428"/>
      <c r="CX7" s="428"/>
      <c r="CY7" s="428"/>
      <c r="CZ7" s="428"/>
      <c r="DA7" s="429"/>
      <c r="DB7" s="427">
        <v>3933168</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197079</v>
      </c>
      <c r="BO8" s="428"/>
      <c r="BP8" s="428"/>
      <c r="BQ8" s="428"/>
      <c r="BR8" s="428"/>
      <c r="BS8" s="428"/>
      <c r="BT8" s="428"/>
      <c r="BU8" s="429"/>
      <c r="BV8" s="427">
        <v>138410</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v>
      </c>
      <c r="CU8" s="541"/>
      <c r="CV8" s="541"/>
      <c r="CW8" s="541"/>
      <c r="CX8" s="541"/>
      <c r="CY8" s="541"/>
      <c r="CZ8" s="541"/>
      <c r="DA8" s="542"/>
      <c r="DB8" s="540">
        <v>0.19</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7755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58645</v>
      </c>
      <c r="BO9" s="428"/>
      <c r="BP9" s="428"/>
      <c r="BQ9" s="428"/>
      <c r="BR9" s="428"/>
      <c r="BS9" s="428"/>
      <c r="BT9" s="428"/>
      <c r="BU9" s="429"/>
      <c r="BV9" s="427">
        <v>-194450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16.7</v>
      </c>
      <c r="CU9" s="398"/>
      <c r="CV9" s="398"/>
      <c r="CW9" s="398"/>
      <c r="CX9" s="398"/>
      <c r="CY9" s="398"/>
      <c r="CZ9" s="398"/>
      <c r="DA9" s="399"/>
      <c r="DB9" s="397">
        <v>17.100000000000001</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8519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70071</v>
      </c>
      <c r="BO10" s="428"/>
      <c r="BP10" s="428"/>
      <c r="BQ10" s="428"/>
      <c r="BR10" s="428"/>
      <c r="BS10" s="428"/>
      <c r="BT10" s="428"/>
      <c r="BU10" s="429"/>
      <c r="BV10" s="427">
        <v>197122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109</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7873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128042</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7830</v>
      </c>
      <c r="S13" s="531"/>
      <c r="T13" s="531"/>
      <c r="U13" s="531"/>
      <c r="V13" s="532"/>
      <c r="W13" s="518" t="s">
        <v>140</v>
      </c>
      <c r="X13" s="440"/>
      <c r="Y13" s="440"/>
      <c r="Z13" s="440"/>
      <c r="AA13" s="440"/>
      <c r="AB13" s="441"/>
      <c r="AC13" s="403">
        <v>1057</v>
      </c>
      <c r="AD13" s="404"/>
      <c r="AE13" s="404"/>
      <c r="AF13" s="404"/>
      <c r="AG13" s="405"/>
      <c r="AH13" s="403">
        <v>1114</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674</v>
      </c>
      <c r="BO13" s="428"/>
      <c r="BP13" s="428"/>
      <c r="BQ13" s="428"/>
      <c r="BR13" s="428"/>
      <c r="BS13" s="428"/>
      <c r="BT13" s="428"/>
      <c r="BU13" s="429"/>
      <c r="BV13" s="427">
        <v>2672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6.8</v>
      </c>
      <c r="CU13" s="398"/>
      <c r="CV13" s="398"/>
      <c r="CW13" s="398"/>
      <c r="CX13" s="398"/>
      <c r="CY13" s="398"/>
      <c r="CZ13" s="398"/>
      <c r="DA13" s="399"/>
      <c r="DB13" s="397">
        <v>7.3</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7994</v>
      </c>
      <c r="S14" s="531"/>
      <c r="T14" s="531"/>
      <c r="U14" s="531"/>
      <c r="V14" s="532"/>
      <c r="W14" s="533"/>
      <c r="X14" s="443"/>
      <c r="Y14" s="443"/>
      <c r="Z14" s="443"/>
      <c r="AA14" s="443"/>
      <c r="AB14" s="444"/>
      <c r="AC14" s="523">
        <v>27.1</v>
      </c>
      <c r="AD14" s="524"/>
      <c r="AE14" s="524"/>
      <c r="AF14" s="524"/>
      <c r="AG14" s="525"/>
      <c r="AH14" s="523">
        <v>27.8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3.1</v>
      </c>
      <c r="CU14" s="535"/>
      <c r="CV14" s="535"/>
      <c r="CW14" s="535"/>
      <c r="CX14" s="535"/>
      <c r="CY14" s="535"/>
      <c r="CZ14" s="535"/>
      <c r="DA14" s="536"/>
      <c r="DB14" s="534">
        <v>11.8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139</v>
      </c>
      <c r="N15" s="528"/>
      <c r="O15" s="528"/>
      <c r="P15" s="528"/>
      <c r="Q15" s="529"/>
      <c r="R15" s="530">
        <v>7945</v>
      </c>
      <c r="S15" s="531"/>
      <c r="T15" s="531"/>
      <c r="U15" s="531"/>
      <c r="V15" s="532"/>
      <c r="W15" s="518" t="s">
        <v>147</v>
      </c>
      <c r="X15" s="440"/>
      <c r="Y15" s="440"/>
      <c r="Z15" s="440"/>
      <c r="AA15" s="440"/>
      <c r="AB15" s="441"/>
      <c r="AC15" s="403">
        <v>578</v>
      </c>
      <c r="AD15" s="404"/>
      <c r="AE15" s="404"/>
      <c r="AF15" s="404"/>
      <c r="AG15" s="405"/>
      <c r="AH15" s="403">
        <v>623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693565</v>
      </c>
      <c r="BO15" s="423"/>
      <c r="BP15" s="423"/>
      <c r="BQ15" s="423"/>
      <c r="BR15" s="423"/>
      <c r="BS15" s="423"/>
      <c r="BT15" s="423"/>
      <c r="BU15" s="424"/>
      <c r="BV15" s="422">
        <v>699830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14.8</v>
      </c>
      <c r="AD16" s="524"/>
      <c r="AE16" s="524"/>
      <c r="AF16" s="524"/>
      <c r="AG16" s="525"/>
      <c r="AH16" s="523">
        <v>15.5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3538183</v>
      </c>
      <c r="BO16" s="428"/>
      <c r="BP16" s="428"/>
      <c r="BQ16" s="428"/>
      <c r="BR16" s="428"/>
      <c r="BS16" s="428"/>
      <c r="BT16" s="428"/>
      <c r="BU16" s="429"/>
      <c r="BV16" s="427">
        <v>3549164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2268</v>
      </c>
      <c r="AD17" s="404"/>
      <c r="AE17" s="404"/>
      <c r="AF17" s="404"/>
      <c r="AG17" s="405"/>
      <c r="AH17" s="403">
        <v>2270</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866494</v>
      </c>
      <c r="BO17" s="428"/>
      <c r="BP17" s="428"/>
      <c r="BQ17" s="428"/>
      <c r="BR17" s="428"/>
      <c r="BS17" s="428"/>
      <c r="BT17" s="428"/>
      <c r="BU17" s="429"/>
      <c r="BV17" s="427">
        <v>882327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63.65</v>
      </c>
      <c r="M18" s="492"/>
      <c r="N18" s="492"/>
      <c r="O18" s="492"/>
      <c r="P18" s="492"/>
      <c r="Q18" s="492"/>
      <c r="R18" s="493"/>
      <c r="S18" s="493"/>
      <c r="T18" s="493"/>
      <c r="U18" s="493"/>
      <c r="V18" s="494"/>
      <c r="W18" s="508"/>
      <c r="X18" s="509"/>
      <c r="Y18" s="509"/>
      <c r="Z18" s="509"/>
      <c r="AA18" s="509"/>
      <c r="AB18" s="519"/>
      <c r="AC18" s="391">
        <v>58.1</v>
      </c>
      <c r="AD18" s="392"/>
      <c r="AE18" s="392"/>
      <c r="AF18" s="392"/>
      <c r="AG18" s="495"/>
      <c r="AH18" s="391">
        <v>56.7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3765825</v>
      </c>
      <c r="BO18" s="428"/>
      <c r="BP18" s="428"/>
      <c r="BQ18" s="428"/>
      <c r="BR18" s="428"/>
      <c r="BS18" s="428"/>
      <c r="BT18" s="428"/>
      <c r="BU18" s="429"/>
      <c r="BV18" s="427">
        <v>3804302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122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4636796</v>
      </c>
      <c r="BO19" s="428"/>
      <c r="BP19" s="428"/>
      <c r="BQ19" s="428"/>
      <c r="BR19" s="428"/>
      <c r="BS19" s="428"/>
      <c r="BT19" s="428"/>
      <c r="BU19" s="429"/>
      <c r="BV19" s="427">
        <v>4807332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3365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6309648</v>
      </c>
      <c r="BO23" s="428"/>
      <c r="BP23" s="428"/>
      <c r="BQ23" s="428"/>
      <c r="BR23" s="428"/>
      <c r="BS23" s="428"/>
      <c r="BT23" s="428"/>
      <c r="BU23" s="429"/>
      <c r="BV23" s="427">
        <v>6542142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7080</v>
      </c>
      <c r="R24" s="404"/>
      <c r="S24" s="404"/>
      <c r="T24" s="404"/>
      <c r="U24" s="404"/>
      <c r="V24" s="405"/>
      <c r="W24" s="469"/>
      <c r="X24" s="460"/>
      <c r="Y24" s="461"/>
      <c r="Z24" s="400" t="s">
        <v>171</v>
      </c>
      <c r="AA24" s="401"/>
      <c r="AB24" s="401"/>
      <c r="AC24" s="401"/>
      <c r="AD24" s="401"/>
      <c r="AE24" s="401"/>
      <c r="AF24" s="401"/>
      <c r="AG24" s="402"/>
      <c r="AH24" s="403">
        <v>159</v>
      </c>
      <c r="AI24" s="404"/>
      <c r="AJ24" s="404"/>
      <c r="AK24" s="404"/>
      <c r="AL24" s="405"/>
      <c r="AM24" s="403">
        <v>487494</v>
      </c>
      <c r="AN24" s="404"/>
      <c r="AO24" s="404"/>
      <c r="AP24" s="404"/>
      <c r="AQ24" s="404"/>
      <c r="AR24" s="405"/>
      <c r="AS24" s="403">
        <v>3066</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5338628</v>
      </c>
      <c r="BO24" s="428"/>
      <c r="BP24" s="428"/>
      <c r="BQ24" s="428"/>
      <c r="BR24" s="428"/>
      <c r="BS24" s="428"/>
      <c r="BT24" s="428"/>
      <c r="BU24" s="429"/>
      <c r="BV24" s="427">
        <v>5442672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1</v>
      </c>
      <c r="M25" s="404"/>
      <c r="N25" s="404"/>
      <c r="O25" s="404"/>
      <c r="P25" s="405"/>
      <c r="Q25" s="403">
        <v>5790</v>
      </c>
      <c r="R25" s="404"/>
      <c r="S25" s="404"/>
      <c r="T25" s="404"/>
      <c r="U25" s="404"/>
      <c r="V25" s="405"/>
      <c r="W25" s="469"/>
      <c r="X25" s="460"/>
      <c r="Y25" s="461"/>
      <c r="Z25" s="400" t="s">
        <v>174</v>
      </c>
      <c r="AA25" s="401"/>
      <c r="AB25" s="401"/>
      <c r="AC25" s="401"/>
      <c r="AD25" s="401"/>
      <c r="AE25" s="401"/>
      <c r="AF25" s="401"/>
      <c r="AG25" s="402"/>
      <c r="AH25" s="403">
        <v>31</v>
      </c>
      <c r="AI25" s="404"/>
      <c r="AJ25" s="404"/>
      <c r="AK25" s="404"/>
      <c r="AL25" s="405"/>
      <c r="AM25" s="403">
        <v>96255</v>
      </c>
      <c r="AN25" s="404"/>
      <c r="AO25" s="404"/>
      <c r="AP25" s="404"/>
      <c r="AQ25" s="404"/>
      <c r="AR25" s="405"/>
      <c r="AS25" s="403">
        <v>3105</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136867</v>
      </c>
      <c r="BO25" s="423"/>
      <c r="BP25" s="423"/>
      <c r="BQ25" s="423"/>
      <c r="BR25" s="423"/>
      <c r="BS25" s="423"/>
      <c r="BT25" s="423"/>
      <c r="BU25" s="424"/>
      <c r="BV25" s="422">
        <v>193748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5370</v>
      </c>
      <c r="R26" s="404"/>
      <c r="S26" s="404"/>
      <c r="T26" s="404"/>
      <c r="U26" s="404"/>
      <c r="V26" s="405"/>
      <c r="W26" s="469"/>
      <c r="X26" s="460"/>
      <c r="Y26" s="461"/>
      <c r="Z26" s="400" t="s">
        <v>177</v>
      </c>
      <c r="AA26" s="482"/>
      <c r="AB26" s="482"/>
      <c r="AC26" s="482"/>
      <c r="AD26" s="482"/>
      <c r="AE26" s="482"/>
      <c r="AF26" s="482"/>
      <c r="AG26" s="483"/>
      <c r="AH26" s="403">
        <v>7</v>
      </c>
      <c r="AI26" s="404"/>
      <c r="AJ26" s="404"/>
      <c r="AK26" s="404"/>
      <c r="AL26" s="405"/>
      <c r="AM26" s="403">
        <v>20713</v>
      </c>
      <c r="AN26" s="404"/>
      <c r="AO26" s="404"/>
      <c r="AP26" s="404"/>
      <c r="AQ26" s="404"/>
      <c r="AR26" s="405"/>
      <c r="AS26" s="403">
        <v>2959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2640</v>
      </c>
      <c r="R27" s="404"/>
      <c r="S27" s="404"/>
      <c r="T27" s="404"/>
      <c r="U27" s="404"/>
      <c r="V27" s="405"/>
      <c r="W27" s="469"/>
      <c r="X27" s="460"/>
      <c r="Y27" s="461"/>
      <c r="Z27" s="400" t="s">
        <v>180</v>
      </c>
      <c r="AA27" s="401"/>
      <c r="AB27" s="401"/>
      <c r="AC27" s="401"/>
      <c r="AD27" s="401"/>
      <c r="AE27" s="401"/>
      <c r="AF27" s="401"/>
      <c r="AG27" s="402"/>
      <c r="AH27" s="403">
        <v>5</v>
      </c>
      <c r="AI27" s="404"/>
      <c r="AJ27" s="404"/>
      <c r="AK27" s="404"/>
      <c r="AL27" s="405"/>
      <c r="AM27" s="403">
        <v>15680</v>
      </c>
      <c r="AN27" s="404"/>
      <c r="AO27" s="404"/>
      <c r="AP27" s="404"/>
      <c r="AQ27" s="404"/>
      <c r="AR27" s="405"/>
      <c r="AS27" s="403">
        <v>3136</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182725</v>
      </c>
      <c r="BO27" s="431"/>
      <c r="BP27" s="431"/>
      <c r="BQ27" s="431"/>
      <c r="BR27" s="431"/>
      <c r="BS27" s="431"/>
      <c r="BT27" s="431"/>
      <c r="BU27" s="432"/>
      <c r="BV27" s="430">
        <v>182499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2190</v>
      </c>
      <c r="R28" s="404"/>
      <c r="S28" s="404"/>
      <c r="T28" s="404"/>
      <c r="U28" s="404"/>
      <c r="V28" s="405"/>
      <c r="W28" s="469"/>
      <c r="X28" s="460"/>
      <c r="Y28" s="461"/>
      <c r="Z28" s="400" t="s">
        <v>183</v>
      </c>
      <c r="AA28" s="401"/>
      <c r="AB28" s="401"/>
      <c r="AC28" s="401"/>
      <c r="AD28" s="401"/>
      <c r="AE28" s="401"/>
      <c r="AF28" s="401"/>
      <c r="AG28" s="402"/>
      <c r="AH28" s="403" t="s">
        <v>138</v>
      </c>
      <c r="AI28" s="404"/>
      <c r="AJ28" s="404"/>
      <c r="AK28" s="404"/>
      <c r="AL28" s="405"/>
      <c r="AM28" s="403" t="s">
        <v>128</v>
      </c>
      <c r="AN28" s="404"/>
      <c r="AO28" s="404"/>
      <c r="AP28" s="404"/>
      <c r="AQ28" s="404"/>
      <c r="AR28" s="405"/>
      <c r="AS28" s="403" t="s">
        <v>138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1813884</v>
      </c>
      <c r="BO28" s="423"/>
      <c r="BP28" s="423"/>
      <c r="BQ28" s="423"/>
      <c r="BR28" s="423"/>
      <c r="BS28" s="423"/>
      <c r="BT28" s="423"/>
      <c r="BU28" s="424"/>
      <c r="BV28" s="422">
        <v>1871855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185</v>
      </c>
      <c r="F29" s="401"/>
      <c r="G29" s="401"/>
      <c r="H29" s="401"/>
      <c r="I29" s="401"/>
      <c r="J29" s="401"/>
      <c r="K29" s="402"/>
      <c r="L29" s="403">
        <v>12</v>
      </c>
      <c r="M29" s="404"/>
      <c r="N29" s="404"/>
      <c r="O29" s="404"/>
      <c r="P29" s="405"/>
      <c r="Q29" s="403">
        <v>2030</v>
      </c>
      <c r="R29" s="404"/>
      <c r="S29" s="404"/>
      <c r="T29" s="404"/>
      <c r="U29" s="404"/>
      <c r="V29" s="405"/>
      <c r="W29" s="470"/>
      <c r="X29" s="471"/>
      <c r="Y29" s="472"/>
      <c r="Z29" s="400" t="s">
        <v>186</v>
      </c>
      <c r="AA29" s="401"/>
      <c r="AB29" s="401"/>
      <c r="AC29" s="401"/>
      <c r="AD29" s="401"/>
      <c r="AE29" s="401"/>
      <c r="AF29" s="401"/>
      <c r="AG29" s="402"/>
      <c r="AH29" s="403">
        <v>164</v>
      </c>
      <c r="AI29" s="404"/>
      <c r="AJ29" s="404"/>
      <c r="AK29" s="404"/>
      <c r="AL29" s="405"/>
      <c r="AM29" s="403">
        <v>503174</v>
      </c>
      <c r="AN29" s="404"/>
      <c r="AO29" s="404"/>
      <c r="AP29" s="404"/>
      <c r="AQ29" s="404"/>
      <c r="AR29" s="405"/>
      <c r="AS29" s="403">
        <v>3068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59621</v>
      </c>
      <c r="BO29" s="428"/>
      <c r="BP29" s="428"/>
      <c r="BQ29" s="428"/>
      <c r="BR29" s="428"/>
      <c r="BS29" s="428"/>
      <c r="BT29" s="428"/>
      <c r="BU29" s="429"/>
      <c r="BV29" s="427">
        <v>59546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95.1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2062291</v>
      </c>
      <c r="BO30" s="431"/>
      <c r="BP30" s="431"/>
      <c r="BQ30" s="431"/>
      <c r="BR30" s="431"/>
      <c r="BS30" s="431"/>
      <c r="BT30" s="431"/>
      <c r="BU30" s="432"/>
      <c r="BV30" s="430">
        <v>2069596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195</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沖縄県自治会館管理組合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株式会社オーランド</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沖縄県市町村総合事務組合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沖縄県町村交通災害共済組合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南部広域市町村圏事務組合（一般会計）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南部広域市町村圏事務組合（ふるさと市町村圏基金特別会計）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南部広域市町村圏事務組合（いなんせ斎苑特別会計）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南部広域市町村圏事務組合（南斎場特別会計）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沖縄県介護保険広域連合（一般会計）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14</v>
      </c>
      <c r="BX42" s="386"/>
      <c r="BY42" s="385" t="str">
        <f>IF('各会計、関係団体の財政状況及び健全化判断比率'!B76="","",'各会計、関係団体の財政状況及び健全化判断比率'!B76)</f>
        <v>沖縄県介護保険広域連合（特別会計）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15</v>
      </c>
      <c r="BX43" s="386"/>
      <c r="BY43" s="385" t="str">
        <f>IF('各会計、関係団体の財政状況及び健全化判断比率'!B77="","",'各会計、関係団体の財政状況及び健全化判断比率'!B77)</f>
        <v>沖縄県後期高齢者医療広域連合（一般会計）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J5ODT9mz6nSWVKWn2MbOOix5yFAq3egr58L2TuDpb5cfN7gfFZostZxIOCEga1jD5w+rsN2FZwiMKuknuUZUg==" saltValue="UVCadwC0v0sCuhKaiDD2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06" t="s">
        <v>550</v>
      </c>
      <c r="D34" s="1206"/>
      <c r="E34" s="1207"/>
      <c r="F34" s="32">
        <v>5.9</v>
      </c>
      <c r="G34" s="33">
        <v>5.55</v>
      </c>
      <c r="H34" s="33">
        <v>7.38</v>
      </c>
      <c r="I34" s="33">
        <v>8.2100000000000009</v>
      </c>
      <c r="J34" s="34">
        <v>7.49</v>
      </c>
      <c r="K34" s="22"/>
      <c r="L34" s="22"/>
      <c r="M34" s="22"/>
      <c r="N34" s="22"/>
      <c r="O34" s="22"/>
      <c r="P34" s="22"/>
    </row>
    <row r="35" spans="1:16" ht="39" customHeight="1" x14ac:dyDescent="0.2">
      <c r="A35" s="22"/>
      <c r="B35" s="35"/>
      <c r="C35" s="1200" t="s">
        <v>551</v>
      </c>
      <c r="D35" s="1201"/>
      <c r="E35" s="1202"/>
      <c r="F35" s="36">
        <v>4.22</v>
      </c>
      <c r="G35" s="37">
        <v>7.32</v>
      </c>
      <c r="H35" s="37">
        <v>8.1999999999999993</v>
      </c>
      <c r="I35" s="37">
        <v>3.51</v>
      </c>
      <c r="J35" s="38">
        <v>5.0999999999999996</v>
      </c>
      <c r="K35" s="22"/>
      <c r="L35" s="22"/>
      <c r="M35" s="22"/>
      <c r="N35" s="22"/>
      <c r="O35" s="22"/>
      <c r="P35" s="22"/>
    </row>
    <row r="36" spans="1:16" ht="39" customHeight="1" x14ac:dyDescent="0.2">
      <c r="A36" s="22"/>
      <c r="B36" s="35"/>
      <c r="C36" s="1200" t="s">
        <v>552</v>
      </c>
      <c r="D36" s="1201"/>
      <c r="E36" s="1202"/>
      <c r="F36" s="36">
        <v>1.1599999999999999</v>
      </c>
      <c r="G36" s="37">
        <v>0.98</v>
      </c>
      <c r="H36" s="37">
        <v>0.45</v>
      </c>
      <c r="I36" s="37">
        <v>1.1100000000000001</v>
      </c>
      <c r="J36" s="38">
        <v>0.39</v>
      </c>
      <c r="K36" s="22"/>
      <c r="L36" s="22"/>
      <c r="M36" s="22"/>
      <c r="N36" s="22"/>
      <c r="O36" s="22"/>
      <c r="P36" s="22"/>
    </row>
    <row r="37" spans="1:16" ht="39" customHeight="1" x14ac:dyDescent="0.2">
      <c r="A37" s="22"/>
      <c r="B37" s="35"/>
      <c r="C37" s="1200" t="s">
        <v>553</v>
      </c>
      <c r="D37" s="1201"/>
      <c r="E37" s="1202"/>
      <c r="F37" s="36">
        <v>0.18</v>
      </c>
      <c r="G37" s="37">
        <v>0.64</v>
      </c>
      <c r="H37" s="37">
        <v>0.08</v>
      </c>
      <c r="I37" s="37">
        <v>0.48</v>
      </c>
      <c r="J37" s="38">
        <v>0.2</v>
      </c>
      <c r="K37" s="22"/>
      <c r="L37" s="22"/>
      <c r="M37" s="22"/>
      <c r="N37" s="22"/>
      <c r="O37" s="22"/>
      <c r="P37" s="22"/>
    </row>
    <row r="38" spans="1:16" ht="39" customHeight="1" x14ac:dyDescent="0.2">
      <c r="A38" s="22"/>
      <c r="B38" s="35"/>
      <c r="C38" s="1200" t="s">
        <v>554</v>
      </c>
      <c r="D38" s="1201"/>
      <c r="E38" s="1202"/>
      <c r="F38" s="36">
        <v>0.04</v>
      </c>
      <c r="G38" s="37">
        <v>0.05</v>
      </c>
      <c r="H38" s="37">
        <v>0.04</v>
      </c>
      <c r="I38" s="37">
        <v>0.03</v>
      </c>
      <c r="J38" s="38">
        <v>0.18</v>
      </c>
      <c r="K38" s="22"/>
      <c r="L38" s="22"/>
      <c r="M38" s="22"/>
      <c r="N38" s="22"/>
      <c r="O38" s="22"/>
      <c r="P38" s="22"/>
    </row>
    <row r="39" spans="1:16" ht="39" customHeight="1" x14ac:dyDescent="0.2">
      <c r="A39" s="22"/>
      <c r="B39" s="35"/>
      <c r="C39" s="1200"/>
      <c r="D39" s="1201"/>
      <c r="E39" s="1202"/>
      <c r="F39" s="36"/>
      <c r="G39" s="37"/>
      <c r="H39" s="37"/>
      <c r="I39" s="37"/>
      <c r="J39" s="38"/>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555</v>
      </c>
      <c r="D42" s="1201"/>
      <c r="E42" s="1202"/>
      <c r="F42" s="36" t="s">
        <v>503</v>
      </c>
      <c r="G42" s="37" t="s">
        <v>503</v>
      </c>
      <c r="H42" s="37" t="s">
        <v>503</v>
      </c>
      <c r="I42" s="37" t="s">
        <v>503</v>
      </c>
      <c r="J42" s="38" t="s">
        <v>503</v>
      </c>
      <c r="K42" s="22"/>
      <c r="L42" s="22"/>
      <c r="M42" s="22"/>
      <c r="N42" s="22"/>
      <c r="O42" s="22"/>
      <c r="P42" s="22"/>
    </row>
    <row r="43" spans="1:16" ht="39" customHeight="1" thickBot="1" x14ac:dyDescent="0.25">
      <c r="A43" s="22"/>
      <c r="B43" s="40"/>
      <c r="C43" s="1203" t="s">
        <v>556</v>
      </c>
      <c r="D43" s="1204"/>
      <c r="E43" s="1205"/>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wpz6Yhn6J92pKj0fvEODuXzHFDwzjhqmlFfhtHFPzl+nY8+9r3yBA9Gen3HIVl95iNVcGJpnaYbNfTFOEXLnA==" saltValue="Y4r94IuNimuXzXYgWICH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926</v>
      </c>
      <c r="L45" s="60">
        <v>907</v>
      </c>
      <c r="M45" s="60">
        <v>901</v>
      </c>
      <c r="N45" s="60">
        <v>823</v>
      </c>
      <c r="O45" s="61">
        <v>775</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503</v>
      </c>
      <c r="L46" s="64" t="s">
        <v>503</v>
      </c>
      <c r="M46" s="64" t="s">
        <v>503</v>
      </c>
      <c r="N46" s="64" t="s">
        <v>503</v>
      </c>
      <c r="O46" s="65" t="s">
        <v>503</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503</v>
      </c>
      <c r="L47" s="64" t="s">
        <v>503</v>
      </c>
      <c r="M47" s="64" t="s">
        <v>503</v>
      </c>
      <c r="N47" s="64" t="s">
        <v>503</v>
      </c>
      <c r="O47" s="65" t="s">
        <v>503</v>
      </c>
      <c r="P47" s="48"/>
      <c r="Q47" s="48"/>
      <c r="R47" s="48"/>
      <c r="S47" s="48"/>
      <c r="T47" s="48"/>
      <c r="U47" s="48"/>
    </row>
    <row r="48" spans="1:21" ht="30.75" customHeight="1" x14ac:dyDescent="0.2">
      <c r="A48" s="48"/>
      <c r="B48" s="1228"/>
      <c r="C48" s="1229"/>
      <c r="D48" s="62"/>
      <c r="E48" s="1210" t="s">
        <v>15</v>
      </c>
      <c r="F48" s="1210"/>
      <c r="G48" s="1210"/>
      <c r="H48" s="1210"/>
      <c r="I48" s="1210"/>
      <c r="J48" s="1211"/>
      <c r="K48" s="63">
        <v>121</v>
      </c>
      <c r="L48" s="64">
        <v>122</v>
      </c>
      <c r="M48" s="64">
        <v>123</v>
      </c>
      <c r="N48" s="64">
        <v>112</v>
      </c>
      <c r="O48" s="65">
        <v>129</v>
      </c>
      <c r="P48" s="48"/>
      <c r="Q48" s="48"/>
      <c r="R48" s="48"/>
      <c r="S48" s="48"/>
      <c r="T48" s="48"/>
      <c r="U48" s="48"/>
    </row>
    <row r="49" spans="1:21" ht="30.75" customHeight="1" x14ac:dyDescent="0.2">
      <c r="A49" s="48"/>
      <c r="B49" s="1228"/>
      <c r="C49" s="1229"/>
      <c r="D49" s="62"/>
      <c r="E49" s="1210" t="s">
        <v>16</v>
      </c>
      <c r="F49" s="1210"/>
      <c r="G49" s="1210"/>
      <c r="H49" s="1210"/>
      <c r="I49" s="1210"/>
      <c r="J49" s="1211"/>
      <c r="K49" s="63">
        <v>9</v>
      </c>
      <c r="L49" s="64">
        <v>9</v>
      </c>
      <c r="M49" s="64">
        <v>9</v>
      </c>
      <c r="N49" s="64">
        <v>0</v>
      </c>
      <c r="O49" s="65">
        <v>0</v>
      </c>
      <c r="P49" s="48"/>
      <c r="Q49" s="48"/>
      <c r="R49" s="48"/>
      <c r="S49" s="48"/>
      <c r="T49" s="48"/>
      <c r="U49" s="48"/>
    </row>
    <row r="50" spans="1:21" ht="30.75" customHeight="1" x14ac:dyDescent="0.2">
      <c r="A50" s="48"/>
      <c r="B50" s="1228"/>
      <c r="C50" s="1229"/>
      <c r="D50" s="62"/>
      <c r="E50" s="1210" t="s">
        <v>17</v>
      </c>
      <c r="F50" s="1210"/>
      <c r="G50" s="1210"/>
      <c r="H50" s="1210"/>
      <c r="I50" s="1210"/>
      <c r="J50" s="1211"/>
      <c r="K50" s="63" t="s">
        <v>503</v>
      </c>
      <c r="L50" s="64" t="s">
        <v>503</v>
      </c>
      <c r="M50" s="64" t="s">
        <v>503</v>
      </c>
      <c r="N50" s="64" t="s">
        <v>503</v>
      </c>
      <c r="O50" s="65" t="s">
        <v>503</v>
      </c>
      <c r="P50" s="48"/>
      <c r="Q50" s="48"/>
      <c r="R50" s="48"/>
      <c r="S50" s="48"/>
      <c r="T50" s="48"/>
      <c r="U50" s="48"/>
    </row>
    <row r="51" spans="1:21" ht="30.75" customHeight="1" x14ac:dyDescent="0.2">
      <c r="A51" s="48"/>
      <c r="B51" s="1230"/>
      <c r="C51" s="1231"/>
      <c r="D51" s="66"/>
      <c r="E51" s="1210" t="s">
        <v>18</v>
      </c>
      <c r="F51" s="1210"/>
      <c r="G51" s="1210"/>
      <c r="H51" s="1210"/>
      <c r="I51" s="1210"/>
      <c r="J51" s="1211"/>
      <c r="K51" s="63">
        <v>0</v>
      </c>
      <c r="L51" s="64">
        <v>0</v>
      </c>
      <c r="M51" s="64">
        <v>0</v>
      </c>
      <c r="N51" s="64" t="s">
        <v>503</v>
      </c>
      <c r="O51" s="65">
        <v>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788</v>
      </c>
      <c r="L52" s="64">
        <v>775</v>
      </c>
      <c r="M52" s="64">
        <v>774</v>
      </c>
      <c r="N52" s="64">
        <v>733</v>
      </c>
      <c r="O52" s="65">
        <v>709</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268</v>
      </c>
      <c r="L53" s="69">
        <v>263</v>
      </c>
      <c r="M53" s="69">
        <v>259</v>
      </c>
      <c r="N53" s="69">
        <v>202</v>
      </c>
      <c r="O53" s="70">
        <v>195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2">
      <c r="B57" s="1216" t="s">
        <v>25</v>
      </c>
      <c r="C57" s="1217"/>
      <c r="D57" s="1220" t="s">
        <v>26</v>
      </c>
      <c r="E57" s="1221"/>
      <c r="F57" s="1221"/>
      <c r="G57" s="1221"/>
      <c r="H57" s="1221"/>
      <c r="I57" s="1221"/>
      <c r="J57" s="1222"/>
      <c r="K57" s="82"/>
      <c r="L57" s="83"/>
      <c r="M57" s="83"/>
      <c r="N57" s="83"/>
      <c r="O57" s="84"/>
    </row>
    <row r="58" spans="1:21" ht="31.5" customHeight="1" thickBot="1" x14ac:dyDescent="0.25">
      <c r="B58" s="1218"/>
      <c r="C58" s="1219"/>
      <c r="D58" s="1223" t="s">
        <v>27</v>
      </c>
      <c r="E58" s="1224"/>
      <c r="F58" s="1224"/>
      <c r="G58" s="1224"/>
      <c r="H58" s="1224"/>
      <c r="I58" s="1224"/>
      <c r="J58" s="1225"/>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8ljs5AwM6GdN4UD8tnzS69jjr34QTuM+QzMXgHfegyodaSPzqGEu39aEUQNtBIrJXlM7MsalDhCNchSyRs9g==" saltValue="Gd4lZlq5/fJqigOopj3M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52"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545</v>
      </c>
      <c r="J40" s="99" t="s">
        <v>546</v>
      </c>
      <c r="K40" s="99" t="s">
        <v>547</v>
      </c>
      <c r="L40" s="99" t="s">
        <v>548</v>
      </c>
      <c r="M40" s="100" t="s">
        <v>549</v>
      </c>
    </row>
    <row r="41" spans="2:13" ht="27.75" customHeight="1" x14ac:dyDescent="0.2">
      <c r="B41" s="1246" t="s">
        <v>30</v>
      </c>
      <c r="C41" s="1247"/>
      <c r="D41" s="101"/>
      <c r="E41" s="1248" t="s">
        <v>31</v>
      </c>
      <c r="F41" s="1248"/>
      <c r="G41" s="1248"/>
      <c r="H41" s="1249"/>
      <c r="I41" s="102">
        <v>6903</v>
      </c>
      <c r="J41" s="103">
        <v>6886</v>
      </c>
      <c r="K41" s="103">
        <v>6702</v>
      </c>
      <c r="L41" s="103">
        <v>6561</v>
      </c>
      <c r="M41" s="104">
        <v>6310</v>
      </c>
    </row>
    <row r="42" spans="2:13" ht="27.75" customHeight="1" x14ac:dyDescent="0.2">
      <c r="B42" s="1236"/>
      <c r="C42" s="1237"/>
      <c r="D42" s="105"/>
      <c r="E42" s="1240" t="s">
        <v>32</v>
      </c>
      <c r="F42" s="1240"/>
      <c r="G42" s="1240"/>
      <c r="H42" s="1241"/>
      <c r="I42" s="106" t="s">
        <v>503</v>
      </c>
      <c r="J42" s="107" t="s">
        <v>503</v>
      </c>
      <c r="K42" s="107" t="s">
        <v>503</v>
      </c>
      <c r="L42" s="107" t="s">
        <v>503</v>
      </c>
      <c r="M42" s="108" t="s">
        <v>503</v>
      </c>
    </row>
    <row r="43" spans="2:13" ht="27.75" customHeight="1" x14ac:dyDescent="0.2">
      <c r="B43" s="1236"/>
      <c r="C43" s="1237"/>
      <c r="D43" s="105"/>
      <c r="E43" s="1240" t="s">
        <v>33</v>
      </c>
      <c r="F43" s="1240"/>
      <c r="G43" s="1240"/>
      <c r="H43" s="1241"/>
      <c r="I43" s="106">
        <v>1270</v>
      </c>
      <c r="J43" s="107">
        <v>1175</v>
      </c>
      <c r="K43" s="107">
        <v>1173</v>
      </c>
      <c r="L43" s="107">
        <v>1073</v>
      </c>
      <c r="M43" s="108">
        <v>1108</v>
      </c>
    </row>
    <row r="44" spans="2:13" ht="27.75" customHeight="1" x14ac:dyDescent="0.2">
      <c r="B44" s="1236"/>
      <c r="C44" s="1237"/>
      <c r="D44" s="105"/>
      <c r="E44" s="1240" t="s">
        <v>34</v>
      </c>
      <c r="F44" s="1240"/>
      <c r="G44" s="1240"/>
      <c r="H44" s="1241"/>
      <c r="I44" s="106">
        <v>115</v>
      </c>
      <c r="J44" s="107">
        <v>108</v>
      </c>
      <c r="K44" s="107">
        <v>105</v>
      </c>
      <c r="L44" s="107">
        <v>97</v>
      </c>
      <c r="M44" s="108">
        <v>90</v>
      </c>
    </row>
    <row r="45" spans="2:13" ht="27.75" customHeight="1" x14ac:dyDescent="0.2">
      <c r="B45" s="1236"/>
      <c r="C45" s="1237"/>
      <c r="D45" s="105"/>
      <c r="E45" s="1240" t="s">
        <v>35</v>
      </c>
      <c r="F45" s="1240"/>
      <c r="G45" s="1240"/>
      <c r="H45" s="1241"/>
      <c r="I45" s="106">
        <v>1205</v>
      </c>
      <c r="J45" s="107">
        <v>1220</v>
      </c>
      <c r="K45" s="107">
        <v>1033</v>
      </c>
      <c r="L45" s="107">
        <v>854</v>
      </c>
      <c r="M45" s="108">
        <v>707</v>
      </c>
    </row>
    <row r="46" spans="2:13" ht="27.75" customHeight="1" x14ac:dyDescent="0.2">
      <c r="B46" s="1236"/>
      <c r="C46" s="1237"/>
      <c r="D46" s="109"/>
      <c r="E46" s="1240" t="s">
        <v>36</v>
      </c>
      <c r="F46" s="1240"/>
      <c r="G46" s="1240"/>
      <c r="H46" s="1241"/>
      <c r="I46" s="106">
        <v>87</v>
      </c>
      <c r="J46" s="107">
        <v>84</v>
      </c>
      <c r="K46" s="107">
        <v>81</v>
      </c>
      <c r="L46" s="107">
        <v>78</v>
      </c>
      <c r="M46" s="108">
        <v>44</v>
      </c>
    </row>
    <row r="47" spans="2:13" ht="27.75" customHeight="1" x14ac:dyDescent="0.2">
      <c r="B47" s="1236"/>
      <c r="C47" s="1237"/>
      <c r="D47" s="110"/>
      <c r="E47" s="1250" t="s">
        <v>37</v>
      </c>
      <c r="F47" s="1251"/>
      <c r="G47" s="1251"/>
      <c r="H47" s="1252"/>
      <c r="I47" s="106" t="s">
        <v>503</v>
      </c>
      <c r="J47" s="107" t="s">
        <v>503</v>
      </c>
      <c r="K47" s="107" t="s">
        <v>503</v>
      </c>
      <c r="L47" s="107" t="s">
        <v>503</v>
      </c>
      <c r="M47" s="108" t="s">
        <v>503</v>
      </c>
    </row>
    <row r="48" spans="2:13" ht="27.75" customHeight="1" x14ac:dyDescent="0.2">
      <c r="B48" s="1236"/>
      <c r="C48" s="1237"/>
      <c r="D48" s="105"/>
      <c r="E48" s="1240" t="s">
        <v>38</v>
      </c>
      <c r="F48" s="1240"/>
      <c r="G48" s="1240"/>
      <c r="H48" s="1241"/>
      <c r="I48" s="106" t="s">
        <v>503</v>
      </c>
      <c r="J48" s="107" t="s">
        <v>503</v>
      </c>
      <c r="K48" s="107" t="s">
        <v>503</v>
      </c>
      <c r="L48" s="107" t="s">
        <v>503</v>
      </c>
      <c r="M48" s="108" t="s">
        <v>503</v>
      </c>
    </row>
    <row r="49" spans="2:13" ht="27.75" customHeight="1" x14ac:dyDescent="0.2">
      <c r="B49" s="1238"/>
      <c r="C49" s="1239"/>
      <c r="D49" s="105"/>
      <c r="E49" s="1240" t="s">
        <v>39</v>
      </c>
      <c r="F49" s="1240"/>
      <c r="G49" s="1240"/>
      <c r="H49" s="1241"/>
      <c r="I49" s="106" t="s">
        <v>503</v>
      </c>
      <c r="J49" s="107" t="s">
        <v>503</v>
      </c>
      <c r="K49" s="107" t="s">
        <v>503</v>
      </c>
      <c r="L49" s="107" t="s">
        <v>503</v>
      </c>
      <c r="M49" s="108" t="s">
        <v>503</v>
      </c>
    </row>
    <row r="50" spans="2:13" ht="27.75" customHeight="1" x14ac:dyDescent="0.2">
      <c r="B50" s="1234" t="s">
        <v>40</v>
      </c>
      <c r="C50" s="1235"/>
      <c r="D50" s="111"/>
      <c r="E50" s="1240" t="s">
        <v>41</v>
      </c>
      <c r="F50" s="1240"/>
      <c r="G50" s="1240"/>
      <c r="H50" s="1241"/>
      <c r="I50" s="106">
        <v>2027</v>
      </c>
      <c r="J50" s="107">
        <v>2371</v>
      </c>
      <c r="K50" s="107">
        <v>2546</v>
      </c>
      <c r="L50" s="107">
        <v>2776</v>
      </c>
      <c r="M50" s="108">
        <v>2760</v>
      </c>
    </row>
    <row r="51" spans="2:13" ht="27.75" customHeight="1" x14ac:dyDescent="0.2">
      <c r="B51" s="1236"/>
      <c r="C51" s="1237"/>
      <c r="D51" s="105"/>
      <c r="E51" s="1240" t="s">
        <v>42</v>
      </c>
      <c r="F51" s="1240"/>
      <c r="G51" s="1240"/>
      <c r="H51" s="1241"/>
      <c r="I51" s="106" t="s">
        <v>503</v>
      </c>
      <c r="J51" s="107" t="s">
        <v>503</v>
      </c>
      <c r="K51" s="107" t="s">
        <v>503</v>
      </c>
      <c r="L51" s="107" t="s">
        <v>503</v>
      </c>
      <c r="M51" s="108" t="s">
        <v>503</v>
      </c>
    </row>
    <row r="52" spans="2:13" ht="27.75" customHeight="1" x14ac:dyDescent="0.2">
      <c r="B52" s="1238"/>
      <c r="C52" s="1239"/>
      <c r="D52" s="105"/>
      <c r="E52" s="1240" t="s">
        <v>43</v>
      </c>
      <c r="F52" s="1240"/>
      <c r="G52" s="1240"/>
      <c r="H52" s="1241"/>
      <c r="I52" s="106">
        <v>5896</v>
      </c>
      <c r="J52" s="107">
        <v>5737</v>
      </c>
      <c r="K52" s="107">
        <v>5637</v>
      </c>
      <c r="L52" s="107">
        <v>5509</v>
      </c>
      <c r="M52" s="108">
        <v>5397</v>
      </c>
    </row>
    <row r="53" spans="2:13" ht="27.75" customHeight="1" thickBot="1" x14ac:dyDescent="0.25">
      <c r="B53" s="1242" t="s">
        <v>44</v>
      </c>
      <c r="C53" s="1243"/>
      <c r="D53" s="112"/>
      <c r="E53" s="1244" t="s">
        <v>45</v>
      </c>
      <c r="F53" s="1244"/>
      <c r="G53" s="1244"/>
      <c r="H53" s="1245"/>
      <c r="I53" s="113">
        <v>1658</v>
      </c>
      <c r="J53" s="114">
        <v>1365</v>
      </c>
      <c r="K53" s="114">
        <v>909</v>
      </c>
      <c r="L53" s="114">
        <v>378</v>
      </c>
      <c r="M53" s="115">
        <v>100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kMgl2DswhuUNpkiNIWWnaJ9VuqWYLxGjG4+RcJnhJAe8dj6eke483oJBPRFPZ/cupumWOGi53/6jXLn7+bEBg==" saltValue="fnQiyzvQ9CS4enFmeg0Y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61" t="s">
        <v>48</v>
      </c>
      <c r="D55" s="1261"/>
      <c r="E55" s="1262"/>
      <c r="F55" s="127">
        <v>1675</v>
      </c>
      <c r="G55" s="127">
        <v>1872</v>
      </c>
      <c r="H55" s="128">
        <v>1814</v>
      </c>
    </row>
    <row r="56" spans="2:8" ht="52.5" customHeight="1" x14ac:dyDescent="0.2">
      <c r="B56" s="129"/>
      <c r="C56" s="1263" t="s">
        <v>49</v>
      </c>
      <c r="D56" s="1263"/>
      <c r="E56" s="1264"/>
      <c r="F56" s="130">
        <v>59</v>
      </c>
      <c r="G56" s="130">
        <v>60</v>
      </c>
      <c r="H56" s="131">
        <v>60</v>
      </c>
    </row>
    <row r="57" spans="2:8" ht="53.25" customHeight="1" x14ac:dyDescent="0.2">
      <c r="B57" s="129"/>
      <c r="C57" s="1265" t="s">
        <v>50</v>
      </c>
      <c r="D57" s="1265"/>
      <c r="E57" s="1266"/>
      <c r="F57" s="132">
        <v>2236</v>
      </c>
      <c r="G57" s="132">
        <v>2070</v>
      </c>
      <c r="H57" s="133">
        <v>2062</v>
      </c>
    </row>
    <row r="58" spans="2:8" ht="45.75" customHeight="1" x14ac:dyDescent="0.2">
      <c r="B58" s="134"/>
      <c r="C58" s="1253" t="s">
        <v>577</v>
      </c>
      <c r="D58" s="1254"/>
      <c r="E58" s="1255"/>
      <c r="F58" s="135">
        <v>1054</v>
      </c>
      <c r="G58" s="135">
        <v>1057</v>
      </c>
      <c r="H58" s="136">
        <v>1058</v>
      </c>
    </row>
    <row r="59" spans="2:8" ht="45.75" customHeight="1" x14ac:dyDescent="0.2">
      <c r="B59" s="134"/>
      <c r="C59" s="1253" t="s">
        <v>578</v>
      </c>
      <c r="D59" s="1254"/>
      <c r="E59" s="1255"/>
      <c r="F59" s="135">
        <v>534</v>
      </c>
      <c r="G59" s="135">
        <v>549</v>
      </c>
      <c r="H59" s="136">
        <v>551</v>
      </c>
    </row>
    <row r="60" spans="2:8" ht="45.75" customHeight="1" x14ac:dyDescent="0.2">
      <c r="B60" s="134"/>
      <c r="C60" s="1253" t="s">
        <v>579</v>
      </c>
      <c r="D60" s="1254"/>
      <c r="E60" s="1255"/>
      <c r="F60" s="135">
        <v>179</v>
      </c>
      <c r="G60" s="135">
        <v>169</v>
      </c>
      <c r="H60" s="136">
        <v>157</v>
      </c>
    </row>
    <row r="61" spans="2:8" ht="45.75" customHeight="1" x14ac:dyDescent="0.2">
      <c r="B61" s="134"/>
      <c r="C61" s="1253" t="s">
        <v>580</v>
      </c>
      <c r="D61" s="1254"/>
      <c r="E61" s="1255"/>
      <c r="F61" s="135">
        <v>285</v>
      </c>
      <c r="G61" s="135">
        <v>168</v>
      </c>
      <c r="H61" s="136">
        <v>117</v>
      </c>
    </row>
    <row r="62" spans="2:8" ht="45.75" customHeight="1" thickBot="1" x14ac:dyDescent="0.25">
      <c r="B62" s="137"/>
      <c r="C62" s="1256" t="s">
        <v>581</v>
      </c>
      <c r="D62" s="1257"/>
      <c r="E62" s="1258"/>
      <c r="F62" s="138">
        <v>23</v>
      </c>
      <c r="G62" s="138">
        <v>50</v>
      </c>
      <c r="H62" s="139">
        <v>101</v>
      </c>
    </row>
    <row r="63" spans="2:8" ht="52.5" customHeight="1" thickBot="1" x14ac:dyDescent="0.25">
      <c r="B63" s="140"/>
      <c r="C63" s="1259" t="s">
        <v>51</v>
      </c>
      <c r="D63" s="1259"/>
      <c r="E63" s="1260"/>
      <c r="F63" s="141">
        <v>3971</v>
      </c>
      <c r="G63" s="141">
        <v>4001</v>
      </c>
      <c r="H63" s="142">
        <v>3936</v>
      </c>
    </row>
    <row r="64" spans="2:8" ht="15" customHeight="1" x14ac:dyDescent="0.2"/>
    <row r="65" ht="0" hidden="1" customHeight="1" x14ac:dyDescent="0.2"/>
    <row r="66" ht="0" hidden="1" customHeight="1" x14ac:dyDescent="0.2"/>
  </sheetData>
  <sheetProtection algorithmName="SHA-512" hashValue="FKu7/Xqh+g0nqU44Tqy97dfna4EB8IxYEm47pLvfsENERAsvlH8xBJK9KyfQJ7Q7e6cX8nxwDXZNpnJyBvVqJw==" saltValue="FcMFxfvjBDKLcPBwoDEs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B4E8-9F00-4B61-9C0D-665D370034FE}">
  <sheetPr>
    <pageSetUpPr fitToPage="1"/>
  </sheetPr>
  <dimension ref="A1:WZM191"/>
  <sheetViews>
    <sheetView showGridLines="0" topLeftCell="AC52" zoomScaleNormal="100" zoomScaleSheetLayoutView="55" workbookViewId="0">
      <selection activeCell="BN49" sqref="BN49"/>
    </sheetView>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583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585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586</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545</v>
      </c>
      <c r="BQ50" s="1301"/>
      <c r="BR50" s="1301"/>
      <c r="BS50" s="1301"/>
      <c r="BT50" s="1301"/>
      <c r="BU50" s="1301"/>
      <c r="BV50" s="1301"/>
      <c r="BW50" s="1301"/>
      <c r="BX50" s="1301" t="s">
        <v>546</v>
      </c>
      <c r="BY50" s="1301"/>
      <c r="BZ50" s="1301"/>
      <c r="CA50" s="1301"/>
      <c r="CB50" s="1301"/>
      <c r="CC50" s="1301"/>
      <c r="CD50" s="1301"/>
      <c r="CE50" s="1301"/>
      <c r="CF50" s="1301" t="s">
        <v>547</v>
      </c>
      <c r="CG50" s="1301"/>
      <c r="CH50" s="1301"/>
      <c r="CI50" s="1301"/>
      <c r="CJ50" s="1301"/>
      <c r="CK50" s="1301"/>
      <c r="CL50" s="1301"/>
      <c r="CM50" s="1301"/>
      <c r="CN50" s="1301" t="s">
        <v>548</v>
      </c>
      <c r="CO50" s="1301"/>
      <c r="CP50" s="1301"/>
      <c r="CQ50" s="1301"/>
      <c r="CR50" s="1301"/>
      <c r="CS50" s="1301"/>
      <c r="CT50" s="1301"/>
      <c r="CU50" s="1301"/>
      <c r="CV50" s="1301" t="s">
        <v>549</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587</v>
      </c>
      <c r="AO51" s="1305"/>
      <c r="AP51" s="1305"/>
      <c r="AQ51" s="1305"/>
      <c r="AR51" s="1305"/>
      <c r="AS51" s="1305"/>
      <c r="AT51" s="1305"/>
      <c r="AU51" s="1305"/>
      <c r="AV51" s="1305"/>
      <c r="AW51" s="1305"/>
      <c r="AX51" s="1305"/>
      <c r="AY51" s="1305"/>
      <c r="AZ51" s="1305"/>
      <c r="BA51" s="1305"/>
      <c r="BB51" s="1305" t="s">
        <v>588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27.6</v>
      </c>
      <c r="CG51" s="1307"/>
      <c r="CH51" s="1307"/>
      <c r="CI51" s="1307"/>
      <c r="CJ51" s="1307"/>
      <c r="CK51" s="1307"/>
      <c r="CL51" s="1307"/>
      <c r="CM51" s="1307"/>
      <c r="CN51" s="1307">
        <v>11.8</v>
      </c>
      <c r="CO51" s="1307"/>
      <c r="CP51" s="1307"/>
      <c r="CQ51" s="1307"/>
      <c r="CR51" s="1307"/>
      <c r="CS51" s="1307"/>
      <c r="CT51" s="1307"/>
      <c r="CU51" s="1307"/>
      <c r="CV51" s="1307">
        <v>3.1</v>
      </c>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52.9</v>
      </c>
      <c r="CG53" s="1307"/>
      <c r="CH53" s="1307"/>
      <c r="CI53" s="1307"/>
      <c r="CJ53" s="1307"/>
      <c r="CK53" s="1307"/>
      <c r="CL53" s="1307"/>
      <c r="CM53" s="1307"/>
      <c r="CN53" s="1307">
        <v>56.6</v>
      </c>
      <c r="CO53" s="1307"/>
      <c r="CP53" s="1307"/>
      <c r="CQ53" s="1307"/>
      <c r="CR53" s="1307"/>
      <c r="CS53" s="1307"/>
      <c r="CT53" s="1307"/>
      <c r="CU53" s="1307"/>
      <c r="CV53" s="1307">
        <v>57.5</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590</v>
      </c>
      <c r="AO55" s="1301"/>
      <c r="AP55" s="1301"/>
      <c r="AQ55" s="1301"/>
      <c r="AR55" s="1301"/>
      <c r="AS55" s="1301"/>
      <c r="AT55" s="1301"/>
      <c r="AU55" s="1301"/>
      <c r="AV55" s="1301"/>
      <c r="AW55" s="1301"/>
      <c r="AX55" s="1301"/>
      <c r="AY55" s="1301"/>
      <c r="AZ55" s="1301"/>
      <c r="BA55" s="1301"/>
      <c r="BB55" s="1305" t="s">
        <v>588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591</v>
      </c>
    </row>
    <row r="64" spans="1:109" ht="13.2" x14ac:dyDescent="0.2">
      <c r="B64" s="1276"/>
      <c r="G64" s="1283"/>
      <c r="I64" s="1317"/>
      <c r="J64" s="1317"/>
      <c r="K64" s="1317"/>
      <c r="L64" s="1317"/>
      <c r="M64" s="1317"/>
      <c r="N64" s="1318"/>
      <c r="AM64" s="1283"/>
      <c r="AN64" s="1283" t="s">
        <v>584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customHeight="1" x14ac:dyDescent="0.2">
      <c r="B65" s="1276"/>
      <c r="AN65" s="1285" t="s">
        <v>592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586</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545</v>
      </c>
      <c r="BQ72" s="1301"/>
      <c r="BR72" s="1301"/>
      <c r="BS72" s="1301"/>
      <c r="BT72" s="1301"/>
      <c r="BU72" s="1301"/>
      <c r="BV72" s="1301"/>
      <c r="BW72" s="1301"/>
      <c r="BX72" s="1301" t="s">
        <v>546</v>
      </c>
      <c r="BY72" s="1301"/>
      <c r="BZ72" s="1301"/>
      <c r="CA72" s="1301"/>
      <c r="CB72" s="1301"/>
      <c r="CC72" s="1301"/>
      <c r="CD72" s="1301"/>
      <c r="CE72" s="1301"/>
      <c r="CF72" s="1301" t="s">
        <v>547</v>
      </c>
      <c r="CG72" s="1301"/>
      <c r="CH72" s="1301"/>
      <c r="CI72" s="1301"/>
      <c r="CJ72" s="1301"/>
      <c r="CK72" s="1301"/>
      <c r="CL72" s="1301"/>
      <c r="CM72" s="1301"/>
      <c r="CN72" s="1301" t="s">
        <v>548</v>
      </c>
      <c r="CO72" s="1301"/>
      <c r="CP72" s="1301"/>
      <c r="CQ72" s="1301"/>
      <c r="CR72" s="1301"/>
      <c r="CS72" s="1301"/>
      <c r="CT72" s="1301"/>
      <c r="CU72" s="1301"/>
      <c r="CV72" s="1301" t="s">
        <v>549</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587</v>
      </c>
      <c r="AO73" s="1305"/>
      <c r="AP73" s="1305"/>
      <c r="AQ73" s="1305"/>
      <c r="AR73" s="1305"/>
      <c r="AS73" s="1305"/>
      <c r="AT73" s="1305"/>
      <c r="AU73" s="1305"/>
      <c r="AV73" s="1305"/>
      <c r="AW73" s="1305"/>
      <c r="AX73" s="1305"/>
      <c r="AY73" s="1305"/>
      <c r="AZ73" s="1305"/>
      <c r="BA73" s="1305"/>
      <c r="BB73" s="1305" t="s">
        <v>588</v>
      </c>
      <c r="BC73" s="1305"/>
      <c r="BD73" s="1305"/>
      <c r="BE73" s="1305"/>
      <c r="BF73" s="1305"/>
      <c r="BG73" s="1305"/>
      <c r="BH73" s="1305"/>
      <c r="BI73" s="1305"/>
      <c r="BJ73" s="1305"/>
      <c r="BK73" s="1305"/>
      <c r="BL73" s="1305"/>
      <c r="BM73" s="1305"/>
      <c r="BN73" s="1305"/>
      <c r="BO73" s="1305"/>
      <c r="BP73" s="1307">
        <v>50.5</v>
      </c>
      <c r="BQ73" s="1307"/>
      <c r="BR73" s="1307"/>
      <c r="BS73" s="1307"/>
      <c r="BT73" s="1307"/>
      <c r="BU73" s="1307"/>
      <c r="BV73" s="1307"/>
      <c r="BW73" s="1307"/>
      <c r="BX73" s="1307">
        <v>40.700000000000003</v>
      </c>
      <c r="BY73" s="1307"/>
      <c r="BZ73" s="1307"/>
      <c r="CA73" s="1307"/>
      <c r="CB73" s="1307"/>
      <c r="CC73" s="1307"/>
      <c r="CD73" s="1307"/>
      <c r="CE73" s="1307"/>
      <c r="CF73" s="1307">
        <v>27.6</v>
      </c>
      <c r="CG73" s="1307"/>
      <c r="CH73" s="1307"/>
      <c r="CI73" s="1307"/>
      <c r="CJ73" s="1307"/>
      <c r="CK73" s="1307"/>
      <c r="CL73" s="1307"/>
      <c r="CM73" s="1307"/>
      <c r="CN73" s="1307">
        <v>11.8</v>
      </c>
      <c r="CO73" s="1307"/>
      <c r="CP73" s="1307"/>
      <c r="CQ73" s="1307"/>
      <c r="CR73" s="1307"/>
      <c r="CS73" s="1307"/>
      <c r="CT73" s="1307"/>
      <c r="CU73" s="1307"/>
      <c r="CV73" s="1307">
        <v>3.1</v>
      </c>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593</v>
      </c>
      <c r="BC75" s="1305"/>
      <c r="BD75" s="1305"/>
      <c r="BE75" s="1305"/>
      <c r="BF75" s="1305"/>
      <c r="BG75" s="1305"/>
      <c r="BH75" s="1305"/>
      <c r="BI75" s="1305"/>
      <c r="BJ75" s="1305"/>
      <c r="BK75" s="1305"/>
      <c r="BL75" s="1305"/>
      <c r="BM75" s="1305"/>
      <c r="BN75" s="1305"/>
      <c r="BO75" s="1305"/>
      <c r="BP75" s="1307">
        <v>9</v>
      </c>
      <c r="BQ75" s="1307"/>
      <c r="BR75" s="1307"/>
      <c r="BS75" s="1307"/>
      <c r="BT75" s="1307"/>
      <c r="BU75" s="1307"/>
      <c r="BV75" s="1307"/>
      <c r="BW75" s="1307"/>
      <c r="BX75" s="1307">
        <v>8.3000000000000007</v>
      </c>
      <c r="BY75" s="1307"/>
      <c r="BZ75" s="1307"/>
      <c r="CA75" s="1307"/>
      <c r="CB75" s="1307"/>
      <c r="CC75" s="1307"/>
      <c r="CD75" s="1307"/>
      <c r="CE75" s="1307"/>
      <c r="CF75" s="1307">
        <v>7.9</v>
      </c>
      <c r="CG75" s="1307"/>
      <c r="CH75" s="1307"/>
      <c r="CI75" s="1307"/>
      <c r="CJ75" s="1307"/>
      <c r="CK75" s="1307"/>
      <c r="CL75" s="1307"/>
      <c r="CM75" s="1307"/>
      <c r="CN75" s="1307">
        <v>7.3</v>
      </c>
      <c r="CO75" s="1307"/>
      <c r="CP75" s="1307"/>
      <c r="CQ75" s="1307"/>
      <c r="CR75" s="1307"/>
      <c r="CS75" s="1307"/>
      <c r="CT75" s="1307"/>
      <c r="CU75" s="1307"/>
      <c r="CV75" s="1307">
        <v>6.8</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590</v>
      </c>
      <c r="AO77" s="1301"/>
      <c r="AP77" s="1301"/>
      <c r="AQ77" s="1301"/>
      <c r="AR77" s="1301"/>
      <c r="AS77" s="1301"/>
      <c r="AT77" s="1301"/>
      <c r="AU77" s="1301"/>
      <c r="AV77" s="1301"/>
      <c r="AW77" s="1301"/>
      <c r="AX77" s="1301"/>
      <c r="AY77" s="1301"/>
      <c r="AZ77" s="1301"/>
      <c r="BA77" s="1301"/>
      <c r="BB77" s="1305" t="s">
        <v>588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593</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yqmKKJfzSqq7bVqwJV4ZO5qSOYiqOgcaIWrtYoCg4Ehf2pChcj9Wz51DfWFuOkDnk4IaCkmMrRNdVkVARkH6Q==" saltValue="POJFmLpUWTaKxHjo6l8w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A5001-70EF-4450-91B0-9F5F93E5306B}">
  <sheetPr>
    <pageSetUpPr fitToPage="1"/>
  </sheetPr>
  <dimension ref="A1:DR135"/>
  <sheetViews>
    <sheetView showGridLines="0" topLeftCell="AE97" zoomScaleNormal="10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Tg5U8X+1G/SbA1JYBdruetyoCyg6d0MsYtJ85hCyoVNYFh6tzRWrxswg5psnpf/8crMCEXQ6NkFYrBF6qwVmQ==" saltValue="nDEk6aA9hPEt/fhgAg0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4D68-CD09-465E-AA71-A962A4CE1D08}">
  <sheetPr>
    <pageSetUpPr fitToPage="1"/>
  </sheetPr>
  <dimension ref="A1:DR135"/>
  <sheetViews>
    <sheetView showGridLines="0" topLeftCell="A101" zoomScaleNormal="10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dGqca9uIukOxmmh+SWEu8fCAznbAWdgX2nqcP6ik0TleGDyKQvugPK4VtdXCuGr5N0qvMnmBa11WugwEq14Vw==" saltValue="c1zBjREbeVDnFqkcq6Nv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542</v>
      </c>
      <c r="G2" s="156"/>
      <c r="H2" s="157"/>
    </row>
    <row r="3" spans="1:8" x14ac:dyDescent="0.2">
      <c r="A3" s="153" t="s">
        <v>535</v>
      </c>
      <c r="B3" s="158"/>
      <c r="C3" s="159"/>
      <c r="D3" s="160">
        <v>235678</v>
      </c>
      <c r="E3" s="161"/>
      <c r="F3" s="162">
        <v>175675</v>
      </c>
      <c r="G3" s="163"/>
      <c r="H3" s="164"/>
    </row>
    <row r="4" spans="1:8" x14ac:dyDescent="0.2">
      <c r="A4" s="165"/>
      <c r="B4" s="166"/>
      <c r="C4" s="167"/>
      <c r="D4" s="168">
        <v>5257</v>
      </c>
      <c r="E4" s="169"/>
      <c r="F4" s="170">
        <v>87698</v>
      </c>
      <c r="G4" s="171"/>
      <c r="H4" s="172"/>
    </row>
    <row r="5" spans="1:8" x14ac:dyDescent="0.2">
      <c r="A5" s="153" t="s">
        <v>537</v>
      </c>
      <c r="B5" s="158"/>
      <c r="C5" s="159"/>
      <c r="D5" s="160">
        <v>215901</v>
      </c>
      <c r="E5" s="161"/>
      <c r="F5" s="162">
        <v>162193</v>
      </c>
      <c r="G5" s="163"/>
      <c r="H5" s="164"/>
    </row>
    <row r="6" spans="1:8" x14ac:dyDescent="0.2">
      <c r="A6" s="165"/>
      <c r="B6" s="166"/>
      <c r="C6" s="167"/>
      <c r="D6" s="168">
        <v>10612</v>
      </c>
      <c r="E6" s="169"/>
      <c r="F6" s="170">
        <v>79985</v>
      </c>
      <c r="G6" s="171"/>
      <c r="H6" s="172"/>
    </row>
    <row r="7" spans="1:8" x14ac:dyDescent="0.2">
      <c r="A7" s="153" t="s">
        <v>538</v>
      </c>
      <c r="B7" s="158"/>
      <c r="C7" s="159"/>
      <c r="D7" s="160">
        <v>171743</v>
      </c>
      <c r="E7" s="161"/>
      <c r="F7" s="162">
        <v>168868</v>
      </c>
      <c r="G7" s="163"/>
      <c r="H7" s="164"/>
    </row>
    <row r="8" spans="1:8" x14ac:dyDescent="0.2">
      <c r="A8" s="165"/>
      <c r="B8" s="166"/>
      <c r="C8" s="167"/>
      <c r="D8" s="168">
        <v>27972</v>
      </c>
      <c r="E8" s="169"/>
      <c r="F8" s="170">
        <v>79360</v>
      </c>
      <c r="G8" s="171"/>
      <c r="H8" s="172"/>
    </row>
    <row r="9" spans="1:8" x14ac:dyDescent="0.2">
      <c r="A9" s="153" t="s">
        <v>539</v>
      </c>
      <c r="B9" s="158"/>
      <c r="C9" s="159"/>
      <c r="D9" s="160">
        <v>219916</v>
      </c>
      <c r="E9" s="161"/>
      <c r="F9" s="162">
        <v>202870</v>
      </c>
      <c r="G9" s="163"/>
      <c r="H9" s="164"/>
    </row>
    <row r="10" spans="1:8" x14ac:dyDescent="0.2">
      <c r="A10" s="165"/>
      <c r="B10" s="166"/>
      <c r="C10" s="167"/>
      <c r="D10" s="168">
        <v>21511</v>
      </c>
      <c r="E10" s="169"/>
      <c r="F10" s="170">
        <v>79735</v>
      </c>
      <c r="G10" s="171"/>
      <c r="H10" s="172"/>
    </row>
    <row r="11" spans="1:8" x14ac:dyDescent="0.2">
      <c r="A11" s="153" t="s">
        <v>540</v>
      </c>
      <c r="B11" s="158"/>
      <c r="C11" s="159"/>
      <c r="D11" s="160">
        <v>168784</v>
      </c>
      <c r="E11" s="161"/>
      <c r="F11" s="162">
        <v>167497</v>
      </c>
      <c r="G11" s="163"/>
      <c r="H11" s="164"/>
    </row>
    <row r="12" spans="1:8" x14ac:dyDescent="0.2">
      <c r="A12" s="165"/>
      <c r="B12" s="166"/>
      <c r="C12" s="173"/>
      <c r="D12" s="168">
        <v>18230</v>
      </c>
      <c r="E12" s="169"/>
      <c r="F12" s="170">
        <v>82571</v>
      </c>
      <c r="G12" s="171"/>
      <c r="H12" s="172"/>
    </row>
    <row r="13" spans="1:8" x14ac:dyDescent="0.2">
      <c r="A13" s="153"/>
      <c r="B13" s="158"/>
      <c r="C13" s="174"/>
      <c r="D13" s="175">
        <v>202404</v>
      </c>
      <c r="E13" s="176"/>
      <c r="F13" s="177">
        <v>175421</v>
      </c>
      <c r="G13" s="178"/>
      <c r="H13" s="164"/>
    </row>
    <row r="14" spans="1:8" x14ac:dyDescent="0.2">
      <c r="A14" s="165"/>
      <c r="B14" s="166"/>
      <c r="C14" s="167"/>
      <c r="D14" s="168">
        <v>16716</v>
      </c>
      <c r="E14" s="169"/>
      <c r="F14" s="170">
        <v>81870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4.2300000000000004</v>
      </c>
      <c r="C19" s="179">
        <f>ROUND(VALUE(SUBSTITUTE(実質収支比率等に係る経年分析!G$48,"▲","-")),2)</f>
        <v>7.32</v>
      </c>
      <c r="D19" s="179">
        <f>ROUND(VALUE(SUBSTITUTE(実質収支比率等に係る経年分析!H$48,"▲","-")),2)</f>
        <v>8.2100000000000009</v>
      </c>
      <c r="E19" s="179">
        <f>ROUND(VALUE(SUBSTITUTE(実質収支比率等に係る経年分析!I$48,"▲","-")),2)</f>
        <v>3.52</v>
      </c>
      <c r="F19" s="179">
        <f>ROUND(VALUE(SUBSTITUTE(実質収支比率等に係る経年分析!J$48,"▲","-")),2)</f>
        <v>5.0999999999999996</v>
      </c>
    </row>
    <row r="20" spans="1:11" x14ac:dyDescent="0.2">
      <c r="A20" s="179" t="s">
        <v>55</v>
      </c>
      <c r="B20" s="179">
        <f>ROUND(VALUE(SUBSTITUTE(実質収支比率等に係る経年分析!F$47,"▲","-")),2)</f>
        <v>34.4</v>
      </c>
      <c r="C20" s="179">
        <f>ROUND(VALUE(SUBSTITUTE(実質収支比率等に係る経年分析!G$47,"▲","-")),2)</f>
        <v>36.11</v>
      </c>
      <c r="D20" s="179">
        <f>ROUND(VALUE(SUBSTITUTE(実質収支比率等に係る経年分析!H$47,"▲","-")),2)</f>
        <v>41.28</v>
      </c>
      <c r="E20" s="179">
        <f>ROUND(VALUE(SUBSTITUTE(実質収支比率等に係る経年分析!I$47,"▲","-")),2)</f>
        <v>47.59</v>
      </c>
      <c r="F20" s="179">
        <f>ROUND(VALUE(SUBSTITUTE(実質収支比率等に係る経年分析!J$47,"▲","-")),2)</f>
        <v>46.95</v>
      </c>
    </row>
    <row r="21" spans="1:11" x14ac:dyDescent="0.2">
      <c r="A21" s="179" t="s">
        <v>56</v>
      </c>
      <c r="B21" s="179">
        <f>IF(ISNUMBER(VALUE(SUBSTITUTE(実質収支比率等に係る経年分析!F$49,"▲","-"))),ROUND(VALUE(SUBSTITUTE(実質収支比率等に係る経年分析!F$49,"▲","-")),2),NA())</f>
        <v>0.8</v>
      </c>
      <c r="C21" s="179">
        <f>IF(ISNUMBER(VALUE(SUBSTITUTE(実質収支比率等に係る経年分析!G$49,"▲","-"))),ROUND(VALUE(SUBSTITUTE(実質収支比率等に係る経年分析!G$49,"▲","-")),2),NA())</f>
        <v>5.3</v>
      </c>
      <c r="D21" s="179">
        <f>IF(ISNUMBER(VALUE(SUBSTITUTE(実質収支比率等に係る経年分析!H$49,"▲","-"))),ROUND(VALUE(SUBSTITUTE(実質収支比率等に係る経年分析!H$49,"▲","-")),2),NA())</f>
        <v>5.38</v>
      </c>
      <c r="E21" s="179">
        <f>IF(ISNUMBER(VALUE(SUBSTITUTE(実質収支比率等に係る経年分析!I$49,"▲","-"))),ROUND(VALUE(SUBSTITUTE(実質収支比率等に係る経年分析!I$49,"▲","-")),2),NA())</f>
        <v>7.0000000000000007E-2</v>
      </c>
      <c r="F21" s="179">
        <f>IF(ISNUMBER(VALUE(SUBSTITUTE(実質収支比率等に係る経年分析!J$49,"▲","-"))),ROUND(VALUE(SUBSTITUTE(実質収支比率等に係る経年分析!J$49,"▲","-")),2),NA())</f>
        <v>0.02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1.1599999999999999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8.1999999999999993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5.0999999999999996</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8.2100000000000009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788</v>
      </c>
      <c r="E42" s="181"/>
      <c r="F42" s="181"/>
      <c r="G42" s="181">
        <f>'実質公債費比率（分子）の構造'!L$52</f>
        <v>775</v>
      </c>
      <c r="H42" s="181"/>
      <c r="I42" s="181"/>
      <c r="J42" s="181">
        <f>'実質公債費比率（分子）の構造'!M$52</f>
        <v>774</v>
      </c>
      <c r="K42" s="181"/>
      <c r="L42" s="181"/>
      <c r="M42" s="181">
        <f>'実質公債費比率（分子）の構造'!N$52</f>
        <v>733</v>
      </c>
      <c r="N42" s="181"/>
      <c r="O42" s="181"/>
      <c r="P42" s="181">
        <f>'実質公債費比率（分子）の構造'!O$52</f>
        <v>709</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9</v>
      </c>
      <c r="C45" s="181"/>
      <c r="D45" s="181"/>
      <c r="E45" s="181">
        <f>'実質公債費比率（分子）の構造'!L$49</f>
        <v>9</v>
      </c>
      <c r="F45" s="181"/>
      <c r="G45" s="181"/>
      <c r="H45" s="181">
        <f>'実質公債費比率（分子）の構造'!M$49</f>
        <v>9</v>
      </c>
      <c r="I45" s="181"/>
      <c r="J45" s="181"/>
      <c r="K45" s="181">
        <f>'実質公債費比率（分子）の構造'!N$49</f>
        <v>0</v>
      </c>
      <c r="L45" s="181"/>
      <c r="M45" s="181"/>
      <c r="N45" s="181">
        <f>'実質公債費比率（分子）の構造'!O$49</f>
        <v>0</v>
      </c>
      <c r="O45" s="181"/>
      <c r="P45" s="181"/>
    </row>
    <row r="46" spans="1:16" x14ac:dyDescent="0.2">
      <c r="A46" s="181" t="s">
        <v>67</v>
      </c>
      <c r="B46" s="181">
        <f>'実質公債費比率（分子）の構造'!K$48</f>
        <v>121</v>
      </c>
      <c r="C46" s="181"/>
      <c r="D46" s="181"/>
      <c r="E46" s="181">
        <f>'実質公債費比率（分子）の構造'!L$48</f>
        <v>122</v>
      </c>
      <c r="F46" s="181"/>
      <c r="G46" s="181"/>
      <c r="H46" s="181">
        <f>'実質公債費比率（分子）の構造'!M$48</f>
        <v>123</v>
      </c>
      <c r="I46" s="181"/>
      <c r="J46" s="181"/>
      <c r="K46" s="181">
        <f>'実質公債費比率（分子）の構造'!N$48</f>
        <v>112</v>
      </c>
      <c r="L46" s="181"/>
      <c r="M46" s="181"/>
      <c r="N46" s="181">
        <f>'実質公債費比率（分子）の構造'!O$48</f>
        <v>129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926</v>
      </c>
      <c r="C49" s="181"/>
      <c r="D49" s="181"/>
      <c r="E49" s="181">
        <f>'実質公債費比率（分子）の構造'!L$45</f>
        <v>907</v>
      </c>
      <c r="F49" s="181"/>
      <c r="G49" s="181"/>
      <c r="H49" s="181">
        <f>'実質公債費比率（分子）の構造'!M$45</f>
        <v>901</v>
      </c>
      <c r="I49" s="181"/>
      <c r="J49" s="181"/>
      <c r="K49" s="181">
        <f>'実質公債費比率（分子）の構造'!N$45</f>
        <v>823</v>
      </c>
      <c r="L49" s="181"/>
      <c r="M49" s="181"/>
      <c r="N49" s="181">
        <f>'実質公債費比率（分子）の構造'!O$45</f>
        <v>775</v>
      </c>
      <c r="O49" s="181"/>
      <c r="P49" s="181"/>
    </row>
    <row r="50" spans="1:16" x14ac:dyDescent="0.2">
      <c r="A50" s="181" t="s">
        <v>71</v>
      </c>
      <c r="B50" s="181" t="e">
        <f>NA()</f>
        <v>#N/A</v>
      </c>
      <c r="C50" s="181">
        <f>IF(ISNUMBER('実質公債費比率（分子）の構造'!K$53),'実質公債費比率（分子）の構造'!K$53,NA())</f>
        <v>268</v>
      </c>
      <c r="D50" s="181" t="e">
        <f>NA()</f>
        <v>#N/A</v>
      </c>
      <c r="E50" s="181" t="e">
        <f>NA()</f>
        <v>#N/A</v>
      </c>
      <c r="F50" s="181">
        <f>IF(ISNUMBER('実質公債費比率（分子）の構造'!L$53),'実質公債費比率（分子）の構造'!L$53,NA())</f>
        <v>263</v>
      </c>
      <c r="G50" s="181" t="e">
        <f>NA()</f>
        <v>#N/A</v>
      </c>
      <c r="H50" s="181" t="e">
        <f>NA()</f>
        <v>#N/A</v>
      </c>
      <c r="I50" s="181">
        <f>IF(ISNUMBER('実質公債費比率（分子）の構造'!M$53),'実質公債費比率（分子）の構造'!M$53,NA())</f>
        <v>259</v>
      </c>
      <c r="J50" s="181" t="e">
        <f>NA()</f>
        <v>#N/A</v>
      </c>
      <c r="K50" s="181" t="e">
        <f>NA()</f>
        <v>#N/A</v>
      </c>
      <c r="L50" s="181">
        <f>IF(ISNUMBER('実質公債費比率（分子）の構造'!N$53),'実質公債費比率（分子）の構造'!N$53,NA())</f>
        <v>202</v>
      </c>
      <c r="M50" s="181" t="e">
        <f>NA()</f>
        <v>#N/A</v>
      </c>
      <c r="N50" s="181" t="e">
        <f>NA()</f>
        <v>#N/A</v>
      </c>
      <c r="O50" s="181">
        <f>IF(ISNUMBER('実質公債費比率（分子）の構造'!O$53),'実質公債費比率（分子）の構造'!O$53,NA())</f>
        <v>195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5896</v>
      </c>
      <c r="E56" s="180"/>
      <c r="F56" s="180"/>
      <c r="G56" s="180">
        <f>'将来負担比率（分子）の構造'!J$52</f>
        <v>5737</v>
      </c>
      <c r="H56" s="180"/>
      <c r="I56" s="180"/>
      <c r="J56" s="180">
        <f>'将来負担比率（分子）の構造'!K$52</f>
        <v>5637</v>
      </c>
      <c r="K56" s="180"/>
      <c r="L56" s="180"/>
      <c r="M56" s="180">
        <f>'将来負担比率（分子）の構造'!L$52</f>
        <v>5509</v>
      </c>
      <c r="N56" s="180"/>
      <c r="O56" s="180"/>
      <c r="P56" s="180">
        <f>'将来負担比率（分子）の構造'!M$52</f>
        <v>5397</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2027</v>
      </c>
      <c r="E58" s="180"/>
      <c r="F58" s="180"/>
      <c r="G58" s="180">
        <f>'将来負担比率（分子）の構造'!J$50</f>
        <v>2371</v>
      </c>
      <c r="H58" s="180"/>
      <c r="I58" s="180"/>
      <c r="J58" s="180">
        <f>'将来負担比率（分子）の構造'!K$50</f>
        <v>2546</v>
      </c>
      <c r="K58" s="180"/>
      <c r="L58" s="180"/>
      <c r="M58" s="180">
        <f>'将来負担比率（分子）の構造'!L$50</f>
        <v>2776</v>
      </c>
      <c r="N58" s="180"/>
      <c r="O58" s="180"/>
      <c r="P58" s="180">
        <f>'将来負担比率（分子）の構造'!M$50</f>
        <v>2760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87</v>
      </c>
      <c r="C61" s="180"/>
      <c r="D61" s="180"/>
      <c r="E61" s="180">
        <f>'将来負担比率（分子）の構造'!J$46</f>
        <v>84</v>
      </c>
      <c r="F61" s="180"/>
      <c r="G61" s="180"/>
      <c r="H61" s="180">
        <f>'将来負担比率（分子）の構造'!K$46</f>
        <v>81</v>
      </c>
      <c r="I61" s="180"/>
      <c r="J61" s="180"/>
      <c r="K61" s="180">
        <f>'将来負担比率（分子）の構造'!L$46</f>
        <v>78</v>
      </c>
      <c r="L61" s="180"/>
      <c r="M61" s="180"/>
      <c r="N61" s="180">
        <f>'将来負担比率（分子）の構造'!M$46</f>
        <v>44</v>
      </c>
      <c r="O61" s="180"/>
      <c r="P61" s="180"/>
    </row>
    <row r="62" spans="1:16" x14ac:dyDescent="0.2">
      <c r="A62" s="180" t="s">
        <v>35</v>
      </c>
      <c r="B62" s="180">
        <f>'将来負担比率（分子）の構造'!I$45</f>
        <v>1205</v>
      </c>
      <c r="C62" s="180"/>
      <c r="D62" s="180"/>
      <c r="E62" s="180">
        <f>'将来負担比率（分子）の構造'!J$45</f>
        <v>1220</v>
      </c>
      <c r="F62" s="180"/>
      <c r="G62" s="180"/>
      <c r="H62" s="180">
        <f>'将来負担比率（分子）の構造'!K$45</f>
        <v>1033</v>
      </c>
      <c r="I62" s="180"/>
      <c r="J62" s="180"/>
      <c r="K62" s="180">
        <f>'将来負担比率（分子）の構造'!L$45</f>
        <v>854</v>
      </c>
      <c r="L62" s="180"/>
      <c r="M62" s="180"/>
      <c r="N62" s="180">
        <f>'将来負担比率（分子）の構造'!M$45</f>
        <v>707</v>
      </c>
      <c r="O62" s="180"/>
      <c r="P62" s="180"/>
    </row>
    <row r="63" spans="1:16" x14ac:dyDescent="0.2">
      <c r="A63" s="180" t="s">
        <v>34</v>
      </c>
      <c r="B63" s="180">
        <f>'将来負担比率（分子）の構造'!I$44</f>
        <v>115</v>
      </c>
      <c r="C63" s="180"/>
      <c r="D63" s="180"/>
      <c r="E63" s="180">
        <f>'将来負担比率（分子）の構造'!J$44</f>
        <v>108</v>
      </c>
      <c r="F63" s="180"/>
      <c r="G63" s="180"/>
      <c r="H63" s="180">
        <f>'将来負担比率（分子）の構造'!K$44</f>
        <v>105</v>
      </c>
      <c r="I63" s="180"/>
      <c r="J63" s="180"/>
      <c r="K63" s="180">
        <f>'将来負担比率（分子）の構造'!L$44</f>
        <v>97</v>
      </c>
      <c r="L63" s="180"/>
      <c r="M63" s="180"/>
      <c r="N63" s="180">
        <f>'将来負担比率（分子）の構造'!M$44</f>
        <v>90</v>
      </c>
      <c r="O63" s="180"/>
      <c r="P63" s="180"/>
    </row>
    <row r="64" spans="1:16" x14ac:dyDescent="0.2">
      <c r="A64" s="180" t="s">
        <v>33</v>
      </c>
      <c r="B64" s="180">
        <f>'将来負担比率（分子）の構造'!I$43</f>
        <v>1270</v>
      </c>
      <c r="C64" s="180"/>
      <c r="D64" s="180"/>
      <c r="E64" s="180">
        <f>'将来負担比率（分子）の構造'!J$43</f>
        <v>1175</v>
      </c>
      <c r="F64" s="180"/>
      <c r="G64" s="180"/>
      <c r="H64" s="180">
        <f>'将来負担比率（分子）の構造'!K$43</f>
        <v>1173</v>
      </c>
      <c r="I64" s="180"/>
      <c r="J64" s="180"/>
      <c r="K64" s="180">
        <f>'将来負担比率（分子）の構造'!L$43</f>
        <v>1073</v>
      </c>
      <c r="L64" s="180"/>
      <c r="M64" s="180"/>
      <c r="N64" s="180">
        <f>'将来負担比率（分子）の構造'!M$43</f>
        <v>1108</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6903</v>
      </c>
      <c r="C66" s="180"/>
      <c r="D66" s="180"/>
      <c r="E66" s="180">
        <f>'将来負担比率（分子）の構造'!J$41</f>
        <v>6886</v>
      </c>
      <c r="F66" s="180"/>
      <c r="G66" s="180"/>
      <c r="H66" s="180">
        <f>'将来負担比率（分子）の構造'!K$41</f>
        <v>6702</v>
      </c>
      <c r="I66" s="180"/>
      <c r="J66" s="180"/>
      <c r="K66" s="180">
        <f>'将来負担比率（分子）の構造'!L$41</f>
        <v>6561</v>
      </c>
      <c r="L66" s="180"/>
      <c r="M66" s="180"/>
      <c r="N66" s="180">
        <f>'将来負担比率（分子）の構造'!M$41</f>
        <v>6310</v>
      </c>
      <c r="O66" s="180"/>
      <c r="P66" s="180"/>
    </row>
    <row r="67" spans="1:16" x14ac:dyDescent="0.2">
      <c r="A67" s="180" t="s">
        <v>75</v>
      </c>
      <c r="B67" s="180" t="e">
        <f>NA()</f>
        <v>#N/A</v>
      </c>
      <c r="C67" s="180">
        <f>IF(ISNUMBER('将来負担比率（分子）の構造'!I$53), IF('将来負担比率（分子）の構造'!I$53 &lt; 0, 0, '将来負担比率（分子）の構造'!I$53), NA())</f>
        <v>1658</v>
      </c>
      <c r="D67" s="180" t="e">
        <f>NA()</f>
        <v>#N/A</v>
      </c>
      <c r="E67" s="180" t="e">
        <f>NA()</f>
        <v>#N/A</v>
      </c>
      <c r="F67" s="180">
        <f>IF(ISNUMBER('将来負担比率（分子）の構造'!J$53), IF('将来負担比率（分子）の構造'!J$53 &lt; 0, 0, '将来負担比率（分子）の構造'!J$53), NA())</f>
        <v>1365</v>
      </c>
      <c r="G67" s="180" t="e">
        <f>NA()</f>
        <v>#N/A</v>
      </c>
      <c r="H67" s="180" t="e">
        <f>NA()</f>
        <v>#N/A</v>
      </c>
      <c r="I67" s="180">
        <f>IF(ISNUMBER('将来負担比率（分子）の構造'!K$53), IF('将来負担比率（分子）の構造'!K$53 &lt; 0, 0, '将来負担比率（分子）の構造'!K$53), NA())</f>
        <v>909</v>
      </c>
      <c r="J67" s="180" t="e">
        <f>NA()</f>
        <v>#N/A</v>
      </c>
      <c r="K67" s="180" t="e">
        <f>NA()</f>
        <v>#N/A</v>
      </c>
      <c r="L67" s="180">
        <f>IF(ISNUMBER('将来負担比率（分子）の構造'!L$53), IF('将来負担比率（分子）の構造'!L$53 &lt; 0, 0, '将来負担比率（分子）の構造'!L$53), NA())</f>
        <v>378</v>
      </c>
      <c r="M67" s="180" t="e">
        <f>NA()</f>
        <v>#N/A</v>
      </c>
      <c r="N67" s="180" t="e">
        <f>NA()</f>
        <v>#N/A</v>
      </c>
      <c r="O67" s="180">
        <f>IF(ISNUMBER('将来負担比率（分子）の構造'!M$53), IF('将来負担比率（分子）の構造'!M$53 &lt; 0, 0, '将来負担比率（分子）の構造'!M$53), NA())</f>
        <v>100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1675</v>
      </c>
      <c r="C72" s="184">
        <f>基金残高に係る経年分析!G55</f>
        <v>1872</v>
      </c>
      <c r="D72" s="184">
        <f>基金残高に係る経年分析!H55</f>
        <v>1814</v>
      </c>
    </row>
    <row r="73" spans="1:16" x14ac:dyDescent="0.2">
      <c r="A73" s="183" t="s">
        <v>78</v>
      </c>
      <c r="B73" s="184">
        <f>基金残高に係る経年分析!F56</f>
        <v>59</v>
      </c>
      <c r="C73" s="184">
        <f>基金残高に係る経年分析!G56</f>
        <v>60</v>
      </c>
      <c r="D73" s="184">
        <f>基金残高に係る経年分析!H56</f>
        <v>60</v>
      </c>
    </row>
    <row r="74" spans="1:16" x14ac:dyDescent="0.2">
      <c r="A74" s="183" t="s">
        <v>79</v>
      </c>
      <c r="B74" s="184">
        <f>基金残高に係る経年分析!F57</f>
        <v>2236</v>
      </c>
      <c r="C74" s="184">
        <f>基金残高に係る経年分析!G57</f>
        <v>2070</v>
      </c>
      <c r="D74" s="184">
        <f>基金残高に係る経年分析!H57</f>
        <v>2062</v>
      </c>
    </row>
  </sheetData>
  <sheetProtection algorithmName="SHA-512" hashValue="49KqORediqzi0YL/vEVzTb/HS+ugrBnzCjRGjp/u+/9ZF130Auj97rXGstyFQvoEBvDlBFk1UmkMmUjX1DuSnA==" saltValue="iAjsY70XnnMMUjflcWt3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685455</v>
      </c>
      <c r="S5" s="689"/>
      <c r="T5" s="689"/>
      <c r="U5" s="689"/>
      <c r="V5" s="689"/>
      <c r="W5" s="689"/>
      <c r="X5" s="689"/>
      <c r="Y5" s="735"/>
      <c r="Z5" s="753">
        <v>8.9</v>
      </c>
      <c r="AA5" s="753"/>
      <c r="AB5" s="753"/>
      <c r="AC5" s="753"/>
      <c r="AD5" s="754">
        <v>685455</v>
      </c>
      <c r="AE5" s="754"/>
      <c r="AF5" s="754"/>
      <c r="AG5" s="754"/>
      <c r="AH5" s="754"/>
      <c r="AI5" s="754"/>
      <c r="AJ5" s="754"/>
      <c r="AK5" s="754"/>
      <c r="AL5" s="736">
        <v>18.2</v>
      </c>
      <c r="AM5" s="705"/>
      <c r="AN5" s="705"/>
      <c r="AO5" s="737"/>
      <c r="AP5" s="722" t="s">
        <v>226</v>
      </c>
      <c r="AQ5" s="723"/>
      <c r="AR5" s="723"/>
      <c r="AS5" s="723"/>
      <c r="AT5" s="723"/>
      <c r="AU5" s="723"/>
      <c r="AV5" s="723"/>
      <c r="AW5" s="723"/>
      <c r="AX5" s="723"/>
      <c r="AY5" s="723"/>
      <c r="AZ5" s="723"/>
      <c r="BA5" s="723"/>
      <c r="BB5" s="723"/>
      <c r="BC5" s="723"/>
      <c r="BD5" s="723"/>
      <c r="BE5" s="723"/>
      <c r="BF5" s="724"/>
      <c r="BG5" s="629">
        <v>685455</v>
      </c>
      <c r="BH5" s="630"/>
      <c r="BI5" s="630"/>
      <c r="BJ5" s="630"/>
      <c r="BK5" s="630"/>
      <c r="BL5" s="630"/>
      <c r="BM5" s="630"/>
      <c r="BN5" s="631"/>
      <c r="BO5" s="685">
        <v>100</v>
      </c>
      <c r="BP5" s="685"/>
      <c r="BQ5" s="685"/>
      <c r="BR5" s="685"/>
      <c r="BS5" s="686" t="s">
        <v>138</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6" t="s">
        <v>230</v>
      </c>
      <c r="C6" s="627"/>
      <c r="D6" s="627"/>
      <c r="E6" s="627"/>
      <c r="F6" s="627"/>
      <c r="G6" s="627"/>
      <c r="H6" s="627"/>
      <c r="I6" s="627"/>
      <c r="J6" s="627"/>
      <c r="K6" s="627"/>
      <c r="L6" s="627"/>
      <c r="M6" s="627"/>
      <c r="N6" s="627"/>
      <c r="O6" s="627"/>
      <c r="P6" s="627"/>
      <c r="Q6" s="628"/>
      <c r="R6" s="629">
        <v>55992</v>
      </c>
      <c r="S6" s="630"/>
      <c r="T6" s="630"/>
      <c r="U6" s="630"/>
      <c r="V6" s="630"/>
      <c r="W6" s="630"/>
      <c r="X6" s="630"/>
      <c r="Y6" s="631"/>
      <c r="Z6" s="685">
        <v>0.7</v>
      </c>
      <c r="AA6" s="685"/>
      <c r="AB6" s="685"/>
      <c r="AC6" s="685"/>
      <c r="AD6" s="686">
        <v>55992</v>
      </c>
      <c r="AE6" s="686"/>
      <c r="AF6" s="686"/>
      <c r="AG6" s="686"/>
      <c r="AH6" s="686"/>
      <c r="AI6" s="686"/>
      <c r="AJ6" s="686"/>
      <c r="AK6" s="686"/>
      <c r="AL6" s="632">
        <v>1.5</v>
      </c>
      <c r="AM6" s="633"/>
      <c r="AN6" s="633"/>
      <c r="AO6" s="687"/>
      <c r="AP6" s="626" t="s">
        <v>231</v>
      </c>
      <c r="AQ6" s="627"/>
      <c r="AR6" s="627"/>
      <c r="AS6" s="627"/>
      <c r="AT6" s="627"/>
      <c r="AU6" s="627"/>
      <c r="AV6" s="627"/>
      <c r="AW6" s="627"/>
      <c r="AX6" s="627"/>
      <c r="AY6" s="627"/>
      <c r="AZ6" s="627"/>
      <c r="BA6" s="627"/>
      <c r="BB6" s="627"/>
      <c r="BC6" s="627"/>
      <c r="BD6" s="627"/>
      <c r="BE6" s="627"/>
      <c r="BF6" s="628"/>
      <c r="BG6" s="629">
        <v>685455</v>
      </c>
      <c r="BH6" s="630"/>
      <c r="BI6" s="630"/>
      <c r="BJ6" s="630"/>
      <c r="BK6" s="630"/>
      <c r="BL6" s="630"/>
      <c r="BM6" s="630"/>
      <c r="BN6" s="631"/>
      <c r="BO6" s="685">
        <v>100</v>
      </c>
      <c r="BP6" s="685"/>
      <c r="BQ6" s="685"/>
      <c r="BR6" s="685"/>
      <c r="BS6" s="686" t="s">
        <v>128</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83032</v>
      </c>
      <c r="CS6" s="630"/>
      <c r="CT6" s="630"/>
      <c r="CU6" s="630"/>
      <c r="CV6" s="630"/>
      <c r="CW6" s="630"/>
      <c r="CX6" s="630"/>
      <c r="CY6" s="631"/>
      <c r="CZ6" s="736">
        <v>1.1000000000000001</v>
      </c>
      <c r="DA6" s="705"/>
      <c r="DB6" s="705"/>
      <c r="DC6" s="739"/>
      <c r="DD6" s="617" t="s">
        <v>128</v>
      </c>
      <c r="DE6" s="630"/>
      <c r="DF6" s="630"/>
      <c r="DG6" s="630"/>
      <c r="DH6" s="630"/>
      <c r="DI6" s="630"/>
      <c r="DJ6" s="630"/>
      <c r="DK6" s="630"/>
      <c r="DL6" s="630"/>
      <c r="DM6" s="630"/>
      <c r="DN6" s="630"/>
      <c r="DO6" s="630"/>
      <c r="DP6" s="631"/>
      <c r="DQ6" s="617">
        <v>83032</v>
      </c>
      <c r="DR6" s="630"/>
      <c r="DS6" s="630"/>
      <c r="DT6" s="630"/>
      <c r="DU6" s="630"/>
      <c r="DV6" s="630"/>
      <c r="DW6" s="630"/>
      <c r="DX6" s="630"/>
      <c r="DY6" s="630"/>
      <c r="DZ6" s="630"/>
      <c r="EA6" s="630"/>
      <c r="EB6" s="630"/>
      <c r="EC6" s="666"/>
    </row>
    <row r="7" spans="2:143" ht="11.25" customHeight="1" x14ac:dyDescent="0.2">
      <c r="B7" s="626" t="s">
        <v>233</v>
      </c>
      <c r="C7" s="627"/>
      <c r="D7" s="627"/>
      <c r="E7" s="627"/>
      <c r="F7" s="627"/>
      <c r="G7" s="627"/>
      <c r="H7" s="627"/>
      <c r="I7" s="627"/>
      <c r="J7" s="627"/>
      <c r="K7" s="627"/>
      <c r="L7" s="627"/>
      <c r="M7" s="627"/>
      <c r="N7" s="627"/>
      <c r="O7" s="627"/>
      <c r="P7" s="627"/>
      <c r="Q7" s="628"/>
      <c r="R7" s="629">
        <v>480</v>
      </c>
      <c r="S7" s="630"/>
      <c r="T7" s="630"/>
      <c r="U7" s="630"/>
      <c r="V7" s="630"/>
      <c r="W7" s="630"/>
      <c r="X7" s="630"/>
      <c r="Y7" s="631"/>
      <c r="Z7" s="685">
        <v>0</v>
      </c>
      <c r="AA7" s="685"/>
      <c r="AB7" s="685"/>
      <c r="AC7" s="685"/>
      <c r="AD7" s="686">
        <v>480</v>
      </c>
      <c r="AE7" s="686"/>
      <c r="AF7" s="686"/>
      <c r="AG7" s="686"/>
      <c r="AH7" s="686"/>
      <c r="AI7" s="686"/>
      <c r="AJ7" s="686"/>
      <c r="AK7" s="686"/>
      <c r="AL7" s="632">
        <v>0</v>
      </c>
      <c r="AM7" s="633"/>
      <c r="AN7" s="633"/>
      <c r="AO7" s="687"/>
      <c r="AP7" s="626" t="s">
        <v>234</v>
      </c>
      <c r="AQ7" s="627"/>
      <c r="AR7" s="627"/>
      <c r="AS7" s="627"/>
      <c r="AT7" s="627"/>
      <c r="AU7" s="627"/>
      <c r="AV7" s="627"/>
      <c r="AW7" s="627"/>
      <c r="AX7" s="627"/>
      <c r="AY7" s="627"/>
      <c r="AZ7" s="627"/>
      <c r="BA7" s="627"/>
      <c r="BB7" s="627"/>
      <c r="BC7" s="627"/>
      <c r="BD7" s="627"/>
      <c r="BE7" s="627"/>
      <c r="BF7" s="628"/>
      <c r="BG7" s="629">
        <v>275339</v>
      </c>
      <c r="BH7" s="630"/>
      <c r="BI7" s="630"/>
      <c r="BJ7" s="630"/>
      <c r="BK7" s="630"/>
      <c r="BL7" s="630"/>
      <c r="BM7" s="630"/>
      <c r="BN7" s="631"/>
      <c r="BO7" s="685">
        <v>40.200000000000003</v>
      </c>
      <c r="BP7" s="685"/>
      <c r="BQ7" s="685"/>
      <c r="BR7" s="685"/>
      <c r="BS7" s="686" t="s">
        <v>235</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1897816</v>
      </c>
      <c r="CS7" s="630"/>
      <c r="CT7" s="630"/>
      <c r="CU7" s="630"/>
      <c r="CV7" s="630"/>
      <c r="CW7" s="630"/>
      <c r="CX7" s="630"/>
      <c r="CY7" s="631"/>
      <c r="CZ7" s="685">
        <v>25.6</v>
      </c>
      <c r="DA7" s="685"/>
      <c r="DB7" s="685"/>
      <c r="DC7" s="685"/>
      <c r="DD7" s="617">
        <v>281125</v>
      </c>
      <c r="DE7" s="630"/>
      <c r="DF7" s="630"/>
      <c r="DG7" s="630"/>
      <c r="DH7" s="630"/>
      <c r="DI7" s="630"/>
      <c r="DJ7" s="630"/>
      <c r="DK7" s="630"/>
      <c r="DL7" s="630"/>
      <c r="DM7" s="630"/>
      <c r="DN7" s="630"/>
      <c r="DO7" s="630"/>
      <c r="DP7" s="631"/>
      <c r="DQ7" s="617">
        <v>1044096</v>
      </c>
      <c r="DR7" s="630"/>
      <c r="DS7" s="630"/>
      <c r="DT7" s="630"/>
      <c r="DU7" s="630"/>
      <c r="DV7" s="630"/>
      <c r="DW7" s="630"/>
      <c r="DX7" s="630"/>
      <c r="DY7" s="630"/>
      <c r="DZ7" s="630"/>
      <c r="EA7" s="630"/>
      <c r="EB7" s="630"/>
      <c r="EC7" s="666"/>
    </row>
    <row r="8" spans="2:143" ht="11.25" customHeight="1" x14ac:dyDescent="0.2">
      <c r="B8" s="626" t="s">
        <v>237</v>
      </c>
      <c r="C8" s="627"/>
      <c r="D8" s="627"/>
      <c r="E8" s="627"/>
      <c r="F8" s="627"/>
      <c r="G8" s="627"/>
      <c r="H8" s="627"/>
      <c r="I8" s="627"/>
      <c r="J8" s="627"/>
      <c r="K8" s="627"/>
      <c r="L8" s="627"/>
      <c r="M8" s="627"/>
      <c r="N8" s="627"/>
      <c r="O8" s="627"/>
      <c r="P8" s="627"/>
      <c r="Q8" s="628"/>
      <c r="R8" s="629">
        <v>796</v>
      </c>
      <c r="S8" s="630"/>
      <c r="T8" s="630"/>
      <c r="U8" s="630"/>
      <c r="V8" s="630"/>
      <c r="W8" s="630"/>
      <c r="X8" s="630"/>
      <c r="Y8" s="631"/>
      <c r="Z8" s="685">
        <v>0</v>
      </c>
      <c r="AA8" s="685"/>
      <c r="AB8" s="685"/>
      <c r="AC8" s="685"/>
      <c r="AD8" s="686">
        <v>796</v>
      </c>
      <c r="AE8" s="686"/>
      <c r="AF8" s="686"/>
      <c r="AG8" s="686"/>
      <c r="AH8" s="686"/>
      <c r="AI8" s="686"/>
      <c r="AJ8" s="686"/>
      <c r="AK8" s="686"/>
      <c r="AL8" s="632">
        <v>0</v>
      </c>
      <c r="AM8" s="633"/>
      <c r="AN8" s="633"/>
      <c r="AO8" s="687"/>
      <c r="AP8" s="626" t="s">
        <v>238</v>
      </c>
      <c r="AQ8" s="627"/>
      <c r="AR8" s="627"/>
      <c r="AS8" s="627"/>
      <c r="AT8" s="627"/>
      <c r="AU8" s="627"/>
      <c r="AV8" s="627"/>
      <c r="AW8" s="627"/>
      <c r="AX8" s="627"/>
      <c r="AY8" s="627"/>
      <c r="AZ8" s="627"/>
      <c r="BA8" s="627"/>
      <c r="BB8" s="627"/>
      <c r="BC8" s="627"/>
      <c r="BD8" s="627"/>
      <c r="BE8" s="627"/>
      <c r="BF8" s="628"/>
      <c r="BG8" s="629">
        <v>10463</v>
      </c>
      <c r="BH8" s="630"/>
      <c r="BI8" s="630"/>
      <c r="BJ8" s="630"/>
      <c r="BK8" s="630"/>
      <c r="BL8" s="630"/>
      <c r="BM8" s="630"/>
      <c r="BN8" s="631"/>
      <c r="BO8" s="685">
        <v>1.5</v>
      </c>
      <c r="BP8" s="685"/>
      <c r="BQ8" s="685"/>
      <c r="BR8" s="685"/>
      <c r="BS8" s="617" t="s">
        <v>235</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1434159</v>
      </c>
      <c r="CS8" s="630"/>
      <c r="CT8" s="630"/>
      <c r="CU8" s="630"/>
      <c r="CV8" s="630"/>
      <c r="CW8" s="630"/>
      <c r="CX8" s="630"/>
      <c r="CY8" s="631"/>
      <c r="CZ8" s="685">
        <v>19.3</v>
      </c>
      <c r="DA8" s="685"/>
      <c r="DB8" s="685"/>
      <c r="DC8" s="685"/>
      <c r="DD8" s="617" t="s">
        <v>235</v>
      </c>
      <c r="DE8" s="630"/>
      <c r="DF8" s="630"/>
      <c r="DG8" s="630"/>
      <c r="DH8" s="630"/>
      <c r="DI8" s="630"/>
      <c r="DJ8" s="630"/>
      <c r="DK8" s="630"/>
      <c r="DL8" s="630"/>
      <c r="DM8" s="630"/>
      <c r="DN8" s="630"/>
      <c r="DO8" s="630"/>
      <c r="DP8" s="631"/>
      <c r="DQ8" s="617">
        <v>791922</v>
      </c>
      <c r="DR8" s="630"/>
      <c r="DS8" s="630"/>
      <c r="DT8" s="630"/>
      <c r="DU8" s="630"/>
      <c r="DV8" s="630"/>
      <c r="DW8" s="630"/>
      <c r="DX8" s="630"/>
      <c r="DY8" s="630"/>
      <c r="DZ8" s="630"/>
      <c r="EA8" s="630"/>
      <c r="EB8" s="630"/>
      <c r="EC8" s="666"/>
    </row>
    <row r="9" spans="2:143" ht="11.25" customHeight="1" x14ac:dyDescent="0.2">
      <c r="B9" s="626" t="s">
        <v>240</v>
      </c>
      <c r="C9" s="627"/>
      <c r="D9" s="627"/>
      <c r="E9" s="627"/>
      <c r="F9" s="627"/>
      <c r="G9" s="627"/>
      <c r="H9" s="627"/>
      <c r="I9" s="627"/>
      <c r="J9" s="627"/>
      <c r="K9" s="627"/>
      <c r="L9" s="627"/>
      <c r="M9" s="627"/>
      <c r="N9" s="627"/>
      <c r="O9" s="627"/>
      <c r="P9" s="627"/>
      <c r="Q9" s="628"/>
      <c r="R9" s="629">
        <v>684</v>
      </c>
      <c r="S9" s="630"/>
      <c r="T9" s="630"/>
      <c r="U9" s="630"/>
      <c r="V9" s="630"/>
      <c r="W9" s="630"/>
      <c r="X9" s="630"/>
      <c r="Y9" s="631"/>
      <c r="Z9" s="685">
        <v>0</v>
      </c>
      <c r="AA9" s="685"/>
      <c r="AB9" s="685"/>
      <c r="AC9" s="685"/>
      <c r="AD9" s="686">
        <v>684</v>
      </c>
      <c r="AE9" s="686"/>
      <c r="AF9" s="686"/>
      <c r="AG9" s="686"/>
      <c r="AH9" s="686"/>
      <c r="AI9" s="686"/>
      <c r="AJ9" s="686"/>
      <c r="AK9" s="686"/>
      <c r="AL9" s="632">
        <v>0</v>
      </c>
      <c r="AM9" s="633"/>
      <c r="AN9" s="633"/>
      <c r="AO9" s="687"/>
      <c r="AP9" s="626" t="s">
        <v>241</v>
      </c>
      <c r="AQ9" s="627"/>
      <c r="AR9" s="627"/>
      <c r="AS9" s="627"/>
      <c r="AT9" s="627"/>
      <c r="AU9" s="627"/>
      <c r="AV9" s="627"/>
      <c r="AW9" s="627"/>
      <c r="AX9" s="627"/>
      <c r="AY9" s="627"/>
      <c r="AZ9" s="627"/>
      <c r="BA9" s="627"/>
      <c r="BB9" s="627"/>
      <c r="BC9" s="627"/>
      <c r="BD9" s="627"/>
      <c r="BE9" s="627"/>
      <c r="BF9" s="628"/>
      <c r="BG9" s="629">
        <v>227244</v>
      </c>
      <c r="BH9" s="630"/>
      <c r="BI9" s="630"/>
      <c r="BJ9" s="630"/>
      <c r="BK9" s="630"/>
      <c r="BL9" s="630"/>
      <c r="BM9" s="630"/>
      <c r="BN9" s="631"/>
      <c r="BO9" s="685">
        <v>33.200000000000003</v>
      </c>
      <c r="BP9" s="685"/>
      <c r="BQ9" s="685"/>
      <c r="BR9" s="685"/>
      <c r="BS9" s="617" t="s">
        <v>128</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351190</v>
      </c>
      <c r="CS9" s="630"/>
      <c r="CT9" s="630"/>
      <c r="CU9" s="630"/>
      <c r="CV9" s="630"/>
      <c r="CW9" s="630"/>
      <c r="CX9" s="630"/>
      <c r="CY9" s="631"/>
      <c r="CZ9" s="685">
        <v>4.7</v>
      </c>
      <c r="DA9" s="685"/>
      <c r="DB9" s="685"/>
      <c r="DC9" s="685"/>
      <c r="DD9" s="617">
        <v>14040</v>
      </c>
      <c r="DE9" s="630"/>
      <c r="DF9" s="630"/>
      <c r="DG9" s="630"/>
      <c r="DH9" s="630"/>
      <c r="DI9" s="630"/>
      <c r="DJ9" s="630"/>
      <c r="DK9" s="630"/>
      <c r="DL9" s="630"/>
      <c r="DM9" s="630"/>
      <c r="DN9" s="630"/>
      <c r="DO9" s="630"/>
      <c r="DP9" s="631"/>
      <c r="DQ9" s="617">
        <v>247514</v>
      </c>
      <c r="DR9" s="630"/>
      <c r="DS9" s="630"/>
      <c r="DT9" s="630"/>
      <c r="DU9" s="630"/>
      <c r="DV9" s="630"/>
      <c r="DW9" s="630"/>
      <c r="DX9" s="630"/>
      <c r="DY9" s="630"/>
      <c r="DZ9" s="630"/>
      <c r="EA9" s="630"/>
      <c r="EB9" s="630"/>
      <c r="EC9" s="666"/>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85" t="s">
        <v>235</v>
      </c>
      <c r="AA10" s="685"/>
      <c r="AB10" s="685"/>
      <c r="AC10" s="685"/>
      <c r="AD10" s="686" t="s">
        <v>128</v>
      </c>
      <c r="AE10" s="686"/>
      <c r="AF10" s="686"/>
      <c r="AG10" s="686"/>
      <c r="AH10" s="686"/>
      <c r="AI10" s="686"/>
      <c r="AJ10" s="686"/>
      <c r="AK10" s="686"/>
      <c r="AL10" s="632" t="s">
        <v>128</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20507</v>
      </c>
      <c r="BH10" s="630"/>
      <c r="BI10" s="630"/>
      <c r="BJ10" s="630"/>
      <c r="BK10" s="630"/>
      <c r="BL10" s="630"/>
      <c r="BM10" s="630"/>
      <c r="BN10" s="631"/>
      <c r="BO10" s="685">
        <v>3</v>
      </c>
      <c r="BP10" s="685"/>
      <c r="BQ10" s="685"/>
      <c r="BR10" s="685"/>
      <c r="BS10" s="617" t="s">
        <v>235</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t="s">
        <v>138</v>
      </c>
      <c r="CS10" s="630"/>
      <c r="CT10" s="630"/>
      <c r="CU10" s="630"/>
      <c r="CV10" s="630"/>
      <c r="CW10" s="630"/>
      <c r="CX10" s="630"/>
      <c r="CY10" s="631"/>
      <c r="CZ10" s="685" t="s">
        <v>128</v>
      </c>
      <c r="DA10" s="685"/>
      <c r="DB10" s="685"/>
      <c r="DC10" s="685"/>
      <c r="DD10" s="617" t="s">
        <v>128</v>
      </c>
      <c r="DE10" s="630"/>
      <c r="DF10" s="630"/>
      <c r="DG10" s="630"/>
      <c r="DH10" s="630"/>
      <c r="DI10" s="630"/>
      <c r="DJ10" s="630"/>
      <c r="DK10" s="630"/>
      <c r="DL10" s="630"/>
      <c r="DM10" s="630"/>
      <c r="DN10" s="630"/>
      <c r="DO10" s="630"/>
      <c r="DP10" s="631"/>
      <c r="DQ10" s="617" t="s">
        <v>138</v>
      </c>
      <c r="DR10" s="630"/>
      <c r="DS10" s="630"/>
      <c r="DT10" s="630"/>
      <c r="DU10" s="630"/>
      <c r="DV10" s="630"/>
      <c r="DW10" s="630"/>
      <c r="DX10" s="630"/>
      <c r="DY10" s="630"/>
      <c r="DZ10" s="630"/>
      <c r="EA10" s="630"/>
      <c r="EB10" s="630"/>
      <c r="EC10" s="666"/>
    </row>
    <row r="11" spans="2:143" ht="11.25" customHeight="1" x14ac:dyDescent="0.2">
      <c r="B11" s="626" t="s">
        <v>246</v>
      </c>
      <c r="C11" s="627"/>
      <c r="D11" s="627"/>
      <c r="E11" s="627"/>
      <c r="F11" s="627"/>
      <c r="G11" s="627"/>
      <c r="H11" s="627"/>
      <c r="I11" s="627"/>
      <c r="J11" s="627"/>
      <c r="K11" s="627"/>
      <c r="L11" s="627"/>
      <c r="M11" s="627"/>
      <c r="N11" s="627"/>
      <c r="O11" s="627"/>
      <c r="P11" s="627"/>
      <c r="Q11" s="628"/>
      <c r="R11" s="629" t="s">
        <v>235</v>
      </c>
      <c r="S11" s="630"/>
      <c r="T11" s="630"/>
      <c r="U11" s="630"/>
      <c r="V11" s="630"/>
      <c r="W11" s="630"/>
      <c r="X11" s="630"/>
      <c r="Y11" s="631"/>
      <c r="Z11" s="685" t="s">
        <v>128</v>
      </c>
      <c r="AA11" s="685"/>
      <c r="AB11" s="685"/>
      <c r="AC11" s="685"/>
      <c r="AD11" s="686" t="s">
        <v>138</v>
      </c>
      <c r="AE11" s="686"/>
      <c r="AF11" s="686"/>
      <c r="AG11" s="686"/>
      <c r="AH11" s="686"/>
      <c r="AI11" s="686"/>
      <c r="AJ11" s="686"/>
      <c r="AK11" s="686"/>
      <c r="AL11" s="632" t="s">
        <v>128</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17125</v>
      </c>
      <c r="BH11" s="630"/>
      <c r="BI11" s="630"/>
      <c r="BJ11" s="630"/>
      <c r="BK11" s="630"/>
      <c r="BL11" s="630"/>
      <c r="BM11" s="630"/>
      <c r="BN11" s="631"/>
      <c r="BO11" s="685">
        <v>2.5</v>
      </c>
      <c r="BP11" s="685"/>
      <c r="BQ11" s="685"/>
      <c r="BR11" s="685"/>
      <c r="BS11" s="617" t="s">
        <v>128</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989174</v>
      </c>
      <c r="CS11" s="630"/>
      <c r="CT11" s="630"/>
      <c r="CU11" s="630"/>
      <c r="CV11" s="630"/>
      <c r="CW11" s="630"/>
      <c r="CX11" s="630"/>
      <c r="CY11" s="631"/>
      <c r="CZ11" s="685">
        <v>13.3</v>
      </c>
      <c r="DA11" s="685"/>
      <c r="DB11" s="685"/>
      <c r="DC11" s="685"/>
      <c r="DD11" s="617">
        <v>540129</v>
      </c>
      <c r="DE11" s="630"/>
      <c r="DF11" s="630"/>
      <c r="DG11" s="630"/>
      <c r="DH11" s="630"/>
      <c r="DI11" s="630"/>
      <c r="DJ11" s="630"/>
      <c r="DK11" s="630"/>
      <c r="DL11" s="630"/>
      <c r="DM11" s="630"/>
      <c r="DN11" s="630"/>
      <c r="DO11" s="630"/>
      <c r="DP11" s="631"/>
      <c r="DQ11" s="617">
        <v>332034</v>
      </c>
      <c r="DR11" s="630"/>
      <c r="DS11" s="630"/>
      <c r="DT11" s="630"/>
      <c r="DU11" s="630"/>
      <c r="DV11" s="630"/>
      <c r="DW11" s="630"/>
      <c r="DX11" s="630"/>
      <c r="DY11" s="630"/>
      <c r="DZ11" s="630"/>
      <c r="EA11" s="630"/>
      <c r="EB11" s="630"/>
      <c r="EC11" s="666"/>
    </row>
    <row r="12" spans="2:143" ht="11.25" customHeight="1" x14ac:dyDescent="0.2">
      <c r="B12" s="626" t="s">
        <v>249</v>
      </c>
      <c r="C12" s="627"/>
      <c r="D12" s="627"/>
      <c r="E12" s="627"/>
      <c r="F12" s="627"/>
      <c r="G12" s="627"/>
      <c r="H12" s="627"/>
      <c r="I12" s="627"/>
      <c r="J12" s="627"/>
      <c r="K12" s="627"/>
      <c r="L12" s="627"/>
      <c r="M12" s="627"/>
      <c r="N12" s="627"/>
      <c r="O12" s="627"/>
      <c r="P12" s="627"/>
      <c r="Q12" s="628"/>
      <c r="R12" s="629">
        <v>136777</v>
      </c>
      <c r="S12" s="630"/>
      <c r="T12" s="630"/>
      <c r="U12" s="630"/>
      <c r="V12" s="630"/>
      <c r="W12" s="630"/>
      <c r="X12" s="630"/>
      <c r="Y12" s="631"/>
      <c r="Z12" s="685">
        <v>1.8</v>
      </c>
      <c r="AA12" s="685"/>
      <c r="AB12" s="685"/>
      <c r="AC12" s="685"/>
      <c r="AD12" s="686">
        <v>136777</v>
      </c>
      <c r="AE12" s="686"/>
      <c r="AF12" s="686"/>
      <c r="AG12" s="686"/>
      <c r="AH12" s="686"/>
      <c r="AI12" s="686"/>
      <c r="AJ12" s="686"/>
      <c r="AK12" s="686"/>
      <c r="AL12" s="632">
        <v>3.6</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329990</v>
      </c>
      <c r="BH12" s="630"/>
      <c r="BI12" s="630"/>
      <c r="BJ12" s="630"/>
      <c r="BK12" s="630"/>
      <c r="BL12" s="630"/>
      <c r="BM12" s="630"/>
      <c r="BN12" s="631"/>
      <c r="BO12" s="685">
        <v>48.1</v>
      </c>
      <c r="BP12" s="685"/>
      <c r="BQ12" s="685"/>
      <c r="BR12" s="685"/>
      <c r="BS12" s="617" t="s">
        <v>128</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198861</v>
      </c>
      <c r="CS12" s="630"/>
      <c r="CT12" s="630"/>
      <c r="CU12" s="630"/>
      <c r="CV12" s="630"/>
      <c r="CW12" s="630"/>
      <c r="CX12" s="630"/>
      <c r="CY12" s="631"/>
      <c r="CZ12" s="685">
        <v>2.7</v>
      </c>
      <c r="DA12" s="685"/>
      <c r="DB12" s="685"/>
      <c r="DC12" s="685"/>
      <c r="DD12" s="617">
        <v>18322</v>
      </c>
      <c r="DE12" s="630"/>
      <c r="DF12" s="630"/>
      <c r="DG12" s="630"/>
      <c r="DH12" s="630"/>
      <c r="DI12" s="630"/>
      <c r="DJ12" s="630"/>
      <c r="DK12" s="630"/>
      <c r="DL12" s="630"/>
      <c r="DM12" s="630"/>
      <c r="DN12" s="630"/>
      <c r="DO12" s="630"/>
      <c r="DP12" s="631"/>
      <c r="DQ12" s="617">
        <v>139214</v>
      </c>
      <c r="DR12" s="630"/>
      <c r="DS12" s="630"/>
      <c r="DT12" s="630"/>
      <c r="DU12" s="630"/>
      <c r="DV12" s="630"/>
      <c r="DW12" s="630"/>
      <c r="DX12" s="630"/>
      <c r="DY12" s="630"/>
      <c r="DZ12" s="630"/>
      <c r="EA12" s="630"/>
      <c r="EB12" s="630"/>
      <c r="EC12" s="666"/>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138</v>
      </c>
      <c r="S13" s="630"/>
      <c r="T13" s="630"/>
      <c r="U13" s="630"/>
      <c r="V13" s="630"/>
      <c r="W13" s="630"/>
      <c r="X13" s="630"/>
      <c r="Y13" s="631"/>
      <c r="Z13" s="685" t="s">
        <v>128</v>
      </c>
      <c r="AA13" s="685"/>
      <c r="AB13" s="685"/>
      <c r="AC13" s="685"/>
      <c r="AD13" s="686" t="s">
        <v>235</v>
      </c>
      <c r="AE13" s="686"/>
      <c r="AF13" s="686"/>
      <c r="AG13" s="686"/>
      <c r="AH13" s="686"/>
      <c r="AI13" s="686"/>
      <c r="AJ13" s="686"/>
      <c r="AK13" s="686"/>
      <c r="AL13" s="632" t="s">
        <v>235</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304173</v>
      </c>
      <c r="BH13" s="630"/>
      <c r="BI13" s="630"/>
      <c r="BJ13" s="630"/>
      <c r="BK13" s="630"/>
      <c r="BL13" s="630"/>
      <c r="BM13" s="630"/>
      <c r="BN13" s="631"/>
      <c r="BO13" s="685">
        <v>44.4</v>
      </c>
      <c r="BP13" s="685"/>
      <c r="BQ13" s="685"/>
      <c r="BR13" s="685"/>
      <c r="BS13" s="617" t="s">
        <v>128</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762247</v>
      </c>
      <c r="CS13" s="630"/>
      <c r="CT13" s="630"/>
      <c r="CU13" s="630"/>
      <c r="CV13" s="630"/>
      <c r="CW13" s="630"/>
      <c r="CX13" s="630"/>
      <c r="CY13" s="631"/>
      <c r="CZ13" s="685">
        <v>10.3</v>
      </c>
      <c r="DA13" s="685"/>
      <c r="DB13" s="685"/>
      <c r="DC13" s="685"/>
      <c r="DD13" s="617">
        <v>392472</v>
      </c>
      <c r="DE13" s="630"/>
      <c r="DF13" s="630"/>
      <c r="DG13" s="630"/>
      <c r="DH13" s="630"/>
      <c r="DI13" s="630"/>
      <c r="DJ13" s="630"/>
      <c r="DK13" s="630"/>
      <c r="DL13" s="630"/>
      <c r="DM13" s="630"/>
      <c r="DN13" s="630"/>
      <c r="DO13" s="630"/>
      <c r="DP13" s="631"/>
      <c r="DQ13" s="617">
        <v>261227</v>
      </c>
      <c r="DR13" s="630"/>
      <c r="DS13" s="630"/>
      <c r="DT13" s="630"/>
      <c r="DU13" s="630"/>
      <c r="DV13" s="630"/>
      <c r="DW13" s="630"/>
      <c r="DX13" s="630"/>
      <c r="DY13" s="630"/>
      <c r="DZ13" s="630"/>
      <c r="EA13" s="630"/>
      <c r="EB13" s="630"/>
      <c r="EC13" s="666"/>
    </row>
    <row r="14" spans="2:143" ht="11.25" customHeight="1" x14ac:dyDescent="0.2">
      <c r="B14" s="626" t="s">
        <v>255</v>
      </c>
      <c r="C14" s="627"/>
      <c r="D14" s="627"/>
      <c r="E14" s="627"/>
      <c r="F14" s="627"/>
      <c r="G14" s="627"/>
      <c r="H14" s="627"/>
      <c r="I14" s="627"/>
      <c r="J14" s="627"/>
      <c r="K14" s="627"/>
      <c r="L14" s="627"/>
      <c r="M14" s="627"/>
      <c r="N14" s="627"/>
      <c r="O14" s="627"/>
      <c r="P14" s="627"/>
      <c r="Q14" s="628"/>
      <c r="R14" s="629" t="s">
        <v>235</v>
      </c>
      <c r="S14" s="630"/>
      <c r="T14" s="630"/>
      <c r="U14" s="630"/>
      <c r="V14" s="630"/>
      <c r="W14" s="630"/>
      <c r="X14" s="630"/>
      <c r="Y14" s="631"/>
      <c r="Z14" s="685" t="s">
        <v>128</v>
      </c>
      <c r="AA14" s="685"/>
      <c r="AB14" s="685"/>
      <c r="AC14" s="685"/>
      <c r="AD14" s="686" t="s">
        <v>128</v>
      </c>
      <c r="AE14" s="686"/>
      <c r="AF14" s="686"/>
      <c r="AG14" s="686"/>
      <c r="AH14" s="686"/>
      <c r="AI14" s="686"/>
      <c r="AJ14" s="686"/>
      <c r="AK14" s="686"/>
      <c r="AL14" s="632" t="s">
        <v>235</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34298</v>
      </c>
      <c r="BH14" s="630"/>
      <c r="BI14" s="630"/>
      <c r="BJ14" s="630"/>
      <c r="BK14" s="630"/>
      <c r="BL14" s="630"/>
      <c r="BM14" s="630"/>
      <c r="BN14" s="631"/>
      <c r="BO14" s="685">
        <v>5</v>
      </c>
      <c r="BP14" s="685"/>
      <c r="BQ14" s="685"/>
      <c r="BR14" s="685"/>
      <c r="BS14" s="617" t="s">
        <v>138</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334669</v>
      </c>
      <c r="CS14" s="630"/>
      <c r="CT14" s="630"/>
      <c r="CU14" s="630"/>
      <c r="CV14" s="630"/>
      <c r="CW14" s="630"/>
      <c r="CX14" s="630"/>
      <c r="CY14" s="631"/>
      <c r="CZ14" s="685">
        <v>4.5</v>
      </c>
      <c r="DA14" s="685"/>
      <c r="DB14" s="685"/>
      <c r="DC14" s="685"/>
      <c r="DD14" s="617">
        <v>65880</v>
      </c>
      <c r="DE14" s="630"/>
      <c r="DF14" s="630"/>
      <c r="DG14" s="630"/>
      <c r="DH14" s="630"/>
      <c r="DI14" s="630"/>
      <c r="DJ14" s="630"/>
      <c r="DK14" s="630"/>
      <c r="DL14" s="630"/>
      <c r="DM14" s="630"/>
      <c r="DN14" s="630"/>
      <c r="DO14" s="630"/>
      <c r="DP14" s="631"/>
      <c r="DQ14" s="617">
        <v>237146</v>
      </c>
      <c r="DR14" s="630"/>
      <c r="DS14" s="630"/>
      <c r="DT14" s="630"/>
      <c r="DU14" s="630"/>
      <c r="DV14" s="630"/>
      <c r="DW14" s="630"/>
      <c r="DX14" s="630"/>
      <c r="DY14" s="630"/>
      <c r="DZ14" s="630"/>
      <c r="EA14" s="630"/>
      <c r="EB14" s="630"/>
      <c r="EC14" s="666"/>
    </row>
    <row r="15" spans="2:143" ht="11.25" customHeight="1" x14ac:dyDescent="0.2">
      <c r="B15" s="626" t="s">
        <v>258</v>
      </c>
      <c r="C15" s="627"/>
      <c r="D15" s="627"/>
      <c r="E15" s="627"/>
      <c r="F15" s="627"/>
      <c r="G15" s="627"/>
      <c r="H15" s="627"/>
      <c r="I15" s="627"/>
      <c r="J15" s="627"/>
      <c r="K15" s="627"/>
      <c r="L15" s="627"/>
      <c r="M15" s="627"/>
      <c r="N15" s="627"/>
      <c r="O15" s="627"/>
      <c r="P15" s="627"/>
      <c r="Q15" s="628"/>
      <c r="R15" s="629">
        <v>15141</v>
      </c>
      <c r="S15" s="630"/>
      <c r="T15" s="630"/>
      <c r="U15" s="630"/>
      <c r="V15" s="630"/>
      <c r="W15" s="630"/>
      <c r="X15" s="630"/>
      <c r="Y15" s="631"/>
      <c r="Z15" s="685">
        <v>0.2</v>
      </c>
      <c r="AA15" s="685"/>
      <c r="AB15" s="685"/>
      <c r="AC15" s="685"/>
      <c r="AD15" s="686">
        <v>15141</v>
      </c>
      <c r="AE15" s="686"/>
      <c r="AF15" s="686"/>
      <c r="AG15" s="686"/>
      <c r="AH15" s="686"/>
      <c r="AI15" s="686"/>
      <c r="AJ15" s="686"/>
      <c r="AK15" s="686"/>
      <c r="AL15" s="632">
        <v>0.4</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45706</v>
      </c>
      <c r="BH15" s="630"/>
      <c r="BI15" s="630"/>
      <c r="BJ15" s="630"/>
      <c r="BK15" s="630"/>
      <c r="BL15" s="630"/>
      <c r="BM15" s="630"/>
      <c r="BN15" s="631"/>
      <c r="BO15" s="685">
        <v>6.7</v>
      </c>
      <c r="BP15" s="685"/>
      <c r="BQ15" s="685"/>
      <c r="BR15" s="685"/>
      <c r="BS15" s="617" t="s">
        <v>235</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593978</v>
      </c>
      <c r="CS15" s="630"/>
      <c r="CT15" s="630"/>
      <c r="CU15" s="630"/>
      <c r="CV15" s="630"/>
      <c r="CW15" s="630"/>
      <c r="CX15" s="630"/>
      <c r="CY15" s="631"/>
      <c r="CZ15" s="685">
        <v>8</v>
      </c>
      <c r="DA15" s="685"/>
      <c r="DB15" s="685"/>
      <c r="DC15" s="685"/>
      <c r="DD15" s="617">
        <v>16871</v>
      </c>
      <c r="DE15" s="630"/>
      <c r="DF15" s="630"/>
      <c r="DG15" s="630"/>
      <c r="DH15" s="630"/>
      <c r="DI15" s="630"/>
      <c r="DJ15" s="630"/>
      <c r="DK15" s="630"/>
      <c r="DL15" s="630"/>
      <c r="DM15" s="630"/>
      <c r="DN15" s="630"/>
      <c r="DO15" s="630"/>
      <c r="DP15" s="631"/>
      <c r="DQ15" s="617">
        <v>476244</v>
      </c>
      <c r="DR15" s="630"/>
      <c r="DS15" s="630"/>
      <c r="DT15" s="630"/>
      <c r="DU15" s="630"/>
      <c r="DV15" s="630"/>
      <c r="DW15" s="630"/>
      <c r="DX15" s="630"/>
      <c r="DY15" s="630"/>
      <c r="DZ15" s="630"/>
      <c r="EA15" s="630"/>
      <c r="EB15" s="630"/>
      <c r="EC15" s="666"/>
    </row>
    <row r="16" spans="2:143" ht="11.25" customHeight="1" x14ac:dyDescent="0.2">
      <c r="B16" s="626" t="s">
        <v>261</v>
      </c>
      <c r="C16" s="627"/>
      <c r="D16" s="627"/>
      <c r="E16" s="627"/>
      <c r="F16" s="627"/>
      <c r="G16" s="627"/>
      <c r="H16" s="627"/>
      <c r="I16" s="627"/>
      <c r="J16" s="627"/>
      <c r="K16" s="627"/>
      <c r="L16" s="627"/>
      <c r="M16" s="627"/>
      <c r="N16" s="627"/>
      <c r="O16" s="627"/>
      <c r="P16" s="627"/>
      <c r="Q16" s="628"/>
      <c r="R16" s="629" t="s">
        <v>128</v>
      </c>
      <c r="S16" s="630"/>
      <c r="T16" s="630"/>
      <c r="U16" s="630"/>
      <c r="V16" s="630"/>
      <c r="W16" s="630"/>
      <c r="X16" s="630"/>
      <c r="Y16" s="631"/>
      <c r="Z16" s="685" t="s">
        <v>235</v>
      </c>
      <c r="AA16" s="685"/>
      <c r="AB16" s="685"/>
      <c r="AC16" s="685"/>
      <c r="AD16" s="686" t="s">
        <v>138</v>
      </c>
      <c r="AE16" s="686"/>
      <c r="AF16" s="686"/>
      <c r="AG16" s="686"/>
      <c r="AH16" s="686"/>
      <c r="AI16" s="686"/>
      <c r="AJ16" s="686"/>
      <c r="AK16" s="686"/>
      <c r="AL16" s="632" t="s">
        <v>235</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v>122</v>
      </c>
      <c r="BH16" s="630"/>
      <c r="BI16" s="630"/>
      <c r="BJ16" s="630"/>
      <c r="BK16" s="630"/>
      <c r="BL16" s="630"/>
      <c r="BM16" s="630"/>
      <c r="BN16" s="631"/>
      <c r="BO16" s="685">
        <v>0</v>
      </c>
      <c r="BP16" s="685"/>
      <c r="BQ16" s="685"/>
      <c r="BR16" s="685"/>
      <c r="BS16" s="617" t="s">
        <v>128</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v>4810</v>
      </c>
      <c r="CS16" s="630"/>
      <c r="CT16" s="630"/>
      <c r="CU16" s="630"/>
      <c r="CV16" s="630"/>
      <c r="CW16" s="630"/>
      <c r="CX16" s="630"/>
      <c r="CY16" s="631"/>
      <c r="CZ16" s="685">
        <v>0.1</v>
      </c>
      <c r="DA16" s="685"/>
      <c r="DB16" s="685"/>
      <c r="DC16" s="685"/>
      <c r="DD16" s="617" t="s">
        <v>128</v>
      </c>
      <c r="DE16" s="630"/>
      <c r="DF16" s="630"/>
      <c r="DG16" s="630"/>
      <c r="DH16" s="630"/>
      <c r="DI16" s="630"/>
      <c r="DJ16" s="630"/>
      <c r="DK16" s="630"/>
      <c r="DL16" s="630"/>
      <c r="DM16" s="630"/>
      <c r="DN16" s="630"/>
      <c r="DO16" s="630"/>
      <c r="DP16" s="631"/>
      <c r="DQ16" s="617">
        <v>4810</v>
      </c>
      <c r="DR16" s="630"/>
      <c r="DS16" s="630"/>
      <c r="DT16" s="630"/>
      <c r="DU16" s="630"/>
      <c r="DV16" s="630"/>
      <c r="DW16" s="630"/>
      <c r="DX16" s="630"/>
      <c r="DY16" s="630"/>
      <c r="DZ16" s="630"/>
      <c r="EA16" s="630"/>
      <c r="EB16" s="630"/>
      <c r="EC16" s="666"/>
    </row>
    <row r="17" spans="2:133" ht="11.25" customHeight="1" x14ac:dyDescent="0.2">
      <c r="B17" s="626" t="s">
        <v>264</v>
      </c>
      <c r="C17" s="627"/>
      <c r="D17" s="627"/>
      <c r="E17" s="627"/>
      <c r="F17" s="627"/>
      <c r="G17" s="627"/>
      <c r="H17" s="627"/>
      <c r="I17" s="627"/>
      <c r="J17" s="627"/>
      <c r="K17" s="627"/>
      <c r="L17" s="627"/>
      <c r="M17" s="627"/>
      <c r="N17" s="627"/>
      <c r="O17" s="627"/>
      <c r="P17" s="627"/>
      <c r="Q17" s="628"/>
      <c r="R17" s="629">
        <v>1038</v>
      </c>
      <c r="S17" s="630"/>
      <c r="T17" s="630"/>
      <c r="U17" s="630"/>
      <c r="V17" s="630"/>
      <c r="W17" s="630"/>
      <c r="X17" s="630"/>
      <c r="Y17" s="631"/>
      <c r="Z17" s="685">
        <v>0</v>
      </c>
      <c r="AA17" s="685"/>
      <c r="AB17" s="685"/>
      <c r="AC17" s="685"/>
      <c r="AD17" s="686">
        <v>1038</v>
      </c>
      <c r="AE17" s="686"/>
      <c r="AF17" s="686"/>
      <c r="AG17" s="686"/>
      <c r="AH17" s="686"/>
      <c r="AI17" s="686"/>
      <c r="AJ17" s="686"/>
      <c r="AK17" s="686"/>
      <c r="AL17" s="632">
        <v>0</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85" t="s">
        <v>235</v>
      </c>
      <c r="BP17" s="685"/>
      <c r="BQ17" s="685"/>
      <c r="BR17" s="685"/>
      <c r="BS17" s="617" t="s">
        <v>128</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774657</v>
      </c>
      <c r="CS17" s="630"/>
      <c r="CT17" s="630"/>
      <c r="CU17" s="630"/>
      <c r="CV17" s="630"/>
      <c r="CW17" s="630"/>
      <c r="CX17" s="630"/>
      <c r="CY17" s="631"/>
      <c r="CZ17" s="685">
        <v>10.4</v>
      </c>
      <c r="DA17" s="685"/>
      <c r="DB17" s="685"/>
      <c r="DC17" s="685"/>
      <c r="DD17" s="617" t="s">
        <v>128</v>
      </c>
      <c r="DE17" s="630"/>
      <c r="DF17" s="630"/>
      <c r="DG17" s="630"/>
      <c r="DH17" s="630"/>
      <c r="DI17" s="630"/>
      <c r="DJ17" s="630"/>
      <c r="DK17" s="630"/>
      <c r="DL17" s="630"/>
      <c r="DM17" s="630"/>
      <c r="DN17" s="630"/>
      <c r="DO17" s="630"/>
      <c r="DP17" s="631"/>
      <c r="DQ17" s="617">
        <v>774657</v>
      </c>
      <c r="DR17" s="630"/>
      <c r="DS17" s="630"/>
      <c r="DT17" s="630"/>
      <c r="DU17" s="630"/>
      <c r="DV17" s="630"/>
      <c r="DW17" s="630"/>
      <c r="DX17" s="630"/>
      <c r="DY17" s="630"/>
      <c r="DZ17" s="630"/>
      <c r="EA17" s="630"/>
      <c r="EB17" s="630"/>
      <c r="EC17" s="666"/>
    </row>
    <row r="18" spans="2:133" ht="11.25" customHeight="1" x14ac:dyDescent="0.2">
      <c r="B18" s="626" t="s">
        <v>267</v>
      </c>
      <c r="C18" s="627"/>
      <c r="D18" s="627"/>
      <c r="E18" s="627"/>
      <c r="F18" s="627"/>
      <c r="G18" s="627"/>
      <c r="H18" s="627"/>
      <c r="I18" s="627"/>
      <c r="J18" s="627"/>
      <c r="K18" s="627"/>
      <c r="L18" s="627"/>
      <c r="M18" s="627"/>
      <c r="N18" s="627"/>
      <c r="O18" s="627"/>
      <c r="P18" s="627"/>
      <c r="Q18" s="628"/>
      <c r="R18" s="629">
        <v>3241230</v>
      </c>
      <c r="S18" s="630"/>
      <c r="T18" s="630"/>
      <c r="U18" s="630"/>
      <c r="V18" s="630"/>
      <c r="W18" s="630"/>
      <c r="X18" s="630"/>
      <c r="Y18" s="631"/>
      <c r="Z18" s="685">
        <v>42.3</v>
      </c>
      <c r="AA18" s="685"/>
      <c r="AB18" s="685"/>
      <c r="AC18" s="685"/>
      <c r="AD18" s="686">
        <v>2844369</v>
      </c>
      <c r="AE18" s="686"/>
      <c r="AF18" s="686"/>
      <c r="AG18" s="686"/>
      <c r="AH18" s="686"/>
      <c r="AI18" s="686"/>
      <c r="AJ18" s="686"/>
      <c r="AK18" s="686"/>
      <c r="AL18" s="632">
        <v>75.5</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235</v>
      </c>
      <c r="BH18" s="630"/>
      <c r="BI18" s="630"/>
      <c r="BJ18" s="630"/>
      <c r="BK18" s="630"/>
      <c r="BL18" s="630"/>
      <c r="BM18" s="630"/>
      <c r="BN18" s="631"/>
      <c r="BO18" s="685" t="s">
        <v>128</v>
      </c>
      <c r="BP18" s="685"/>
      <c r="BQ18" s="685"/>
      <c r="BR18" s="685"/>
      <c r="BS18" s="617" t="s">
        <v>128</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t="s">
        <v>235</v>
      </c>
      <c r="CS18" s="630"/>
      <c r="CT18" s="630"/>
      <c r="CU18" s="630"/>
      <c r="CV18" s="630"/>
      <c r="CW18" s="630"/>
      <c r="CX18" s="630"/>
      <c r="CY18" s="631"/>
      <c r="CZ18" s="685" t="s">
        <v>128</v>
      </c>
      <c r="DA18" s="685"/>
      <c r="DB18" s="685"/>
      <c r="DC18" s="685"/>
      <c r="DD18" s="617" t="s">
        <v>235</v>
      </c>
      <c r="DE18" s="630"/>
      <c r="DF18" s="630"/>
      <c r="DG18" s="630"/>
      <c r="DH18" s="630"/>
      <c r="DI18" s="630"/>
      <c r="DJ18" s="630"/>
      <c r="DK18" s="630"/>
      <c r="DL18" s="630"/>
      <c r="DM18" s="630"/>
      <c r="DN18" s="630"/>
      <c r="DO18" s="630"/>
      <c r="DP18" s="631"/>
      <c r="DQ18" s="617" t="s">
        <v>138</v>
      </c>
      <c r="DR18" s="630"/>
      <c r="DS18" s="630"/>
      <c r="DT18" s="630"/>
      <c r="DU18" s="630"/>
      <c r="DV18" s="630"/>
      <c r="DW18" s="630"/>
      <c r="DX18" s="630"/>
      <c r="DY18" s="630"/>
      <c r="DZ18" s="630"/>
      <c r="EA18" s="630"/>
      <c r="EB18" s="630"/>
      <c r="EC18" s="666"/>
    </row>
    <row r="19" spans="2:133" ht="11.25" customHeight="1" x14ac:dyDescent="0.2">
      <c r="B19" s="626" t="s">
        <v>270</v>
      </c>
      <c r="C19" s="627"/>
      <c r="D19" s="627"/>
      <c r="E19" s="627"/>
      <c r="F19" s="627"/>
      <c r="G19" s="627"/>
      <c r="H19" s="627"/>
      <c r="I19" s="627"/>
      <c r="J19" s="627"/>
      <c r="K19" s="627"/>
      <c r="L19" s="627"/>
      <c r="M19" s="627"/>
      <c r="N19" s="627"/>
      <c r="O19" s="627"/>
      <c r="P19" s="627"/>
      <c r="Q19" s="628"/>
      <c r="R19" s="629">
        <v>2844369</v>
      </c>
      <c r="S19" s="630"/>
      <c r="T19" s="630"/>
      <c r="U19" s="630"/>
      <c r="V19" s="630"/>
      <c r="W19" s="630"/>
      <c r="X19" s="630"/>
      <c r="Y19" s="631"/>
      <c r="Z19" s="685">
        <v>37.1</v>
      </c>
      <c r="AA19" s="685"/>
      <c r="AB19" s="685"/>
      <c r="AC19" s="685"/>
      <c r="AD19" s="686">
        <v>2844369</v>
      </c>
      <c r="AE19" s="686"/>
      <c r="AF19" s="686"/>
      <c r="AG19" s="686"/>
      <c r="AH19" s="686"/>
      <c r="AI19" s="686"/>
      <c r="AJ19" s="686"/>
      <c r="AK19" s="686"/>
      <c r="AL19" s="632">
        <v>75.5</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85" t="s">
        <v>128</v>
      </c>
      <c r="BP19" s="685"/>
      <c r="BQ19" s="685"/>
      <c r="BR19" s="685"/>
      <c r="BS19" s="617" t="s">
        <v>128</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85" t="s">
        <v>235</v>
      </c>
      <c r="DA19" s="685"/>
      <c r="DB19" s="685"/>
      <c r="DC19" s="685"/>
      <c r="DD19" s="617" t="s">
        <v>128</v>
      </c>
      <c r="DE19" s="630"/>
      <c r="DF19" s="630"/>
      <c r="DG19" s="630"/>
      <c r="DH19" s="630"/>
      <c r="DI19" s="630"/>
      <c r="DJ19" s="630"/>
      <c r="DK19" s="630"/>
      <c r="DL19" s="630"/>
      <c r="DM19" s="630"/>
      <c r="DN19" s="630"/>
      <c r="DO19" s="630"/>
      <c r="DP19" s="631"/>
      <c r="DQ19" s="617" t="s">
        <v>128</v>
      </c>
      <c r="DR19" s="630"/>
      <c r="DS19" s="630"/>
      <c r="DT19" s="630"/>
      <c r="DU19" s="630"/>
      <c r="DV19" s="630"/>
      <c r="DW19" s="630"/>
      <c r="DX19" s="630"/>
      <c r="DY19" s="630"/>
      <c r="DZ19" s="630"/>
      <c r="EA19" s="630"/>
      <c r="EB19" s="630"/>
      <c r="EC19" s="666"/>
    </row>
    <row r="20" spans="2:133" ht="11.25" customHeight="1" x14ac:dyDescent="0.2">
      <c r="B20" s="626" t="s">
        <v>273</v>
      </c>
      <c r="C20" s="627"/>
      <c r="D20" s="627"/>
      <c r="E20" s="627"/>
      <c r="F20" s="627"/>
      <c r="G20" s="627"/>
      <c r="H20" s="627"/>
      <c r="I20" s="627"/>
      <c r="J20" s="627"/>
      <c r="K20" s="627"/>
      <c r="L20" s="627"/>
      <c r="M20" s="627"/>
      <c r="N20" s="627"/>
      <c r="O20" s="627"/>
      <c r="P20" s="627"/>
      <c r="Q20" s="628"/>
      <c r="R20" s="629">
        <v>396861</v>
      </c>
      <c r="S20" s="630"/>
      <c r="T20" s="630"/>
      <c r="U20" s="630"/>
      <c r="V20" s="630"/>
      <c r="W20" s="630"/>
      <c r="X20" s="630"/>
      <c r="Y20" s="631"/>
      <c r="Z20" s="685">
        <v>5.2</v>
      </c>
      <c r="AA20" s="685"/>
      <c r="AB20" s="685"/>
      <c r="AC20" s="685"/>
      <c r="AD20" s="686" t="s">
        <v>128</v>
      </c>
      <c r="AE20" s="686"/>
      <c r="AF20" s="686"/>
      <c r="AG20" s="686"/>
      <c r="AH20" s="686"/>
      <c r="AI20" s="686"/>
      <c r="AJ20" s="686"/>
      <c r="AK20" s="686"/>
      <c r="AL20" s="632" t="s">
        <v>128</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85" t="s">
        <v>235</v>
      </c>
      <c r="BP20" s="685"/>
      <c r="BQ20" s="685"/>
      <c r="BR20" s="685"/>
      <c r="BS20" s="617" t="s">
        <v>128</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7424593</v>
      </c>
      <c r="CS20" s="630"/>
      <c r="CT20" s="630"/>
      <c r="CU20" s="630"/>
      <c r="CV20" s="630"/>
      <c r="CW20" s="630"/>
      <c r="CX20" s="630"/>
      <c r="CY20" s="631"/>
      <c r="CZ20" s="685">
        <v>100</v>
      </c>
      <c r="DA20" s="685"/>
      <c r="DB20" s="685"/>
      <c r="DC20" s="685"/>
      <c r="DD20" s="617">
        <v>1328839</v>
      </c>
      <c r="DE20" s="630"/>
      <c r="DF20" s="630"/>
      <c r="DG20" s="630"/>
      <c r="DH20" s="630"/>
      <c r="DI20" s="630"/>
      <c r="DJ20" s="630"/>
      <c r="DK20" s="630"/>
      <c r="DL20" s="630"/>
      <c r="DM20" s="630"/>
      <c r="DN20" s="630"/>
      <c r="DO20" s="630"/>
      <c r="DP20" s="631"/>
      <c r="DQ20" s="617">
        <v>4391896</v>
      </c>
      <c r="DR20" s="630"/>
      <c r="DS20" s="630"/>
      <c r="DT20" s="630"/>
      <c r="DU20" s="630"/>
      <c r="DV20" s="630"/>
      <c r="DW20" s="630"/>
      <c r="DX20" s="630"/>
      <c r="DY20" s="630"/>
      <c r="DZ20" s="630"/>
      <c r="EA20" s="630"/>
      <c r="EB20" s="630"/>
      <c r="EC20" s="666"/>
    </row>
    <row r="21" spans="2:133" ht="11.25" customHeight="1" x14ac:dyDescent="0.2">
      <c r="B21" s="626" t="s">
        <v>276</v>
      </c>
      <c r="C21" s="627"/>
      <c r="D21" s="627"/>
      <c r="E21" s="627"/>
      <c r="F21" s="627"/>
      <c r="G21" s="627"/>
      <c r="H21" s="627"/>
      <c r="I21" s="627"/>
      <c r="J21" s="627"/>
      <c r="K21" s="627"/>
      <c r="L21" s="627"/>
      <c r="M21" s="627"/>
      <c r="N21" s="627"/>
      <c r="O21" s="627"/>
      <c r="P21" s="627"/>
      <c r="Q21" s="628"/>
      <c r="R21" s="629" t="s">
        <v>138</v>
      </c>
      <c r="S21" s="630"/>
      <c r="T21" s="630"/>
      <c r="U21" s="630"/>
      <c r="V21" s="630"/>
      <c r="W21" s="630"/>
      <c r="X21" s="630"/>
      <c r="Y21" s="631"/>
      <c r="Z21" s="685" t="s">
        <v>128</v>
      </c>
      <c r="AA21" s="685"/>
      <c r="AB21" s="685"/>
      <c r="AC21" s="685"/>
      <c r="AD21" s="686" t="s">
        <v>235</v>
      </c>
      <c r="AE21" s="686"/>
      <c r="AF21" s="686"/>
      <c r="AG21" s="686"/>
      <c r="AH21" s="686"/>
      <c r="AI21" s="686"/>
      <c r="AJ21" s="686"/>
      <c r="AK21" s="686"/>
      <c r="AL21" s="632" t="s">
        <v>235</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t="s">
        <v>128</v>
      </c>
      <c r="BH21" s="630"/>
      <c r="BI21" s="630"/>
      <c r="BJ21" s="630"/>
      <c r="BK21" s="630"/>
      <c r="BL21" s="630"/>
      <c r="BM21" s="630"/>
      <c r="BN21" s="631"/>
      <c r="BO21" s="685" t="s">
        <v>128</v>
      </c>
      <c r="BP21" s="685"/>
      <c r="BQ21" s="685"/>
      <c r="BR21" s="685"/>
      <c r="BS21" s="617" t="s">
        <v>128</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6" t="s">
        <v>278</v>
      </c>
      <c r="C22" s="627"/>
      <c r="D22" s="627"/>
      <c r="E22" s="627"/>
      <c r="F22" s="627"/>
      <c r="G22" s="627"/>
      <c r="H22" s="627"/>
      <c r="I22" s="627"/>
      <c r="J22" s="627"/>
      <c r="K22" s="627"/>
      <c r="L22" s="627"/>
      <c r="M22" s="627"/>
      <c r="N22" s="627"/>
      <c r="O22" s="627"/>
      <c r="P22" s="627"/>
      <c r="Q22" s="628"/>
      <c r="R22" s="629">
        <v>4137593</v>
      </c>
      <c r="S22" s="630"/>
      <c r="T22" s="630"/>
      <c r="U22" s="630"/>
      <c r="V22" s="630"/>
      <c r="W22" s="630"/>
      <c r="X22" s="630"/>
      <c r="Y22" s="631"/>
      <c r="Z22" s="685">
        <v>53.9</v>
      </c>
      <c r="AA22" s="685"/>
      <c r="AB22" s="685"/>
      <c r="AC22" s="685"/>
      <c r="AD22" s="686">
        <v>3740732</v>
      </c>
      <c r="AE22" s="686"/>
      <c r="AF22" s="686"/>
      <c r="AG22" s="686"/>
      <c r="AH22" s="686"/>
      <c r="AI22" s="686"/>
      <c r="AJ22" s="686"/>
      <c r="AK22" s="686"/>
      <c r="AL22" s="632">
        <v>99.3</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128</v>
      </c>
      <c r="BH22" s="630"/>
      <c r="BI22" s="630"/>
      <c r="BJ22" s="630"/>
      <c r="BK22" s="630"/>
      <c r="BL22" s="630"/>
      <c r="BM22" s="630"/>
      <c r="BN22" s="631"/>
      <c r="BO22" s="685" t="s">
        <v>128</v>
      </c>
      <c r="BP22" s="685"/>
      <c r="BQ22" s="685"/>
      <c r="BR22" s="685"/>
      <c r="BS22" s="617" t="s">
        <v>128</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6" t="s">
        <v>281</v>
      </c>
      <c r="C23" s="627"/>
      <c r="D23" s="627"/>
      <c r="E23" s="627"/>
      <c r="F23" s="627"/>
      <c r="G23" s="627"/>
      <c r="H23" s="627"/>
      <c r="I23" s="627"/>
      <c r="J23" s="627"/>
      <c r="K23" s="627"/>
      <c r="L23" s="627"/>
      <c r="M23" s="627"/>
      <c r="N23" s="627"/>
      <c r="O23" s="627"/>
      <c r="P23" s="627"/>
      <c r="Q23" s="628"/>
      <c r="R23" s="629">
        <v>1116</v>
      </c>
      <c r="S23" s="630"/>
      <c r="T23" s="630"/>
      <c r="U23" s="630"/>
      <c r="V23" s="630"/>
      <c r="W23" s="630"/>
      <c r="X23" s="630"/>
      <c r="Y23" s="631"/>
      <c r="Z23" s="685">
        <v>0</v>
      </c>
      <c r="AA23" s="685"/>
      <c r="AB23" s="685"/>
      <c r="AC23" s="685"/>
      <c r="AD23" s="686">
        <v>1116</v>
      </c>
      <c r="AE23" s="686"/>
      <c r="AF23" s="686"/>
      <c r="AG23" s="686"/>
      <c r="AH23" s="686"/>
      <c r="AI23" s="686"/>
      <c r="AJ23" s="686"/>
      <c r="AK23" s="686"/>
      <c r="AL23" s="632">
        <v>0</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128</v>
      </c>
      <c r="BH23" s="630"/>
      <c r="BI23" s="630"/>
      <c r="BJ23" s="630"/>
      <c r="BK23" s="630"/>
      <c r="BL23" s="630"/>
      <c r="BM23" s="630"/>
      <c r="BN23" s="631"/>
      <c r="BO23" s="685" t="s">
        <v>128</v>
      </c>
      <c r="BP23" s="685"/>
      <c r="BQ23" s="685"/>
      <c r="BR23" s="685"/>
      <c r="BS23" s="617" t="s">
        <v>128</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6" t="s">
        <v>288</v>
      </c>
      <c r="C24" s="627"/>
      <c r="D24" s="627"/>
      <c r="E24" s="627"/>
      <c r="F24" s="627"/>
      <c r="G24" s="627"/>
      <c r="H24" s="627"/>
      <c r="I24" s="627"/>
      <c r="J24" s="627"/>
      <c r="K24" s="627"/>
      <c r="L24" s="627"/>
      <c r="M24" s="627"/>
      <c r="N24" s="627"/>
      <c r="O24" s="627"/>
      <c r="P24" s="627"/>
      <c r="Q24" s="628"/>
      <c r="R24" s="629">
        <v>108987</v>
      </c>
      <c r="S24" s="630"/>
      <c r="T24" s="630"/>
      <c r="U24" s="630"/>
      <c r="V24" s="630"/>
      <c r="W24" s="630"/>
      <c r="X24" s="630"/>
      <c r="Y24" s="631"/>
      <c r="Z24" s="685">
        <v>1.4</v>
      </c>
      <c r="AA24" s="685"/>
      <c r="AB24" s="685"/>
      <c r="AC24" s="685"/>
      <c r="AD24" s="686" t="s">
        <v>128</v>
      </c>
      <c r="AE24" s="686"/>
      <c r="AF24" s="686"/>
      <c r="AG24" s="686"/>
      <c r="AH24" s="686"/>
      <c r="AI24" s="686"/>
      <c r="AJ24" s="686"/>
      <c r="AK24" s="686"/>
      <c r="AL24" s="632" t="s">
        <v>128</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235</v>
      </c>
      <c r="BH24" s="630"/>
      <c r="BI24" s="630"/>
      <c r="BJ24" s="630"/>
      <c r="BK24" s="630"/>
      <c r="BL24" s="630"/>
      <c r="BM24" s="630"/>
      <c r="BN24" s="631"/>
      <c r="BO24" s="685" t="s">
        <v>128</v>
      </c>
      <c r="BP24" s="685"/>
      <c r="BQ24" s="685"/>
      <c r="BR24" s="685"/>
      <c r="BS24" s="617" t="s">
        <v>138</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3161807</v>
      </c>
      <c r="CS24" s="689"/>
      <c r="CT24" s="689"/>
      <c r="CU24" s="689"/>
      <c r="CV24" s="689"/>
      <c r="CW24" s="689"/>
      <c r="CX24" s="689"/>
      <c r="CY24" s="735"/>
      <c r="CZ24" s="736">
        <v>42.6</v>
      </c>
      <c r="DA24" s="705"/>
      <c r="DB24" s="705"/>
      <c r="DC24" s="739"/>
      <c r="DD24" s="734">
        <v>2486976</v>
      </c>
      <c r="DE24" s="689"/>
      <c r="DF24" s="689"/>
      <c r="DG24" s="689"/>
      <c r="DH24" s="689"/>
      <c r="DI24" s="689"/>
      <c r="DJ24" s="689"/>
      <c r="DK24" s="735"/>
      <c r="DL24" s="734">
        <v>2439333</v>
      </c>
      <c r="DM24" s="689"/>
      <c r="DN24" s="689"/>
      <c r="DO24" s="689"/>
      <c r="DP24" s="689"/>
      <c r="DQ24" s="689"/>
      <c r="DR24" s="689"/>
      <c r="DS24" s="689"/>
      <c r="DT24" s="689"/>
      <c r="DU24" s="689"/>
      <c r="DV24" s="735"/>
      <c r="DW24" s="736">
        <v>62.2</v>
      </c>
      <c r="DX24" s="705"/>
      <c r="DY24" s="705"/>
      <c r="DZ24" s="705"/>
      <c r="EA24" s="705"/>
      <c r="EB24" s="705"/>
      <c r="EC24" s="737"/>
    </row>
    <row r="25" spans="2:133" ht="11.25" customHeight="1" x14ac:dyDescent="0.2">
      <c r="B25" s="626" t="s">
        <v>291</v>
      </c>
      <c r="C25" s="627"/>
      <c r="D25" s="627"/>
      <c r="E25" s="627"/>
      <c r="F25" s="627"/>
      <c r="G25" s="627"/>
      <c r="H25" s="627"/>
      <c r="I25" s="627"/>
      <c r="J25" s="627"/>
      <c r="K25" s="627"/>
      <c r="L25" s="627"/>
      <c r="M25" s="627"/>
      <c r="N25" s="627"/>
      <c r="O25" s="627"/>
      <c r="P25" s="627"/>
      <c r="Q25" s="628"/>
      <c r="R25" s="629">
        <v>86576</v>
      </c>
      <c r="S25" s="630"/>
      <c r="T25" s="630"/>
      <c r="U25" s="630"/>
      <c r="V25" s="630"/>
      <c r="W25" s="630"/>
      <c r="X25" s="630"/>
      <c r="Y25" s="631"/>
      <c r="Z25" s="685">
        <v>1.1000000000000001</v>
      </c>
      <c r="AA25" s="685"/>
      <c r="AB25" s="685"/>
      <c r="AC25" s="685"/>
      <c r="AD25" s="686" t="s">
        <v>235</v>
      </c>
      <c r="AE25" s="686"/>
      <c r="AF25" s="686"/>
      <c r="AG25" s="686"/>
      <c r="AH25" s="686"/>
      <c r="AI25" s="686"/>
      <c r="AJ25" s="686"/>
      <c r="AK25" s="686"/>
      <c r="AL25" s="632" t="s">
        <v>235</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128</v>
      </c>
      <c r="BH25" s="630"/>
      <c r="BI25" s="630"/>
      <c r="BJ25" s="630"/>
      <c r="BK25" s="630"/>
      <c r="BL25" s="630"/>
      <c r="BM25" s="630"/>
      <c r="BN25" s="631"/>
      <c r="BO25" s="685" t="s">
        <v>235</v>
      </c>
      <c r="BP25" s="685"/>
      <c r="BQ25" s="685"/>
      <c r="BR25" s="685"/>
      <c r="BS25" s="617" t="s">
        <v>235</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1716694</v>
      </c>
      <c r="CS25" s="618"/>
      <c r="CT25" s="618"/>
      <c r="CU25" s="618"/>
      <c r="CV25" s="618"/>
      <c r="CW25" s="618"/>
      <c r="CX25" s="618"/>
      <c r="CY25" s="619"/>
      <c r="CZ25" s="632">
        <v>23.1</v>
      </c>
      <c r="DA25" s="657"/>
      <c r="DB25" s="657"/>
      <c r="DC25" s="658"/>
      <c r="DD25" s="617">
        <v>1545633</v>
      </c>
      <c r="DE25" s="618"/>
      <c r="DF25" s="618"/>
      <c r="DG25" s="618"/>
      <c r="DH25" s="618"/>
      <c r="DI25" s="618"/>
      <c r="DJ25" s="618"/>
      <c r="DK25" s="619"/>
      <c r="DL25" s="617">
        <v>1515406</v>
      </c>
      <c r="DM25" s="618"/>
      <c r="DN25" s="618"/>
      <c r="DO25" s="618"/>
      <c r="DP25" s="618"/>
      <c r="DQ25" s="618"/>
      <c r="DR25" s="618"/>
      <c r="DS25" s="618"/>
      <c r="DT25" s="618"/>
      <c r="DU25" s="618"/>
      <c r="DV25" s="619"/>
      <c r="DW25" s="632">
        <v>38.700000000000003</v>
      </c>
      <c r="DX25" s="657"/>
      <c r="DY25" s="657"/>
      <c r="DZ25" s="657"/>
      <c r="EA25" s="657"/>
      <c r="EB25" s="657"/>
      <c r="EC25" s="659"/>
    </row>
    <row r="26" spans="2:133" ht="11.25" customHeight="1" x14ac:dyDescent="0.2">
      <c r="B26" s="626" t="s">
        <v>294</v>
      </c>
      <c r="C26" s="627"/>
      <c r="D26" s="627"/>
      <c r="E26" s="627"/>
      <c r="F26" s="627"/>
      <c r="G26" s="627"/>
      <c r="H26" s="627"/>
      <c r="I26" s="627"/>
      <c r="J26" s="627"/>
      <c r="K26" s="627"/>
      <c r="L26" s="627"/>
      <c r="M26" s="627"/>
      <c r="N26" s="627"/>
      <c r="O26" s="627"/>
      <c r="P26" s="627"/>
      <c r="Q26" s="628"/>
      <c r="R26" s="629">
        <v>10429</v>
      </c>
      <c r="S26" s="630"/>
      <c r="T26" s="630"/>
      <c r="U26" s="630"/>
      <c r="V26" s="630"/>
      <c r="W26" s="630"/>
      <c r="X26" s="630"/>
      <c r="Y26" s="631"/>
      <c r="Z26" s="685">
        <v>0.1</v>
      </c>
      <c r="AA26" s="685"/>
      <c r="AB26" s="685"/>
      <c r="AC26" s="685"/>
      <c r="AD26" s="686" t="s">
        <v>235</v>
      </c>
      <c r="AE26" s="686"/>
      <c r="AF26" s="686"/>
      <c r="AG26" s="686"/>
      <c r="AH26" s="686"/>
      <c r="AI26" s="686"/>
      <c r="AJ26" s="686"/>
      <c r="AK26" s="686"/>
      <c r="AL26" s="632" t="s">
        <v>235</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235</v>
      </c>
      <c r="BH26" s="630"/>
      <c r="BI26" s="630"/>
      <c r="BJ26" s="630"/>
      <c r="BK26" s="630"/>
      <c r="BL26" s="630"/>
      <c r="BM26" s="630"/>
      <c r="BN26" s="631"/>
      <c r="BO26" s="685" t="s">
        <v>235</v>
      </c>
      <c r="BP26" s="685"/>
      <c r="BQ26" s="685"/>
      <c r="BR26" s="685"/>
      <c r="BS26" s="617" t="s">
        <v>235</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997695</v>
      </c>
      <c r="CS26" s="630"/>
      <c r="CT26" s="630"/>
      <c r="CU26" s="630"/>
      <c r="CV26" s="630"/>
      <c r="CW26" s="630"/>
      <c r="CX26" s="630"/>
      <c r="CY26" s="631"/>
      <c r="CZ26" s="632">
        <v>13.4</v>
      </c>
      <c r="DA26" s="657"/>
      <c r="DB26" s="657"/>
      <c r="DC26" s="658"/>
      <c r="DD26" s="617">
        <v>921724</v>
      </c>
      <c r="DE26" s="630"/>
      <c r="DF26" s="630"/>
      <c r="DG26" s="630"/>
      <c r="DH26" s="630"/>
      <c r="DI26" s="630"/>
      <c r="DJ26" s="630"/>
      <c r="DK26" s="631"/>
      <c r="DL26" s="617" t="s">
        <v>138</v>
      </c>
      <c r="DM26" s="630"/>
      <c r="DN26" s="630"/>
      <c r="DO26" s="630"/>
      <c r="DP26" s="630"/>
      <c r="DQ26" s="630"/>
      <c r="DR26" s="630"/>
      <c r="DS26" s="630"/>
      <c r="DT26" s="630"/>
      <c r="DU26" s="630"/>
      <c r="DV26" s="631"/>
      <c r="DW26" s="632" t="s">
        <v>128</v>
      </c>
      <c r="DX26" s="657"/>
      <c r="DY26" s="657"/>
      <c r="DZ26" s="657"/>
      <c r="EA26" s="657"/>
      <c r="EB26" s="657"/>
      <c r="EC26" s="659"/>
    </row>
    <row r="27" spans="2:133" ht="11.25" customHeight="1" x14ac:dyDescent="0.2">
      <c r="B27" s="626" t="s">
        <v>297</v>
      </c>
      <c r="C27" s="627"/>
      <c r="D27" s="627"/>
      <c r="E27" s="627"/>
      <c r="F27" s="627"/>
      <c r="G27" s="627"/>
      <c r="H27" s="627"/>
      <c r="I27" s="627"/>
      <c r="J27" s="627"/>
      <c r="K27" s="627"/>
      <c r="L27" s="627"/>
      <c r="M27" s="627"/>
      <c r="N27" s="627"/>
      <c r="O27" s="627"/>
      <c r="P27" s="627"/>
      <c r="Q27" s="628"/>
      <c r="R27" s="629">
        <v>745323</v>
      </c>
      <c r="S27" s="630"/>
      <c r="T27" s="630"/>
      <c r="U27" s="630"/>
      <c r="V27" s="630"/>
      <c r="W27" s="630"/>
      <c r="X27" s="630"/>
      <c r="Y27" s="631"/>
      <c r="Z27" s="685">
        <v>9.6999999999999993</v>
      </c>
      <c r="AA27" s="685"/>
      <c r="AB27" s="685"/>
      <c r="AC27" s="685"/>
      <c r="AD27" s="686" t="s">
        <v>128</v>
      </c>
      <c r="AE27" s="686"/>
      <c r="AF27" s="686"/>
      <c r="AG27" s="686"/>
      <c r="AH27" s="686"/>
      <c r="AI27" s="686"/>
      <c r="AJ27" s="686"/>
      <c r="AK27" s="686"/>
      <c r="AL27" s="632" t="s">
        <v>235</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685455</v>
      </c>
      <c r="BH27" s="630"/>
      <c r="BI27" s="630"/>
      <c r="BJ27" s="630"/>
      <c r="BK27" s="630"/>
      <c r="BL27" s="630"/>
      <c r="BM27" s="630"/>
      <c r="BN27" s="631"/>
      <c r="BO27" s="685">
        <v>100</v>
      </c>
      <c r="BP27" s="685"/>
      <c r="BQ27" s="685"/>
      <c r="BR27" s="685"/>
      <c r="BS27" s="617" t="s">
        <v>128</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670456</v>
      </c>
      <c r="CS27" s="618"/>
      <c r="CT27" s="618"/>
      <c r="CU27" s="618"/>
      <c r="CV27" s="618"/>
      <c r="CW27" s="618"/>
      <c r="CX27" s="618"/>
      <c r="CY27" s="619"/>
      <c r="CZ27" s="632">
        <v>9</v>
      </c>
      <c r="DA27" s="657"/>
      <c r="DB27" s="657"/>
      <c r="DC27" s="658"/>
      <c r="DD27" s="617">
        <v>166686</v>
      </c>
      <c r="DE27" s="618"/>
      <c r="DF27" s="618"/>
      <c r="DG27" s="618"/>
      <c r="DH27" s="618"/>
      <c r="DI27" s="618"/>
      <c r="DJ27" s="618"/>
      <c r="DK27" s="619"/>
      <c r="DL27" s="617">
        <v>149270</v>
      </c>
      <c r="DM27" s="618"/>
      <c r="DN27" s="618"/>
      <c r="DO27" s="618"/>
      <c r="DP27" s="618"/>
      <c r="DQ27" s="618"/>
      <c r="DR27" s="618"/>
      <c r="DS27" s="618"/>
      <c r="DT27" s="618"/>
      <c r="DU27" s="618"/>
      <c r="DV27" s="619"/>
      <c r="DW27" s="632">
        <v>3.8</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9">
        <v>20162</v>
      </c>
      <c r="S28" s="630"/>
      <c r="T28" s="630"/>
      <c r="U28" s="630"/>
      <c r="V28" s="630"/>
      <c r="W28" s="630"/>
      <c r="X28" s="630"/>
      <c r="Y28" s="631"/>
      <c r="Z28" s="685">
        <v>0.3</v>
      </c>
      <c r="AA28" s="685"/>
      <c r="AB28" s="685"/>
      <c r="AC28" s="685"/>
      <c r="AD28" s="686">
        <v>20162</v>
      </c>
      <c r="AE28" s="686"/>
      <c r="AF28" s="686"/>
      <c r="AG28" s="686"/>
      <c r="AH28" s="686"/>
      <c r="AI28" s="686"/>
      <c r="AJ28" s="686"/>
      <c r="AK28" s="686"/>
      <c r="AL28" s="632">
        <v>0.5</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774657</v>
      </c>
      <c r="CS28" s="630"/>
      <c r="CT28" s="630"/>
      <c r="CU28" s="630"/>
      <c r="CV28" s="630"/>
      <c r="CW28" s="630"/>
      <c r="CX28" s="630"/>
      <c r="CY28" s="631"/>
      <c r="CZ28" s="632">
        <v>10.4</v>
      </c>
      <c r="DA28" s="657"/>
      <c r="DB28" s="657"/>
      <c r="DC28" s="658"/>
      <c r="DD28" s="617">
        <v>774657</v>
      </c>
      <c r="DE28" s="630"/>
      <c r="DF28" s="630"/>
      <c r="DG28" s="630"/>
      <c r="DH28" s="630"/>
      <c r="DI28" s="630"/>
      <c r="DJ28" s="630"/>
      <c r="DK28" s="631"/>
      <c r="DL28" s="617">
        <v>774657</v>
      </c>
      <c r="DM28" s="630"/>
      <c r="DN28" s="630"/>
      <c r="DO28" s="630"/>
      <c r="DP28" s="630"/>
      <c r="DQ28" s="630"/>
      <c r="DR28" s="630"/>
      <c r="DS28" s="630"/>
      <c r="DT28" s="630"/>
      <c r="DU28" s="630"/>
      <c r="DV28" s="631"/>
      <c r="DW28" s="632">
        <v>19.8</v>
      </c>
      <c r="DX28" s="657"/>
      <c r="DY28" s="657"/>
      <c r="DZ28" s="657"/>
      <c r="EA28" s="657"/>
      <c r="EB28" s="657"/>
      <c r="EC28" s="659"/>
    </row>
    <row r="29" spans="2:133" ht="11.25" customHeight="1" x14ac:dyDescent="0.2">
      <c r="B29" s="626" t="s">
        <v>302</v>
      </c>
      <c r="C29" s="627"/>
      <c r="D29" s="627"/>
      <c r="E29" s="627"/>
      <c r="F29" s="627"/>
      <c r="G29" s="627"/>
      <c r="H29" s="627"/>
      <c r="I29" s="627"/>
      <c r="J29" s="627"/>
      <c r="K29" s="627"/>
      <c r="L29" s="627"/>
      <c r="M29" s="627"/>
      <c r="N29" s="627"/>
      <c r="O29" s="627"/>
      <c r="P29" s="627"/>
      <c r="Q29" s="628"/>
      <c r="R29" s="629">
        <v>1325927</v>
      </c>
      <c r="S29" s="630"/>
      <c r="T29" s="630"/>
      <c r="U29" s="630"/>
      <c r="V29" s="630"/>
      <c r="W29" s="630"/>
      <c r="X29" s="630"/>
      <c r="Y29" s="631"/>
      <c r="Z29" s="685">
        <v>17.3</v>
      </c>
      <c r="AA29" s="685"/>
      <c r="AB29" s="685"/>
      <c r="AC29" s="685"/>
      <c r="AD29" s="686" t="s">
        <v>138</v>
      </c>
      <c r="AE29" s="686"/>
      <c r="AF29" s="686"/>
      <c r="AG29" s="686"/>
      <c r="AH29" s="686"/>
      <c r="AI29" s="686"/>
      <c r="AJ29" s="686"/>
      <c r="AK29" s="686"/>
      <c r="AL29" s="632" t="s">
        <v>138</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9">
        <v>774655</v>
      </c>
      <c r="CS29" s="618"/>
      <c r="CT29" s="618"/>
      <c r="CU29" s="618"/>
      <c r="CV29" s="618"/>
      <c r="CW29" s="618"/>
      <c r="CX29" s="618"/>
      <c r="CY29" s="619"/>
      <c r="CZ29" s="632">
        <v>10.4</v>
      </c>
      <c r="DA29" s="657"/>
      <c r="DB29" s="657"/>
      <c r="DC29" s="658"/>
      <c r="DD29" s="617">
        <v>774655</v>
      </c>
      <c r="DE29" s="618"/>
      <c r="DF29" s="618"/>
      <c r="DG29" s="618"/>
      <c r="DH29" s="618"/>
      <c r="DI29" s="618"/>
      <c r="DJ29" s="618"/>
      <c r="DK29" s="619"/>
      <c r="DL29" s="617">
        <v>774655</v>
      </c>
      <c r="DM29" s="618"/>
      <c r="DN29" s="618"/>
      <c r="DO29" s="618"/>
      <c r="DP29" s="618"/>
      <c r="DQ29" s="618"/>
      <c r="DR29" s="618"/>
      <c r="DS29" s="618"/>
      <c r="DT29" s="618"/>
      <c r="DU29" s="618"/>
      <c r="DV29" s="619"/>
      <c r="DW29" s="632">
        <v>19.8</v>
      </c>
      <c r="DX29" s="657"/>
      <c r="DY29" s="657"/>
      <c r="DZ29" s="657"/>
      <c r="EA29" s="657"/>
      <c r="EB29" s="657"/>
      <c r="EC29" s="659"/>
    </row>
    <row r="30" spans="2:133" ht="11.25" customHeight="1" x14ac:dyDescent="0.2">
      <c r="B30" s="626" t="s">
        <v>307</v>
      </c>
      <c r="C30" s="627"/>
      <c r="D30" s="627"/>
      <c r="E30" s="627"/>
      <c r="F30" s="627"/>
      <c r="G30" s="627"/>
      <c r="H30" s="627"/>
      <c r="I30" s="627"/>
      <c r="J30" s="627"/>
      <c r="K30" s="627"/>
      <c r="L30" s="627"/>
      <c r="M30" s="627"/>
      <c r="N30" s="627"/>
      <c r="O30" s="627"/>
      <c r="P30" s="627"/>
      <c r="Q30" s="628"/>
      <c r="R30" s="629">
        <v>63269</v>
      </c>
      <c r="S30" s="630"/>
      <c r="T30" s="630"/>
      <c r="U30" s="630"/>
      <c r="V30" s="630"/>
      <c r="W30" s="630"/>
      <c r="X30" s="630"/>
      <c r="Y30" s="631"/>
      <c r="Z30" s="685">
        <v>0.8</v>
      </c>
      <c r="AA30" s="685"/>
      <c r="AB30" s="685"/>
      <c r="AC30" s="685"/>
      <c r="AD30" s="686" t="s">
        <v>128</v>
      </c>
      <c r="AE30" s="686"/>
      <c r="AF30" s="686"/>
      <c r="AG30" s="686"/>
      <c r="AH30" s="686"/>
      <c r="AI30" s="686"/>
      <c r="AJ30" s="686"/>
      <c r="AK30" s="686"/>
      <c r="AL30" s="632" t="s">
        <v>128</v>
      </c>
      <c r="AM30" s="633"/>
      <c r="AN30" s="633"/>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97.9</v>
      </c>
      <c r="BH30" s="704"/>
      <c r="BI30" s="704"/>
      <c r="BJ30" s="704"/>
      <c r="BK30" s="704"/>
      <c r="BL30" s="704"/>
      <c r="BM30" s="705">
        <v>94</v>
      </c>
      <c r="BN30" s="704"/>
      <c r="BO30" s="704"/>
      <c r="BP30" s="704"/>
      <c r="BQ30" s="706"/>
      <c r="BR30" s="703">
        <v>96.9</v>
      </c>
      <c r="BS30" s="704"/>
      <c r="BT30" s="704"/>
      <c r="BU30" s="704"/>
      <c r="BV30" s="704"/>
      <c r="BW30" s="704"/>
      <c r="BX30" s="705">
        <v>92.7</v>
      </c>
      <c r="BY30" s="704"/>
      <c r="BZ30" s="704"/>
      <c r="CA30" s="704"/>
      <c r="CB30" s="706"/>
      <c r="CD30" s="709"/>
      <c r="CE30" s="710"/>
      <c r="CF30" s="667" t="s">
        <v>310</v>
      </c>
      <c r="CG30" s="664"/>
      <c r="CH30" s="664"/>
      <c r="CI30" s="664"/>
      <c r="CJ30" s="664"/>
      <c r="CK30" s="664"/>
      <c r="CL30" s="664"/>
      <c r="CM30" s="664"/>
      <c r="CN30" s="664"/>
      <c r="CO30" s="664"/>
      <c r="CP30" s="664"/>
      <c r="CQ30" s="665"/>
      <c r="CR30" s="629">
        <v>719786</v>
      </c>
      <c r="CS30" s="630"/>
      <c r="CT30" s="630"/>
      <c r="CU30" s="630"/>
      <c r="CV30" s="630"/>
      <c r="CW30" s="630"/>
      <c r="CX30" s="630"/>
      <c r="CY30" s="631"/>
      <c r="CZ30" s="632">
        <v>9.6999999999999993</v>
      </c>
      <c r="DA30" s="657"/>
      <c r="DB30" s="657"/>
      <c r="DC30" s="658"/>
      <c r="DD30" s="617">
        <v>719786</v>
      </c>
      <c r="DE30" s="630"/>
      <c r="DF30" s="630"/>
      <c r="DG30" s="630"/>
      <c r="DH30" s="630"/>
      <c r="DI30" s="630"/>
      <c r="DJ30" s="630"/>
      <c r="DK30" s="631"/>
      <c r="DL30" s="617">
        <v>719786</v>
      </c>
      <c r="DM30" s="630"/>
      <c r="DN30" s="630"/>
      <c r="DO30" s="630"/>
      <c r="DP30" s="630"/>
      <c r="DQ30" s="630"/>
      <c r="DR30" s="630"/>
      <c r="DS30" s="630"/>
      <c r="DT30" s="630"/>
      <c r="DU30" s="630"/>
      <c r="DV30" s="631"/>
      <c r="DW30" s="632">
        <v>18.399999999999999</v>
      </c>
      <c r="DX30" s="657"/>
      <c r="DY30" s="657"/>
      <c r="DZ30" s="657"/>
      <c r="EA30" s="657"/>
      <c r="EB30" s="657"/>
      <c r="EC30" s="659"/>
    </row>
    <row r="31" spans="2:133" ht="11.25" customHeight="1" x14ac:dyDescent="0.2">
      <c r="B31" s="626" t="s">
        <v>311</v>
      </c>
      <c r="C31" s="627"/>
      <c r="D31" s="627"/>
      <c r="E31" s="627"/>
      <c r="F31" s="627"/>
      <c r="G31" s="627"/>
      <c r="H31" s="627"/>
      <c r="I31" s="627"/>
      <c r="J31" s="627"/>
      <c r="K31" s="627"/>
      <c r="L31" s="627"/>
      <c r="M31" s="627"/>
      <c r="N31" s="627"/>
      <c r="O31" s="627"/>
      <c r="P31" s="627"/>
      <c r="Q31" s="628"/>
      <c r="R31" s="629">
        <v>133516</v>
      </c>
      <c r="S31" s="630"/>
      <c r="T31" s="630"/>
      <c r="U31" s="630"/>
      <c r="V31" s="630"/>
      <c r="W31" s="630"/>
      <c r="X31" s="630"/>
      <c r="Y31" s="631"/>
      <c r="Z31" s="685">
        <v>1.7</v>
      </c>
      <c r="AA31" s="685"/>
      <c r="AB31" s="685"/>
      <c r="AC31" s="685"/>
      <c r="AD31" s="686" t="s">
        <v>235</v>
      </c>
      <c r="AE31" s="686"/>
      <c r="AF31" s="686"/>
      <c r="AG31" s="686"/>
      <c r="AH31" s="686"/>
      <c r="AI31" s="686"/>
      <c r="AJ31" s="686"/>
      <c r="AK31" s="686"/>
      <c r="AL31" s="632" t="s">
        <v>235</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98.7</v>
      </c>
      <c r="BH31" s="618"/>
      <c r="BI31" s="618"/>
      <c r="BJ31" s="618"/>
      <c r="BK31" s="618"/>
      <c r="BL31" s="618"/>
      <c r="BM31" s="633">
        <v>96.2</v>
      </c>
      <c r="BN31" s="702"/>
      <c r="BO31" s="702"/>
      <c r="BP31" s="702"/>
      <c r="BQ31" s="663"/>
      <c r="BR31" s="701">
        <v>97.7</v>
      </c>
      <c r="BS31" s="618"/>
      <c r="BT31" s="618"/>
      <c r="BU31" s="618"/>
      <c r="BV31" s="618"/>
      <c r="BW31" s="618"/>
      <c r="BX31" s="633">
        <v>94.4</v>
      </c>
      <c r="BY31" s="702"/>
      <c r="BZ31" s="702"/>
      <c r="CA31" s="702"/>
      <c r="CB31" s="663"/>
      <c r="CD31" s="709"/>
      <c r="CE31" s="710"/>
      <c r="CF31" s="667" t="s">
        <v>314</v>
      </c>
      <c r="CG31" s="664"/>
      <c r="CH31" s="664"/>
      <c r="CI31" s="664"/>
      <c r="CJ31" s="664"/>
      <c r="CK31" s="664"/>
      <c r="CL31" s="664"/>
      <c r="CM31" s="664"/>
      <c r="CN31" s="664"/>
      <c r="CO31" s="664"/>
      <c r="CP31" s="664"/>
      <c r="CQ31" s="665"/>
      <c r="CR31" s="629">
        <v>54869</v>
      </c>
      <c r="CS31" s="618"/>
      <c r="CT31" s="618"/>
      <c r="CU31" s="618"/>
      <c r="CV31" s="618"/>
      <c r="CW31" s="618"/>
      <c r="CX31" s="618"/>
      <c r="CY31" s="619"/>
      <c r="CZ31" s="632">
        <v>0.7</v>
      </c>
      <c r="DA31" s="657"/>
      <c r="DB31" s="657"/>
      <c r="DC31" s="658"/>
      <c r="DD31" s="617">
        <v>54869</v>
      </c>
      <c r="DE31" s="618"/>
      <c r="DF31" s="618"/>
      <c r="DG31" s="618"/>
      <c r="DH31" s="618"/>
      <c r="DI31" s="618"/>
      <c r="DJ31" s="618"/>
      <c r="DK31" s="619"/>
      <c r="DL31" s="617">
        <v>54869</v>
      </c>
      <c r="DM31" s="618"/>
      <c r="DN31" s="618"/>
      <c r="DO31" s="618"/>
      <c r="DP31" s="618"/>
      <c r="DQ31" s="618"/>
      <c r="DR31" s="618"/>
      <c r="DS31" s="618"/>
      <c r="DT31" s="618"/>
      <c r="DU31" s="618"/>
      <c r="DV31" s="619"/>
      <c r="DW31" s="632">
        <v>1.4</v>
      </c>
      <c r="DX31" s="657"/>
      <c r="DY31" s="657"/>
      <c r="DZ31" s="657"/>
      <c r="EA31" s="657"/>
      <c r="EB31" s="657"/>
      <c r="EC31" s="659"/>
    </row>
    <row r="32" spans="2:133" ht="11.25" customHeight="1" x14ac:dyDescent="0.2">
      <c r="B32" s="626" t="s">
        <v>315</v>
      </c>
      <c r="C32" s="627"/>
      <c r="D32" s="627"/>
      <c r="E32" s="627"/>
      <c r="F32" s="627"/>
      <c r="G32" s="627"/>
      <c r="H32" s="627"/>
      <c r="I32" s="627"/>
      <c r="J32" s="627"/>
      <c r="K32" s="627"/>
      <c r="L32" s="627"/>
      <c r="M32" s="627"/>
      <c r="N32" s="627"/>
      <c r="O32" s="627"/>
      <c r="P32" s="627"/>
      <c r="Q32" s="628"/>
      <c r="R32" s="629">
        <v>283574</v>
      </c>
      <c r="S32" s="630"/>
      <c r="T32" s="630"/>
      <c r="U32" s="630"/>
      <c r="V32" s="630"/>
      <c r="W32" s="630"/>
      <c r="X32" s="630"/>
      <c r="Y32" s="631"/>
      <c r="Z32" s="685">
        <v>3.7</v>
      </c>
      <c r="AA32" s="685"/>
      <c r="AB32" s="685"/>
      <c r="AC32" s="685"/>
      <c r="AD32" s="686" t="s">
        <v>235</v>
      </c>
      <c r="AE32" s="686"/>
      <c r="AF32" s="686"/>
      <c r="AG32" s="686"/>
      <c r="AH32" s="686"/>
      <c r="AI32" s="686"/>
      <c r="AJ32" s="686"/>
      <c r="AK32" s="686"/>
      <c r="AL32" s="632" t="s">
        <v>128</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96.8</v>
      </c>
      <c r="BH32" s="639"/>
      <c r="BI32" s="639"/>
      <c r="BJ32" s="639"/>
      <c r="BK32" s="639"/>
      <c r="BL32" s="639"/>
      <c r="BM32" s="683">
        <v>91</v>
      </c>
      <c r="BN32" s="639"/>
      <c r="BO32" s="639"/>
      <c r="BP32" s="639"/>
      <c r="BQ32" s="676"/>
      <c r="BR32" s="700">
        <v>95.6</v>
      </c>
      <c r="BS32" s="639"/>
      <c r="BT32" s="639"/>
      <c r="BU32" s="639"/>
      <c r="BV32" s="639"/>
      <c r="BW32" s="639"/>
      <c r="BX32" s="683">
        <v>89.9</v>
      </c>
      <c r="BY32" s="639"/>
      <c r="BZ32" s="639"/>
      <c r="CA32" s="639"/>
      <c r="CB32" s="676"/>
      <c r="CD32" s="711"/>
      <c r="CE32" s="712"/>
      <c r="CF32" s="667" t="s">
        <v>317</v>
      </c>
      <c r="CG32" s="664"/>
      <c r="CH32" s="664"/>
      <c r="CI32" s="664"/>
      <c r="CJ32" s="664"/>
      <c r="CK32" s="664"/>
      <c r="CL32" s="664"/>
      <c r="CM32" s="664"/>
      <c r="CN32" s="664"/>
      <c r="CO32" s="664"/>
      <c r="CP32" s="664"/>
      <c r="CQ32" s="665"/>
      <c r="CR32" s="629">
        <v>2</v>
      </c>
      <c r="CS32" s="630"/>
      <c r="CT32" s="630"/>
      <c r="CU32" s="630"/>
      <c r="CV32" s="630"/>
      <c r="CW32" s="630"/>
      <c r="CX32" s="630"/>
      <c r="CY32" s="631"/>
      <c r="CZ32" s="632">
        <v>0</v>
      </c>
      <c r="DA32" s="657"/>
      <c r="DB32" s="657"/>
      <c r="DC32" s="658"/>
      <c r="DD32" s="617">
        <v>2</v>
      </c>
      <c r="DE32" s="630"/>
      <c r="DF32" s="630"/>
      <c r="DG32" s="630"/>
      <c r="DH32" s="630"/>
      <c r="DI32" s="630"/>
      <c r="DJ32" s="630"/>
      <c r="DK32" s="631"/>
      <c r="DL32" s="617">
        <v>2</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2">
      <c r="B33" s="626" t="s">
        <v>318</v>
      </c>
      <c r="C33" s="627"/>
      <c r="D33" s="627"/>
      <c r="E33" s="627"/>
      <c r="F33" s="627"/>
      <c r="G33" s="627"/>
      <c r="H33" s="627"/>
      <c r="I33" s="627"/>
      <c r="J33" s="627"/>
      <c r="K33" s="627"/>
      <c r="L33" s="627"/>
      <c r="M33" s="627"/>
      <c r="N33" s="627"/>
      <c r="O33" s="627"/>
      <c r="P33" s="627"/>
      <c r="Q33" s="628"/>
      <c r="R33" s="629">
        <v>170664</v>
      </c>
      <c r="S33" s="630"/>
      <c r="T33" s="630"/>
      <c r="U33" s="630"/>
      <c r="V33" s="630"/>
      <c r="W33" s="630"/>
      <c r="X33" s="630"/>
      <c r="Y33" s="631"/>
      <c r="Z33" s="685">
        <v>2.2000000000000002</v>
      </c>
      <c r="AA33" s="685"/>
      <c r="AB33" s="685"/>
      <c r="AC33" s="685"/>
      <c r="AD33" s="686" t="s">
        <v>235</v>
      </c>
      <c r="AE33" s="686"/>
      <c r="AF33" s="686"/>
      <c r="AG33" s="686"/>
      <c r="AH33" s="686"/>
      <c r="AI33" s="686"/>
      <c r="AJ33" s="686"/>
      <c r="AK33" s="686"/>
      <c r="AL33" s="632" t="s">
        <v>235</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2929137</v>
      </c>
      <c r="CS33" s="618"/>
      <c r="CT33" s="618"/>
      <c r="CU33" s="618"/>
      <c r="CV33" s="618"/>
      <c r="CW33" s="618"/>
      <c r="CX33" s="618"/>
      <c r="CY33" s="619"/>
      <c r="CZ33" s="632">
        <v>39.5</v>
      </c>
      <c r="DA33" s="657"/>
      <c r="DB33" s="657"/>
      <c r="DC33" s="658"/>
      <c r="DD33" s="617">
        <v>1762898</v>
      </c>
      <c r="DE33" s="618"/>
      <c r="DF33" s="618"/>
      <c r="DG33" s="618"/>
      <c r="DH33" s="618"/>
      <c r="DI33" s="618"/>
      <c r="DJ33" s="618"/>
      <c r="DK33" s="619"/>
      <c r="DL33" s="617">
        <v>1326492</v>
      </c>
      <c r="DM33" s="618"/>
      <c r="DN33" s="618"/>
      <c r="DO33" s="618"/>
      <c r="DP33" s="618"/>
      <c r="DQ33" s="618"/>
      <c r="DR33" s="618"/>
      <c r="DS33" s="618"/>
      <c r="DT33" s="618"/>
      <c r="DU33" s="618"/>
      <c r="DV33" s="619"/>
      <c r="DW33" s="632">
        <v>33.799999999999997</v>
      </c>
      <c r="DX33" s="657"/>
      <c r="DY33" s="657"/>
      <c r="DZ33" s="657"/>
      <c r="EA33" s="657"/>
      <c r="EB33" s="657"/>
      <c r="EC33" s="659"/>
    </row>
    <row r="34" spans="2:133" ht="11.25" customHeight="1" x14ac:dyDescent="0.2">
      <c r="B34" s="626" t="s">
        <v>320</v>
      </c>
      <c r="C34" s="627"/>
      <c r="D34" s="627"/>
      <c r="E34" s="627"/>
      <c r="F34" s="627"/>
      <c r="G34" s="627"/>
      <c r="H34" s="627"/>
      <c r="I34" s="627"/>
      <c r="J34" s="627"/>
      <c r="K34" s="627"/>
      <c r="L34" s="627"/>
      <c r="M34" s="627"/>
      <c r="N34" s="627"/>
      <c r="O34" s="627"/>
      <c r="P34" s="627"/>
      <c r="Q34" s="628"/>
      <c r="R34" s="629">
        <v>95065</v>
      </c>
      <c r="S34" s="630"/>
      <c r="T34" s="630"/>
      <c r="U34" s="630"/>
      <c r="V34" s="630"/>
      <c r="W34" s="630"/>
      <c r="X34" s="630"/>
      <c r="Y34" s="631"/>
      <c r="Z34" s="685">
        <v>1.2</v>
      </c>
      <c r="AA34" s="685"/>
      <c r="AB34" s="685"/>
      <c r="AC34" s="685"/>
      <c r="AD34" s="686">
        <v>4390</v>
      </c>
      <c r="AE34" s="686"/>
      <c r="AF34" s="686"/>
      <c r="AG34" s="686"/>
      <c r="AH34" s="686"/>
      <c r="AI34" s="686"/>
      <c r="AJ34" s="686"/>
      <c r="AK34" s="686"/>
      <c r="AL34" s="632">
        <v>0.1</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1452509</v>
      </c>
      <c r="CS34" s="630"/>
      <c r="CT34" s="630"/>
      <c r="CU34" s="630"/>
      <c r="CV34" s="630"/>
      <c r="CW34" s="630"/>
      <c r="CX34" s="630"/>
      <c r="CY34" s="631"/>
      <c r="CZ34" s="632">
        <v>19.600000000000001</v>
      </c>
      <c r="DA34" s="657"/>
      <c r="DB34" s="657"/>
      <c r="DC34" s="658"/>
      <c r="DD34" s="617">
        <v>847856</v>
      </c>
      <c r="DE34" s="630"/>
      <c r="DF34" s="630"/>
      <c r="DG34" s="630"/>
      <c r="DH34" s="630"/>
      <c r="DI34" s="630"/>
      <c r="DJ34" s="630"/>
      <c r="DK34" s="631"/>
      <c r="DL34" s="617">
        <v>661197</v>
      </c>
      <c r="DM34" s="630"/>
      <c r="DN34" s="630"/>
      <c r="DO34" s="630"/>
      <c r="DP34" s="630"/>
      <c r="DQ34" s="630"/>
      <c r="DR34" s="630"/>
      <c r="DS34" s="630"/>
      <c r="DT34" s="630"/>
      <c r="DU34" s="630"/>
      <c r="DV34" s="631"/>
      <c r="DW34" s="632">
        <v>16.899999999999999</v>
      </c>
      <c r="DX34" s="657"/>
      <c r="DY34" s="657"/>
      <c r="DZ34" s="657"/>
      <c r="EA34" s="657"/>
      <c r="EB34" s="657"/>
      <c r="EC34" s="659"/>
    </row>
    <row r="35" spans="2:133" ht="11.25" customHeight="1" x14ac:dyDescent="0.2">
      <c r="B35" s="626" t="s">
        <v>324</v>
      </c>
      <c r="C35" s="627"/>
      <c r="D35" s="627"/>
      <c r="E35" s="627"/>
      <c r="F35" s="627"/>
      <c r="G35" s="627"/>
      <c r="H35" s="627"/>
      <c r="I35" s="627"/>
      <c r="J35" s="627"/>
      <c r="K35" s="627"/>
      <c r="L35" s="627"/>
      <c r="M35" s="627"/>
      <c r="N35" s="627"/>
      <c r="O35" s="627"/>
      <c r="P35" s="627"/>
      <c r="Q35" s="628"/>
      <c r="R35" s="629">
        <v>487292</v>
      </c>
      <c r="S35" s="630"/>
      <c r="T35" s="630"/>
      <c r="U35" s="630"/>
      <c r="V35" s="630"/>
      <c r="W35" s="630"/>
      <c r="X35" s="630"/>
      <c r="Y35" s="631"/>
      <c r="Z35" s="685">
        <v>6.4</v>
      </c>
      <c r="AA35" s="685"/>
      <c r="AB35" s="685"/>
      <c r="AC35" s="685"/>
      <c r="AD35" s="686" t="s">
        <v>235</v>
      </c>
      <c r="AE35" s="686"/>
      <c r="AF35" s="686"/>
      <c r="AG35" s="686"/>
      <c r="AH35" s="686"/>
      <c r="AI35" s="686"/>
      <c r="AJ35" s="686"/>
      <c r="AK35" s="686"/>
      <c r="AL35" s="632" t="s">
        <v>235</v>
      </c>
      <c r="AM35" s="633"/>
      <c r="AN35" s="633"/>
      <c r="AO35" s="687"/>
      <c r="AP35" s="234"/>
      <c r="AQ35" s="691" t="s">
        <v>325</v>
      </c>
      <c r="AR35" s="692"/>
      <c r="AS35" s="692"/>
      <c r="AT35" s="692"/>
      <c r="AU35" s="692"/>
      <c r="AV35" s="692"/>
      <c r="AW35" s="692"/>
      <c r="AX35" s="692"/>
      <c r="AY35" s="693"/>
      <c r="AZ35" s="688">
        <v>621665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15279</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111349</v>
      </c>
      <c r="CS35" s="618"/>
      <c r="CT35" s="618"/>
      <c r="CU35" s="618"/>
      <c r="CV35" s="618"/>
      <c r="CW35" s="618"/>
      <c r="CX35" s="618"/>
      <c r="CY35" s="619"/>
      <c r="CZ35" s="632">
        <v>1.5</v>
      </c>
      <c r="DA35" s="657"/>
      <c r="DB35" s="657"/>
      <c r="DC35" s="658"/>
      <c r="DD35" s="617">
        <v>69680</v>
      </c>
      <c r="DE35" s="618"/>
      <c r="DF35" s="618"/>
      <c r="DG35" s="618"/>
      <c r="DH35" s="618"/>
      <c r="DI35" s="618"/>
      <c r="DJ35" s="618"/>
      <c r="DK35" s="619"/>
      <c r="DL35" s="617">
        <v>128</v>
      </c>
      <c r="DM35" s="618"/>
      <c r="DN35" s="618"/>
      <c r="DO35" s="618"/>
      <c r="DP35" s="618"/>
      <c r="DQ35" s="618"/>
      <c r="DR35" s="618"/>
      <c r="DS35" s="618"/>
      <c r="DT35" s="618"/>
      <c r="DU35" s="618"/>
      <c r="DV35" s="619"/>
      <c r="DW35" s="632">
        <v>0</v>
      </c>
      <c r="DX35" s="657"/>
      <c r="DY35" s="657"/>
      <c r="DZ35" s="657"/>
      <c r="EA35" s="657"/>
      <c r="EB35" s="657"/>
      <c r="EC35" s="659"/>
    </row>
    <row r="36" spans="2:133" ht="11.25" customHeight="1" x14ac:dyDescent="0.2">
      <c r="B36" s="626" t="s">
        <v>328</v>
      </c>
      <c r="C36" s="627"/>
      <c r="D36" s="627"/>
      <c r="E36" s="627"/>
      <c r="F36" s="627"/>
      <c r="G36" s="627"/>
      <c r="H36" s="627"/>
      <c r="I36" s="627"/>
      <c r="J36" s="627"/>
      <c r="K36" s="627"/>
      <c r="L36" s="627"/>
      <c r="M36" s="627"/>
      <c r="N36" s="627"/>
      <c r="O36" s="627"/>
      <c r="P36" s="627"/>
      <c r="Q36" s="628"/>
      <c r="R36" s="629" t="s">
        <v>128</v>
      </c>
      <c r="S36" s="630"/>
      <c r="T36" s="630"/>
      <c r="U36" s="630"/>
      <c r="V36" s="630"/>
      <c r="W36" s="630"/>
      <c r="X36" s="630"/>
      <c r="Y36" s="631"/>
      <c r="Z36" s="685" t="s">
        <v>128</v>
      </c>
      <c r="AA36" s="685"/>
      <c r="AB36" s="685"/>
      <c r="AC36" s="685"/>
      <c r="AD36" s="686" t="s">
        <v>128</v>
      </c>
      <c r="AE36" s="686"/>
      <c r="AF36" s="686"/>
      <c r="AG36" s="686"/>
      <c r="AH36" s="686"/>
      <c r="AI36" s="686"/>
      <c r="AJ36" s="686"/>
      <c r="AK36" s="686"/>
      <c r="AL36" s="632" t="s">
        <v>235</v>
      </c>
      <c r="AM36" s="633"/>
      <c r="AN36" s="633"/>
      <c r="AO36" s="687"/>
      <c r="AQ36" s="660" t="s">
        <v>329</v>
      </c>
      <c r="AR36" s="661"/>
      <c r="AS36" s="661"/>
      <c r="AT36" s="661"/>
      <c r="AU36" s="661"/>
      <c r="AV36" s="661"/>
      <c r="AW36" s="661"/>
      <c r="AX36" s="661"/>
      <c r="AY36" s="662"/>
      <c r="AZ36" s="629">
        <v>166748</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-1033</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525241</v>
      </c>
      <c r="CS36" s="630"/>
      <c r="CT36" s="630"/>
      <c r="CU36" s="630"/>
      <c r="CV36" s="630"/>
      <c r="CW36" s="630"/>
      <c r="CX36" s="630"/>
      <c r="CY36" s="631"/>
      <c r="CZ36" s="632">
        <v>7.1</v>
      </c>
      <c r="DA36" s="657"/>
      <c r="DB36" s="657"/>
      <c r="DC36" s="658"/>
      <c r="DD36" s="617">
        <v>222164</v>
      </c>
      <c r="DE36" s="630"/>
      <c r="DF36" s="630"/>
      <c r="DG36" s="630"/>
      <c r="DH36" s="630"/>
      <c r="DI36" s="630"/>
      <c r="DJ36" s="630"/>
      <c r="DK36" s="631"/>
      <c r="DL36" s="617">
        <v>112917</v>
      </c>
      <c r="DM36" s="630"/>
      <c r="DN36" s="630"/>
      <c r="DO36" s="630"/>
      <c r="DP36" s="630"/>
      <c r="DQ36" s="630"/>
      <c r="DR36" s="630"/>
      <c r="DS36" s="630"/>
      <c r="DT36" s="630"/>
      <c r="DU36" s="630"/>
      <c r="DV36" s="631"/>
      <c r="DW36" s="632">
        <v>2.9</v>
      </c>
      <c r="DX36" s="657"/>
      <c r="DY36" s="657"/>
      <c r="DZ36" s="657"/>
      <c r="EA36" s="657"/>
      <c r="EB36" s="657"/>
      <c r="EC36" s="659"/>
    </row>
    <row r="37" spans="2:133" ht="11.25" customHeight="1" x14ac:dyDescent="0.2">
      <c r="B37" s="626" t="s">
        <v>332</v>
      </c>
      <c r="C37" s="627"/>
      <c r="D37" s="627"/>
      <c r="E37" s="627"/>
      <c r="F37" s="627"/>
      <c r="G37" s="627"/>
      <c r="H37" s="627"/>
      <c r="I37" s="627"/>
      <c r="J37" s="627"/>
      <c r="K37" s="627"/>
      <c r="L37" s="627"/>
      <c r="M37" s="627"/>
      <c r="N37" s="627"/>
      <c r="O37" s="627"/>
      <c r="P37" s="627"/>
      <c r="Q37" s="628"/>
      <c r="R37" s="629">
        <v>152492</v>
      </c>
      <c r="S37" s="630"/>
      <c r="T37" s="630"/>
      <c r="U37" s="630"/>
      <c r="V37" s="630"/>
      <c r="W37" s="630"/>
      <c r="X37" s="630"/>
      <c r="Y37" s="631"/>
      <c r="Z37" s="685">
        <v>2</v>
      </c>
      <c r="AA37" s="685"/>
      <c r="AB37" s="685"/>
      <c r="AC37" s="685"/>
      <c r="AD37" s="686" t="s">
        <v>235</v>
      </c>
      <c r="AE37" s="686"/>
      <c r="AF37" s="686"/>
      <c r="AG37" s="686"/>
      <c r="AH37" s="686"/>
      <c r="AI37" s="686"/>
      <c r="AJ37" s="686"/>
      <c r="AK37" s="686"/>
      <c r="AL37" s="632" t="s">
        <v>128</v>
      </c>
      <c r="AM37" s="633"/>
      <c r="AN37" s="633"/>
      <c r="AO37" s="687"/>
      <c r="AQ37" s="660" t="s">
        <v>333</v>
      </c>
      <c r="AR37" s="661"/>
      <c r="AS37" s="661"/>
      <c r="AT37" s="661"/>
      <c r="AU37" s="661"/>
      <c r="AV37" s="661"/>
      <c r="AW37" s="661"/>
      <c r="AX37" s="661"/>
      <c r="AY37" s="662"/>
      <c r="AZ37" s="629">
        <v>62582</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1637</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18893</v>
      </c>
      <c r="CS37" s="618"/>
      <c r="CT37" s="618"/>
      <c r="CU37" s="618"/>
      <c r="CV37" s="618"/>
      <c r="CW37" s="618"/>
      <c r="CX37" s="618"/>
      <c r="CY37" s="619"/>
      <c r="CZ37" s="632">
        <v>0.3</v>
      </c>
      <c r="DA37" s="657"/>
      <c r="DB37" s="657"/>
      <c r="DC37" s="658"/>
      <c r="DD37" s="617">
        <v>18893</v>
      </c>
      <c r="DE37" s="618"/>
      <c r="DF37" s="618"/>
      <c r="DG37" s="618"/>
      <c r="DH37" s="618"/>
      <c r="DI37" s="618"/>
      <c r="DJ37" s="618"/>
      <c r="DK37" s="619"/>
      <c r="DL37" s="617">
        <v>18893</v>
      </c>
      <c r="DM37" s="618"/>
      <c r="DN37" s="618"/>
      <c r="DO37" s="618"/>
      <c r="DP37" s="618"/>
      <c r="DQ37" s="618"/>
      <c r="DR37" s="618"/>
      <c r="DS37" s="618"/>
      <c r="DT37" s="618"/>
      <c r="DU37" s="618"/>
      <c r="DV37" s="619"/>
      <c r="DW37" s="632">
        <v>0.5</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7669493</v>
      </c>
      <c r="S38" s="675"/>
      <c r="T38" s="675"/>
      <c r="U38" s="675"/>
      <c r="V38" s="675"/>
      <c r="W38" s="675"/>
      <c r="X38" s="675"/>
      <c r="Y38" s="680"/>
      <c r="Z38" s="681">
        <v>100</v>
      </c>
      <c r="AA38" s="681"/>
      <c r="AB38" s="681"/>
      <c r="AC38" s="681"/>
      <c r="AD38" s="682">
        <v>3766400</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t="s">
        <v>235</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2677</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621665</v>
      </c>
      <c r="CS38" s="630"/>
      <c r="CT38" s="630"/>
      <c r="CU38" s="630"/>
      <c r="CV38" s="630"/>
      <c r="CW38" s="630"/>
      <c r="CX38" s="630"/>
      <c r="CY38" s="631"/>
      <c r="CZ38" s="632">
        <v>8.4</v>
      </c>
      <c r="DA38" s="657"/>
      <c r="DB38" s="657"/>
      <c r="DC38" s="658"/>
      <c r="DD38" s="617">
        <v>554227</v>
      </c>
      <c r="DE38" s="630"/>
      <c r="DF38" s="630"/>
      <c r="DG38" s="630"/>
      <c r="DH38" s="630"/>
      <c r="DI38" s="630"/>
      <c r="DJ38" s="630"/>
      <c r="DK38" s="631"/>
      <c r="DL38" s="617">
        <v>552250</v>
      </c>
      <c r="DM38" s="630"/>
      <c r="DN38" s="630"/>
      <c r="DO38" s="630"/>
      <c r="DP38" s="630"/>
      <c r="DQ38" s="630"/>
      <c r="DR38" s="630"/>
      <c r="DS38" s="630"/>
      <c r="DT38" s="630"/>
      <c r="DU38" s="630"/>
      <c r="DV38" s="631"/>
      <c r="DW38" s="632">
        <v>14.1</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9" t="s">
        <v>235</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66</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218373</v>
      </c>
      <c r="CS39" s="618"/>
      <c r="CT39" s="618"/>
      <c r="CU39" s="618"/>
      <c r="CV39" s="618"/>
      <c r="CW39" s="618"/>
      <c r="CX39" s="618"/>
      <c r="CY39" s="619"/>
      <c r="CZ39" s="632">
        <v>2.9</v>
      </c>
      <c r="DA39" s="657"/>
      <c r="DB39" s="657"/>
      <c r="DC39" s="658"/>
      <c r="DD39" s="617">
        <v>68971</v>
      </c>
      <c r="DE39" s="618"/>
      <c r="DF39" s="618"/>
      <c r="DG39" s="618"/>
      <c r="DH39" s="618"/>
      <c r="DI39" s="618"/>
      <c r="DJ39" s="618"/>
      <c r="DK39" s="619"/>
      <c r="DL39" s="617" t="s">
        <v>138</v>
      </c>
      <c r="DM39" s="618"/>
      <c r="DN39" s="618"/>
      <c r="DO39" s="618"/>
      <c r="DP39" s="618"/>
      <c r="DQ39" s="618"/>
      <c r="DR39" s="618"/>
      <c r="DS39" s="618"/>
      <c r="DT39" s="618"/>
      <c r="DU39" s="618"/>
      <c r="DV39" s="619"/>
      <c r="DW39" s="632" t="s">
        <v>138</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9">
        <v>105819</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t="s">
        <v>138</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t="s">
        <v>128</v>
      </c>
      <c r="CS40" s="630"/>
      <c r="CT40" s="630"/>
      <c r="CU40" s="630"/>
      <c r="CV40" s="630"/>
      <c r="CW40" s="630"/>
      <c r="CX40" s="630"/>
      <c r="CY40" s="631"/>
      <c r="CZ40" s="632" t="s">
        <v>235</v>
      </c>
      <c r="DA40" s="657"/>
      <c r="DB40" s="657"/>
      <c r="DC40" s="658"/>
      <c r="DD40" s="617" t="s">
        <v>138</v>
      </c>
      <c r="DE40" s="630"/>
      <c r="DF40" s="630"/>
      <c r="DG40" s="630"/>
      <c r="DH40" s="630"/>
      <c r="DI40" s="630"/>
      <c r="DJ40" s="630"/>
      <c r="DK40" s="631"/>
      <c r="DL40" s="617" t="s">
        <v>138</v>
      </c>
      <c r="DM40" s="630"/>
      <c r="DN40" s="630"/>
      <c r="DO40" s="630"/>
      <c r="DP40" s="630"/>
      <c r="DQ40" s="630"/>
      <c r="DR40" s="630"/>
      <c r="DS40" s="630"/>
      <c r="DT40" s="630"/>
      <c r="DU40" s="630"/>
      <c r="DV40" s="631"/>
      <c r="DW40" s="632" t="s">
        <v>235</v>
      </c>
      <c r="DX40" s="657"/>
      <c r="DY40" s="657"/>
      <c r="DZ40" s="657"/>
      <c r="EA40" s="657"/>
      <c r="EB40" s="657"/>
      <c r="EC40" s="659"/>
    </row>
    <row r="41" spans="2:133" ht="11.25" customHeight="1" x14ac:dyDescent="0.2">
      <c r="AQ41" s="672" t="s">
        <v>333</v>
      </c>
      <c r="AR41" s="673"/>
      <c r="AS41" s="673"/>
      <c r="AT41" s="673"/>
      <c r="AU41" s="673"/>
      <c r="AV41" s="673"/>
      <c r="AW41" s="673"/>
      <c r="AX41" s="673"/>
      <c r="AY41" s="674"/>
      <c r="AZ41" s="638">
        <v>286516</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242</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9" t="s">
        <v>235</v>
      </c>
      <c r="CS41" s="618"/>
      <c r="CT41" s="618"/>
      <c r="CU41" s="618"/>
      <c r="CV41" s="618"/>
      <c r="CW41" s="618"/>
      <c r="CX41" s="618"/>
      <c r="CY41" s="619"/>
      <c r="CZ41" s="632" t="s">
        <v>235</v>
      </c>
      <c r="DA41" s="657"/>
      <c r="DB41" s="657"/>
      <c r="DC41" s="658"/>
      <c r="DD41" s="617" t="s">
        <v>235</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350</v>
      </c>
      <c r="CE42" s="627"/>
      <c r="CF42" s="627"/>
      <c r="CG42" s="627"/>
      <c r="CH42" s="627"/>
      <c r="CI42" s="627"/>
      <c r="CJ42" s="627"/>
      <c r="CK42" s="627"/>
      <c r="CL42" s="627"/>
      <c r="CM42" s="627"/>
      <c r="CN42" s="627"/>
      <c r="CO42" s="627"/>
      <c r="CP42" s="627"/>
      <c r="CQ42" s="628"/>
      <c r="CR42" s="629">
        <v>1333649</v>
      </c>
      <c r="CS42" s="630"/>
      <c r="CT42" s="630"/>
      <c r="CU42" s="630"/>
      <c r="CV42" s="630"/>
      <c r="CW42" s="630"/>
      <c r="CX42" s="630"/>
      <c r="CY42" s="631"/>
      <c r="CZ42" s="632">
        <v>18</v>
      </c>
      <c r="DA42" s="633"/>
      <c r="DB42" s="633"/>
      <c r="DC42" s="634"/>
      <c r="DD42" s="617">
        <v>142022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352</v>
      </c>
      <c r="CE43" s="627"/>
      <c r="CF43" s="627"/>
      <c r="CG43" s="627"/>
      <c r="CH43" s="627"/>
      <c r="CI43" s="627"/>
      <c r="CJ43" s="627"/>
      <c r="CK43" s="627"/>
      <c r="CL43" s="627"/>
      <c r="CM43" s="627"/>
      <c r="CN43" s="627"/>
      <c r="CO43" s="627"/>
      <c r="CP43" s="627"/>
      <c r="CQ43" s="628"/>
      <c r="CR43" s="629" t="s">
        <v>235</v>
      </c>
      <c r="CS43" s="618"/>
      <c r="CT43" s="618"/>
      <c r="CU43" s="618"/>
      <c r="CV43" s="618"/>
      <c r="CW43" s="618"/>
      <c r="CX43" s="618"/>
      <c r="CY43" s="619"/>
      <c r="CZ43" s="632" t="s">
        <v>235</v>
      </c>
      <c r="DA43" s="657"/>
      <c r="DB43" s="657"/>
      <c r="DC43" s="658"/>
      <c r="DD43" s="617" t="s">
        <v>235</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2">
      <c r="B44" s="240" t="s">
        <v>353</v>
      </c>
      <c r="CD44" s="651" t="s">
        <v>305</v>
      </c>
      <c r="CE44" s="652"/>
      <c r="CF44" s="626" t="s">
        <v>354</v>
      </c>
      <c r="CG44" s="627"/>
      <c r="CH44" s="627"/>
      <c r="CI44" s="627"/>
      <c r="CJ44" s="627"/>
      <c r="CK44" s="627"/>
      <c r="CL44" s="627"/>
      <c r="CM44" s="627"/>
      <c r="CN44" s="627"/>
      <c r="CO44" s="627"/>
      <c r="CP44" s="627"/>
      <c r="CQ44" s="628"/>
      <c r="CR44" s="629">
        <v>1328839</v>
      </c>
      <c r="CS44" s="630"/>
      <c r="CT44" s="630"/>
      <c r="CU44" s="630"/>
      <c r="CV44" s="630"/>
      <c r="CW44" s="630"/>
      <c r="CX44" s="630"/>
      <c r="CY44" s="631"/>
      <c r="CZ44" s="632">
        <v>17.899999999999999</v>
      </c>
      <c r="DA44" s="633"/>
      <c r="DB44" s="633"/>
      <c r="DC44" s="634"/>
      <c r="DD44" s="617">
        <v>137212</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2">
      <c r="CD45" s="653"/>
      <c r="CE45" s="654"/>
      <c r="CF45" s="626" t="s">
        <v>355</v>
      </c>
      <c r="CG45" s="627"/>
      <c r="CH45" s="627"/>
      <c r="CI45" s="627"/>
      <c r="CJ45" s="627"/>
      <c r="CK45" s="627"/>
      <c r="CL45" s="627"/>
      <c r="CM45" s="627"/>
      <c r="CN45" s="627"/>
      <c r="CO45" s="627"/>
      <c r="CP45" s="627"/>
      <c r="CQ45" s="628"/>
      <c r="CR45" s="629">
        <v>1166295</v>
      </c>
      <c r="CS45" s="618"/>
      <c r="CT45" s="618"/>
      <c r="CU45" s="618"/>
      <c r="CV45" s="618"/>
      <c r="CW45" s="618"/>
      <c r="CX45" s="618"/>
      <c r="CY45" s="619"/>
      <c r="CZ45" s="632">
        <v>15.7</v>
      </c>
      <c r="DA45" s="657"/>
      <c r="DB45" s="657"/>
      <c r="DC45" s="658"/>
      <c r="DD45" s="617">
        <v>43735</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2">
      <c r="CD46" s="653"/>
      <c r="CE46" s="654"/>
      <c r="CF46" s="626" t="s">
        <v>356</v>
      </c>
      <c r="CG46" s="627"/>
      <c r="CH46" s="627"/>
      <c r="CI46" s="627"/>
      <c r="CJ46" s="627"/>
      <c r="CK46" s="627"/>
      <c r="CL46" s="627"/>
      <c r="CM46" s="627"/>
      <c r="CN46" s="627"/>
      <c r="CO46" s="627"/>
      <c r="CP46" s="627"/>
      <c r="CQ46" s="628"/>
      <c r="CR46" s="629">
        <v>143522</v>
      </c>
      <c r="CS46" s="630"/>
      <c r="CT46" s="630"/>
      <c r="CU46" s="630"/>
      <c r="CV46" s="630"/>
      <c r="CW46" s="630"/>
      <c r="CX46" s="630"/>
      <c r="CY46" s="631"/>
      <c r="CZ46" s="632">
        <v>1.9</v>
      </c>
      <c r="DA46" s="633"/>
      <c r="DB46" s="633"/>
      <c r="DC46" s="634"/>
      <c r="DD46" s="617">
        <v>90455</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2">
      <c r="CD47" s="653"/>
      <c r="CE47" s="654"/>
      <c r="CF47" s="626" t="s">
        <v>357</v>
      </c>
      <c r="CG47" s="627"/>
      <c r="CH47" s="627"/>
      <c r="CI47" s="627"/>
      <c r="CJ47" s="627"/>
      <c r="CK47" s="627"/>
      <c r="CL47" s="627"/>
      <c r="CM47" s="627"/>
      <c r="CN47" s="627"/>
      <c r="CO47" s="627"/>
      <c r="CP47" s="627"/>
      <c r="CQ47" s="628"/>
      <c r="CR47" s="629">
        <v>4810</v>
      </c>
      <c r="CS47" s="618"/>
      <c r="CT47" s="618"/>
      <c r="CU47" s="618"/>
      <c r="CV47" s="618"/>
      <c r="CW47" s="618"/>
      <c r="CX47" s="618"/>
      <c r="CY47" s="619"/>
      <c r="CZ47" s="632">
        <v>0.1</v>
      </c>
      <c r="DA47" s="657"/>
      <c r="DB47" s="657"/>
      <c r="DC47" s="658"/>
      <c r="DD47" s="617">
        <v>4810</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ht="10.8" x14ac:dyDescent="0.2">
      <c r="CD48" s="655"/>
      <c r="CE48" s="656"/>
      <c r="CF48" s="626" t="s">
        <v>358</v>
      </c>
      <c r="CG48" s="627"/>
      <c r="CH48" s="627"/>
      <c r="CI48" s="627"/>
      <c r="CJ48" s="627"/>
      <c r="CK48" s="627"/>
      <c r="CL48" s="627"/>
      <c r="CM48" s="627"/>
      <c r="CN48" s="627"/>
      <c r="CO48" s="627"/>
      <c r="CP48" s="627"/>
      <c r="CQ48" s="628"/>
      <c r="CR48" s="629" t="s">
        <v>235</v>
      </c>
      <c r="CS48" s="630"/>
      <c r="CT48" s="630"/>
      <c r="CU48" s="630"/>
      <c r="CV48" s="630"/>
      <c r="CW48" s="630"/>
      <c r="CX48" s="630"/>
      <c r="CY48" s="631"/>
      <c r="CZ48" s="632" t="s">
        <v>235</v>
      </c>
      <c r="DA48" s="633"/>
      <c r="DB48" s="633"/>
      <c r="DC48" s="634"/>
      <c r="DD48" s="617" t="s">
        <v>128</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2">
      <c r="CD49" s="635" t="s">
        <v>359</v>
      </c>
      <c r="CE49" s="636"/>
      <c r="CF49" s="636"/>
      <c r="CG49" s="636"/>
      <c r="CH49" s="636"/>
      <c r="CI49" s="636"/>
      <c r="CJ49" s="636"/>
      <c r="CK49" s="636"/>
      <c r="CL49" s="636"/>
      <c r="CM49" s="636"/>
      <c r="CN49" s="636"/>
      <c r="CO49" s="636"/>
      <c r="CP49" s="636"/>
      <c r="CQ49" s="637"/>
      <c r="CR49" s="638">
        <v>7424593</v>
      </c>
      <c r="CS49" s="639"/>
      <c r="CT49" s="639"/>
      <c r="CU49" s="639"/>
      <c r="CV49" s="639"/>
      <c r="CW49" s="639"/>
      <c r="CX49" s="639"/>
      <c r="CY49" s="640"/>
      <c r="CZ49" s="641">
        <v>100</v>
      </c>
      <c r="DA49" s="642"/>
      <c r="DB49" s="642"/>
      <c r="DC49" s="643"/>
      <c r="DD49" s="644">
        <v>4391896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qLQTjvmkH7dv0j9pzOoGOUomB6xjpdY11L/yZjEPlvx+5I0SzjYNovswDBpNKrlQmVuHM2+QLLR0gsmraVpA5Q==" saltValue="ZfRKM3VBw1DRQoUcMX8O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108" zoomScale="70" zoomScaleNormal="25" zoomScaleSheetLayoutView="70" workbookViewId="0">
      <selection activeCell="BQ103" sqref="BQ103:DZ103"/>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382</v>
      </c>
      <c r="C7" s="1102"/>
      <c r="D7" s="1102"/>
      <c r="E7" s="1102"/>
      <c r="F7" s="1102"/>
      <c r="G7" s="1102"/>
      <c r="H7" s="1102"/>
      <c r="I7" s="1102"/>
      <c r="J7" s="1102"/>
      <c r="K7" s="1102"/>
      <c r="L7" s="1102"/>
      <c r="M7" s="1102"/>
      <c r="N7" s="1102"/>
      <c r="O7" s="1102"/>
      <c r="P7" s="1103"/>
      <c r="Q7" s="1155">
        <v>7669</v>
      </c>
      <c r="R7" s="1156"/>
      <c r="S7" s="1156"/>
      <c r="T7" s="1156"/>
      <c r="U7" s="1156"/>
      <c r="V7" s="1156">
        <v>7425</v>
      </c>
      <c r="W7" s="1156"/>
      <c r="X7" s="1156"/>
      <c r="Y7" s="1156"/>
      <c r="Z7" s="1156"/>
      <c r="AA7" s="1156">
        <v>244</v>
      </c>
      <c r="AB7" s="1156"/>
      <c r="AC7" s="1156"/>
      <c r="AD7" s="1156"/>
      <c r="AE7" s="1157"/>
      <c r="AF7" s="1158">
        <v>197</v>
      </c>
      <c r="AG7" s="1159"/>
      <c r="AH7" s="1159"/>
      <c r="AI7" s="1159"/>
      <c r="AJ7" s="1160"/>
      <c r="AK7" s="1142">
        <v>222</v>
      </c>
      <c r="AL7" s="1143"/>
      <c r="AM7" s="1143"/>
      <c r="AN7" s="1143"/>
      <c r="AO7" s="1143"/>
      <c r="AP7" s="1143">
        <v>6310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-8</v>
      </c>
      <c r="CI7" s="1140"/>
      <c r="CJ7" s="1140"/>
      <c r="CK7" s="1140"/>
      <c r="CL7" s="1141"/>
      <c r="CM7" s="1139">
        <v>6</v>
      </c>
      <c r="CN7" s="1140"/>
      <c r="CO7" s="1140"/>
      <c r="CP7" s="1140"/>
      <c r="CQ7" s="1141"/>
      <c r="CR7" s="1139">
        <v>68</v>
      </c>
      <c r="CS7" s="1140"/>
      <c r="CT7" s="1140"/>
      <c r="CU7" s="1140"/>
      <c r="CV7" s="1141"/>
      <c r="CW7" s="1139">
        <v>15</v>
      </c>
      <c r="CX7" s="1140"/>
      <c r="CY7" s="1140"/>
      <c r="CZ7" s="1140"/>
      <c r="DA7" s="1141"/>
      <c r="DB7" s="1139">
        <v>64</v>
      </c>
      <c r="DC7" s="1140"/>
      <c r="DD7" s="1140"/>
      <c r="DE7" s="1140"/>
      <c r="DF7" s="1141"/>
      <c r="DG7" s="1139">
        <v>0</v>
      </c>
      <c r="DH7" s="1140"/>
      <c r="DI7" s="1140"/>
      <c r="DJ7" s="1140"/>
      <c r="DK7" s="1141"/>
      <c r="DL7" s="1139">
        <v>35</v>
      </c>
      <c r="DM7" s="1140"/>
      <c r="DN7" s="1140"/>
      <c r="DO7" s="1140"/>
      <c r="DP7" s="1141"/>
      <c r="DQ7" s="1139">
        <v>32</v>
      </c>
      <c r="DR7" s="1140"/>
      <c r="DS7" s="1140"/>
      <c r="DT7" s="1140"/>
      <c r="DU7" s="1141"/>
      <c r="DV7" s="1166"/>
      <c r="DW7" s="1167"/>
      <c r="DX7" s="1167"/>
      <c r="DY7" s="1167"/>
      <c r="DZ7" s="1168"/>
      <c r="EA7" s="254"/>
    </row>
    <row r="8" spans="1:131" s="255" customFormat="1" ht="26.25" customHeight="1" x14ac:dyDescent="0.2">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384</v>
      </c>
      <c r="B23" s="995" t="s">
        <v>385</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197</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365</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396</v>
      </c>
      <c r="C28" s="1102"/>
      <c r="D28" s="1102"/>
      <c r="E28" s="1102"/>
      <c r="F28" s="1102"/>
      <c r="G28" s="1102"/>
      <c r="H28" s="1102"/>
      <c r="I28" s="1102"/>
      <c r="J28" s="1102"/>
      <c r="K28" s="1102"/>
      <c r="L28" s="1102"/>
      <c r="M28" s="1102"/>
      <c r="N28" s="1102"/>
      <c r="O28" s="1102"/>
      <c r="P28" s="1103"/>
      <c r="Q28" s="1104">
        <v>1017</v>
      </c>
      <c r="R28" s="1105"/>
      <c r="S28" s="1105"/>
      <c r="T28" s="1105"/>
      <c r="U28" s="1105"/>
      <c r="V28" s="1105">
        <v>1002</v>
      </c>
      <c r="W28" s="1105"/>
      <c r="X28" s="1105"/>
      <c r="Y28" s="1105"/>
      <c r="Z28" s="1105"/>
      <c r="AA28" s="1105">
        <v>15</v>
      </c>
      <c r="AB28" s="1105"/>
      <c r="AC28" s="1105"/>
      <c r="AD28" s="1105"/>
      <c r="AE28" s="1106"/>
      <c r="AF28" s="1107">
        <v>15</v>
      </c>
      <c r="AG28" s="1105"/>
      <c r="AH28" s="1105"/>
      <c r="AI28" s="1105"/>
      <c r="AJ28" s="1108"/>
      <c r="AK28" s="1109">
        <v>106</v>
      </c>
      <c r="AL28" s="1097"/>
      <c r="AM28" s="1097"/>
      <c r="AN28" s="1097"/>
      <c r="AO28" s="1097"/>
      <c r="AP28" s="1097" t="s">
        <v>562</v>
      </c>
      <c r="AQ28" s="1097"/>
      <c r="AR28" s="1097"/>
      <c r="AS28" s="1097"/>
      <c r="AT28" s="1097"/>
      <c r="AU28" s="1097" t="s">
        <v>562</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397</v>
      </c>
      <c r="C29" s="1083"/>
      <c r="D29" s="1083"/>
      <c r="E29" s="1083"/>
      <c r="F29" s="1083"/>
      <c r="G29" s="1083"/>
      <c r="H29" s="1083"/>
      <c r="I29" s="1083"/>
      <c r="J29" s="1083"/>
      <c r="K29" s="1083"/>
      <c r="L29" s="1083"/>
      <c r="M29" s="1083"/>
      <c r="N29" s="1083"/>
      <c r="O29" s="1083"/>
      <c r="P29" s="1084"/>
      <c r="Q29" s="1094">
        <v>78</v>
      </c>
      <c r="R29" s="1095"/>
      <c r="S29" s="1095"/>
      <c r="T29" s="1095"/>
      <c r="U29" s="1095"/>
      <c r="V29" s="1095">
        <v>71</v>
      </c>
      <c r="W29" s="1095"/>
      <c r="X29" s="1095"/>
      <c r="Y29" s="1095"/>
      <c r="Z29" s="1095"/>
      <c r="AA29" s="1095">
        <v>7</v>
      </c>
      <c r="AB29" s="1095"/>
      <c r="AC29" s="1095"/>
      <c r="AD29" s="1095"/>
      <c r="AE29" s="1096"/>
      <c r="AF29" s="1088">
        <v>7</v>
      </c>
      <c r="AG29" s="1089"/>
      <c r="AH29" s="1089"/>
      <c r="AI29" s="1089"/>
      <c r="AJ29" s="1090"/>
      <c r="AK29" s="1031">
        <v>33</v>
      </c>
      <c r="AL29" s="1022"/>
      <c r="AM29" s="1022"/>
      <c r="AN29" s="1022"/>
      <c r="AO29" s="1022"/>
      <c r="AP29" s="1022" t="s">
        <v>562</v>
      </c>
      <c r="AQ29" s="1022"/>
      <c r="AR29" s="1022"/>
      <c r="AS29" s="1022"/>
      <c r="AT29" s="1022"/>
      <c r="AU29" s="1022" t="s">
        <v>562</v>
      </c>
      <c r="AV29" s="1022"/>
      <c r="AW29" s="1022"/>
      <c r="AX29" s="1022"/>
      <c r="AY29" s="1022"/>
      <c r="AZ29" s="1093" t="s">
        <v>562</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398</v>
      </c>
      <c r="C30" s="1083"/>
      <c r="D30" s="1083"/>
      <c r="E30" s="1083"/>
      <c r="F30" s="1083"/>
      <c r="G30" s="1083"/>
      <c r="H30" s="1083"/>
      <c r="I30" s="1083"/>
      <c r="J30" s="1083"/>
      <c r="K30" s="1083"/>
      <c r="L30" s="1083"/>
      <c r="M30" s="1083"/>
      <c r="N30" s="1083"/>
      <c r="O30" s="1083"/>
      <c r="P30" s="1084"/>
      <c r="Q30" s="1094">
        <v>233</v>
      </c>
      <c r="R30" s="1095"/>
      <c r="S30" s="1095"/>
      <c r="T30" s="1095"/>
      <c r="U30" s="1095"/>
      <c r="V30" s="1095">
        <v>195</v>
      </c>
      <c r="W30" s="1095"/>
      <c r="X30" s="1095"/>
      <c r="Y30" s="1095"/>
      <c r="Z30" s="1095"/>
      <c r="AA30" s="1095">
        <v>38</v>
      </c>
      <c r="AB30" s="1095"/>
      <c r="AC30" s="1095"/>
      <c r="AD30" s="1095"/>
      <c r="AE30" s="1096"/>
      <c r="AF30" s="1088">
        <v>290</v>
      </c>
      <c r="AG30" s="1089"/>
      <c r="AH30" s="1089"/>
      <c r="AI30" s="1089"/>
      <c r="AJ30" s="1090"/>
      <c r="AK30" s="1031">
        <v>0</v>
      </c>
      <c r="AL30" s="1022"/>
      <c r="AM30" s="1022"/>
      <c r="AN30" s="1022"/>
      <c r="AO30" s="1022"/>
      <c r="AP30" s="1022">
        <v>428</v>
      </c>
      <c r="AQ30" s="1022"/>
      <c r="AR30" s="1022"/>
      <c r="AS30" s="1022"/>
      <c r="AT30" s="1022"/>
      <c r="AU30" s="1022" t="s">
        <v>562</v>
      </c>
      <c r="AV30" s="1022"/>
      <c r="AW30" s="1022"/>
      <c r="AX30" s="1022"/>
      <c r="AY30" s="1022"/>
      <c r="AZ30" s="1093" t="s">
        <v>562</v>
      </c>
      <c r="BA30" s="1093"/>
      <c r="BB30" s="1093"/>
      <c r="BC30" s="1093"/>
      <c r="BD30" s="1093"/>
      <c r="BE30" s="1077" t="s">
        <v>399</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400</v>
      </c>
      <c r="C31" s="1083"/>
      <c r="D31" s="1083"/>
      <c r="E31" s="1083"/>
      <c r="F31" s="1083"/>
      <c r="G31" s="1083"/>
      <c r="H31" s="1083"/>
      <c r="I31" s="1083"/>
      <c r="J31" s="1083"/>
      <c r="K31" s="1083"/>
      <c r="L31" s="1083"/>
      <c r="M31" s="1083"/>
      <c r="N31" s="1083"/>
      <c r="O31" s="1083"/>
      <c r="P31" s="1084"/>
      <c r="Q31" s="1094">
        <v>294</v>
      </c>
      <c r="R31" s="1095"/>
      <c r="S31" s="1095"/>
      <c r="T31" s="1095"/>
      <c r="U31" s="1095"/>
      <c r="V31" s="1095">
        <v>286</v>
      </c>
      <c r="W31" s="1095"/>
      <c r="X31" s="1095"/>
      <c r="Y31" s="1095"/>
      <c r="Z31" s="1095"/>
      <c r="AA31" s="1095">
        <v>8</v>
      </c>
      <c r="AB31" s="1095"/>
      <c r="AC31" s="1095"/>
      <c r="AD31" s="1095"/>
      <c r="AE31" s="1096"/>
      <c r="AF31" s="1088">
        <v>8</v>
      </c>
      <c r="AG31" s="1089"/>
      <c r="AH31" s="1089"/>
      <c r="AI31" s="1089"/>
      <c r="AJ31" s="1090"/>
      <c r="AK31" s="1031">
        <v>167</v>
      </c>
      <c r="AL31" s="1022"/>
      <c r="AM31" s="1022"/>
      <c r="AN31" s="1022"/>
      <c r="AO31" s="1022"/>
      <c r="AP31" s="1022">
        <v>1207</v>
      </c>
      <c r="AQ31" s="1022"/>
      <c r="AR31" s="1022"/>
      <c r="AS31" s="1022"/>
      <c r="AT31" s="1022"/>
      <c r="AU31" s="1022">
        <v>1108</v>
      </c>
      <c r="AV31" s="1022"/>
      <c r="AW31" s="1022"/>
      <c r="AX31" s="1022"/>
      <c r="AY31" s="1022"/>
      <c r="AZ31" s="1093" t="s">
        <v>562</v>
      </c>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384</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320</v>
      </c>
      <c r="AG63" s="1010"/>
      <c r="AH63" s="1010"/>
      <c r="AI63" s="1010"/>
      <c r="AJ63" s="1075"/>
      <c r="AK63" s="1076"/>
      <c r="AL63" s="1014"/>
      <c r="AM63" s="1014"/>
      <c r="AN63" s="1014"/>
      <c r="AO63" s="1014"/>
      <c r="AP63" s="1010">
        <v>1635</v>
      </c>
      <c r="AQ63" s="1010"/>
      <c r="AR63" s="1010"/>
      <c r="AS63" s="1010"/>
      <c r="AT63" s="1010"/>
      <c r="AU63" s="1010">
        <v>1108</v>
      </c>
      <c r="AV63" s="1010"/>
      <c r="AW63" s="1010"/>
      <c r="AX63" s="1010"/>
      <c r="AY63" s="1010"/>
      <c r="AZ63" s="1070"/>
      <c r="BA63" s="1070"/>
      <c r="BB63" s="1070"/>
      <c r="BC63" s="1070"/>
      <c r="BD63" s="1070"/>
      <c r="BE63" s="1011"/>
      <c r="BF63" s="1011"/>
      <c r="BG63" s="1011"/>
      <c r="BH63" s="1011"/>
      <c r="BI63" s="1012"/>
      <c r="BJ63" s="1071" t="s">
        <v>404</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408</v>
      </c>
      <c r="W66" s="1053"/>
      <c r="X66" s="1053"/>
      <c r="Y66" s="1053"/>
      <c r="Z66" s="1054"/>
      <c r="AA66" s="1052" t="s">
        <v>409</v>
      </c>
      <c r="AB66" s="1053"/>
      <c r="AC66" s="1053"/>
      <c r="AD66" s="1053"/>
      <c r="AE66" s="1054"/>
      <c r="AF66" s="1058" t="s">
        <v>391</v>
      </c>
      <c r="AG66" s="1059"/>
      <c r="AH66" s="1059"/>
      <c r="AI66" s="1059"/>
      <c r="AJ66" s="1060"/>
      <c r="AK66" s="1052" t="s">
        <v>392</v>
      </c>
      <c r="AL66" s="1047"/>
      <c r="AM66" s="1047"/>
      <c r="AN66" s="1047"/>
      <c r="AO66" s="1048"/>
      <c r="AP66" s="1052" t="s">
        <v>410</v>
      </c>
      <c r="AQ66" s="1053"/>
      <c r="AR66" s="1053"/>
      <c r="AS66" s="1053"/>
      <c r="AT66" s="1054"/>
      <c r="AU66" s="1052" t="s">
        <v>411</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563</v>
      </c>
      <c r="C68" s="1037"/>
      <c r="D68" s="1037"/>
      <c r="E68" s="1037"/>
      <c r="F68" s="1037"/>
      <c r="G68" s="1037"/>
      <c r="H68" s="1037"/>
      <c r="I68" s="1037"/>
      <c r="J68" s="1037"/>
      <c r="K68" s="1037"/>
      <c r="L68" s="1037"/>
      <c r="M68" s="1037"/>
      <c r="N68" s="1037"/>
      <c r="O68" s="1037"/>
      <c r="P68" s="1038"/>
      <c r="Q68" s="1039">
        <v>211</v>
      </c>
      <c r="R68" s="1033"/>
      <c r="S68" s="1033"/>
      <c r="T68" s="1033"/>
      <c r="U68" s="1033"/>
      <c r="V68" s="1033">
        <v>200</v>
      </c>
      <c r="W68" s="1033"/>
      <c r="X68" s="1033"/>
      <c r="Y68" s="1033"/>
      <c r="Z68" s="1033"/>
      <c r="AA68" s="1033">
        <v>11</v>
      </c>
      <c r="AB68" s="1033"/>
      <c r="AC68" s="1033"/>
      <c r="AD68" s="1033"/>
      <c r="AE68" s="1033"/>
      <c r="AF68" s="1033">
        <v>11</v>
      </c>
      <c r="AG68" s="1033"/>
      <c r="AH68" s="1033"/>
      <c r="AI68" s="1033"/>
      <c r="AJ68" s="1033"/>
      <c r="AK68" s="1033" t="s">
        <v>564</v>
      </c>
      <c r="AL68" s="1033"/>
      <c r="AM68" s="1033"/>
      <c r="AN68" s="1033"/>
      <c r="AO68" s="1033"/>
      <c r="AP68" s="1033" t="s">
        <v>564</v>
      </c>
      <c r="AQ68" s="1033"/>
      <c r="AR68" s="1033"/>
      <c r="AS68" s="1033"/>
      <c r="AT68" s="1033"/>
      <c r="AU68" s="1033" t="s">
        <v>564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565</v>
      </c>
      <c r="C69" s="1026"/>
      <c r="D69" s="1026"/>
      <c r="E69" s="1026"/>
      <c r="F69" s="1026"/>
      <c r="G69" s="1026"/>
      <c r="H69" s="1026"/>
      <c r="I69" s="1026"/>
      <c r="J69" s="1026"/>
      <c r="K69" s="1026"/>
      <c r="L69" s="1026"/>
      <c r="M69" s="1026"/>
      <c r="N69" s="1026"/>
      <c r="O69" s="1026"/>
      <c r="P69" s="1027"/>
      <c r="Q69" s="1028">
        <v>9353</v>
      </c>
      <c r="R69" s="1022"/>
      <c r="S69" s="1022"/>
      <c r="T69" s="1022"/>
      <c r="U69" s="1022"/>
      <c r="V69" s="1022">
        <v>8371</v>
      </c>
      <c r="W69" s="1022"/>
      <c r="X69" s="1022"/>
      <c r="Y69" s="1022"/>
      <c r="Z69" s="1022"/>
      <c r="AA69" s="1022">
        <v>982</v>
      </c>
      <c r="AB69" s="1022"/>
      <c r="AC69" s="1022"/>
      <c r="AD69" s="1022"/>
      <c r="AE69" s="1022"/>
      <c r="AF69" s="1022">
        <v>982</v>
      </c>
      <c r="AG69" s="1022"/>
      <c r="AH69" s="1022"/>
      <c r="AI69" s="1022"/>
      <c r="AJ69" s="1022"/>
      <c r="AK69" s="1022" t="s">
        <v>564</v>
      </c>
      <c r="AL69" s="1022"/>
      <c r="AM69" s="1022"/>
      <c r="AN69" s="1022"/>
      <c r="AO69" s="1022"/>
      <c r="AP69" s="1022" t="s">
        <v>564</v>
      </c>
      <c r="AQ69" s="1022"/>
      <c r="AR69" s="1022"/>
      <c r="AS69" s="1022"/>
      <c r="AT69" s="1022"/>
      <c r="AU69" s="1022" t="s">
        <v>564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566</v>
      </c>
      <c r="C70" s="1026"/>
      <c r="D70" s="1026"/>
      <c r="E70" s="1026"/>
      <c r="F70" s="1026"/>
      <c r="G70" s="1026"/>
      <c r="H70" s="1026"/>
      <c r="I70" s="1026"/>
      <c r="J70" s="1026"/>
      <c r="K70" s="1026"/>
      <c r="L70" s="1026"/>
      <c r="M70" s="1026"/>
      <c r="N70" s="1026"/>
      <c r="O70" s="1026"/>
      <c r="P70" s="1027"/>
      <c r="Q70" s="1028" t="s">
        <v>564</v>
      </c>
      <c r="R70" s="1022"/>
      <c r="S70" s="1022"/>
      <c r="T70" s="1022"/>
      <c r="U70" s="1022"/>
      <c r="V70" s="1022" t="s">
        <v>564</v>
      </c>
      <c r="W70" s="1022"/>
      <c r="X70" s="1022"/>
      <c r="Y70" s="1022"/>
      <c r="Z70" s="1022"/>
      <c r="AA70" s="1022" t="s">
        <v>564</v>
      </c>
      <c r="AB70" s="1022"/>
      <c r="AC70" s="1022"/>
      <c r="AD70" s="1022"/>
      <c r="AE70" s="1022"/>
      <c r="AF70" s="1022" t="s">
        <v>564</v>
      </c>
      <c r="AG70" s="1022"/>
      <c r="AH70" s="1022"/>
      <c r="AI70" s="1022"/>
      <c r="AJ70" s="1022"/>
      <c r="AK70" s="1022" t="s">
        <v>564</v>
      </c>
      <c r="AL70" s="1022"/>
      <c r="AM70" s="1022"/>
      <c r="AN70" s="1022"/>
      <c r="AO70" s="1022"/>
      <c r="AP70" s="1022" t="s">
        <v>564</v>
      </c>
      <c r="AQ70" s="1022"/>
      <c r="AR70" s="1022"/>
      <c r="AS70" s="1022"/>
      <c r="AT70" s="1022"/>
      <c r="AU70" s="1022" t="s">
        <v>564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567</v>
      </c>
      <c r="C71" s="1026"/>
      <c r="D71" s="1026"/>
      <c r="E71" s="1026"/>
      <c r="F71" s="1026"/>
      <c r="G71" s="1026"/>
      <c r="H71" s="1026"/>
      <c r="I71" s="1026"/>
      <c r="J71" s="1026"/>
      <c r="K71" s="1026"/>
      <c r="L71" s="1026"/>
      <c r="M71" s="1026"/>
      <c r="N71" s="1026"/>
      <c r="O71" s="1026"/>
      <c r="P71" s="1027"/>
      <c r="Q71" s="1028">
        <v>83</v>
      </c>
      <c r="R71" s="1022"/>
      <c r="S71" s="1022"/>
      <c r="T71" s="1022"/>
      <c r="U71" s="1022"/>
      <c r="V71" s="1022">
        <v>78</v>
      </c>
      <c r="W71" s="1022"/>
      <c r="X71" s="1022"/>
      <c r="Y71" s="1022"/>
      <c r="Z71" s="1022"/>
      <c r="AA71" s="1022">
        <v>5</v>
      </c>
      <c r="AB71" s="1022"/>
      <c r="AC71" s="1022"/>
      <c r="AD71" s="1022"/>
      <c r="AE71" s="1022"/>
      <c r="AF71" s="1022">
        <v>5</v>
      </c>
      <c r="AG71" s="1022"/>
      <c r="AH71" s="1022"/>
      <c r="AI71" s="1022"/>
      <c r="AJ71" s="1022"/>
      <c r="AK71" s="1022" t="s">
        <v>564</v>
      </c>
      <c r="AL71" s="1022"/>
      <c r="AM71" s="1022"/>
      <c r="AN71" s="1022"/>
      <c r="AO71" s="1022"/>
      <c r="AP71" s="1022" t="s">
        <v>564</v>
      </c>
      <c r="AQ71" s="1022"/>
      <c r="AR71" s="1022"/>
      <c r="AS71" s="1022"/>
      <c r="AT71" s="1022"/>
      <c r="AU71" s="1022" t="s">
        <v>564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568</v>
      </c>
      <c r="C72" s="1026"/>
      <c r="D72" s="1026"/>
      <c r="E72" s="1026"/>
      <c r="F72" s="1026"/>
      <c r="G72" s="1026"/>
      <c r="H72" s="1026"/>
      <c r="I72" s="1026"/>
      <c r="J72" s="1026"/>
      <c r="K72" s="1026"/>
      <c r="L72" s="1026"/>
      <c r="M72" s="1026"/>
      <c r="N72" s="1026"/>
      <c r="O72" s="1026"/>
      <c r="P72" s="1027"/>
      <c r="Q72" s="1028">
        <v>7</v>
      </c>
      <c r="R72" s="1022"/>
      <c r="S72" s="1022"/>
      <c r="T72" s="1022"/>
      <c r="U72" s="1022"/>
      <c r="V72" s="1022">
        <v>6</v>
      </c>
      <c r="W72" s="1022"/>
      <c r="X72" s="1022"/>
      <c r="Y72" s="1022"/>
      <c r="Z72" s="1022"/>
      <c r="AA72" s="1022">
        <v>1</v>
      </c>
      <c r="AB72" s="1022"/>
      <c r="AC72" s="1022"/>
      <c r="AD72" s="1022"/>
      <c r="AE72" s="1022"/>
      <c r="AF72" s="1022">
        <v>1</v>
      </c>
      <c r="AG72" s="1022"/>
      <c r="AH72" s="1022"/>
      <c r="AI72" s="1022"/>
      <c r="AJ72" s="1022"/>
      <c r="AK72" s="1022" t="s">
        <v>564</v>
      </c>
      <c r="AL72" s="1022"/>
      <c r="AM72" s="1022"/>
      <c r="AN72" s="1022"/>
      <c r="AO72" s="1022"/>
      <c r="AP72" s="1022" t="s">
        <v>564</v>
      </c>
      <c r="AQ72" s="1022"/>
      <c r="AR72" s="1022"/>
      <c r="AS72" s="1022"/>
      <c r="AT72" s="1022"/>
      <c r="AU72" s="1022" t="s">
        <v>564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569</v>
      </c>
      <c r="C73" s="1026"/>
      <c r="D73" s="1026"/>
      <c r="E73" s="1026"/>
      <c r="F73" s="1026"/>
      <c r="G73" s="1026"/>
      <c r="H73" s="1026"/>
      <c r="I73" s="1026"/>
      <c r="J73" s="1026"/>
      <c r="K73" s="1026"/>
      <c r="L73" s="1026"/>
      <c r="M73" s="1026"/>
      <c r="N73" s="1026"/>
      <c r="O73" s="1026"/>
      <c r="P73" s="1027"/>
      <c r="Q73" s="1028">
        <v>152</v>
      </c>
      <c r="R73" s="1022"/>
      <c r="S73" s="1022"/>
      <c r="T73" s="1022"/>
      <c r="U73" s="1022"/>
      <c r="V73" s="1022">
        <v>129</v>
      </c>
      <c r="W73" s="1022"/>
      <c r="X73" s="1022"/>
      <c r="Y73" s="1022"/>
      <c r="Z73" s="1022"/>
      <c r="AA73" s="1022">
        <v>23</v>
      </c>
      <c r="AB73" s="1022"/>
      <c r="AC73" s="1022"/>
      <c r="AD73" s="1022"/>
      <c r="AE73" s="1022"/>
      <c r="AF73" s="1022">
        <v>9</v>
      </c>
      <c r="AG73" s="1022"/>
      <c r="AH73" s="1022"/>
      <c r="AI73" s="1022"/>
      <c r="AJ73" s="1022"/>
      <c r="AK73" s="1022" t="s">
        <v>564</v>
      </c>
      <c r="AL73" s="1022"/>
      <c r="AM73" s="1022"/>
      <c r="AN73" s="1022"/>
      <c r="AO73" s="1022"/>
      <c r="AP73" s="1022" t="s">
        <v>564</v>
      </c>
      <c r="AQ73" s="1022"/>
      <c r="AR73" s="1022"/>
      <c r="AS73" s="1022"/>
      <c r="AT73" s="1022"/>
      <c r="AU73" s="1022" t="s">
        <v>564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570</v>
      </c>
      <c r="C74" s="1026"/>
      <c r="D74" s="1026"/>
      <c r="E74" s="1026"/>
      <c r="F74" s="1026"/>
      <c r="G74" s="1026"/>
      <c r="H74" s="1026"/>
      <c r="I74" s="1026"/>
      <c r="J74" s="1026"/>
      <c r="K74" s="1026"/>
      <c r="L74" s="1026"/>
      <c r="M74" s="1026"/>
      <c r="N74" s="1026"/>
      <c r="O74" s="1026"/>
      <c r="P74" s="1027"/>
      <c r="Q74" s="1028">
        <v>262</v>
      </c>
      <c r="R74" s="1022"/>
      <c r="S74" s="1022"/>
      <c r="T74" s="1022"/>
      <c r="U74" s="1022"/>
      <c r="V74" s="1022">
        <v>253</v>
      </c>
      <c r="W74" s="1022"/>
      <c r="X74" s="1022"/>
      <c r="Y74" s="1022"/>
      <c r="Z74" s="1022"/>
      <c r="AA74" s="1022">
        <v>9</v>
      </c>
      <c r="AB74" s="1022"/>
      <c r="AC74" s="1022"/>
      <c r="AD74" s="1022"/>
      <c r="AE74" s="1022"/>
      <c r="AF74" s="1022">
        <v>9</v>
      </c>
      <c r="AG74" s="1022"/>
      <c r="AH74" s="1022"/>
      <c r="AI74" s="1022"/>
      <c r="AJ74" s="1022"/>
      <c r="AK74" s="1022" t="s">
        <v>564</v>
      </c>
      <c r="AL74" s="1022"/>
      <c r="AM74" s="1022"/>
      <c r="AN74" s="1022"/>
      <c r="AO74" s="1022"/>
      <c r="AP74" s="1022">
        <v>1071</v>
      </c>
      <c r="AQ74" s="1022"/>
      <c r="AR74" s="1022"/>
      <c r="AS74" s="1022"/>
      <c r="AT74" s="1022"/>
      <c r="AU74" s="1022" t="s">
        <v>564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571</v>
      </c>
      <c r="C75" s="1026"/>
      <c r="D75" s="1026"/>
      <c r="E75" s="1026"/>
      <c r="F75" s="1026"/>
      <c r="G75" s="1026"/>
      <c r="H75" s="1026"/>
      <c r="I75" s="1026"/>
      <c r="J75" s="1026"/>
      <c r="K75" s="1026"/>
      <c r="L75" s="1026"/>
      <c r="M75" s="1026"/>
      <c r="N75" s="1026"/>
      <c r="O75" s="1026"/>
      <c r="P75" s="1027"/>
      <c r="Q75" s="1029">
        <v>988</v>
      </c>
      <c r="R75" s="1030"/>
      <c r="S75" s="1030"/>
      <c r="T75" s="1030"/>
      <c r="U75" s="1031"/>
      <c r="V75" s="1032">
        <v>913</v>
      </c>
      <c r="W75" s="1030"/>
      <c r="X75" s="1030"/>
      <c r="Y75" s="1030"/>
      <c r="Z75" s="1031"/>
      <c r="AA75" s="1032">
        <v>75</v>
      </c>
      <c r="AB75" s="1030"/>
      <c r="AC75" s="1030"/>
      <c r="AD75" s="1030"/>
      <c r="AE75" s="1031"/>
      <c r="AF75" s="1032">
        <v>75</v>
      </c>
      <c r="AG75" s="1030"/>
      <c r="AH75" s="1030"/>
      <c r="AI75" s="1030"/>
      <c r="AJ75" s="1031"/>
      <c r="AK75" s="1032" t="s">
        <v>564</v>
      </c>
      <c r="AL75" s="1030"/>
      <c r="AM75" s="1030"/>
      <c r="AN75" s="1030"/>
      <c r="AO75" s="1031"/>
      <c r="AP75" s="1032" t="s">
        <v>564</v>
      </c>
      <c r="AQ75" s="1030"/>
      <c r="AR75" s="1030"/>
      <c r="AS75" s="1030"/>
      <c r="AT75" s="1031"/>
      <c r="AU75" s="1032" t="s">
        <v>564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572</v>
      </c>
      <c r="C76" s="1026"/>
      <c r="D76" s="1026"/>
      <c r="E76" s="1026"/>
      <c r="F76" s="1026"/>
      <c r="G76" s="1026"/>
      <c r="H76" s="1026"/>
      <c r="I76" s="1026"/>
      <c r="J76" s="1026"/>
      <c r="K76" s="1026"/>
      <c r="L76" s="1026"/>
      <c r="M76" s="1026"/>
      <c r="N76" s="1026"/>
      <c r="O76" s="1026"/>
      <c r="P76" s="1027"/>
      <c r="Q76" s="1029">
        <v>33065</v>
      </c>
      <c r="R76" s="1030"/>
      <c r="S76" s="1030"/>
      <c r="T76" s="1030"/>
      <c r="U76" s="1031"/>
      <c r="V76" s="1032">
        <v>30130</v>
      </c>
      <c r="W76" s="1030"/>
      <c r="X76" s="1030"/>
      <c r="Y76" s="1030"/>
      <c r="Z76" s="1031"/>
      <c r="AA76" s="1032">
        <v>2935</v>
      </c>
      <c r="AB76" s="1030"/>
      <c r="AC76" s="1030"/>
      <c r="AD76" s="1030"/>
      <c r="AE76" s="1031"/>
      <c r="AF76" s="1032">
        <v>2935</v>
      </c>
      <c r="AG76" s="1030"/>
      <c r="AH76" s="1030"/>
      <c r="AI76" s="1030"/>
      <c r="AJ76" s="1031"/>
      <c r="AK76" s="1032">
        <v>4780</v>
      </c>
      <c r="AL76" s="1030"/>
      <c r="AM76" s="1030"/>
      <c r="AN76" s="1030"/>
      <c r="AO76" s="1031"/>
      <c r="AP76" s="1032" t="s">
        <v>564</v>
      </c>
      <c r="AQ76" s="1030"/>
      <c r="AR76" s="1030"/>
      <c r="AS76" s="1030"/>
      <c r="AT76" s="1031"/>
      <c r="AU76" s="1032" t="s">
        <v>564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573</v>
      </c>
      <c r="C77" s="1026"/>
      <c r="D77" s="1026"/>
      <c r="E77" s="1026"/>
      <c r="F77" s="1026"/>
      <c r="G77" s="1026"/>
      <c r="H77" s="1026"/>
      <c r="I77" s="1026"/>
      <c r="J77" s="1026"/>
      <c r="K77" s="1026"/>
      <c r="L77" s="1026"/>
      <c r="M77" s="1026"/>
      <c r="N77" s="1026"/>
      <c r="O77" s="1026"/>
      <c r="P77" s="1027"/>
      <c r="Q77" s="1029">
        <v>292</v>
      </c>
      <c r="R77" s="1030"/>
      <c r="S77" s="1030"/>
      <c r="T77" s="1030"/>
      <c r="U77" s="1031"/>
      <c r="V77" s="1032">
        <v>261</v>
      </c>
      <c r="W77" s="1030"/>
      <c r="X77" s="1030"/>
      <c r="Y77" s="1030"/>
      <c r="Z77" s="1031"/>
      <c r="AA77" s="1032">
        <v>31</v>
      </c>
      <c r="AB77" s="1030"/>
      <c r="AC77" s="1030"/>
      <c r="AD77" s="1030"/>
      <c r="AE77" s="1031"/>
      <c r="AF77" s="1032">
        <v>31</v>
      </c>
      <c r="AG77" s="1030"/>
      <c r="AH77" s="1030"/>
      <c r="AI77" s="1030"/>
      <c r="AJ77" s="1031"/>
      <c r="AK77" s="1032" t="s">
        <v>564</v>
      </c>
      <c r="AL77" s="1030"/>
      <c r="AM77" s="1030"/>
      <c r="AN77" s="1030"/>
      <c r="AO77" s="1031"/>
      <c r="AP77" s="1032" t="s">
        <v>564</v>
      </c>
      <c r="AQ77" s="1030"/>
      <c r="AR77" s="1030"/>
      <c r="AS77" s="1030"/>
      <c r="AT77" s="1031"/>
      <c r="AU77" s="1032" t="s">
        <v>564</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574</v>
      </c>
      <c r="C78" s="1026"/>
      <c r="D78" s="1026"/>
      <c r="E78" s="1026"/>
      <c r="F78" s="1026"/>
      <c r="G78" s="1026"/>
      <c r="H78" s="1026"/>
      <c r="I78" s="1026"/>
      <c r="J78" s="1026"/>
      <c r="K78" s="1026"/>
      <c r="L78" s="1026"/>
      <c r="M78" s="1026"/>
      <c r="N78" s="1026"/>
      <c r="O78" s="1026"/>
      <c r="P78" s="1027"/>
      <c r="Q78" s="1028">
        <v>147007</v>
      </c>
      <c r="R78" s="1022"/>
      <c r="S78" s="1022"/>
      <c r="T78" s="1022"/>
      <c r="U78" s="1022"/>
      <c r="V78" s="1022">
        <v>142454</v>
      </c>
      <c r="W78" s="1022"/>
      <c r="X78" s="1022"/>
      <c r="Y78" s="1022"/>
      <c r="Z78" s="1022"/>
      <c r="AA78" s="1022">
        <v>4553</v>
      </c>
      <c r="AB78" s="1022"/>
      <c r="AC78" s="1022"/>
      <c r="AD78" s="1022"/>
      <c r="AE78" s="1022"/>
      <c r="AF78" s="1022">
        <v>4553</v>
      </c>
      <c r="AG78" s="1022"/>
      <c r="AH78" s="1022"/>
      <c r="AI78" s="1022"/>
      <c r="AJ78" s="1022"/>
      <c r="AK78" s="1022" t="s">
        <v>564</v>
      </c>
      <c r="AL78" s="1022"/>
      <c r="AM78" s="1022"/>
      <c r="AN78" s="1022"/>
      <c r="AO78" s="1022"/>
      <c r="AP78" s="1022" t="s">
        <v>564</v>
      </c>
      <c r="AQ78" s="1022"/>
      <c r="AR78" s="1022"/>
      <c r="AS78" s="1022"/>
      <c r="AT78" s="1022"/>
      <c r="AU78" s="1022" t="s">
        <v>564</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t="s">
        <v>575</v>
      </c>
      <c r="C79" s="1026"/>
      <c r="D79" s="1026"/>
      <c r="E79" s="1026"/>
      <c r="F79" s="1026"/>
      <c r="G79" s="1026"/>
      <c r="H79" s="1026"/>
      <c r="I79" s="1026"/>
      <c r="J79" s="1026"/>
      <c r="K79" s="1026"/>
      <c r="L79" s="1026"/>
      <c r="M79" s="1026"/>
      <c r="N79" s="1026"/>
      <c r="O79" s="1026"/>
      <c r="P79" s="1027"/>
      <c r="Q79" s="1028">
        <v>331</v>
      </c>
      <c r="R79" s="1022"/>
      <c r="S79" s="1022"/>
      <c r="T79" s="1022"/>
      <c r="U79" s="1022"/>
      <c r="V79" s="1022">
        <v>336</v>
      </c>
      <c r="W79" s="1022"/>
      <c r="X79" s="1022"/>
      <c r="Y79" s="1022"/>
      <c r="Z79" s="1022"/>
      <c r="AA79" s="1022">
        <v>-5</v>
      </c>
      <c r="AB79" s="1022"/>
      <c r="AC79" s="1022"/>
      <c r="AD79" s="1022"/>
      <c r="AE79" s="1022"/>
      <c r="AF79" s="1022">
        <v>75</v>
      </c>
      <c r="AG79" s="1022"/>
      <c r="AH79" s="1022"/>
      <c r="AI79" s="1022"/>
      <c r="AJ79" s="1022"/>
      <c r="AK79" s="1022" t="s">
        <v>564</v>
      </c>
      <c r="AL79" s="1022"/>
      <c r="AM79" s="1022"/>
      <c r="AN79" s="1022"/>
      <c r="AO79" s="1022"/>
      <c r="AP79" s="1022">
        <v>895</v>
      </c>
      <c r="AQ79" s="1022"/>
      <c r="AR79" s="1022"/>
      <c r="AS79" s="1022"/>
      <c r="AT79" s="1022"/>
      <c r="AU79" s="1022">
        <v>90</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384</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8686</v>
      </c>
      <c r="AG88" s="1010"/>
      <c r="AH88" s="1010"/>
      <c r="AI88" s="1010"/>
      <c r="AJ88" s="1010"/>
      <c r="AK88" s="1014"/>
      <c r="AL88" s="1014"/>
      <c r="AM88" s="1014"/>
      <c r="AN88" s="1014"/>
      <c r="AO88" s="1014"/>
      <c r="AP88" s="1010">
        <v>1966</v>
      </c>
      <c r="AQ88" s="1010"/>
      <c r="AR88" s="1010"/>
      <c r="AS88" s="1010"/>
      <c r="AT88" s="1010"/>
      <c r="AU88" s="1010">
        <v>90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68</v>
      </c>
      <c r="CS102" s="1002"/>
      <c r="CT102" s="1002"/>
      <c r="CU102" s="1002"/>
      <c r="CV102" s="1003"/>
      <c r="CW102" s="1001">
        <v>15</v>
      </c>
      <c r="CX102" s="1002"/>
      <c r="CY102" s="1002"/>
      <c r="CZ102" s="1002"/>
      <c r="DA102" s="1003"/>
      <c r="DB102" s="1001">
        <v>64</v>
      </c>
      <c r="DC102" s="1002"/>
      <c r="DD102" s="1002"/>
      <c r="DE102" s="1002"/>
      <c r="DF102" s="1003"/>
      <c r="DG102" s="1001">
        <v>0</v>
      </c>
      <c r="DH102" s="1002"/>
      <c r="DI102" s="1002"/>
      <c r="DJ102" s="1002"/>
      <c r="DK102" s="1003"/>
      <c r="DL102" s="1001">
        <v>35</v>
      </c>
      <c r="DM102" s="1002"/>
      <c r="DN102" s="1002"/>
      <c r="DO102" s="1002"/>
      <c r="DP102" s="1003"/>
      <c r="DQ102" s="1001">
        <v>32</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304</v>
      </c>
      <c r="AG109" s="945"/>
      <c r="AH109" s="945"/>
      <c r="AI109" s="945"/>
      <c r="AJ109" s="946"/>
      <c r="AK109" s="947" t="s">
        <v>303</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304</v>
      </c>
      <c r="BW109" s="945"/>
      <c r="BX109" s="945"/>
      <c r="BY109" s="945"/>
      <c r="BZ109" s="946"/>
      <c r="CA109" s="947" t="s">
        <v>303</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304</v>
      </c>
      <c r="DM109" s="945"/>
      <c r="DN109" s="945"/>
      <c r="DO109" s="945"/>
      <c r="DP109" s="946"/>
      <c r="DQ109" s="947" t="s">
        <v>303</v>
      </c>
      <c r="DR109" s="945"/>
      <c r="DS109" s="945"/>
      <c r="DT109" s="945"/>
      <c r="DU109" s="946"/>
      <c r="DV109" s="947" t="s">
        <v>422</v>
      </c>
      <c r="DW109" s="945"/>
      <c r="DX109" s="945"/>
      <c r="DY109" s="945"/>
      <c r="DZ109" s="976"/>
    </row>
    <row r="110" spans="1:131" s="246" customFormat="1" ht="26.25" customHeight="1" x14ac:dyDescent="0.2">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900985</v>
      </c>
      <c r="AB110" s="938"/>
      <c r="AC110" s="938"/>
      <c r="AD110" s="938"/>
      <c r="AE110" s="939"/>
      <c r="AF110" s="940">
        <v>823277</v>
      </c>
      <c r="AG110" s="938"/>
      <c r="AH110" s="938"/>
      <c r="AI110" s="938"/>
      <c r="AJ110" s="939"/>
      <c r="AK110" s="940">
        <v>774655</v>
      </c>
      <c r="AL110" s="938"/>
      <c r="AM110" s="938"/>
      <c r="AN110" s="938"/>
      <c r="AO110" s="939"/>
      <c r="AP110" s="941">
        <v>24.6</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6701561</v>
      </c>
      <c r="BR110" s="885"/>
      <c r="BS110" s="885"/>
      <c r="BT110" s="885"/>
      <c r="BU110" s="885"/>
      <c r="BV110" s="885">
        <v>6560742</v>
      </c>
      <c r="BW110" s="885"/>
      <c r="BX110" s="885"/>
      <c r="BY110" s="885"/>
      <c r="BZ110" s="885"/>
      <c r="CA110" s="885">
        <v>6309648</v>
      </c>
      <c r="CB110" s="885"/>
      <c r="CC110" s="885"/>
      <c r="CD110" s="885"/>
      <c r="CE110" s="885"/>
      <c r="CF110" s="909">
        <v>200</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428</v>
      </c>
      <c r="DH110" s="885"/>
      <c r="DI110" s="885"/>
      <c r="DJ110" s="885"/>
      <c r="DK110" s="885"/>
      <c r="DL110" s="885" t="s">
        <v>128</v>
      </c>
      <c r="DM110" s="885"/>
      <c r="DN110" s="885"/>
      <c r="DO110" s="885"/>
      <c r="DP110" s="885"/>
      <c r="DQ110" s="885" t="s">
        <v>428</v>
      </c>
      <c r="DR110" s="885"/>
      <c r="DS110" s="885"/>
      <c r="DT110" s="885"/>
      <c r="DU110" s="885"/>
      <c r="DV110" s="886" t="s">
        <v>404</v>
      </c>
      <c r="DW110" s="886"/>
      <c r="DX110" s="886"/>
      <c r="DY110" s="886"/>
      <c r="DZ110" s="887"/>
    </row>
    <row r="111" spans="1:131" s="246" customFormat="1" ht="26.25" customHeight="1" x14ac:dyDescent="0.2">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404</v>
      </c>
      <c r="AB111" s="966"/>
      <c r="AC111" s="966"/>
      <c r="AD111" s="966"/>
      <c r="AE111" s="967"/>
      <c r="AF111" s="968" t="s">
        <v>404</v>
      </c>
      <c r="AG111" s="966"/>
      <c r="AH111" s="966"/>
      <c r="AI111" s="966"/>
      <c r="AJ111" s="967"/>
      <c r="AK111" s="968" t="s">
        <v>128</v>
      </c>
      <c r="AL111" s="966"/>
      <c r="AM111" s="966"/>
      <c r="AN111" s="966"/>
      <c r="AO111" s="967"/>
      <c r="AP111" s="969" t="s">
        <v>404</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t="s">
        <v>428</v>
      </c>
      <c r="BR111" s="857"/>
      <c r="BS111" s="857"/>
      <c r="BT111" s="857"/>
      <c r="BU111" s="857"/>
      <c r="BV111" s="857" t="s">
        <v>404</v>
      </c>
      <c r="BW111" s="857"/>
      <c r="BX111" s="857"/>
      <c r="BY111" s="857"/>
      <c r="BZ111" s="857"/>
      <c r="CA111" s="857" t="s">
        <v>404</v>
      </c>
      <c r="CB111" s="857"/>
      <c r="CC111" s="857"/>
      <c r="CD111" s="857"/>
      <c r="CE111" s="857"/>
      <c r="CF111" s="918" t="s">
        <v>404</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432</v>
      </c>
      <c r="DH111" s="857"/>
      <c r="DI111" s="857"/>
      <c r="DJ111" s="857"/>
      <c r="DK111" s="857"/>
      <c r="DL111" s="857" t="s">
        <v>432</v>
      </c>
      <c r="DM111" s="857"/>
      <c r="DN111" s="857"/>
      <c r="DO111" s="857"/>
      <c r="DP111" s="857"/>
      <c r="DQ111" s="857" t="s">
        <v>432</v>
      </c>
      <c r="DR111" s="857"/>
      <c r="DS111" s="857"/>
      <c r="DT111" s="857"/>
      <c r="DU111" s="857"/>
      <c r="DV111" s="834" t="s">
        <v>128</v>
      </c>
      <c r="DW111" s="834"/>
      <c r="DX111" s="834"/>
      <c r="DY111" s="834"/>
      <c r="DZ111" s="835"/>
    </row>
    <row r="112" spans="1:131" s="246" customFormat="1" ht="26.25" customHeight="1" x14ac:dyDescent="0.2">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404</v>
      </c>
      <c r="AB112" s="820"/>
      <c r="AC112" s="820"/>
      <c r="AD112" s="820"/>
      <c r="AE112" s="821"/>
      <c r="AF112" s="822" t="s">
        <v>404</v>
      </c>
      <c r="AG112" s="820"/>
      <c r="AH112" s="820"/>
      <c r="AI112" s="820"/>
      <c r="AJ112" s="821"/>
      <c r="AK112" s="822" t="s">
        <v>404</v>
      </c>
      <c r="AL112" s="820"/>
      <c r="AM112" s="820"/>
      <c r="AN112" s="820"/>
      <c r="AO112" s="821"/>
      <c r="AP112" s="867" t="s">
        <v>432</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1172966</v>
      </c>
      <c r="BR112" s="857"/>
      <c r="BS112" s="857"/>
      <c r="BT112" s="857"/>
      <c r="BU112" s="857"/>
      <c r="BV112" s="857">
        <v>1072870</v>
      </c>
      <c r="BW112" s="857"/>
      <c r="BX112" s="857"/>
      <c r="BY112" s="857"/>
      <c r="BZ112" s="857"/>
      <c r="CA112" s="857">
        <v>1108107</v>
      </c>
      <c r="CB112" s="857"/>
      <c r="CC112" s="857"/>
      <c r="CD112" s="857"/>
      <c r="CE112" s="857"/>
      <c r="CF112" s="918">
        <v>35.1</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404</v>
      </c>
      <c r="DH112" s="857"/>
      <c r="DI112" s="857"/>
      <c r="DJ112" s="857"/>
      <c r="DK112" s="857"/>
      <c r="DL112" s="857" t="s">
        <v>404</v>
      </c>
      <c r="DM112" s="857"/>
      <c r="DN112" s="857"/>
      <c r="DO112" s="857"/>
      <c r="DP112" s="857"/>
      <c r="DQ112" s="857" t="s">
        <v>432</v>
      </c>
      <c r="DR112" s="857"/>
      <c r="DS112" s="857"/>
      <c r="DT112" s="857"/>
      <c r="DU112" s="857"/>
      <c r="DV112" s="834" t="s">
        <v>128</v>
      </c>
      <c r="DW112" s="834"/>
      <c r="DX112" s="834"/>
      <c r="DY112" s="834"/>
      <c r="DZ112" s="835"/>
    </row>
    <row r="113" spans="1:130" s="246" customFormat="1" ht="26.25" customHeight="1" x14ac:dyDescent="0.2">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123342</v>
      </c>
      <c r="AB113" s="966"/>
      <c r="AC113" s="966"/>
      <c r="AD113" s="966"/>
      <c r="AE113" s="967"/>
      <c r="AF113" s="968">
        <v>112152</v>
      </c>
      <c r="AG113" s="966"/>
      <c r="AH113" s="966"/>
      <c r="AI113" s="966"/>
      <c r="AJ113" s="967"/>
      <c r="AK113" s="968">
        <v>128533</v>
      </c>
      <c r="AL113" s="966"/>
      <c r="AM113" s="966"/>
      <c r="AN113" s="966"/>
      <c r="AO113" s="967"/>
      <c r="AP113" s="969">
        <v>4.0999999999999996</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104812</v>
      </c>
      <c r="BR113" s="857"/>
      <c r="BS113" s="857"/>
      <c r="BT113" s="857"/>
      <c r="BU113" s="857"/>
      <c r="BV113" s="857">
        <v>97230</v>
      </c>
      <c r="BW113" s="857"/>
      <c r="BX113" s="857"/>
      <c r="BY113" s="857"/>
      <c r="BZ113" s="857"/>
      <c r="CA113" s="857">
        <v>89507</v>
      </c>
      <c r="CB113" s="857"/>
      <c r="CC113" s="857"/>
      <c r="CD113" s="857"/>
      <c r="CE113" s="857"/>
      <c r="CF113" s="918">
        <v>2.8</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404</v>
      </c>
      <c r="DM113" s="820"/>
      <c r="DN113" s="820"/>
      <c r="DO113" s="820"/>
      <c r="DP113" s="821"/>
      <c r="DQ113" s="822" t="s">
        <v>432</v>
      </c>
      <c r="DR113" s="820"/>
      <c r="DS113" s="820"/>
      <c r="DT113" s="820"/>
      <c r="DU113" s="821"/>
      <c r="DV113" s="867" t="s">
        <v>404</v>
      </c>
      <c r="DW113" s="868"/>
      <c r="DX113" s="868"/>
      <c r="DY113" s="868"/>
      <c r="DZ113" s="869"/>
    </row>
    <row r="114" spans="1:130" s="246" customFormat="1" ht="26.25" customHeight="1" x14ac:dyDescent="0.2">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9405</v>
      </c>
      <c r="AB114" s="820"/>
      <c r="AC114" s="820"/>
      <c r="AD114" s="820"/>
      <c r="AE114" s="821"/>
      <c r="AF114" s="822">
        <v>283</v>
      </c>
      <c r="AG114" s="820"/>
      <c r="AH114" s="820"/>
      <c r="AI114" s="820"/>
      <c r="AJ114" s="821"/>
      <c r="AK114" s="822">
        <v>473</v>
      </c>
      <c r="AL114" s="820"/>
      <c r="AM114" s="820"/>
      <c r="AN114" s="820"/>
      <c r="AO114" s="821"/>
      <c r="AP114" s="867">
        <v>0</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1032584</v>
      </c>
      <c r="BR114" s="857"/>
      <c r="BS114" s="857"/>
      <c r="BT114" s="857"/>
      <c r="BU114" s="857"/>
      <c r="BV114" s="857">
        <v>853784</v>
      </c>
      <c r="BW114" s="857"/>
      <c r="BX114" s="857"/>
      <c r="BY114" s="857"/>
      <c r="BZ114" s="857"/>
      <c r="CA114" s="857">
        <v>706563</v>
      </c>
      <c r="CB114" s="857"/>
      <c r="CC114" s="857"/>
      <c r="CD114" s="857"/>
      <c r="CE114" s="857"/>
      <c r="CF114" s="918">
        <v>22.4</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404</v>
      </c>
      <c r="DH114" s="820"/>
      <c r="DI114" s="820"/>
      <c r="DJ114" s="820"/>
      <c r="DK114" s="821"/>
      <c r="DL114" s="822" t="s">
        <v>432</v>
      </c>
      <c r="DM114" s="820"/>
      <c r="DN114" s="820"/>
      <c r="DO114" s="820"/>
      <c r="DP114" s="821"/>
      <c r="DQ114" s="822" t="s">
        <v>404</v>
      </c>
      <c r="DR114" s="820"/>
      <c r="DS114" s="820"/>
      <c r="DT114" s="820"/>
      <c r="DU114" s="821"/>
      <c r="DV114" s="867" t="s">
        <v>432</v>
      </c>
      <c r="DW114" s="868"/>
      <c r="DX114" s="868"/>
      <c r="DY114" s="868"/>
      <c r="DZ114" s="869"/>
    </row>
    <row r="115" spans="1:130" s="246" customFormat="1" ht="26.25" customHeight="1" x14ac:dyDescent="0.2">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428</v>
      </c>
      <c r="AB115" s="966"/>
      <c r="AC115" s="966"/>
      <c r="AD115" s="966"/>
      <c r="AE115" s="967"/>
      <c r="AF115" s="968" t="s">
        <v>432</v>
      </c>
      <c r="AG115" s="966"/>
      <c r="AH115" s="966"/>
      <c r="AI115" s="966"/>
      <c r="AJ115" s="967"/>
      <c r="AK115" s="968" t="s">
        <v>404</v>
      </c>
      <c r="AL115" s="966"/>
      <c r="AM115" s="966"/>
      <c r="AN115" s="966"/>
      <c r="AO115" s="967"/>
      <c r="AP115" s="969" t="s">
        <v>432</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v>80620</v>
      </c>
      <c r="BR115" s="857"/>
      <c r="BS115" s="857"/>
      <c r="BT115" s="857"/>
      <c r="BU115" s="857"/>
      <c r="BV115" s="857">
        <v>78289</v>
      </c>
      <c r="BW115" s="857"/>
      <c r="BX115" s="857"/>
      <c r="BY115" s="857"/>
      <c r="BZ115" s="857"/>
      <c r="CA115" s="857">
        <v>44008</v>
      </c>
      <c r="CB115" s="857"/>
      <c r="CC115" s="857"/>
      <c r="CD115" s="857"/>
      <c r="CE115" s="857"/>
      <c r="CF115" s="918">
        <v>1.4</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432</v>
      </c>
      <c r="DH115" s="820"/>
      <c r="DI115" s="820"/>
      <c r="DJ115" s="820"/>
      <c r="DK115" s="821"/>
      <c r="DL115" s="822" t="s">
        <v>428</v>
      </c>
      <c r="DM115" s="820"/>
      <c r="DN115" s="820"/>
      <c r="DO115" s="820"/>
      <c r="DP115" s="821"/>
      <c r="DQ115" s="822" t="s">
        <v>428</v>
      </c>
      <c r="DR115" s="820"/>
      <c r="DS115" s="820"/>
      <c r="DT115" s="820"/>
      <c r="DU115" s="821"/>
      <c r="DV115" s="867" t="s">
        <v>432</v>
      </c>
      <c r="DW115" s="868"/>
      <c r="DX115" s="868"/>
      <c r="DY115" s="868"/>
      <c r="DZ115" s="869"/>
    </row>
    <row r="116" spans="1:130" s="246" customFormat="1" ht="26.25" customHeight="1" x14ac:dyDescent="0.2">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448</v>
      </c>
      <c r="AB116" s="820"/>
      <c r="AC116" s="820"/>
      <c r="AD116" s="820"/>
      <c r="AE116" s="821"/>
      <c r="AF116" s="822" t="s">
        <v>428</v>
      </c>
      <c r="AG116" s="820"/>
      <c r="AH116" s="820"/>
      <c r="AI116" s="820"/>
      <c r="AJ116" s="821"/>
      <c r="AK116" s="822">
        <v>2</v>
      </c>
      <c r="AL116" s="820"/>
      <c r="AM116" s="820"/>
      <c r="AN116" s="820"/>
      <c r="AO116" s="821"/>
      <c r="AP116" s="867">
        <v>0</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428</v>
      </c>
      <c r="BW116" s="857"/>
      <c r="BX116" s="857"/>
      <c r="BY116" s="857"/>
      <c r="BZ116" s="857"/>
      <c r="CA116" s="857" t="s">
        <v>432</v>
      </c>
      <c r="CB116" s="857"/>
      <c r="CC116" s="857"/>
      <c r="CD116" s="857"/>
      <c r="CE116" s="857"/>
      <c r="CF116" s="918" t="s">
        <v>432</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432</v>
      </c>
      <c r="DH116" s="820"/>
      <c r="DI116" s="820"/>
      <c r="DJ116" s="820"/>
      <c r="DK116" s="821"/>
      <c r="DL116" s="822" t="s">
        <v>432</v>
      </c>
      <c r="DM116" s="820"/>
      <c r="DN116" s="820"/>
      <c r="DO116" s="820"/>
      <c r="DP116" s="821"/>
      <c r="DQ116" s="822" t="s">
        <v>432</v>
      </c>
      <c r="DR116" s="820"/>
      <c r="DS116" s="820"/>
      <c r="DT116" s="820"/>
      <c r="DU116" s="821"/>
      <c r="DV116" s="867" t="s">
        <v>428</v>
      </c>
      <c r="DW116" s="868"/>
      <c r="DX116" s="868"/>
      <c r="DY116" s="868"/>
      <c r="DZ116" s="869"/>
    </row>
    <row r="117" spans="1:130" s="246" customFormat="1" ht="26.25" customHeight="1" x14ac:dyDescent="0.2">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1034180</v>
      </c>
      <c r="AB117" s="952"/>
      <c r="AC117" s="952"/>
      <c r="AD117" s="952"/>
      <c r="AE117" s="953"/>
      <c r="AF117" s="954">
        <v>935712</v>
      </c>
      <c r="AG117" s="952"/>
      <c r="AH117" s="952"/>
      <c r="AI117" s="952"/>
      <c r="AJ117" s="953"/>
      <c r="AK117" s="954">
        <v>903663</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404</v>
      </c>
      <c r="CB117" s="857"/>
      <c r="CC117" s="857"/>
      <c r="CD117" s="857"/>
      <c r="CE117" s="857"/>
      <c r="CF117" s="918" t="s">
        <v>128</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2">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304</v>
      </c>
      <c r="AG118" s="945"/>
      <c r="AH118" s="945"/>
      <c r="AI118" s="945"/>
      <c r="AJ118" s="946"/>
      <c r="AK118" s="947" t="s">
        <v>303</v>
      </c>
      <c r="AL118" s="945"/>
      <c r="AM118" s="945"/>
      <c r="AN118" s="945"/>
      <c r="AO118" s="946"/>
      <c r="AP118" s="948" t="s">
        <v>422</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428</v>
      </c>
      <c r="CB118" s="888"/>
      <c r="CC118" s="888"/>
      <c r="CD118" s="888"/>
      <c r="CE118" s="888"/>
      <c r="CF118" s="918" t="s">
        <v>128</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428</v>
      </c>
      <c r="DM118" s="820"/>
      <c r="DN118" s="820"/>
      <c r="DO118" s="820"/>
      <c r="DP118" s="821"/>
      <c r="DQ118" s="822" t="s">
        <v>128</v>
      </c>
      <c r="DR118" s="820"/>
      <c r="DS118" s="820"/>
      <c r="DT118" s="820"/>
      <c r="DU118" s="821"/>
      <c r="DV118" s="867" t="s">
        <v>428</v>
      </c>
      <c r="DW118" s="868"/>
      <c r="DX118" s="868"/>
      <c r="DY118" s="868"/>
      <c r="DZ118" s="869"/>
    </row>
    <row r="119" spans="1:130" s="246" customFormat="1" ht="26.25" customHeight="1" x14ac:dyDescent="0.2">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428</v>
      </c>
      <c r="AB119" s="938"/>
      <c r="AC119" s="938"/>
      <c r="AD119" s="938"/>
      <c r="AE119" s="939"/>
      <c r="AF119" s="940" t="s">
        <v>428</v>
      </c>
      <c r="AG119" s="938"/>
      <c r="AH119" s="938"/>
      <c r="AI119" s="938"/>
      <c r="AJ119" s="939"/>
      <c r="AK119" s="940" t="s">
        <v>428</v>
      </c>
      <c r="AL119" s="938"/>
      <c r="AM119" s="938"/>
      <c r="AN119" s="938"/>
      <c r="AO119" s="939"/>
      <c r="AP119" s="941" t="s">
        <v>428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454</v>
      </c>
      <c r="BP119" s="921"/>
      <c r="BQ119" s="925">
        <v>9092543</v>
      </c>
      <c r="BR119" s="888"/>
      <c r="BS119" s="888"/>
      <c r="BT119" s="888"/>
      <c r="BU119" s="888"/>
      <c r="BV119" s="888">
        <v>8662915</v>
      </c>
      <c r="BW119" s="888"/>
      <c r="BX119" s="888"/>
      <c r="BY119" s="888"/>
      <c r="BZ119" s="888"/>
      <c r="CA119" s="888">
        <v>8257833</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428</v>
      </c>
      <c r="DH119" s="803"/>
      <c r="DI119" s="803"/>
      <c r="DJ119" s="803"/>
      <c r="DK119" s="804"/>
      <c r="DL119" s="805" t="s">
        <v>404</v>
      </c>
      <c r="DM119" s="803"/>
      <c r="DN119" s="803"/>
      <c r="DO119" s="803"/>
      <c r="DP119" s="804"/>
      <c r="DQ119" s="805" t="s">
        <v>428</v>
      </c>
      <c r="DR119" s="803"/>
      <c r="DS119" s="803"/>
      <c r="DT119" s="803"/>
      <c r="DU119" s="804"/>
      <c r="DV119" s="891" t="s">
        <v>404</v>
      </c>
      <c r="DW119" s="892"/>
      <c r="DX119" s="892"/>
      <c r="DY119" s="892"/>
      <c r="DZ119" s="893"/>
    </row>
    <row r="120" spans="1:130" s="246" customFormat="1" ht="26.25" customHeight="1" x14ac:dyDescent="0.2">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404</v>
      </c>
      <c r="AB120" s="820"/>
      <c r="AC120" s="820"/>
      <c r="AD120" s="820"/>
      <c r="AE120" s="821"/>
      <c r="AF120" s="822" t="s">
        <v>128</v>
      </c>
      <c r="AG120" s="820"/>
      <c r="AH120" s="820"/>
      <c r="AI120" s="820"/>
      <c r="AJ120" s="821"/>
      <c r="AK120" s="822" t="s">
        <v>404</v>
      </c>
      <c r="AL120" s="820"/>
      <c r="AM120" s="820"/>
      <c r="AN120" s="820"/>
      <c r="AO120" s="821"/>
      <c r="AP120" s="867" t="s">
        <v>128</v>
      </c>
      <c r="AQ120" s="868"/>
      <c r="AR120" s="868"/>
      <c r="AS120" s="868"/>
      <c r="AT120" s="869"/>
      <c r="AU120" s="926" t="s">
        <v>456</v>
      </c>
      <c r="AV120" s="927"/>
      <c r="AW120" s="927"/>
      <c r="AX120" s="927"/>
      <c r="AY120" s="928"/>
      <c r="AZ120" s="903" t="s">
        <v>457</v>
      </c>
      <c r="BA120" s="848"/>
      <c r="BB120" s="848"/>
      <c r="BC120" s="848"/>
      <c r="BD120" s="848"/>
      <c r="BE120" s="848"/>
      <c r="BF120" s="848"/>
      <c r="BG120" s="848"/>
      <c r="BH120" s="848"/>
      <c r="BI120" s="848"/>
      <c r="BJ120" s="848"/>
      <c r="BK120" s="848"/>
      <c r="BL120" s="848"/>
      <c r="BM120" s="848"/>
      <c r="BN120" s="848"/>
      <c r="BO120" s="848"/>
      <c r="BP120" s="849"/>
      <c r="BQ120" s="904">
        <v>2546376</v>
      </c>
      <c r="BR120" s="885"/>
      <c r="BS120" s="885"/>
      <c r="BT120" s="885"/>
      <c r="BU120" s="885"/>
      <c r="BV120" s="885">
        <v>2775926</v>
      </c>
      <c r="BW120" s="885"/>
      <c r="BX120" s="885"/>
      <c r="BY120" s="885"/>
      <c r="BZ120" s="885"/>
      <c r="CA120" s="885">
        <v>2760361</v>
      </c>
      <c r="CB120" s="885"/>
      <c r="CC120" s="885"/>
      <c r="CD120" s="885"/>
      <c r="CE120" s="885"/>
      <c r="CF120" s="909">
        <v>87.5</v>
      </c>
      <c r="CG120" s="910"/>
      <c r="CH120" s="910"/>
      <c r="CI120" s="910"/>
      <c r="CJ120" s="910"/>
      <c r="CK120" s="911" t="s">
        <v>458</v>
      </c>
      <c r="CL120" s="895"/>
      <c r="CM120" s="895"/>
      <c r="CN120" s="895"/>
      <c r="CO120" s="896"/>
      <c r="CP120" s="915" t="s">
        <v>400</v>
      </c>
      <c r="CQ120" s="916"/>
      <c r="CR120" s="916"/>
      <c r="CS120" s="916"/>
      <c r="CT120" s="916"/>
      <c r="CU120" s="916"/>
      <c r="CV120" s="916"/>
      <c r="CW120" s="916"/>
      <c r="CX120" s="916"/>
      <c r="CY120" s="916"/>
      <c r="CZ120" s="916"/>
      <c r="DA120" s="916"/>
      <c r="DB120" s="916"/>
      <c r="DC120" s="916"/>
      <c r="DD120" s="916"/>
      <c r="DE120" s="916"/>
      <c r="DF120" s="917"/>
      <c r="DG120" s="904">
        <v>1172966</v>
      </c>
      <c r="DH120" s="885"/>
      <c r="DI120" s="885"/>
      <c r="DJ120" s="885"/>
      <c r="DK120" s="885"/>
      <c r="DL120" s="885">
        <v>1072870</v>
      </c>
      <c r="DM120" s="885"/>
      <c r="DN120" s="885"/>
      <c r="DO120" s="885"/>
      <c r="DP120" s="885"/>
      <c r="DQ120" s="885">
        <v>1108107</v>
      </c>
      <c r="DR120" s="885"/>
      <c r="DS120" s="885"/>
      <c r="DT120" s="885"/>
      <c r="DU120" s="885"/>
      <c r="DV120" s="886">
        <v>35.1</v>
      </c>
      <c r="DW120" s="886"/>
      <c r="DX120" s="886"/>
      <c r="DY120" s="886"/>
      <c r="DZ120" s="887"/>
    </row>
    <row r="121" spans="1:130" s="246" customFormat="1" ht="26.25" customHeight="1" x14ac:dyDescent="0.2">
      <c r="A121" s="860"/>
      <c r="B121" s="861"/>
      <c r="C121" s="906" t="s">
        <v>459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404</v>
      </c>
      <c r="AB121" s="820"/>
      <c r="AC121" s="820"/>
      <c r="AD121" s="820"/>
      <c r="AE121" s="821"/>
      <c r="AF121" s="822" t="s">
        <v>128</v>
      </c>
      <c r="AG121" s="820"/>
      <c r="AH121" s="820"/>
      <c r="AI121" s="820"/>
      <c r="AJ121" s="821"/>
      <c r="AK121" s="822" t="s">
        <v>404</v>
      </c>
      <c r="AL121" s="820"/>
      <c r="AM121" s="820"/>
      <c r="AN121" s="820"/>
      <c r="AO121" s="821"/>
      <c r="AP121" s="867" t="s">
        <v>128</v>
      </c>
      <c r="AQ121" s="868"/>
      <c r="AR121" s="868"/>
      <c r="AS121" s="868"/>
      <c r="AT121" s="869"/>
      <c r="AU121" s="929"/>
      <c r="AV121" s="930"/>
      <c r="AW121" s="930"/>
      <c r="AX121" s="930"/>
      <c r="AY121" s="931"/>
      <c r="AZ121" s="855" t="s">
        <v>460</v>
      </c>
      <c r="BA121" s="790"/>
      <c r="BB121" s="790"/>
      <c r="BC121" s="790"/>
      <c r="BD121" s="790"/>
      <c r="BE121" s="790"/>
      <c r="BF121" s="790"/>
      <c r="BG121" s="790"/>
      <c r="BH121" s="790"/>
      <c r="BI121" s="790"/>
      <c r="BJ121" s="790"/>
      <c r="BK121" s="790"/>
      <c r="BL121" s="790"/>
      <c r="BM121" s="790"/>
      <c r="BN121" s="790"/>
      <c r="BO121" s="790"/>
      <c r="BP121" s="791"/>
      <c r="BQ121" s="856" t="s">
        <v>128</v>
      </c>
      <c r="BR121" s="857"/>
      <c r="BS121" s="857"/>
      <c r="BT121" s="857"/>
      <c r="BU121" s="857"/>
      <c r="BV121" s="857" t="s">
        <v>404</v>
      </c>
      <c r="BW121" s="857"/>
      <c r="BX121" s="857"/>
      <c r="BY121" s="857"/>
      <c r="BZ121" s="857"/>
      <c r="CA121" s="857" t="s">
        <v>128</v>
      </c>
      <c r="CB121" s="857"/>
      <c r="CC121" s="857"/>
      <c r="CD121" s="857"/>
      <c r="CE121" s="857"/>
      <c r="CF121" s="918" t="s">
        <v>404</v>
      </c>
      <c r="CG121" s="919"/>
      <c r="CH121" s="919"/>
      <c r="CI121" s="919"/>
      <c r="CJ121" s="919"/>
      <c r="CK121" s="912"/>
      <c r="CL121" s="898"/>
      <c r="CM121" s="898"/>
      <c r="CN121" s="898"/>
      <c r="CO121" s="899"/>
      <c r="CP121" s="878" t="s">
        <v>461</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404</v>
      </c>
      <c r="DR121" s="857"/>
      <c r="DS121" s="857"/>
      <c r="DT121" s="857"/>
      <c r="DU121" s="857"/>
      <c r="DV121" s="834" t="s">
        <v>404</v>
      </c>
      <c r="DW121" s="834"/>
      <c r="DX121" s="834"/>
      <c r="DY121" s="834"/>
      <c r="DZ121" s="835"/>
    </row>
    <row r="122" spans="1:130" s="246" customFormat="1" ht="26.25" customHeight="1" x14ac:dyDescent="0.2">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404</v>
      </c>
      <c r="AG122" s="820"/>
      <c r="AH122" s="820"/>
      <c r="AI122" s="820"/>
      <c r="AJ122" s="821"/>
      <c r="AK122" s="822" t="s">
        <v>404</v>
      </c>
      <c r="AL122" s="820"/>
      <c r="AM122" s="820"/>
      <c r="AN122" s="820"/>
      <c r="AO122" s="821"/>
      <c r="AP122" s="867" t="s">
        <v>428</v>
      </c>
      <c r="AQ122" s="868"/>
      <c r="AR122" s="868"/>
      <c r="AS122" s="868"/>
      <c r="AT122" s="869"/>
      <c r="AU122" s="929"/>
      <c r="AV122" s="930"/>
      <c r="AW122" s="930"/>
      <c r="AX122" s="930"/>
      <c r="AY122" s="931"/>
      <c r="AZ122" s="922" t="s">
        <v>462</v>
      </c>
      <c r="BA122" s="923"/>
      <c r="BB122" s="923"/>
      <c r="BC122" s="923"/>
      <c r="BD122" s="923"/>
      <c r="BE122" s="923"/>
      <c r="BF122" s="923"/>
      <c r="BG122" s="923"/>
      <c r="BH122" s="923"/>
      <c r="BI122" s="923"/>
      <c r="BJ122" s="923"/>
      <c r="BK122" s="923"/>
      <c r="BL122" s="923"/>
      <c r="BM122" s="923"/>
      <c r="BN122" s="923"/>
      <c r="BO122" s="923"/>
      <c r="BP122" s="924"/>
      <c r="BQ122" s="925">
        <v>5637152</v>
      </c>
      <c r="BR122" s="888"/>
      <c r="BS122" s="888"/>
      <c r="BT122" s="888"/>
      <c r="BU122" s="888"/>
      <c r="BV122" s="888">
        <v>5508564</v>
      </c>
      <c r="BW122" s="888"/>
      <c r="BX122" s="888"/>
      <c r="BY122" s="888"/>
      <c r="BZ122" s="888"/>
      <c r="CA122" s="888">
        <v>5397462</v>
      </c>
      <c r="CB122" s="888"/>
      <c r="CC122" s="888"/>
      <c r="CD122" s="888"/>
      <c r="CE122" s="888"/>
      <c r="CF122" s="889">
        <v>171.1</v>
      </c>
      <c r="CG122" s="890"/>
      <c r="CH122" s="890"/>
      <c r="CI122" s="890"/>
      <c r="CJ122" s="890"/>
      <c r="CK122" s="912"/>
      <c r="CL122" s="898"/>
      <c r="CM122" s="898"/>
      <c r="CN122" s="898"/>
      <c r="CO122" s="899"/>
      <c r="CP122" s="878" t="s">
        <v>463</v>
      </c>
      <c r="CQ122" s="879"/>
      <c r="CR122" s="879"/>
      <c r="CS122" s="879"/>
      <c r="CT122" s="879"/>
      <c r="CU122" s="879"/>
      <c r="CV122" s="879"/>
      <c r="CW122" s="879"/>
      <c r="CX122" s="879"/>
      <c r="CY122" s="879"/>
      <c r="CZ122" s="879"/>
      <c r="DA122" s="879"/>
      <c r="DB122" s="879"/>
      <c r="DC122" s="879"/>
      <c r="DD122" s="879"/>
      <c r="DE122" s="879"/>
      <c r="DF122" s="880"/>
      <c r="DG122" s="856" t="s">
        <v>404</v>
      </c>
      <c r="DH122" s="857"/>
      <c r="DI122" s="857"/>
      <c r="DJ122" s="857"/>
      <c r="DK122" s="857"/>
      <c r="DL122" s="857" t="s">
        <v>404</v>
      </c>
      <c r="DM122" s="857"/>
      <c r="DN122" s="857"/>
      <c r="DO122" s="857"/>
      <c r="DP122" s="857"/>
      <c r="DQ122" s="857" t="s">
        <v>404</v>
      </c>
      <c r="DR122" s="857"/>
      <c r="DS122" s="857"/>
      <c r="DT122" s="857"/>
      <c r="DU122" s="857"/>
      <c r="DV122" s="834" t="s">
        <v>404</v>
      </c>
      <c r="DW122" s="834"/>
      <c r="DX122" s="834"/>
      <c r="DY122" s="834"/>
      <c r="DZ122" s="835"/>
    </row>
    <row r="123" spans="1:130" s="246" customFormat="1" ht="26.25" customHeight="1" x14ac:dyDescent="0.2">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404</v>
      </c>
      <c r="AG123" s="820"/>
      <c r="AH123" s="820"/>
      <c r="AI123" s="820"/>
      <c r="AJ123" s="821"/>
      <c r="AK123" s="822" t="s">
        <v>128</v>
      </c>
      <c r="AL123" s="820"/>
      <c r="AM123" s="820"/>
      <c r="AN123" s="820"/>
      <c r="AO123" s="821"/>
      <c r="AP123" s="867" t="s">
        <v>404</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464</v>
      </c>
      <c r="BP123" s="921"/>
      <c r="BQ123" s="875">
        <v>8183528</v>
      </c>
      <c r="BR123" s="876"/>
      <c r="BS123" s="876"/>
      <c r="BT123" s="876"/>
      <c r="BU123" s="876"/>
      <c r="BV123" s="876">
        <v>8284490</v>
      </c>
      <c r="BW123" s="876"/>
      <c r="BX123" s="876"/>
      <c r="BY123" s="876"/>
      <c r="BZ123" s="876"/>
      <c r="CA123" s="876">
        <v>8157823</v>
      </c>
      <c r="CB123" s="876"/>
      <c r="CC123" s="876"/>
      <c r="CD123" s="876"/>
      <c r="CE123" s="876"/>
      <c r="CF123" s="786"/>
      <c r="CG123" s="787"/>
      <c r="CH123" s="787"/>
      <c r="CI123" s="787"/>
      <c r="CJ123" s="877"/>
      <c r="CK123" s="912"/>
      <c r="CL123" s="898"/>
      <c r="CM123" s="898"/>
      <c r="CN123" s="898"/>
      <c r="CO123" s="899"/>
      <c r="CP123" s="878" t="s">
        <v>465</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404</v>
      </c>
      <c r="DM123" s="820"/>
      <c r="DN123" s="820"/>
      <c r="DO123" s="820"/>
      <c r="DP123" s="821"/>
      <c r="DQ123" s="822" t="s">
        <v>404</v>
      </c>
      <c r="DR123" s="820"/>
      <c r="DS123" s="820"/>
      <c r="DT123" s="820"/>
      <c r="DU123" s="821"/>
      <c r="DV123" s="867" t="s">
        <v>128</v>
      </c>
      <c r="DW123" s="868"/>
      <c r="DX123" s="868"/>
      <c r="DY123" s="868"/>
      <c r="DZ123" s="869"/>
    </row>
    <row r="124" spans="1:130" s="246" customFormat="1" ht="26.25" customHeight="1" thickBot="1" x14ac:dyDescent="0.25">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404</v>
      </c>
      <c r="AG124" s="820"/>
      <c r="AH124" s="820"/>
      <c r="AI124" s="820"/>
      <c r="AJ124" s="821"/>
      <c r="AK124" s="822" t="s">
        <v>128</v>
      </c>
      <c r="AL124" s="820"/>
      <c r="AM124" s="820"/>
      <c r="AN124" s="820"/>
      <c r="AO124" s="821"/>
      <c r="AP124" s="867" t="s">
        <v>404</v>
      </c>
      <c r="AQ124" s="868"/>
      <c r="AR124" s="868"/>
      <c r="AS124" s="868"/>
      <c r="AT124" s="869"/>
      <c r="AU124" s="870" t="s">
        <v>466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27.6</v>
      </c>
      <c r="BR124" s="874"/>
      <c r="BS124" s="874"/>
      <c r="BT124" s="874"/>
      <c r="BU124" s="874"/>
      <c r="BV124" s="874">
        <v>11.8</v>
      </c>
      <c r="BW124" s="874"/>
      <c r="BX124" s="874"/>
      <c r="BY124" s="874"/>
      <c r="BZ124" s="874"/>
      <c r="CA124" s="874">
        <v>3.1</v>
      </c>
      <c r="CB124" s="874"/>
      <c r="CC124" s="874"/>
      <c r="CD124" s="874"/>
      <c r="CE124" s="874"/>
      <c r="CF124" s="764"/>
      <c r="CG124" s="765"/>
      <c r="CH124" s="765"/>
      <c r="CI124" s="765"/>
      <c r="CJ124" s="905"/>
      <c r="CK124" s="913"/>
      <c r="CL124" s="913"/>
      <c r="CM124" s="913"/>
      <c r="CN124" s="913"/>
      <c r="CO124" s="914"/>
      <c r="CP124" s="878" t="s">
        <v>467</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404</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2">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404</v>
      </c>
      <c r="AG125" s="820"/>
      <c r="AH125" s="820"/>
      <c r="AI125" s="820"/>
      <c r="AJ125" s="821"/>
      <c r="AK125" s="822" t="s">
        <v>404</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404</v>
      </c>
      <c r="DM125" s="885"/>
      <c r="DN125" s="885"/>
      <c r="DO125" s="885"/>
      <c r="DP125" s="885"/>
      <c r="DQ125" s="885" t="s">
        <v>404</v>
      </c>
      <c r="DR125" s="885"/>
      <c r="DS125" s="885"/>
      <c r="DT125" s="885"/>
      <c r="DU125" s="885"/>
      <c r="DV125" s="886" t="s">
        <v>404</v>
      </c>
      <c r="DW125" s="886"/>
      <c r="DX125" s="886"/>
      <c r="DY125" s="886"/>
      <c r="DZ125" s="887"/>
    </row>
    <row r="126" spans="1:130" s="246" customFormat="1" ht="26.25" customHeight="1" thickBot="1" x14ac:dyDescent="0.25">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404</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t="s">
        <v>404</v>
      </c>
      <c r="DH126" s="857"/>
      <c r="DI126" s="857"/>
      <c r="DJ126" s="857"/>
      <c r="DK126" s="857"/>
      <c r="DL126" s="857" t="s">
        <v>404</v>
      </c>
      <c r="DM126" s="857"/>
      <c r="DN126" s="857"/>
      <c r="DO126" s="857"/>
      <c r="DP126" s="857"/>
      <c r="DQ126" s="857" t="s">
        <v>404</v>
      </c>
      <c r="DR126" s="857"/>
      <c r="DS126" s="857"/>
      <c r="DT126" s="857"/>
      <c r="DU126" s="857"/>
      <c r="DV126" s="834" t="s">
        <v>128</v>
      </c>
      <c r="DW126" s="834"/>
      <c r="DX126" s="834"/>
      <c r="DY126" s="834"/>
      <c r="DZ126" s="835"/>
    </row>
    <row r="127" spans="1:130" s="246" customFormat="1" ht="26.25" customHeight="1" x14ac:dyDescent="0.2">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404</v>
      </c>
      <c r="AG127" s="820"/>
      <c r="AH127" s="820"/>
      <c r="AI127" s="820"/>
      <c r="AJ127" s="821"/>
      <c r="AK127" s="822" t="s">
        <v>128</v>
      </c>
      <c r="AL127" s="820"/>
      <c r="AM127" s="820"/>
      <c r="AN127" s="820"/>
      <c r="AO127" s="821"/>
      <c r="AP127" s="867" t="s">
        <v>404</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404</v>
      </c>
      <c r="DM127" s="857"/>
      <c r="DN127" s="857"/>
      <c r="DO127" s="857"/>
      <c r="DP127" s="857"/>
      <c r="DQ127" s="857" t="s">
        <v>404</v>
      </c>
      <c r="DR127" s="857"/>
      <c r="DS127" s="857"/>
      <c r="DT127" s="857"/>
      <c r="DU127" s="857"/>
      <c r="DV127" s="834" t="s">
        <v>128</v>
      </c>
      <c r="DW127" s="834"/>
      <c r="DX127" s="834"/>
      <c r="DY127" s="834"/>
      <c r="DZ127" s="835"/>
    </row>
    <row r="128" spans="1:130" s="246" customFormat="1" ht="26.25" customHeight="1" thickBot="1" x14ac:dyDescent="0.25">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t="s">
        <v>128</v>
      </c>
      <c r="AB128" s="841"/>
      <c r="AC128" s="841"/>
      <c r="AD128" s="841"/>
      <c r="AE128" s="842"/>
      <c r="AF128" s="843" t="s">
        <v>404</v>
      </c>
      <c r="AG128" s="841"/>
      <c r="AH128" s="841"/>
      <c r="AI128" s="841"/>
      <c r="AJ128" s="842"/>
      <c r="AK128" s="843" t="s">
        <v>128</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404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v>80620</v>
      </c>
      <c r="DH128" s="831"/>
      <c r="DI128" s="831"/>
      <c r="DJ128" s="831"/>
      <c r="DK128" s="831"/>
      <c r="DL128" s="831">
        <v>78289</v>
      </c>
      <c r="DM128" s="831"/>
      <c r="DN128" s="831"/>
      <c r="DO128" s="831"/>
      <c r="DP128" s="831"/>
      <c r="DQ128" s="831">
        <v>44008</v>
      </c>
      <c r="DR128" s="831"/>
      <c r="DS128" s="831"/>
      <c r="DT128" s="831"/>
      <c r="DU128" s="831"/>
      <c r="DV128" s="832">
        <v>1.4</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481</v>
      </c>
      <c r="X129" s="817"/>
      <c r="Y129" s="817"/>
      <c r="Z129" s="818"/>
      <c r="AA129" s="819">
        <v>4056764</v>
      </c>
      <c r="AB129" s="820"/>
      <c r="AC129" s="820"/>
      <c r="AD129" s="820"/>
      <c r="AE129" s="821"/>
      <c r="AF129" s="822">
        <v>3933168</v>
      </c>
      <c r="AG129" s="820"/>
      <c r="AH129" s="820"/>
      <c r="AI129" s="820"/>
      <c r="AJ129" s="821"/>
      <c r="AK129" s="822">
        <v>3863355</v>
      </c>
      <c r="AL129" s="820"/>
      <c r="AM129" s="820"/>
      <c r="AN129" s="820"/>
      <c r="AO129" s="821"/>
      <c r="AP129" s="823"/>
      <c r="AQ129" s="824"/>
      <c r="AR129" s="824"/>
      <c r="AS129" s="824"/>
      <c r="AT129" s="825"/>
      <c r="AU129" s="284"/>
      <c r="AV129" s="284"/>
      <c r="AW129" s="284"/>
      <c r="AX129" s="789" t="s">
        <v>482</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484</v>
      </c>
      <c r="X130" s="817"/>
      <c r="Y130" s="817"/>
      <c r="Z130" s="818"/>
      <c r="AA130" s="819">
        <v>774174</v>
      </c>
      <c r="AB130" s="820"/>
      <c r="AC130" s="820"/>
      <c r="AD130" s="820"/>
      <c r="AE130" s="821"/>
      <c r="AF130" s="822">
        <v>732848</v>
      </c>
      <c r="AG130" s="820"/>
      <c r="AH130" s="820"/>
      <c r="AI130" s="820"/>
      <c r="AJ130" s="821"/>
      <c r="AK130" s="822">
        <v>708004</v>
      </c>
      <c r="AL130" s="820"/>
      <c r="AM130" s="820"/>
      <c r="AN130" s="820"/>
      <c r="AO130" s="821"/>
      <c r="AP130" s="823"/>
      <c r="AQ130" s="824"/>
      <c r="AR130" s="824"/>
      <c r="AS130" s="824"/>
      <c r="AT130" s="825"/>
      <c r="AU130" s="284"/>
      <c r="AV130" s="284"/>
      <c r="AW130" s="284"/>
      <c r="AX130" s="789" t="s">
        <v>485</v>
      </c>
      <c r="AY130" s="790"/>
      <c r="AZ130" s="790"/>
      <c r="BA130" s="790"/>
      <c r="BB130" s="790"/>
      <c r="BC130" s="790"/>
      <c r="BD130" s="790"/>
      <c r="BE130" s="791"/>
      <c r="BF130" s="792">
        <v>6.8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486</v>
      </c>
      <c r="X131" s="800"/>
      <c r="Y131" s="800"/>
      <c r="Z131" s="801"/>
      <c r="AA131" s="802">
        <v>3282590</v>
      </c>
      <c r="AB131" s="803"/>
      <c r="AC131" s="803"/>
      <c r="AD131" s="803"/>
      <c r="AE131" s="804"/>
      <c r="AF131" s="805">
        <v>3200320</v>
      </c>
      <c r="AG131" s="803"/>
      <c r="AH131" s="803"/>
      <c r="AI131" s="803"/>
      <c r="AJ131" s="804"/>
      <c r="AK131" s="805">
        <v>3155351</v>
      </c>
      <c r="AL131" s="803"/>
      <c r="AM131" s="803"/>
      <c r="AN131" s="803"/>
      <c r="AO131" s="804"/>
      <c r="AP131" s="806"/>
      <c r="AQ131" s="807"/>
      <c r="AR131" s="807"/>
      <c r="AS131" s="807"/>
      <c r="AT131" s="808"/>
      <c r="AU131" s="284"/>
      <c r="AV131" s="284"/>
      <c r="AW131" s="284"/>
      <c r="AX131" s="767" t="s">
        <v>487</v>
      </c>
      <c r="AY131" s="768"/>
      <c r="AZ131" s="768"/>
      <c r="BA131" s="768"/>
      <c r="BB131" s="768"/>
      <c r="BC131" s="768"/>
      <c r="BD131" s="768"/>
      <c r="BE131" s="769"/>
      <c r="BF131" s="770">
        <v>3.1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488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489</v>
      </c>
      <c r="W132" s="780"/>
      <c r="X132" s="780"/>
      <c r="Y132" s="780"/>
      <c r="Z132" s="781"/>
      <c r="AA132" s="782">
        <v>7.9207576939999997</v>
      </c>
      <c r="AB132" s="783"/>
      <c r="AC132" s="783"/>
      <c r="AD132" s="783"/>
      <c r="AE132" s="784"/>
      <c r="AF132" s="785">
        <v>6.3388661129999999</v>
      </c>
      <c r="AG132" s="783"/>
      <c r="AH132" s="783"/>
      <c r="AI132" s="783"/>
      <c r="AJ132" s="784"/>
      <c r="AK132" s="785">
        <v>6.2008632319999997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490</v>
      </c>
      <c r="W133" s="759"/>
      <c r="X133" s="759"/>
      <c r="Y133" s="759"/>
      <c r="Z133" s="760"/>
      <c r="AA133" s="761">
        <v>7.9</v>
      </c>
      <c r="AB133" s="762"/>
      <c r="AC133" s="762"/>
      <c r="AD133" s="762"/>
      <c r="AE133" s="763"/>
      <c r="AF133" s="761">
        <v>7.3</v>
      </c>
      <c r="AG133" s="762"/>
      <c r="AH133" s="762"/>
      <c r="AI133" s="762"/>
      <c r="AJ133" s="763"/>
      <c r="AK133" s="761">
        <v>6.8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DZS7rGHJ23tF8qteEziC5EkHxqvl0Gzf4zYuzN7LwilGIn7UOmf/sQXNcbsc5pzHNxK1mu/ziE45THsMCPW/Q==" saltValue="aqEol30pCtcKZAzTdD37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U67"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I/m+08bpJt5P0YzeO0AsMjSZJaZ+xP0ccf/JsHOlgOLeLGbrv7wT+3Ua2+Gs9ROwWSxitOEVD2ThWwdTidX/Q==" saltValue="EeaoCwZm8G9aw/BKrQSC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N61"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2K752PVy1Jg26JzaTlf+7ZLTCeUw4FqJufLHhSOXPMAl6E3Lxc+pM8MHeWuPEM4VSFO3/Wu1Ixgtdg+PtO9Hg==" saltValue="kNhzrHN+P84zzA6TE/gG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L1"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494</v>
      </c>
      <c r="AP7" s="303"/>
      <c r="AQ7" s="304" t="s">
        <v>495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496</v>
      </c>
      <c r="AQ8" s="310" t="s">
        <v>497</v>
      </c>
      <c r="AR8" s="311" t="s">
        <v>498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499</v>
      </c>
      <c r="AL9" s="1189"/>
      <c r="AM9" s="1189"/>
      <c r="AN9" s="1190"/>
      <c r="AO9" s="312">
        <v>1716694</v>
      </c>
      <c r="AP9" s="312">
        <v>218048</v>
      </c>
      <c r="AQ9" s="313">
        <v>137457</v>
      </c>
      <c r="AR9" s="314">
        <v>58.6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500</v>
      </c>
      <c r="AL10" s="1189"/>
      <c r="AM10" s="1189"/>
      <c r="AN10" s="1190"/>
      <c r="AO10" s="315">
        <v>110405</v>
      </c>
      <c r="AP10" s="315">
        <v>14023</v>
      </c>
      <c r="AQ10" s="316">
        <v>16552</v>
      </c>
      <c r="AR10" s="317">
        <v>-15.3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501</v>
      </c>
      <c r="AL11" s="1189"/>
      <c r="AM11" s="1189"/>
      <c r="AN11" s="1190"/>
      <c r="AO11" s="315">
        <v>4702</v>
      </c>
      <c r="AP11" s="315">
        <v>597</v>
      </c>
      <c r="AQ11" s="316">
        <v>23820</v>
      </c>
      <c r="AR11" s="317">
        <v>-97.5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502</v>
      </c>
      <c r="AL12" s="1189"/>
      <c r="AM12" s="1189"/>
      <c r="AN12" s="1190"/>
      <c r="AO12" s="315" t="s">
        <v>503</v>
      </c>
      <c r="AP12" s="315" t="s">
        <v>503</v>
      </c>
      <c r="AQ12" s="316">
        <v>3889</v>
      </c>
      <c r="AR12" s="317" t="s">
        <v>503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503</v>
      </c>
      <c r="AP13" s="315" t="s">
        <v>503</v>
      </c>
      <c r="AQ13" s="316" t="s">
        <v>503</v>
      </c>
      <c r="AR13" s="317" t="s">
        <v>503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505</v>
      </c>
      <c r="AL14" s="1189"/>
      <c r="AM14" s="1189"/>
      <c r="AN14" s="1190"/>
      <c r="AO14" s="315">
        <v>16678</v>
      </c>
      <c r="AP14" s="315">
        <v>2118</v>
      </c>
      <c r="AQ14" s="316">
        <v>6581</v>
      </c>
      <c r="AR14" s="317">
        <v>-67.8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506</v>
      </c>
      <c r="AL15" s="1189"/>
      <c r="AM15" s="1189"/>
      <c r="AN15" s="1190"/>
      <c r="AO15" s="315" t="s">
        <v>503</v>
      </c>
      <c r="AP15" s="315" t="s">
        <v>503</v>
      </c>
      <c r="AQ15" s="316">
        <v>3467</v>
      </c>
      <c r="AR15" s="317" t="s">
        <v>503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507</v>
      </c>
      <c r="AL16" s="1192"/>
      <c r="AM16" s="1192"/>
      <c r="AN16" s="1193"/>
      <c r="AO16" s="315">
        <v>-202061</v>
      </c>
      <c r="AP16" s="315">
        <v>-25665</v>
      </c>
      <c r="AQ16" s="316">
        <v>-13853</v>
      </c>
      <c r="AR16" s="317">
        <v>85.3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1646418</v>
      </c>
      <c r="AP17" s="315">
        <v>209122</v>
      </c>
      <c r="AQ17" s="316">
        <v>177914</v>
      </c>
      <c r="AR17" s="317">
        <v>17.5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512</v>
      </c>
      <c r="AL21" s="1186"/>
      <c r="AM21" s="1186"/>
      <c r="AN21" s="1187"/>
      <c r="AO21" s="327">
        <v>20.83</v>
      </c>
      <c r="AP21" s="328">
        <v>15.77</v>
      </c>
      <c r="AQ21" s="329">
        <v>5.0599999999999996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513</v>
      </c>
      <c r="AL22" s="1186"/>
      <c r="AM22" s="1186"/>
      <c r="AN22" s="1187"/>
      <c r="AO22" s="332">
        <v>95.1</v>
      </c>
      <c r="AP22" s="333">
        <v>96</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494</v>
      </c>
      <c r="AP30" s="303"/>
      <c r="AQ30" s="304" t="s">
        <v>495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517</v>
      </c>
      <c r="AL32" s="1177"/>
      <c r="AM32" s="1177"/>
      <c r="AN32" s="1178"/>
      <c r="AO32" s="342">
        <v>774655</v>
      </c>
      <c r="AP32" s="342">
        <v>98394</v>
      </c>
      <c r="AQ32" s="343">
        <v>107318</v>
      </c>
      <c r="AR32" s="344">
        <v>-8.3000000000000007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518</v>
      </c>
      <c r="AL33" s="1177"/>
      <c r="AM33" s="1177"/>
      <c r="AN33" s="1178"/>
      <c r="AO33" s="342" t="s">
        <v>503</v>
      </c>
      <c r="AP33" s="342" t="s">
        <v>503</v>
      </c>
      <c r="AQ33" s="343">
        <v>192</v>
      </c>
      <c r="AR33" s="344" t="s">
        <v>503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519</v>
      </c>
      <c r="AL34" s="1177"/>
      <c r="AM34" s="1177"/>
      <c r="AN34" s="1178"/>
      <c r="AO34" s="342" t="s">
        <v>503</v>
      </c>
      <c r="AP34" s="342" t="s">
        <v>503</v>
      </c>
      <c r="AQ34" s="343">
        <v>281</v>
      </c>
      <c r="AR34" s="344" t="s">
        <v>503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520</v>
      </c>
      <c r="AL35" s="1177"/>
      <c r="AM35" s="1177"/>
      <c r="AN35" s="1178"/>
      <c r="AO35" s="342">
        <v>128533</v>
      </c>
      <c r="AP35" s="342">
        <v>16326</v>
      </c>
      <c r="AQ35" s="343">
        <v>22732</v>
      </c>
      <c r="AR35" s="344">
        <v>-28.2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521</v>
      </c>
      <c r="AL36" s="1177"/>
      <c r="AM36" s="1177"/>
      <c r="AN36" s="1178"/>
      <c r="AO36" s="342">
        <v>473</v>
      </c>
      <c r="AP36" s="342">
        <v>60</v>
      </c>
      <c r="AQ36" s="343">
        <v>3735</v>
      </c>
      <c r="AR36" s="344">
        <v>-98.4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522</v>
      </c>
      <c r="AL37" s="1177"/>
      <c r="AM37" s="1177"/>
      <c r="AN37" s="1178"/>
      <c r="AO37" s="342" t="s">
        <v>503</v>
      </c>
      <c r="AP37" s="342" t="s">
        <v>503</v>
      </c>
      <c r="AQ37" s="343">
        <v>1596</v>
      </c>
      <c r="AR37" s="344" t="s">
        <v>503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523</v>
      </c>
      <c r="AL38" s="1180"/>
      <c r="AM38" s="1180"/>
      <c r="AN38" s="1181"/>
      <c r="AO38" s="345">
        <v>2</v>
      </c>
      <c r="AP38" s="345">
        <v>0</v>
      </c>
      <c r="AQ38" s="346">
        <v>19</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524</v>
      </c>
      <c r="AL39" s="1180"/>
      <c r="AM39" s="1180"/>
      <c r="AN39" s="1181"/>
      <c r="AO39" s="342" t="s">
        <v>503</v>
      </c>
      <c r="AP39" s="342" t="s">
        <v>503</v>
      </c>
      <c r="AQ39" s="343">
        <v>-5126</v>
      </c>
      <c r="AR39" s="344" t="s">
        <v>503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525</v>
      </c>
      <c r="AL40" s="1177"/>
      <c r="AM40" s="1177"/>
      <c r="AN40" s="1178"/>
      <c r="AO40" s="342">
        <v>-708004</v>
      </c>
      <c r="AP40" s="342">
        <v>-89928</v>
      </c>
      <c r="AQ40" s="343">
        <v>-92432</v>
      </c>
      <c r="AR40" s="344">
        <v>-2.7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195659</v>
      </c>
      <c r="AP41" s="342">
        <v>24852</v>
      </c>
      <c r="AQ41" s="343">
        <v>38314</v>
      </c>
      <c r="AR41" s="344">
        <v>-35.1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494</v>
      </c>
      <c r="AN49" s="1171" t="s">
        <v>529</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530</v>
      </c>
      <c r="AO50" s="359" t="s">
        <v>531</v>
      </c>
      <c r="AP50" s="360" t="s">
        <v>532</v>
      </c>
      <c r="AQ50" s="361" t="s">
        <v>533</v>
      </c>
      <c r="AR50" s="362" t="s">
        <v>534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1955188</v>
      </c>
      <c r="AN51" s="364">
        <v>235678</v>
      </c>
      <c r="AO51" s="365">
        <v>2.6</v>
      </c>
      <c r="AP51" s="366">
        <v>175675</v>
      </c>
      <c r="AQ51" s="367">
        <v>0.6</v>
      </c>
      <c r="AR51" s="368">
        <v>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43609</v>
      </c>
      <c r="AN52" s="372">
        <v>5257</v>
      </c>
      <c r="AO52" s="373">
        <v>-61</v>
      </c>
      <c r="AP52" s="374">
        <v>87698</v>
      </c>
      <c r="AQ52" s="375">
        <v>10</v>
      </c>
      <c r="AR52" s="376">
        <v>-71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1777948</v>
      </c>
      <c r="AN53" s="364">
        <v>215901</v>
      </c>
      <c r="AO53" s="365">
        <v>-8.4</v>
      </c>
      <c r="AP53" s="366">
        <v>162193</v>
      </c>
      <c r="AQ53" s="367">
        <v>-7.7</v>
      </c>
      <c r="AR53" s="368">
        <v>-0.7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87390</v>
      </c>
      <c r="AN54" s="372">
        <v>10612</v>
      </c>
      <c r="AO54" s="373">
        <v>101.9</v>
      </c>
      <c r="AP54" s="374">
        <v>79985</v>
      </c>
      <c r="AQ54" s="375">
        <v>-8.8000000000000007</v>
      </c>
      <c r="AR54" s="376">
        <v>110.7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1391287</v>
      </c>
      <c r="AN55" s="364">
        <v>171743</v>
      </c>
      <c r="AO55" s="365">
        <v>-20.5</v>
      </c>
      <c r="AP55" s="366">
        <v>168868</v>
      </c>
      <c r="AQ55" s="367">
        <v>4.0999999999999996</v>
      </c>
      <c r="AR55" s="368">
        <v>-24.6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226605</v>
      </c>
      <c r="AN56" s="372">
        <v>27972</v>
      </c>
      <c r="AO56" s="373">
        <v>163.6</v>
      </c>
      <c r="AP56" s="374">
        <v>79360</v>
      </c>
      <c r="AQ56" s="375">
        <v>-0.8</v>
      </c>
      <c r="AR56" s="376">
        <v>164.4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1758011</v>
      </c>
      <c r="AN57" s="364">
        <v>219916</v>
      </c>
      <c r="AO57" s="365">
        <v>28</v>
      </c>
      <c r="AP57" s="366">
        <v>202870</v>
      </c>
      <c r="AQ57" s="367">
        <v>20.100000000000001</v>
      </c>
      <c r="AR57" s="368">
        <v>7.9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171957</v>
      </c>
      <c r="AN58" s="372">
        <v>21511</v>
      </c>
      <c r="AO58" s="373">
        <v>-23.1</v>
      </c>
      <c r="AP58" s="374">
        <v>79735</v>
      </c>
      <c r="AQ58" s="375">
        <v>0.5</v>
      </c>
      <c r="AR58" s="376">
        <v>-23.6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1328839</v>
      </c>
      <c r="AN59" s="364">
        <v>168784</v>
      </c>
      <c r="AO59" s="365">
        <v>-23.3</v>
      </c>
      <c r="AP59" s="366">
        <v>167497</v>
      </c>
      <c r="AQ59" s="367">
        <v>-17.399999999999999</v>
      </c>
      <c r="AR59" s="368">
        <v>-5.9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143522</v>
      </c>
      <c r="AN60" s="372">
        <v>18230</v>
      </c>
      <c r="AO60" s="373">
        <v>-15.3</v>
      </c>
      <c r="AP60" s="374">
        <v>82571</v>
      </c>
      <c r="AQ60" s="375">
        <v>3.6</v>
      </c>
      <c r="AR60" s="376">
        <v>-18.899999999999999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1642255</v>
      </c>
      <c r="AN61" s="379">
        <v>202404</v>
      </c>
      <c r="AO61" s="380">
        <v>-4.3</v>
      </c>
      <c r="AP61" s="381">
        <v>175421</v>
      </c>
      <c r="AQ61" s="382">
        <v>-0.1</v>
      </c>
      <c r="AR61" s="368">
        <v>-4.2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134617</v>
      </c>
      <c r="AN62" s="372">
        <v>16716</v>
      </c>
      <c r="AO62" s="373">
        <v>33.200000000000003</v>
      </c>
      <c r="AP62" s="374">
        <v>81870</v>
      </c>
      <c r="AQ62" s="375">
        <v>0.9</v>
      </c>
      <c r="AR62" s="376">
        <v>32.299999999999997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lXl7pXhpW0UImu/EwdqO4/AUEr53yVfBGf3AyqixKfBzwuiCsqwuQttmQ2E4J8QeeUbseAQQ8hF2DiOQgHGyA==" saltValue="r1RrD2z0U1++VROfSg6O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8"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2xJUZ6h7QTCYYBXQf1kMO6w62B0o0v2eaiQ0GflDudRo+45xiwKlDabK6TTLJEdazi8Kzyk916w6t/LUfAsQw==" saltValue="rABi0QP5IKBbGBXRUuqc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7"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Rv73UXSGkrD1LidOil9u6oTJJR1COb1yQOcXkgSShckjhaLW10H66tp6KtpC5JQbPOgH/Vttz0K6BLQPZ5gMw==" saltValue="cextHx2x9n8KQ2qVcEZl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194" t="s">
        <v>3</v>
      </c>
      <c r="D47" s="1194"/>
      <c r="E47" s="1195"/>
      <c r="F47" s="11">
        <v>34.4</v>
      </c>
      <c r="G47" s="12">
        <v>36.11</v>
      </c>
      <c r="H47" s="12">
        <v>41.28</v>
      </c>
      <c r="I47" s="12">
        <v>47.59</v>
      </c>
      <c r="J47" s="13">
        <v>46.95</v>
      </c>
    </row>
    <row r="48" spans="2:10" ht="57.75" customHeight="1" x14ac:dyDescent="0.2">
      <c r="B48" s="14"/>
      <c r="C48" s="1196" t="s">
        <v>4</v>
      </c>
      <c r="D48" s="1196"/>
      <c r="E48" s="1197"/>
      <c r="F48" s="15">
        <v>4.2300000000000004</v>
      </c>
      <c r="G48" s="16">
        <v>7.32</v>
      </c>
      <c r="H48" s="16">
        <v>8.2100000000000009</v>
      </c>
      <c r="I48" s="16">
        <v>3.52</v>
      </c>
      <c r="J48" s="17">
        <v>5.0999999999999996</v>
      </c>
    </row>
    <row r="49" spans="2:10" ht="57.75" customHeight="1" thickBot="1" x14ac:dyDescent="0.25">
      <c r="B49" s="18"/>
      <c r="C49" s="1198" t="s">
        <v>5</v>
      </c>
      <c r="D49" s="1198"/>
      <c r="E49" s="1199"/>
      <c r="F49" s="19">
        <v>0.8</v>
      </c>
      <c r="G49" s="20">
        <v>5.3</v>
      </c>
      <c r="H49" s="20">
        <v>5.38</v>
      </c>
      <c r="I49" s="20">
        <v>7.0000000000000007E-2</v>
      </c>
      <c r="J49" s="21">
        <v>0.02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Mt79u77Yth78f4dV6GLBozYxS/IGGiScCO3G97hYxRyEM7+QAd/1ul8g3UAmjMqWThHOklQzrpKw5eh8j/Zkw==" saltValue="Q0aR4MGIxCKp50e6LvV2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2020-02-10T06:43:51Z</dcterms:created>
  <dcterms:modified xsi:type="dcterms:W3CDTF">2020-10-28T04:31:50Z</dcterms:modified>
  <cp:category/>
</cp:coreProperties>
</file>