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01A　前任者フォルダ（集合）\●引継ぎ関係（博也→兵哲→悟）●\⑦財政に関する調査全般 ★●\01　県市町村課　★★★\018　財政状況資料集\10   令和元年度財政状況資料集の作成\"/>
    </mc:Choice>
  </mc:AlternateContent>
  <bookViews>
    <workbookView xWindow="0" yWindow="0" windowWidth="15750" windowHeight="72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<sst xmlns="http://schemas.openxmlformats.org/spreadsheetml/2006/main" count="1120" uniqueCount="614">
  <si>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</si>
  <si>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</si>
  <si>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</si>
  <si>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</si>
  <si>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</si>
  <si>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</si>
  <si>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</si>
  <si>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</si>
  <si>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</si>
  <si>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</si>
  <si>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</si>
  <si>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</si>
  <si>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</si>
  <si>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</si>
  <si>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</si>
  <si>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</si>
  <si>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</si>
  <si>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</si>
  <si>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</si>
  <si>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</si>
  <si>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</si>
  <si>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</si>
  <si>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</si>
  <si>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</si>
  <si>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</si>
  <si>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</si>
  <si>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</si>
  <si>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</si>
  <si>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</si>
  <si>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</si>
  <si>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</si>
  <si>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</si>
  <si>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</si>
  <si>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</si>
  <si>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</si>
  <si>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</si>
  <si>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</si>
  <si>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</si>
  <si>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</si>
  <si>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</si>
  <si>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</si>
  <si>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</si>
  <si>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</si>
  <si>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</si>
  <si>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</si>
  <si>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</si>
  <si>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</si>
  <si>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</si>
  <si>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</si>
  <si>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</si>
  <si>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</si>
  <si>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</si>
  <si>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</si>
  <si>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</si>
  <si>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</si>
  <si>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</si>
  <si>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</si>
  <si>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</si>
  <si>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</si>
  <si>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</si>
  <si>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</si>
  <si>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</si>
  <si>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</si>
  <si>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</si>
  <si>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</si>
  <si>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</si>
  <si>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</si>
  <si>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</si>
  <si>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</si>
  <si>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</si>
  <si>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</si>
  <si>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</si>
  <si>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</si>
  <si>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</si>
  <si>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</si>
  <si>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</si>
  <si>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</si>
  <si>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</si>
  <si>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</si>
  <si>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</si>
  <si>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</si>
  <si>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</si>
  <si>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</si>
  <si>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</si>
  <si>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</si>
  <si>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</si>
  <si>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</si>
  <si>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</si>
  <si>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</si>
  <si>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</si>
  <si>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</si>
  <si>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</si>
  <si>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</si>
  <si>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</si>
  <si>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</si>
  <si>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</si>
  <si>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</si>
  <si>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</si>
  <si>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</si>
  <si>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</si>
  <si>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</si>
  <si>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</si>
  <si>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</si>
  <si>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</si>
  <si>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</si>
  <si>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</si>
  <si>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</si>
  <si>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</si>
  <si>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</si>
  <si>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</si>
  <si>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</si>
  <si>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</si>
  <si>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</si>
  <si>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</si>
  <si>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</si>
  <si>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</si>
  <si>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</si>
  <si>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</si>
  <si>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</si>
  <si>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</si>
  <si>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</si>
  <si>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</si>
  <si>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</si>
  <si>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</si>
  <si>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</si>
  <si>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</si>
  <si>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</si>
  <si>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</si>
  <si>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</si>
  <si>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</si>
  <si>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</si>
  <si>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</si>
  <si>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</si>
  <si>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</si>
  <si>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</si>
  <si>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</si>
  <si>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</si>
  <si>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</si>
  <si>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</si>
  <si>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</si>
  <si>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</si>
  <si>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</si>
  <si>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</si>
  <si>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</si>
  <si>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</si>
  <si>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</si>
  <si>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</si>
  <si>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</si>
  <si>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</si>
  <si>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</si>
  <si>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</si>
  <si>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</si>
  <si>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</si>
  <si>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</si>
  <si>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</si>
  <si>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</si>
  <si>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</si>
  <si>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</si>
  <si>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</si>
  <si>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</si>
  <si>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</si>
  <si>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</si>
  <si>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</si>
  <si>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</si>
  <si>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</si>
  <si>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</si>
  <si>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</si>
  <si>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</si>
  <si>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</si>
  <si>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</si>
  <si>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</si>
  <si>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</si>
  <si>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</si>
  <si>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</si>
  <si>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</si>
  <si>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</si>
  <si>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</si>
  <si>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</si>
  <si>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</si>
  <si>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</si>
  <si>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</si>
  <si>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</si>
  <si>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</si>
  <si>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</si>
  <si>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</si>
  <si>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</si>
  <si>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</si>
  <si>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</si>
  <si>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</si>
  <si>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</si>
  <si>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</si>
  <si>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</si>
  <si>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</si>
  <si>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</si>
  <si>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</si>
  <si>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</si>
  <si>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</si>
  <si>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</si>
  <si>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</si>
  <si>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</si>
  <si>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</si>
  <si>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</si>
  <si>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</si>
  <si>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</si>
  <si>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</si>
  <si>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</si>
  <si>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</si>
  <si>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</si>
  <si>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</si>
  <si>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</si>
  <si>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</si>
  <si>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</si>
  <si>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</si>
  <si>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</si>
  <si>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沖縄県南城市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</si>
  <si>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</si>
  <si>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</si>
  <si>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</si>
  <si>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</si>
  <si>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</si>
  <si>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</si>
  <si>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</si>
  <si>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</si>
  <si>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</si>
  <si>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</si>
  <si>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</si>
  <si>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</si>
  <si>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</si>
  <si>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</si>
  <si>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</si>
  <si>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</si>
  <si>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</si>
  <si>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</si>
  <si>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</si>
  <si>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</si>
  <si>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</si>
  <si>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</si>
  <si>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</si>
  <si>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</si>
  <si>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</si>
  <si>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</si>
  <si>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</si>
  <si>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</si>
  <si>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</si>
  <si>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</si>
  <si>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</si>
  <si>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</si>
  <si>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</si>
  <si>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</si>
  <si>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</si>
  <si>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</si>
  <si>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</si>
  <si>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</si>
  <si>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</si>
  <si>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</si>
  <si>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</si>
  <si>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</si>
  <si>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</si>
  <si>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</si>
  <si>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</si>
  <si>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</si>
  <si>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</si>
  <si>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</si>
  <si>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</si>
  <si>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</si>
  <si>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</si>
  <si>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</si>
  <si>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</si>
  <si>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</si>
  <si>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</si>
  <si>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</si>
  <si>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</si>
  <si>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</si>
  <si>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</si>
  <si>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</si>
  <si>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</si>
  <si>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</si>
  <si>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</si>
  <si>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</si>
  <si>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</si>
  <si>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</si>
  <si>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</si>
  <si>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</si>
  <si>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</si>
  <si>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</si>
  <si>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</si>
  <si>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</si>
  <si>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</si>
  <si>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</si>
  <si>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</si>
  <si>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</si>
  <si>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</si>
  <si>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</si>
  <si>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</si>
  <si>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</si>
  <si>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</si>
  <si>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</si>
  <si>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</si>
  <si>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</si>
  <si>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</si>
  <si>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</si>
  <si>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</si>
  <si>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</si>
  <si>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</si>
  <si>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</si>
  <si>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</si>
  <si>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</si>
  <si>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</si>
  <si>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</si>
  <si>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</si>
  <si>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</si>
  <si>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</si>
  <si>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</si>
  <si>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</si>
  <si>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</si>
  <si>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</si>
  <si>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</si>
  <si>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</si>
  <si>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</si>
  <si>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</si>
  <si>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</si>
  <si>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</si>
  <si>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</si>
  <si>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</si>
  <si>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</si>
  <si>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</si>
  <si>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</si>
  <si>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</si>
  <si>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</si>
  <si>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</si>
  <si>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</si>
  <si>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</si>
  <si>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</si>
  <si>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</si>
  <si>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</si>
  <si>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</si>
  <si>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</si>
  <si>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</si>
  <si>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</si>
  <si>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</si>
  <si>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</si>
  <si>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</si>
  <si>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</si>
  <si>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</si>
  <si>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</si>
  <si>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</si>
  <si>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</si>
  <si>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</si>
  <si>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</si>
  <si>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</si>
  <si>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</si>
  <si>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</si>
  <si>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</si>
  <si>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</si>
  <si>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</si>
  <si>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</si>
  <si>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</si>
  <si>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</si>
  <si>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</si>
  <si>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</si>
  <si>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</si>
  <si>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</si>
  <si>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</si>
  <si>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沖縄県南城市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</si>
  <si>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</si>
  <si>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</si>
  <si>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</si>
  <si>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</si>
  <si>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</si>
  <si>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</si>
  <si>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</si>
  <si>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</si>
  <si>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</si>
  <si>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</si>
  <si>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</si>
  <si>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</si>
  <si>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</si>
  <si>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</si>
  <si>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</si>
  <si>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</si>
  <si>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</si>
  <si>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</si>
  <si>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</si>
  <si>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</si>
  <si>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汚水処理施設特別会計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</si>
  <si>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</si>
  <si>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</si>
  <si>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</si>
  <si>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</si>
  <si>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</si>
  <si>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</si>
  <si>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</si>
  <si>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</si>
  <si>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</si>
  <si>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</si>
  <si>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</si>
  <si>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</si>
  <si>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</si>
  <si>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</si>
  <si>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</si>
  <si>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</si>
  <si>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</si>
  <si>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</si>
  <si>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</si>
  <si>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</si>
  <si>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</si>
  <si>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</si>
  <si>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</si>
  <si>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</si>
  <si>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</si>
  <si>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</si>
  <si>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</si>
  <si>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</si>
  <si>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</si>
  <si>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</si>
  <si>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</si>
  <si>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</si>
  <si>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</si>
  <si>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</si>
  <si>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</si>
  <si>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</si>
  <si>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</si>
  <si>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</si>
  <si>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</si>
  <si>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</si>
  <si>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</si>
  <si>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</si>
  <si>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</si>
  <si>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</si>
  <si>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</si>
  <si>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</si>
  <si>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</si>
  <si>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</si>
  <si>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</si>
  <si>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</si>
  <si>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</si>
  <si>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</si>
  <si>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</si>
  <si>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</si>
  <si>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</si>
  <si>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</si>
  <si>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</si>
  <si>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</si>
  <si>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</si>
  <si>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</si>
  <si>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</si>
  <si>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</si>
  <si>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</si>
  <si>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</si>
  <si>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</si>
  <si>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</si>
  <si>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</si>
  <si>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</si>
  <si>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</si>
  <si>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</si>
  <si>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</si>
  <si>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</si>
  <si>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</si>
  <si>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</si>
  <si>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</si>
  <si>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</si>
  <si>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</si>
  <si>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</si>
  <si>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</si>
  <si>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</si>
  <si>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</si>
  <si>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</si>
  <si>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</si>
  <si>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</si>
  <si>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</si>
  <si>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</si>
  <si>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</si>
  <si>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</si>
  <si>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</si>
  <si>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</si>
  <si>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</si>
  <si>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</si>
  <si>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</si>
  <si>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</si>
  <si>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</si>
  <si>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</si>
  <si>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</si>
  <si>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</si>
  <si>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</si>
  <si>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</si>
  <si>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</si>
  <si>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</si>
  <si>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</si>
  <si>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</si>
  <si>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</si>
  <si>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</si>
  <si>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</si>
  <si>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</si>
  <si>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</si>
  <si>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</si>
  <si>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</si>
  <si>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</si>
  <si>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</si>
  <si>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</si>
  <si>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</si>
  <si>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</si>
  <si>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</si>
  <si>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</si>
  <si>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</si>
  <si>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</si>
  <si>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</si>
  <si>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</si>
  <si>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</si>
  <si>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</si>
  <si>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</si>
  <si>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</si>
  <si>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</si>
  <si>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</si>
  <si>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</si>
  <si>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</si>
  <si>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</si>
  <si>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</si>
  <si>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</si>
  <si>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</si>
  <si>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</si>
  <si>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</si>
  <si>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</si>
  <si>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</si>
  <si>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</si>
  <si>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</si>
  <si>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</si>
  <si>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</si>
  <si>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</si>
  <si>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</si>
  <si>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</si>
  <si>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</si>
  <si>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</si>
  <si>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</si>
  <si>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</si>
  <si>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</si>
  <si>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</si>
  <si>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</si>
  <si>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</si>
  <si>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</si>
  <si>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</si>
  <si>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</si>
  <si>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</si>
  <si>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</si>
  <si>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</si>
  <si>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</si>
  <si>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</si>
  <si>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</si>
  <si>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</si>
  <si>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</si>
  <si>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</si>
  <si>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</si>
  <si>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</si>
  <si>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</si>
  <si>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</si>
  <si>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0.37</t>
  </si>
  <si>
    <t>▲ 0.78</t>
  </si>
  <si>
    <t>国民健康保険事業特別会計</t>
  </si>
  <si>
    <t>▲ 4.56</t>
  </si>
  <si>
    <t>▲ 3.10</t>
  </si>
  <si>
    <t>▲ 3.24</t>
  </si>
  <si>
    <t>▲ 1.72</t>
  </si>
  <si>
    <t>▲ 2.72</t>
  </si>
  <si>
    <t>汚水処理施設特別会計</t>
  </si>
  <si>
    <t>▲ 0.00</t>
  </si>
  <si>
    <t>一般会計</t>
  </si>
  <si>
    <t>水道事業会計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</si>
  <si>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</si>
  <si>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</si>
  <si>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</si>
  <si>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</si>
  <si>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</si>
  <si>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</si>
  <si>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</si>
  <si>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</si>
  <si>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</si>
  <si>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島尻消防組合</t>
    <rPh sb="0" eb="2">
      <t>シマジリ</t>
    </rPh>
    <rPh sb="2" eb="4">
      <t>ショウボウ</t>
    </rPh>
    <rPh sb="4" eb="6">
      <t>クミアイ</t>
    </rPh>
    <phoneticPr fontId="3"/>
  </si>
  <si>
    <t>沖縄県市町村総合事務組合</t>
    <rPh sb="0" eb="3">
      <t>オキナワケン</t>
    </rPh>
    <rPh sb="3" eb="6">
      <t>シチョウソン</t>
    </rPh>
    <rPh sb="6" eb="8">
      <t>ソウゴウ</t>
    </rPh>
    <rPh sb="8" eb="10">
      <t>ジム</t>
    </rPh>
    <rPh sb="10" eb="12">
      <t>クミアイ</t>
    </rPh>
    <phoneticPr fontId="3"/>
  </si>
  <si>
    <t>南部広域行政組合</t>
    <rPh sb="0" eb="2">
      <t>ナンブ</t>
    </rPh>
    <rPh sb="2" eb="4">
      <t>コウイキ</t>
    </rPh>
    <rPh sb="4" eb="6">
      <t>ギョウセイ</t>
    </rPh>
    <rPh sb="6" eb="8">
      <t>クミアイ</t>
    </rPh>
    <phoneticPr fontId="3"/>
  </si>
  <si>
    <t>南部広域行政組合（公共用地先行取得事業特別会計）</t>
    <rPh sb="0" eb="2">
      <t>ナンブ</t>
    </rPh>
    <rPh sb="2" eb="4">
      <t>コウイキ</t>
    </rPh>
    <rPh sb="4" eb="6">
      <t>ギョウセイ</t>
    </rPh>
    <rPh sb="6" eb="8">
      <t>クミアイ</t>
    </rPh>
    <rPh sb="9" eb="11">
      <t>コウキョウ</t>
    </rPh>
    <rPh sb="11" eb="13">
      <t>ヨウチ</t>
    </rPh>
    <rPh sb="13" eb="15">
      <t>センコウ</t>
    </rPh>
    <rPh sb="15" eb="17">
      <t>シュトク</t>
    </rPh>
    <rPh sb="17" eb="19">
      <t>ジギョウ</t>
    </rPh>
    <rPh sb="19" eb="21">
      <t>トクベツ</t>
    </rPh>
    <rPh sb="21" eb="23">
      <t>カイケイ</t>
    </rPh>
    <phoneticPr fontId="3"/>
  </si>
  <si>
    <t>南部広域行政組合（東部環境衛生事業特別会計）</t>
    <rPh sb="0" eb="2">
      <t>ナンブ</t>
    </rPh>
    <rPh sb="2" eb="4">
      <t>コウイキ</t>
    </rPh>
    <rPh sb="4" eb="6">
      <t>ギョウセイ</t>
    </rPh>
    <rPh sb="6" eb="8">
      <t>クミアイ</t>
    </rPh>
    <rPh sb="9" eb="11">
      <t>トウブ</t>
    </rPh>
    <rPh sb="11" eb="13">
      <t>カンキョウ</t>
    </rPh>
    <rPh sb="13" eb="15">
      <t>エイセイ</t>
    </rPh>
    <rPh sb="15" eb="17">
      <t>ジギョウ</t>
    </rPh>
    <rPh sb="17" eb="19">
      <t>トクベツ</t>
    </rPh>
    <rPh sb="19" eb="21">
      <t>カイケイ</t>
    </rPh>
    <phoneticPr fontId="3"/>
  </si>
  <si>
    <t>南部広域行政組合（島尻環境衛生事業特別会計）</t>
    <rPh sb="0" eb="2">
      <t>ナンブ</t>
    </rPh>
    <rPh sb="2" eb="4">
      <t>コウイキ</t>
    </rPh>
    <rPh sb="4" eb="6">
      <t>ギョウセイ</t>
    </rPh>
    <rPh sb="6" eb="8">
      <t>クミアイ</t>
    </rPh>
    <rPh sb="9" eb="11">
      <t>シマジリ</t>
    </rPh>
    <rPh sb="11" eb="13">
      <t>カンキョウ</t>
    </rPh>
    <rPh sb="13" eb="15">
      <t>エイセイ</t>
    </rPh>
    <rPh sb="15" eb="17">
      <t>ジギョウ</t>
    </rPh>
    <rPh sb="17" eb="19">
      <t>トクベツ</t>
    </rPh>
    <rPh sb="19" eb="21">
      <t>カイケイ</t>
    </rPh>
    <phoneticPr fontId="3"/>
  </si>
  <si>
    <t>県介護保険広域連合（一般会計）</t>
    <rPh sb="0" eb="1">
      <t>ケン</t>
    </rPh>
    <rPh sb="1" eb="3">
      <t>カイゴ</t>
    </rPh>
    <rPh sb="3" eb="5">
      <t>ホケン</t>
    </rPh>
    <rPh sb="5" eb="7">
      <t>コウイキ</t>
    </rPh>
    <rPh sb="7" eb="9">
      <t>レンゴウ</t>
    </rPh>
    <rPh sb="10" eb="12">
      <t>イッパン</t>
    </rPh>
    <rPh sb="12" eb="14">
      <t>カイケイ</t>
    </rPh>
    <phoneticPr fontId="3"/>
  </si>
  <si>
    <t>県介護保険広域連合（特別会計）</t>
    <rPh sb="0" eb="1">
      <t>ケン</t>
    </rPh>
    <rPh sb="1" eb="3">
      <t>カイゴ</t>
    </rPh>
    <rPh sb="3" eb="5">
      <t>ホケン</t>
    </rPh>
    <rPh sb="5" eb="7">
      <t>コウイキ</t>
    </rPh>
    <rPh sb="7" eb="9">
      <t>レンゴウ</t>
    </rPh>
    <rPh sb="10" eb="12">
      <t>トクベツ</t>
    </rPh>
    <rPh sb="12" eb="14">
      <t>カイケイ</t>
    </rPh>
    <phoneticPr fontId="3"/>
  </si>
  <si>
    <t>県後期高齢者医療広域連合（一般会計）</t>
    <rPh sb="0" eb="1">
      <t>ケン</t>
    </rPh>
    <rPh sb="1" eb="3">
      <t>コウキ</t>
    </rPh>
    <rPh sb="3" eb="5">
      <t>コウレイ</t>
    </rPh>
    <rPh sb="5" eb="6">
      <t>シャ</t>
    </rPh>
    <rPh sb="6" eb="8">
      <t>イリョウ</t>
    </rPh>
    <rPh sb="8" eb="10">
      <t>コウイキ</t>
    </rPh>
    <rPh sb="10" eb="12">
      <t>レンゴウ</t>
    </rPh>
    <rPh sb="13" eb="15">
      <t>イッパン</t>
    </rPh>
    <rPh sb="15" eb="17">
      <t>カイケイ</t>
    </rPh>
    <phoneticPr fontId="3"/>
  </si>
  <si>
    <t>県後期高齢者医療広域連合（特別会計）</t>
    <rPh sb="0" eb="1">
      <t>ケン</t>
    </rPh>
    <rPh sb="1" eb="3">
      <t>コウキ</t>
    </rPh>
    <rPh sb="3" eb="6">
      <t>コウレイシャ</t>
    </rPh>
    <rPh sb="6" eb="8">
      <t>イリョウ</t>
    </rPh>
    <rPh sb="8" eb="10">
      <t>コウイキ</t>
    </rPh>
    <rPh sb="10" eb="12">
      <t>レンゴウ</t>
    </rPh>
    <rPh sb="13" eb="15">
      <t>トクベツ</t>
    </rPh>
    <rPh sb="15" eb="17">
      <t>カイケイ</t>
    </rPh>
    <phoneticPr fontId="3"/>
  </si>
  <si>
    <t>県市町村自治会館管理組合</t>
    <rPh sb="0" eb="1">
      <t>ケン</t>
    </rPh>
    <rPh sb="1" eb="4">
      <t>シチョウソン</t>
    </rPh>
    <rPh sb="4" eb="6">
      <t>ジチ</t>
    </rPh>
    <rPh sb="6" eb="8">
      <t>カイカン</t>
    </rPh>
    <rPh sb="8" eb="10">
      <t>カンリ</t>
    </rPh>
    <rPh sb="10" eb="12">
      <t>クミアイ</t>
    </rPh>
    <phoneticPr fontId="3"/>
  </si>
  <si>
    <t>まちづくり振興基金</t>
    <rPh sb="5" eb="7">
      <t>シンコウ</t>
    </rPh>
    <rPh sb="7" eb="9">
      <t>キキン</t>
    </rPh>
    <phoneticPr fontId="2"/>
  </si>
  <si>
    <t>退職手当特別負担金引当金</t>
    <rPh sb="0" eb="2">
      <t>タイショク</t>
    </rPh>
    <rPh sb="2" eb="4">
      <t>テアテ</t>
    </rPh>
    <rPh sb="4" eb="6">
      <t>トクベツ</t>
    </rPh>
    <rPh sb="6" eb="9">
      <t>フタンキン</t>
    </rPh>
    <rPh sb="9" eb="11">
      <t>ヒキアテ</t>
    </rPh>
    <rPh sb="11" eb="12">
      <t>キン</t>
    </rPh>
    <phoneticPr fontId="2"/>
  </si>
  <si>
    <t>歴史文化観光資源整備基金</t>
    <rPh sb="0" eb="2">
      <t>レキシ</t>
    </rPh>
    <rPh sb="2" eb="4">
      <t>ブンカ</t>
    </rPh>
    <rPh sb="4" eb="6">
      <t>カンコウ</t>
    </rPh>
    <rPh sb="6" eb="8">
      <t>シゲン</t>
    </rPh>
    <rPh sb="8" eb="10">
      <t>セイビ</t>
    </rPh>
    <rPh sb="10" eb="12">
      <t>キキン</t>
    </rPh>
    <phoneticPr fontId="2"/>
  </si>
  <si>
    <t>ふるさとユイマール基金</t>
    <rPh sb="9" eb="11">
      <t>キキン</t>
    </rPh>
    <phoneticPr fontId="2"/>
  </si>
  <si>
    <t>人材育成基金</t>
    <rPh sb="0" eb="2">
      <t>ジンザイ</t>
    </rPh>
    <rPh sb="2" eb="4">
      <t>イクセイ</t>
    </rPh>
    <rPh sb="4" eb="6">
      <t>キキン</t>
    </rPh>
    <phoneticPr fontId="2"/>
  </si>
  <si>
    <t>沖縄県町村土地開発公社</t>
    <rPh sb="0" eb="3">
      <t>オキナワケン</t>
    </rPh>
    <rPh sb="3" eb="5">
      <t>チョウソン</t>
    </rPh>
    <rPh sb="5" eb="7">
      <t>トチ</t>
    </rPh>
    <rPh sb="7" eb="9">
      <t>カイハツ</t>
    </rPh>
    <rPh sb="9" eb="11">
      <t>コウシャ</t>
    </rPh>
    <phoneticPr fontId="2"/>
  </si>
  <si>
    <t>板馬養殖センター</t>
    <rPh sb="0" eb="1">
      <t>イタ</t>
    </rPh>
    <rPh sb="1" eb="2">
      <t>ウマ</t>
    </rPh>
    <rPh sb="2" eb="4">
      <t>ヨウショク</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</si>
  <si>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</si>
  <si>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</si>
  <si>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</si>
  <si>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</si>
  <si>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</si>
  <si>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</si>
  <si>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</si>
  <si>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</si>
  <si>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</si>
  <si>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地方交付税措置のある地方債を活用してきたことや充当可能基金の積立を行ってきたことにより、将来負担比率はマイナスとなっている。今後、将来負担比率が上昇しないよう、想定される老朽化施設の更新に備</t>
    </r>
    <r>
      <rPr>
        <sz val="11"/>
        <color theme="1"/>
        <rFont val="ＭＳ Ｐゴシック"/>
        <family val="3"/>
        <charset val="128"/>
      </rPr>
      <t>え、個別施設計画等を策定し、公共施設の適正化を進めていく</t>
    </r>
    <r>
      <rPr>
        <sz val="11"/>
        <color indexed="8"/>
        <rFont val="ＭＳ Ｐゴシック"/>
        <family val="3"/>
        <charset val="128"/>
      </rPr>
      <t>。</t>
    </r>
    <rPh sb="97" eb="99">
      <t>コベツ</t>
    </rPh>
    <rPh sb="99" eb="101">
      <t>シセツ</t>
    </rPh>
    <rPh sb="109" eb="111">
      <t>コウキョウ</t>
    </rPh>
    <rPh sb="111" eb="113">
      <t>シセツ</t>
    </rPh>
    <rPh sb="114" eb="117">
      <t>テキセイカ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</si>
  <si>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</si>
  <si>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</si>
  <si>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</si>
  <si>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</si>
  <si>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</si>
  <si>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</si>
  <si>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はマイナスの状態にあるが、学校建設に伴う一般財源分の増により基金を取り崩したこと、また、新庁舎の建設に伴う地方債の借り入れにより地方債残高が増となったことにより、将来負担のマイナス幅は小さくなるもしくは、正の数字で表れることが今後見込まれる。
実質公債費率は、類似団体平均よりも低い水準にあるが、平成２９年、３０年度に実施した新庁舎建設に伴う地方債の償還等の事由により</t>
    </r>
    <r>
      <rPr>
        <sz val="11"/>
        <color theme="1"/>
        <rFont val="ＭＳ Ｐゴシック"/>
        <family val="3"/>
        <charset val="128"/>
      </rPr>
      <t>、今後も上昇傾向が継続する</t>
    </r>
    <r>
      <rPr>
        <sz val="11"/>
        <color indexed="8"/>
        <rFont val="ＭＳ Ｐゴシック"/>
        <family val="3"/>
        <charset val="128"/>
      </rPr>
      <t>ことも見込まれる。将来負担比率の上昇を抑制するためにも、基金の取り崩しに頼らない財政運営に努める。</t>
    </r>
    <rPh sb="21" eb="23">
      <t>ケンセツ</t>
    </rPh>
    <rPh sb="147" eb="149">
      <t>スイジュン</t>
    </rPh>
    <rPh sb="194" eb="196">
      <t>ジョウショウ</t>
    </rPh>
    <rPh sb="196" eb="198">
      <t>ケイコウ</t>
    </rPh>
    <rPh sb="199" eb="201">
      <t>ケイゾク</t>
    </rPh>
    <rPh sb="219" eb="221">
      <t>ジョウショウ</t>
    </rPh>
    <phoneticPr fontId="5"/>
  </si>
  <si>
    <t>実質公債費比率</t>
    <phoneticPr fontId="5"/>
  </si>
  <si>
    <t>類似団体内平均値</t>
    <phoneticPr fontId="5"/>
  </si>
  <si>
    <t>実質公債費比率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</si>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</sst>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216B-4632-95AA-7338B801AA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100201</c:v>
                </c:pt>
                <c:pt idx="1">
                  <c:v>83735</c:v>
                </c:pt>
                <c:pt idx="2">
                  <c:v>119802</c:v>
                </c:pt>
                <c:pt idx="3">
                  <c:v>122259</c:v>
                </c:pt>
                <c:pt idx="4">
                  <c:v>142871</c:v>
                </c:pt>
              </c:numCache>
            </c:numRef>
          </c:val>
          <c:smooth val="0"/>
          <c:extLst>
            <c:ext xmlns:c16="http://schemas.microsoft.com/office/drawing/2014/chart" uri="{C3380CC4-5D6E-409C-BE32-E72D297353CC}">
              <c16:uniqueId val="{00000001-216B-4632-95AA-7338B801AA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9.5500000000000007</c:v>
                </c:pt>
                <c:pt idx="1">
                  <c:v>10.220000000000001</c:v>
                </c:pt>
                <c:pt idx="2">
                  <c:v>8.83</c:v>
                </c:pt>
                <c:pt idx="3">
                  <c:v>7.87</c:v>
                </c:pt>
                <c:pt idx="4">
                  <c:v>11.44</c:v>
                </c:pt>
              </c:numCache>
            </c:numRef>
          </c:val>
          <c:extLst>
            <c:ext xmlns:c16="http://schemas.microsoft.com/office/drawing/2014/chart" uri="{C3380CC4-5D6E-409C-BE32-E72D297353CC}">
              <c16:uniqueId val="{00000000-5290-4702-B86C-DA54D33995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25.83</c:v>
                </c:pt>
                <c:pt idx="1">
                  <c:v>27.47</c:v>
                </c:pt>
                <c:pt idx="2">
                  <c:v>33.24</c:v>
                </c:pt>
                <c:pt idx="3">
                  <c:v>33.53</c:v>
                </c:pt>
                <c:pt idx="4">
                  <c:v>29.08</c:v>
                </c:pt>
              </c:numCache>
            </c:numRef>
          </c:val>
          <c:extLst>
            <c:ext xmlns:c16="http://schemas.microsoft.com/office/drawing/2014/chart" uri="{C3380CC4-5D6E-409C-BE32-E72D297353CC}">
              <c16:uniqueId val="{00000001-5290-4702-B86C-DA54D33995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3.39</c:v>
                </c:pt>
                <c:pt idx="2">
                  <c:v>5.74</c:v>
                </c:pt>
                <c:pt idx="3">
                  <c:v>0.81</c:v>
                </c:pt>
                <c:pt idx="4">
                  <c:v>-0.78</c:v>
                </c:pt>
              </c:numCache>
            </c:numRef>
          </c:val>
          <c:smooth val="0"/>
          <c:extLst>
            <c:ext xmlns:c16="http://schemas.microsoft.com/office/drawing/2014/chart" uri="{C3380CC4-5D6E-409C-BE32-E72D297353CC}">
              <c16:uniqueId val="{00000002-5290-4702-B86C-DA54D33995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7D-4C9C-A7EB-1701FD60C5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7D-4C9C-A7EB-1701FD60C5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7D-4C9C-A7EB-1701FD60C5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7D-4C9C-A7EB-1701FD60C57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0.33</c:v>
                </c:pt>
                <c:pt idx="4">
                  <c:v>#N/A</c:v>
                </c:pt>
                <c:pt idx="5">
                  <c:v>1.03</c:v>
                </c:pt>
                <c:pt idx="6">
                  <c:v>#N/A</c:v>
                </c:pt>
                <c:pt idx="7">
                  <c:v>0.97</c:v>
                </c:pt>
                <c:pt idx="8">
                  <c:v>#N/A</c:v>
                </c:pt>
                <c:pt idx="9">
                  <c:v>0</c:v>
                </c:pt>
              </c:numCache>
            </c:numRef>
          </c:val>
          <c:extLst>
            <c:ext xmlns:c16="http://schemas.microsoft.com/office/drawing/2014/chart" uri="{C3380CC4-5D6E-409C-BE32-E72D297353CC}">
              <c16:uniqueId val="{00000004-C37D-4C9C-A7EB-1701FD60C5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0.08</c:v>
                </c:pt>
                <c:pt idx="4">
                  <c:v>#N/A</c:v>
                </c:pt>
                <c:pt idx="5">
                  <c:v>0.08</c:v>
                </c:pt>
                <c:pt idx="6">
                  <c:v>#N/A</c:v>
                </c:pt>
                <c:pt idx="7">
                  <c:v>0.11</c:v>
                </c:pt>
                <c:pt idx="8">
                  <c:v>#N/A</c:v>
                </c:pt>
                <c:pt idx="9">
                  <c:v>0.11</c:v>
                </c:pt>
              </c:numCache>
            </c:numRef>
          </c:val>
          <c:extLst>
            <c:ext xmlns:c16="http://schemas.microsoft.com/office/drawing/2014/chart" uri="{C3380CC4-5D6E-409C-BE32-E72D297353CC}">
              <c16:uniqueId val="{00000005-C37D-4C9C-A7EB-1701FD60C57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2.88</c:v>
                </c:pt>
                <c:pt idx="2">
                  <c:v>#N/A</c:v>
                </c:pt>
                <c:pt idx="3">
                  <c:v>2.68</c:v>
                </c:pt>
                <c:pt idx="4">
                  <c:v>#N/A</c:v>
                </c:pt>
                <c:pt idx="5">
                  <c:v>3.84</c:v>
                </c:pt>
                <c:pt idx="6">
                  <c:v>#N/A</c:v>
                </c:pt>
                <c:pt idx="7">
                  <c:v>4.3099999999999996</c:v>
                </c:pt>
                <c:pt idx="8">
                  <c:v>#N/A</c:v>
                </c:pt>
                <c:pt idx="9">
                  <c:v>4.76</c:v>
                </c:pt>
              </c:numCache>
            </c:numRef>
          </c:val>
          <c:extLst>
            <c:ext xmlns:c16="http://schemas.microsoft.com/office/drawing/2014/chart" uri="{C3380CC4-5D6E-409C-BE32-E72D297353CC}">
              <c16:uniqueId val="{00000006-C37D-4C9C-A7EB-1701FD60C57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9.5399999999999991</c:v>
                </c:pt>
                <c:pt idx="2">
                  <c:v>#N/A</c:v>
                </c:pt>
                <c:pt idx="3">
                  <c:v>10.18</c:v>
                </c:pt>
                <c:pt idx="4">
                  <c:v>#N/A</c:v>
                </c:pt>
                <c:pt idx="5">
                  <c:v>8.83</c:v>
                </c:pt>
                <c:pt idx="6">
                  <c:v>#N/A</c:v>
                </c:pt>
                <c:pt idx="7">
                  <c:v>7.86</c:v>
                </c:pt>
                <c:pt idx="8">
                  <c:v>#N/A</c:v>
                </c:pt>
                <c:pt idx="9">
                  <c:v>11.44</c:v>
                </c:pt>
              </c:numCache>
            </c:numRef>
          </c:val>
          <c:extLst>
            <c:ext xmlns:c16="http://schemas.microsoft.com/office/drawing/2014/chart" uri="{C3380CC4-5D6E-409C-BE32-E72D297353CC}">
              <c16:uniqueId val="{00000007-C37D-4C9C-A7EB-1701FD60C570}"/>
            </c:ext>
          </c:extLst>
        </c:ser>
        <c:ser>
          <c:idx val="8"/>
          <c:order val="8"/>
          <c:tx>
            <c:strRef>
              <c:f>データシート!$A$35</c:f>
              <c:strCache>
                <c:ptCount val="1"/>
                <c:pt idx="0">
                  <c:v>汚水処理施設特別会計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8-C37D-4C9C-A7EB-1701FD60C570}"/>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4.5599999999999996</c:v>
                </c:pt>
                <c:pt idx="1">
                  <c:v>#N/A</c:v>
                </c:pt>
                <c:pt idx="2">
                  <c:v>3.1</c:v>
                </c:pt>
                <c:pt idx="3">
                  <c:v>#N/A</c:v>
                </c:pt>
                <c:pt idx="4">
                  <c:v>3.24</c:v>
                </c:pt>
                <c:pt idx="5">
                  <c:v>#N/A</c:v>
                </c:pt>
                <c:pt idx="6">
                  <c:v>1.72</c:v>
                </c:pt>
                <c:pt idx="7">
                  <c:v>#N/A</c:v>
                </c:pt>
                <c:pt idx="8">
                  <c:v>2.72</c:v>
                </c:pt>
                <c:pt idx="9">
                  <c:v>#N/A</c:v>
                </c:pt>
              </c:numCache>
            </c:numRef>
          </c:val>
          <c:extLst>
            <c:ext xmlns:c16="http://schemas.microsoft.com/office/drawing/2014/chart" uri="{C3380CC4-5D6E-409C-BE32-E72D297353CC}">
              <c16:uniqueId val="{00000009-C37D-4C9C-A7EB-1701FD60C5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1579</c:v>
                </c:pt>
                <c:pt idx="5">
                  <c:v>1694</c:v>
                </c:pt>
                <c:pt idx="8">
                  <c:v>1730</c:v>
                </c:pt>
                <c:pt idx="11">
                  <c:v>1828</c:v>
                </c:pt>
                <c:pt idx="14">
                  <c:v>1814</c:v>
                </c:pt>
              </c:numCache>
            </c:numRef>
          </c:val>
          <c:extLst>
            <c:ext xmlns:c16="http://schemas.microsoft.com/office/drawing/2014/chart" uri="{C3380CC4-5D6E-409C-BE32-E72D297353CC}">
              <c16:uniqueId val="{00000000-54B9-4B64-AB95-6F68A43D5B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B9-4B64-AB95-6F68A43D5B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B9-4B64-AB95-6F68A43D5B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49</c:v>
                </c:pt>
                <c:pt idx="6">
                  <c:v>94</c:v>
                </c:pt>
                <c:pt idx="9">
                  <c:v>98</c:v>
                </c:pt>
                <c:pt idx="12">
                  <c:v>98</c:v>
                </c:pt>
              </c:numCache>
            </c:numRef>
          </c:val>
          <c:extLst>
            <c:ext xmlns:c16="http://schemas.microsoft.com/office/drawing/2014/chart" uri="{C3380CC4-5D6E-409C-BE32-E72D297353CC}">
              <c16:uniqueId val="{00000003-54B9-4B64-AB95-6F68A43D5B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219</c:v>
                </c:pt>
                <c:pt idx="3">
                  <c:v>228</c:v>
                </c:pt>
                <c:pt idx="6">
                  <c:v>229</c:v>
                </c:pt>
                <c:pt idx="9">
                  <c:v>265</c:v>
                </c:pt>
                <c:pt idx="12">
                  <c:v>264</c:v>
                </c:pt>
              </c:numCache>
            </c:numRef>
          </c:val>
          <c:extLst>
            <c:ext xmlns:c16="http://schemas.microsoft.com/office/drawing/2014/chart" uri="{C3380CC4-5D6E-409C-BE32-E72D297353CC}">
              <c16:uniqueId val="{00000004-54B9-4B64-AB95-6F68A43D5B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B9-4B64-AB95-6F68A43D5B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B9-4B64-AB95-6F68A43D5B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1913</c:v>
                </c:pt>
                <c:pt idx="3">
                  <c:v>2057</c:v>
                </c:pt>
                <c:pt idx="6">
                  <c:v>2056</c:v>
                </c:pt>
                <c:pt idx="9">
                  <c:v>2170</c:v>
                </c:pt>
                <c:pt idx="12">
                  <c:v>2135</c:v>
                </c:pt>
              </c:numCache>
            </c:numRef>
          </c:val>
          <c:extLst>
            <c:ext xmlns:c16="http://schemas.microsoft.com/office/drawing/2014/chart" uri="{C3380CC4-5D6E-409C-BE32-E72D297353CC}">
              <c16:uniqueId val="{00000007-54B9-4B64-AB95-6F68A43D5B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606</c:v>
                </c:pt>
                <c:pt idx="2">
                  <c:v>#N/A</c:v>
                </c:pt>
                <c:pt idx="3">
                  <c:v>#N/A</c:v>
                </c:pt>
                <c:pt idx="4">
                  <c:v>640</c:v>
                </c:pt>
                <c:pt idx="5">
                  <c:v>#N/A</c:v>
                </c:pt>
                <c:pt idx="6">
                  <c:v>#N/A</c:v>
                </c:pt>
                <c:pt idx="7">
                  <c:v>649</c:v>
                </c:pt>
                <c:pt idx="8">
                  <c:v>#N/A</c:v>
                </c:pt>
                <c:pt idx="9">
                  <c:v>#N/A</c:v>
                </c:pt>
                <c:pt idx="10">
                  <c:v>705</c:v>
                </c:pt>
                <c:pt idx="11">
                  <c:v>#N/A</c:v>
                </c:pt>
                <c:pt idx="12">
                  <c:v>#N/A</c:v>
                </c:pt>
                <c:pt idx="13">
                  <c:v>683</c:v>
                </c:pt>
                <c:pt idx="14">
                  <c:v>#N/A</c:v>
                </c:pt>
              </c:numCache>
            </c:numRef>
          </c:val>
          <c:smooth val="0"/>
          <c:extLst>
            <c:ext xmlns:c16="http://schemas.microsoft.com/office/drawing/2014/chart" uri="{C3380CC4-5D6E-409C-BE32-E72D297353CC}">
              <c16:uniqueId val="{00000008-54B9-4B64-AB95-6F68A43D5B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18624</c:v>
                </c:pt>
                <c:pt idx="5">
                  <c:v>22524</c:v>
                </c:pt>
                <c:pt idx="8">
                  <c:v>19304</c:v>
                </c:pt>
                <c:pt idx="11">
                  <c:v>19482</c:v>
                </c:pt>
                <c:pt idx="14">
                  <c:v>20385</c:v>
                </c:pt>
              </c:numCache>
            </c:numRef>
          </c:val>
          <c:extLst>
            <c:ext xmlns:c16="http://schemas.microsoft.com/office/drawing/2014/chart" uri="{C3380CC4-5D6E-409C-BE32-E72D297353CC}">
              <c16:uniqueId val="{00000000-778D-48AF-ACC3-7D87050FF4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c:v>
                </c:pt>
                <c:pt idx="5">
                  <c:v>74</c:v>
                </c:pt>
                <c:pt idx="8">
                  <c:v>57</c:v>
                </c:pt>
                <c:pt idx="11">
                  <c:v>0</c:v>
                </c:pt>
                <c:pt idx="14">
                  <c:v>0</c:v>
                </c:pt>
              </c:numCache>
            </c:numRef>
          </c:val>
          <c:extLst>
            <c:ext xmlns:c16="http://schemas.microsoft.com/office/drawing/2014/chart" uri="{C3380CC4-5D6E-409C-BE32-E72D297353CC}">
              <c16:uniqueId val="{00000001-778D-48AF-ACC3-7D87050FF4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8258</c:v>
                </c:pt>
                <c:pt idx="5">
                  <c:v>8977</c:v>
                </c:pt>
                <c:pt idx="8">
                  <c:v>9572</c:v>
                </c:pt>
                <c:pt idx="11">
                  <c:v>8134</c:v>
                </c:pt>
                <c:pt idx="14">
                  <c:v>7423</c:v>
                </c:pt>
              </c:numCache>
            </c:numRef>
          </c:val>
          <c:extLst>
            <c:ext xmlns:c16="http://schemas.microsoft.com/office/drawing/2014/chart" uri="{C3380CC4-5D6E-409C-BE32-E72D297353CC}">
              <c16:uniqueId val="{00000002-778D-48AF-ACC3-7D87050FF4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8D-48AF-ACC3-7D87050FF4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8D-48AF-ACC3-7D87050FF4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8D-48AF-ACC3-7D87050FF4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1450</c:v>
                </c:pt>
                <c:pt idx="3">
                  <c:v>1049</c:v>
                </c:pt>
                <c:pt idx="6">
                  <c:v>909</c:v>
                </c:pt>
                <c:pt idx="9">
                  <c:v>753</c:v>
                </c:pt>
                <c:pt idx="12">
                  <c:v>737</c:v>
                </c:pt>
              </c:numCache>
            </c:numRef>
          </c:val>
          <c:extLst>
            <c:ext xmlns:c16="http://schemas.microsoft.com/office/drawing/2014/chart" uri="{C3380CC4-5D6E-409C-BE32-E72D297353CC}">
              <c16:uniqueId val="{00000006-778D-48AF-ACC3-7D87050FF4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359</c:v>
                </c:pt>
                <c:pt idx="3">
                  <c:v>486</c:v>
                </c:pt>
                <c:pt idx="6">
                  <c:v>571</c:v>
                </c:pt>
                <c:pt idx="9">
                  <c:v>500</c:v>
                </c:pt>
                <c:pt idx="12">
                  <c:v>452</c:v>
                </c:pt>
              </c:numCache>
            </c:numRef>
          </c:val>
          <c:extLst>
            <c:ext xmlns:c16="http://schemas.microsoft.com/office/drawing/2014/chart" uri="{C3380CC4-5D6E-409C-BE32-E72D297353CC}">
              <c16:uniqueId val="{00000007-778D-48AF-ACC3-7D87050FF4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3851</c:v>
                </c:pt>
                <c:pt idx="3">
                  <c:v>3805</c:v>
                </c:pt>
                <c:pt idx="6">
                  <c:v>3716</c:v>
                </c:pt>
                <c:pt idx="9">
                  <c:v>3724</c:v>
                </c:pt>
                <c:pt idx="12">
                  <c:v>3761</c:v>
                </c:pt>
              </c:numCache>
            </c:numRef>
          </c:val>
          <c:extLst>
            <c:ext xmlns:c16="http://schemas.microsoft.com/office/drawing/2014/chart" uri="{C3380CC4-5D6E-409C-BE32-E72D297353CC}">
              <c16:uniqueId val="{00000008-778D-48AF-ACC3-7D87050FF4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8D-48AF-ACC3-7D87050FF4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19739</c:v>
                </c:pt>
                <c:pt idx="3">
                  <c:v>19221</c:v>
                </c:pt>
                <c:pt idx="6">
                  <c:v>20296</c:v>
                </c:pt>
                <c:pt idx="9">
                  <c:v>20546</c:v>
                </c:pt>
                <c:pt idx="12">
                  <c:v>21880</c:v>
                </c:pt>
              </c:numCache>
            </c:numRef>
          </c:val>
          <c:extLst>
            <c:ext xmlns:c16="http://schemas.microsoft.com/office/drawing/2014/chart" uri="{C3380CC4-5D6E-409C-BE32-E72D297353CC}">
              <c16:uniqueId val="{0000000A-778D-48AF-ACC3-7D87050FF4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8D-48AF-ACC3-7D87050FF4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3725</c:v>
                </c:pt>
                <c:pt idx="1">
                  <c:v>3801</c:v>
                </c:pt>
                <c:pt idx="2">
                  <c:v>3279</c:v>
                </c:pt>
              </c:numCache>
            </c:numRef>
          </c:val>
          <c:extLst>
            <c:ext xmlns:c16="http://schemas.microsoft.com/office/drawing/2014/chart" uri="{C3380CC4-5D6E-409C-BE32-E72D297353CC}">
              <c16:uniqueId val="{00000000-8CC7-4054-B0FB-7D41BE3575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3607</c:v>
                </c:pt>
                <c:pt idx="1">
                  <c:v>3616</c:v>
                </c:pt>
                <c:pt idx="2">
                  <c:v>3432</c:v>
                </c:pt>
              </c:numCache>
            </c:numRef>
          </c:val>
          <c:extLst>
            <c:ext xmlns:c16="http://schemas.microsoft.com/office/drawing/2014/chart" uri="{C3380CC4-5D6E-409C-BE32-E72D297353CC}">
              <c16:uniqueId val="{00000001-8CC7-4054-B0FB-7D41BE3575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4781</c:v>
                </c:pt>
                <c:pt idx="1">
                  <c:v>3269</c:v>
                </c:pt>
                <c:pt idx="2">
                  <c:v>3285</c:v>
                </c:pt>
              </c:numCache>
            </c:numRef>
          </c:val>
          <c:extLst>
            <c:ext xmlns:c16="http://schemas.microsoft.com/office/drawing/2014/chart" uri="{C3380CC4-5D6E-409C-BE32-E72D297353CC}">
              <c16:uniqueId val="{00000002-8CC7-4054-B0FB-7D41BE3575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{DBB79A9D-B3B0-4A5C-B74F-EEE8B6F7A827}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1A3-4C8B-BFBB-A633C6BA2E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{23712641-033C-4CA6-BE62-7ECBC2CF6825}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A3-4C8B-BFBB-A633C6BA2E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{118F527C-5456-4FB3-8997-7C5548CC905C}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A3-4C8B-BFBB-A633C6BA2E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{5719A9F0-6A4B-43C3-8253-2F7D33E81B15}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A3-4C8B-BFBB-A633C6BA2E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{996253B4-BA5D-4B6C-AADD-89709587E7D3}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A3-4C8B-BFBB-A633C6BA2E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{74F6A829-C618-4D60-A6F9-B4EC923B305F}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1A3-4C8B-BFBB-A633C6BA2E7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{4A276723-4B7F-4E40-A1F1-F86D2AFB0909}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1A3-4C8B-BFBB-A633C6BA2E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{8CE984FE-DA5D-4AE7-B86A-2CCAF38140D8}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1A3-4C8B-BFBB-A633C6BA2E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{FECFD52D-D98D-48F2-91D4-36C1C294EF43}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1A3-4C8B-BFBB-A633C6BA2E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26.2</c:v>
                </c:pt>
                <c:pt idx="16">
                  <c:v>28.7</c:v>
                </c:pt>
                <c:pt idx="24">
                  <c:v>30.3</c:v>
                </c:pt>
                <c:pt idx="32">
                  <c:v>31.2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A3-4C8B-BFBB-A633C6BA2E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{5A351094-4B13-4641-BC83-1AB7812D0D83}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1A3-4C8B-BFBB-A633C6BA2E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{7F7DA5ED-4A00-4BCC-B2AF-1AB45F5BFF27}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A3-4C8B-BFBB-A633C6BA2E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{F3291520-4E07-45FB-A02F-E5C2124774CA}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A3-4C8B-BFBB-A633C6BA2E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{FB0F21CC-F86D-407D-8AF4-9461CC315F5B}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A3-4C8B-BFBB-A633C6BA2E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{7B4C2C67-5194-4BA0-866E-EFC7D8E0A69B}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A3-4C8B-BFBB-A633C6BA2E7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{48FC5DA6-8709-4C88-8477-ECAAA1227400}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1A3-4C8B-BFBB-A633C6BA2E7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{47824009-A38A-4B85-A9A5-7F3F214FAC91}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1A3-4C8B-BFBB-A633C6BA2E7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{1FA2D9FB-534F-4ACB-8ABA-B9A087904E35}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1A3-4C8B-BFBB-A633C6BA2E7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{E2DA3437-0C9C-4802-AF9F-EF7A1E2F84C2}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1A3-4C8B-BFBB-A633C6BA2E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01A3-4C8B-BFBB-A633C6BA2E72}"/>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{A2775909-EEDD-4AC5-98E7-E6EE1203CE6F}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AE3-4736-9EED-C138EE15F4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{84CEADE9-88ED-451E-99FD-71B8532FA56C}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E3-4736-9EED-C138EE15F4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{31D6DA01-A228-4656-B719-E687C50E2F67}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E3-4736-9EED-C138EE15F4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{DDF3DF35-7B66-40C0-9210-FB49522969B0}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E3-4736-9EED-C138EE15F4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{33ED1939-80D8-48A5-AF6C-C00C8D93FED8}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E3-4736-9EED-C138EE15F4A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{C3A8F247-45F0-485D-8184-7F08C5515321}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AE3-4736-9EED-C138EE15F4A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{87889A97-1601-41EC-A711-28CED19CF6B5}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AE3-4736-9EED-C138EE15F4A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{55C11F29-209A-4BE6-BFFA-D6F4C0382C43}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AE3-4736-9EED-C138EE15F4A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{B29EB666-6D0F-4779-8C77-43CA9F1C5D6B}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AE3-4736-9EED-C138EE15F4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6.6</c:v>
                </c:pt>
                <c:pt idx="16">
                  <c:v>6.7</c:v>
                </c:pt>
                <c:pt idx="24">
                  <c:v>7</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E3-4736-9EED-C138EE15F4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{A2F9AE3A-1A2D-4299-8E0D-6BD14CEEC2DE}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AE3-4736-9EED-C138EE15F4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{45463185-1035-4525-8B22-52D26D674729}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E3-4736-9EED-C138EE15F4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{3E57FDDA-154C-4907-9219-DC9278F8263F}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E3-4736-9EED-C138EE15F4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{816F50C0-C1A3-4FA5-9A49-BDA276D14360}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E3-4736-9EED-C138EE15F4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{35C50EF8-3859-4D44-BD22-6CB1BE083C61}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E3-4736-9EED-C138EE15F4A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{FD5E0FBA-F2B8-4DF5-BED3-7F450AEBAFF4}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AE3-4736-9EED-C138EE15F4A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{EE084A41-B54F-491F-9152-325507CA06D2}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AE3-4736-9EED-C138EE15F4A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{4BA5FE14-3E7D-4DB4-8DBE-F87B0AE4E3BB}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AE3-4736-9EED-C138EE15F4A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{C2C4E5EE-D66E-45BC-B3E9-33C1032062BA}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AE3-4736-9EED-C138EE15F4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DAE3-4736-9EED-C138EE15F4A7}"/>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元利償還金については、前年度と比較して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となっている。高利率の事業の償還が落ち着いたこと</a:t>
          </a:r>
          <a:r>
            <a:rPr kumimoji="1" lang="ja-JP" altLang="en-US" sz="1100">
              <a:solidFill>
                <a:schemeClr val="dk1"/>
              </a:solidFill>
              <a:effectLst/>
              <a:latin typeface="+mn-lt"/>
              <a:ea typeface="+mn-ea"/>
              <a:cs typeface="+mn-cs"/>
            </a:rPr>
            <a:t>が主な要因としてある。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　これまで、合併特例債の活用等により、実質公債費比率の水準を抑えてきた。今後は、合併特例債の活用と併せて、新たな起債の抑制や任意の繰り上げ償還等を実施し、状況改善に向けて取り組んでいく。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後年度の公債費負担の影響を考慮し、積み立てを行ってきたが、２９年度より高利率の起債案件が落ち着いたことや、臨時的な財政需要からまとまった積み立てをすることが難しい状況となっている。</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一般会計等に係る地方債の現在高は、年々増加している。一方、充当可能基金は、前年度と比較して</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百万円等減額となっている。今後、基金の積立等は、難しい状況になることが予想されるため、後世への負担を少しでも軽減できるよう、これまで以上に公債費の適正化に取り組んでいく必要がある。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行財政改革等による歳出の削減により基金を積み立ててきたが</a:t>
          </a:r>
          <a:r>
            <a:rPr kumimoji="1" lang="ja-JP" altLang="en-US" sz="1100">
              <a:solidFill>
                <a:schemeClr val="dk1"/>
              </a:solidFill>
              <a:effectLst/>
              <a:latin typeface="+mn-lt"/>
              <a:ea typeface="+mn-ea"/>
              <a:cs typeface="+mn-cs"/>
            </a:rPr>
            <a:t>、普通交付税の合併算定替による特例措置の段階的縮減や</a:t>
          </a:r>
          <a:r>
            <a:rPr kumimoji="1" lang="ja-JP" altLang="ja-JP" sz="1100">
              <a:solidFill>
                <a:schemeClr val="dk1"/>
              </a:solidFill>
              <a:effectLst/>
              <a:latin typeface="+mn-lt"/>
              <a:ea typeface="+mn-ea"/>
              <a:cs typeface="+mn-cs"/>
            </a:rPr>
            <a:t>決算剰余金の減額に伴う基金への積立金の減額等により、基金全体として</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百万円減額となった。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まちづくり振興基金：市民の連携の強化及び地域振興のための事業費用に充てる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退職手当特別負担金引当基金：職員の退職手当の支給に要する費用に充てる特別負担金に充てる</a:t>
          </a:r>
          <a:endParaRPr lang="ja-JP" altLang="ja-JP" sz="1400">
            <a:effectLst/>
          </a:endParaRPr>
        </a:p>
        <a:p>
          <a:r>
            <a:rPr kumimoji="1" lang="ja-JP" altLang="ja-JP" sz="1100">
              <a:solidFill>
                <a:schemeClr val="dk1"/>
              </a:solidFill>
              <a:effectLst/>
              <a:latin typeface="+mn-lt"/>
              <a:ea typeface="+mn-ea"/>
              <a:cs typeface="+mn-cs"/>
            </a:rPr>
            <a:t>　南城市歴史文化観光資源整備基金：世界遺産の斎場御嶽やその周辺に位置する歴史・文化遺産及び観光資源の保全と整備を図る</a:t>
          </a:r>
          <a:endParaRPr lang="ja-JP" altLang="ja-JP" sz="1400">
            <a:effectLst/>
          </a:endParaRPr>
        </a:p>
        <a:p>
          <a:r>
            <a:rPr kumimoji="1" lang="ja-JP" altLang="ja-JP" sz="1100">
              <a:solidFill>
                <a:schemeClr val="dk1"/>
              </a:solidFill>
              <a:effectLst/>
              <a:latin typeface="+mn-lt"/>
              <a:ea typeface="+mn-ea"/>
              <a:cs typeface="+mn-cs"/>
            </a:rPr>
            <a:t>　人材育成基金：人材の育成及び文化振興を図る資金に充てる</a:t>
          </a:r>
          <a:endParaRPr lang="ja-JP" altLang="ja-JP" sz="1400">
            <a:effectLst/>
          </a:endParaRPr>
        </a:p>
        <a:p>
          <a:r>
            <a:rPr kumimoji="1" lang="ja-JP" altLang="ja-JP" sz="1100">
              <a:solidFill>
                <a:schemeClr val="dk1"/>
              </a:solidFill>
              <a:effectLst/>
              <a:latin typeface="+mn-lt"/>
              <a:ea typeface="+mn-ea"/>
              <a:cs typeface="+mn-cs"/>
            </a:rPr>
            <a:t>　ふるさとユイマール基金：人と自然・文化が調和した福寿で活力に満ちたユイマール（相互扶助）のまちづくりを行う</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まちづくり振興基金：預金利子を積み立てたことによる増加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退職手当特別負担金引当基金：職員の退職手当の支給に要する費用に充てる特別負担金の増額による減少</a:t>
          </a:r>
          <a:endParaRPr lang="ja-JP" altLang="ja-JP" sz="1400">
            <a:effectLst/>
          </a:endParaRPr>
        </a:p>
        <a:p>
          <a:r>
            <a:rPr kumimoji="1" lang="ja-JP" altLang="ja-JP" sz="1100">
              <a:solidFill>
                <a:schemeClr val="dk1"/>
              </a:solidFill>
              <a:effectLst/>
              <a:latin typeface="+mn-lt"/>
              <a:ea typeface="+mn-ea"/>
              <a:cs typeface="+mn-cs"/>
            </a:rPr>
            <a:t>　南城市歴史文化観光資源整備基金：施設（緑の館・セーファ）収入を積み立てたことによる増加 </a:t>
          </a:r>
          <a:endParaRPr lang="ja-JP" altLang="ja-JP" sz="1400">
            <a:effectLst/>
          </a:endParaRPr>
        </a:p>
        <a:p>
          <a:r>
            <a:rPr kumimoji="1" lang="ja-JP" altLang="ja-JP" sz="1100">
              <a:solidFill>
                <a:schemeClr val="dk1"/>
              </a:solidFill>
              <a:effectLst/>
              <a:latin typeface="+mn-lt"/>
              <a:ea typeface="+mn-ea"/>
              <a:cs typeface="+mn-cs"/>
            </a:rPr>
            <a:t>　人材育成基金：土地建物貸付収入から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百万円積み立てたことにより増加</a:t>
          </a:r>
          <a:endParaRPr lang="ja-JP" altLang="ja-JP" sz="1400">
            <a:effectLst/>
          </a:endParaRPr>
        </a:p>
        <a:p>
          <a:r>
            <a:rPr kumimoji="1" lang="ja-JP" altLang="ja-JP" sz="1100">
              <a:solidFill>
                <a:schemeClr val="dk1"/>
              </a:solidFill>
              <a:effectLst/>
              <a:latin typeface="+mn-lt"/>
              <a:ea typeface="+mn-ea"/>
              <a:cs typeface="+mn-cs"/>
            </a:rPr>
            <a:t>　ふるさとユイマール基金：平成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年度、公園の遊具新設に伴い基金を取り崩したことで減少</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まちづくり振興基金：今後のまちづくり振興に伴う財政需要に備えると共に、必要に応じて市民の連携の強化及び地域振興のための事業に充てる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退職手当特別負担金引当基金：職員の退職手当の支給に要する費用に充てる特別負担金が、本市の財政を圧迫しないよう適切な基金残高を維持していく</a:t>
          </a:r>
          <a:endParaRPr lang="ja-JP" altLang="ja-JP" sz="1400">
            <a:effectLst/>
          </a:endParaRPr>
        </a:p>
        <a:p>
          <a:r>
            <a:rPr kumimoji="1" lang="ja-JP" altLang="ja-JP" sz="1100">
              <a:solidFill>
                <a:schemeClr val="dk1"/>
              </a:solidFill>
              <a:effectLst/>
              <a:latin typeface="+mn-lt"/>
              <a:ea typeface="+mn-ea"/>
              <a:cs typeface="+mn-cs"/>
            </a:rPr>
            <a:t>　南城市歴史文化観光資源整備基金：適切に観光ニーズを把握し、斎場御嶽やその周辺に位置する歴史・文化遺産及び観光資源の保全と整備を行っていく</a:t>
          </a:r>
          <a:endParaRPr lang="ja-JP" altLang="ja-JP" sz="1400">
            <a:effectLst/>
          </a:endParaRPr>
        </a:p>
        <a:p>
          <a:r>
            <a:rPr kumimoji="1" lang="ja-JP" altLang="ja-JP" sz="1100">
              <a:solidFill>
                <a:schemeClr val="dk1"/>
              </a:solidFill>
              <a:effectLst/>
              <a:latin typeface="+mn-lt"/>
              <a:ea typeface="+mn-ea"/>
              <a:cs typeface="+mn-cs"/>
            </a:rPr>
            <a:t>　人材育成基金：継続した人材の育成及び文化振興が図れるよう、適切に基金を活用していく</a:t>
          </a:r>
          <a:endParaRPr lang="ja-JP" altLang="ja-JP" sz="1400">
            <a:effectLst/>
          </a:endParaRPr>
        </a:p>
        <a:p>
          <a:r>
            <a:rPr kumimoji="1" lang="ja-JP" altLang="ja-JP" sz="1100">
              <a:solidFill>
                <a:schemeClr val="dk1"/>
              </a:solidFill>
              <a:effectLst/>
              <a:latin typeface="+mn-lt"/>
              <a:ea typeface="+mn-ea"/>
              <a:cs typeface="+mn-cs"/>
            </a:rPr>
            <a:t>　ふるさとユイマール基金：財源が寄付金であるため、今後、寄付者の本市への思いを適切に把握し、その思いを具体化するための事業に充てる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前年度に比べ決算剰余金の減少により当初予算取崩額との差し引き分が減少している。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災害時や今後の社会保障費等の歳出増加に備えて、現時点と同程度の基金残高を維持できるよう取り組んでいく。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預金利子を積み立てたことによる増加。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年に公債費がピークを迎える予定であるため、減債基金の残高は減少していく見込みである。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より低い水準にあり、また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その伸びも緩やかである。平成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年度決算における対前年度比が微増にとどまった背景には、庁舎や学校等の更新が主な要因と考えられる。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市有建物については老朽化が進行している施設も残っているため、今後は、</a:t>
          </a:r>
          <a:r>
            <a:rPr lang="ja-JP" altLang="en-US">
              <a:latin typeface="ＭＳ Ｐゴシック" panose="020B0600070205080204" pitchFamily="50" charset="-128"/>
              <a:ea typeface="ＭＳ Ｐゴシック" panose="020B0600070205080204" pitchFamily="50" charset="-128"/>
            </a:rPr>
            <a:t>公共施設等総合管理計画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等に基づき</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に取り組んでいく。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052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156862</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86678</xdr:rowOff>
    </xdr:from>
    <xdr:to>
      <xdr:col>19</xdr:col>
      <xdr:colOff>187325</xdr:colOff>
      <xdr:row>34</xdr:row>
      <xdr:rowOff>16828</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7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33</xdr:row>
      <xdr:rowOff>137478</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5779135"/>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115464</xdr:rowOff>
    </xdr:from>
    <xdr:to>
      <xdr:col>15</xdr:col>
      <xdr:colOff>187325</xdr:colOff>
      <xdr:row>34</xdr:row>
      <xdr:rowOff>45614</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7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137478</xdr:rowOff>
    </xdr:from>
    <xdr:to>
      <xdr:col>19</xdr:col>
      <xdr:colOff>136525</xdr:colOff>
      <xdr:row>33</xdr:row>
      <xdr:rowOff>166264</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5795328"/>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160444</xdr:rowOff>
    </xdr:from>
    <xdr:to>
      <xdr:col>11</xdr:col>
      <xdr:colOff>187325</xdr:colOff>
      <xdr:row>34</xdr:row>
      <xdr:rowOff>90594</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8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166264</xdr:rowOff>
    </xdr:from>
    <xdr:to>
      <xdr:col>15</xdr:col>
      <xdr:colOff>136525</xdr:colOff>
      <xdr:row>34</xdr:row>
      <xdr:rowOff>39794</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2527300" y="5824114"/>
          <a:ext cx="7620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1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7955</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83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36741</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86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81721</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91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団体と比較し短くなっており、その主な要因としては、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年度以降、建設事業への投資が続いたことに伴い、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基金の取り崩しと地方債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が生じた結果、類似団体に比べ債務償還比率の増加幅は大きくなっていると考える。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今後は、合併特例債活用の終了による地方交付税額の逓減も見込まれるため、これまで以上に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市債発行額の抑制、充当可能基金の積立等に努め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持続可能な財政基盤の確立を目指していく。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158829</xdr:rowOff>
    </xdr:from>
    <xdr:to>
      <xdr:col>76</xdr:col>
      <xdr:colOff>73025</xdr:colOff>
      <xdr:row>32</xdr:row>
      <xdr:rowOff>88979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4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137256</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45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64074</xdr:rowOff>
    </xdr:from>
    <xdr:to>
      <xdr:col>72</xdr:col>
      <xdr:colOff>123825</xdr:colOff>
      <xdr:row>32</xdr:row>
      <xdr:rowOff>165674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55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38179</xdr:rowOff>
    </xdr:from>
    <xdr:to>
      <xdr:col>76</xdr:col>
      <xdr:colOff>22225</xdr:colOff>
      <xdr:row>32</xdr:row>
      <xdr:rowOff>114874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524579"/>
          <a:ext cx="711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156801</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564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45176</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8721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9031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41728</xdr:rowOff>
    </xdr:from>
    <xdr:to>
      <xdr:col>10</xdr:col>
      <xdr:colOff>165100</xdr:colOff>
      <xdr:row>40</xdr:row>
      <xdr:rowOff>143328</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92528</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93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134455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126670</xdr:rowOff>
    </xdr:from>
    <xdr:to>
      <xdr:col>55</xdr:col>
      <xdr:colOff>50800</xdr:colOff>
      <xdr:row>41</xdr:row>
      <xdr:rowOff>56820</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9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105097</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9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125260</xdr:rowOff>
    </xdr:from>
    <xdr:to>
      <xdr:col>50</xdr:col>
      <xdr:colOff>165100</xdr:colOff>
      <xdr:row>41</xdr:row>
      <xdr:rowOff>55410</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9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4610</xdr:rowOff>
    </xdr:from>
    <xdr:to>
      <xdr:col>55</xdr:col>
      <xdr:colOff>0</xdr:colOff>
      <xdr:row>41</xdr:row>
      <xdr:rowOff>6020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9639300" y="703406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22676</xdr:rowOff>
    </xdr:from>
    <xdr:to>
      <xdr:col>46</xdr:col>
      <xdr:colOff>38100</xdr:colOff>
      <xdr:row>41</xdr:row>
      <xdr:rowOff>124276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0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4610</xdr:rowOff>
    </xdr:from>
    <xdr:to>
      <xdr:col>50</xdr:col>
      <xdr:colOff>114300</xdr:colOff>
      <xdr:row>41</xdr:row>
      <xdr:rowOff>73476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034060"/>
          <a:ext cx="8890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34392</xdr:rowOff>
    </xdr:from>
    <xdr:to>
      <xdr:col>41</xdr:col>
      <xdr:colOff>101600</xdr:colOff>
      <xdr:row>37</xdr:row>
      <xdr:rowOff>135992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3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85192</xdr:rowOff>
    </xdr:from>
    <xdr:to>
      <xdr:col>45</xdr:col>
      <xdr:colOff>177800</xdr:colOff>
      <xdr:row>41</xdr:row>
      <xdr:rowOff>73476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861300" y="6428842"/>
          <a:ext cx="889000" cy="6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46537</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0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115403</xdr:rowOff>
    </xdr:from>
    <xdr:ext cx="469744"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515427" y="71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152519</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61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xdr:rowOff>
    </xdr:from>
    <xdr:to>
      <xdr:col>24</xdr:col>
      <xdr:colOff>114300</xdr:colOff>
      <xdr:row>55</xdr:row>
      <xdr:rowOff>107950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130827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57150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3797300" y="9470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60</xdr:row>
      <xdr:rowOff>39188</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9470572"/>
          <a:ext cx="889000" cy="85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81115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170258</xdr:rowOff>
    </xdr:from>
    <xdr:to>
      <xdr:col>55</xdr:col>
      <xdr:colOff>50800</xdr:colOff>
      <xdr:row>63</xdr:row>
      <xdr:rowOff>100408</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8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85185</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7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170713</xdr:rowOff>
    </xdr:from>
    <xdr:to>
      <xdr:col>50</xdr:col>
      <xdr:colOff>165100</xdr:colOff>
      <xdr:row>63</xdr:row>
      <xdr:rowOff>100863</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8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49608</xdr:rowOff>
    </xdr:from>
    <xdr:to>
      <xdr:col>55</xdr:col>
      <xdr:colOff>0</xdr:colOff>
      <xdr:row>63</xdr:row>
      <xdr:rowOff>50063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850958"/>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169528</xdr:rowOff>
    </xdr:from>
    <xdr:to>
      <xdr:col>46</xdr:col>
      <xdr:colOff>38100</xdr:colOff>
      <xdr:row>63</xdr:row>
      <xdr:rowOff>99678</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48878</xdr:rowOff>
    </xdr:from>
    <xdr:to>
      <xdr:col>50</xdr:col>
      <xdr:colOff>114300</xdr:colOff>
      <xdr:row>63</xdr:row>
      <xdr:rowOff>50063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8750300" y="1085022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168352</xdr:rowOff>
    </xdr:from>
    <xdr:to>
      <xdr:col>41</xdr:col>
      <xdr:colOff>101600</xdr:colOff>
      <xdr:row>63</xdr:row>
      <xdr:rowOff>98502</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7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47702</xdr:rowOff>
    </xdr:from>
    <xdr:to>
      <xdr:col>45</xdr:col>
      <xdr:colOff>177800</xdr:colOff>
      <xdr:row>63</xdr:row>
      <xdr:rowOff>48878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861300" y="1084905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91990</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8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90805</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89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89629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8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65405</xdr:rowOff>
    </xdr:from>
    <xdr:to>
      <xdr:col>24</xdr:col>
      <xdr:colOff>114300</xdr:colOff>
      <xdr:row>80</xdr:row>
      <xdr:rowOff>167005</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88282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116205</xdr:rowOff>
    </xdr:from>
    <xdr:to>
      <xdr:col>24</xdr:col>
      <xdr:colOff>63500</xdr:colOff>
      <xdr:row>80</xdr:row>
      <xdr:rowOff>160020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38322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153036</xdr:rowOff>
    </xdr:from>
    <xdr:to>
      <xdr:col>15</xdr:col>
      <xdr:colOff>101600</xdr:colOff>
      <xdr:row>81</xdr:row>
      <xdr:rowOff>83186</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32386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908300" y="13876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32386</xdr:rowOff>
    </xdr:from>
    <xdr:to>
      <xdr:col>15</xdr:col>
      <xdr:colOff>50800</xdr:colOff>
      <xdr:row>81</xdr:row>
      <xdr:rowOff>74295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019300" y="13919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99713</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96211</xdr:rowOff>
    </xdr:from>
    <xdr:to>
      <xdr:col>55</xdr:col>
      <xdr:colOff>50800</xdr:colOff>
      <xdr:row>87</xdr:row>
      <xdr:rowOff>26361</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0426700" y="148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11138</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10515600" y="1475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96048</xdr:rowOff>
    </xdr:from>
    <xdr:to>
      <xdr:col>50</xdr:col>
      <xdr:colOff>165100</xdr:colOff>
      <xdr:row>87</xdr:row>
      <xdr:rowOff>26198</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9588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146848</xdr:rowOff>
    </xdr:from>
    <xdr:to>
      <xdr:col>55</xdr:col>
      <xdr:colOff>0</xdr:colOff>
      <xdr:row>86</xdr:row>
      <xdr:rowOff>147011</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9639300" y="1489154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95886</xdr:rowOff>
    </xdr:from>
    <xdr:to>
      <xdr:col>46</xdr:col>
      <xdr:colOff>38100</xdr:colOff>
      <xdr:row>87</xdr:row>
      <xdr:rowOff>26036</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86995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146686</xdr:rowOff>
    </xdr:from>
    <xdr:to>
      <xdr:col>50</xdr:col>
      <xdr:colOff>114300</xdr:colOff>
      <xdr:row>86</xdr:row>
      <xdr:rowOff>146848</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8750300" y="1489138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95721</xdr:rowOff>
    </xdr:from>
    <xdr:to>
      <xdr:col>41</xdr:col>
      <xdr:colOff>101600</xdr:colOff>
      <xdr:row>87</xdr:row>
      <xdr:rowOff>25871</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810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146521</xdr:rowOff>
    </xdr:from>
    <xdr:to>
      <xdr:col>45</xdr:col>
      <xdr:colOff>177800</xdr:colOff>
      <xdr:row>86</xdr:row>
      <xdr:rowOff>146686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861300" y="1489122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17325</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17163</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49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16998</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00000000-0008-0000-01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a:extLst>
            <a:ext uri="{FF2B5EF4-FFF2-40B4-BE49-F238E27FC236}">
              <a16:creationId xmlns:a16="http://schemas.microsoft.com/office/drawing/2014/main" id="{00000000-0008-0000-0100-000077010000}"/>
            </a:ext>
          </a:extLst>
        </xdr:cNvPr>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a:extLst>
            <a:ext uri="{FF2B5EF4-FFF2-40B4-BE49-F238E27FC236}">
              <a16:creationId xmlns:a16="http://schemas.microsoft.com/office/drawing/2014/main" id="{00000000-0008-0000-0100-000079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00000000-0008-0000-0100-00007B010000}"/>
            </a:ext>
          </a:extLst>
        </xdr:cNvPr>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4584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116495</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00000000-0008-0000-0100-000086010000}"/>
            </a:ext>
          </a:extLst>
        </xdr:cNvPr>
        <xdr:cNvSpPr txBox="1"/>
      </xdr:nvSpPr>
      <xdr:spPr>
        <a:xfrm>
          <a:off x="4673600"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3746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17418</xdr:rowOff>
    </xdr:from>
    <xdr:to>
      <xdr:col>24</xdr:col>
      <xdr:colOff>63500</xdr:colOff>
      <xdr:row>105</xdr:row>
      <xdr:rowOff>45176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3797300" y="180196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169092</xdr:rowOff>
    </xdr:from>
    <xdr:to>
      <xdr:col>15</xdr:col>
      <xdr:colOff>101600</xdr:colOff>
      <xdr:row>105</xdr:row>
      <xdr:rowOff>99242</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857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48442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908300" y="180474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30299</xdr:rowOff>
    </xdr:from>
    <xdr:to>
      <xdr:col>10</xdr:col>
      <xdr:colOff>165100</xdr:colOff>
      <xdr:row>105</xdr:row>
      <xdr:rowOff>131899</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968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48442</xdr:rowOff>
    </xdr:from>
    <xdr:to>
      <xdr:col>15</xdr:col>
      <xdr:colOff>50800</xdr:colOff>
      <xdr:row>105</xdr:row>
      <xdr:rowOff>81099</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019300" y="180506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a:extLst>
            <a:ext uri="{FF2B5EF4-FFF2-40B4-BE49-F238E27FC236}">
              <a16:creationId xmlns:a16="http://schemas.microsoft.com/office/drawing/2014/main" id="{00000000-0008-0000-0100-00008D010000}"/>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a:extLst>
            <a:ext uri="{FF2B5EF4-FFF2-40B4-BE49-F238E27FC236}">
              <a16:creationId xmlns:a16="http://schemas.microsoft.com/office/drawing/2014/main" id="{00000000-0008-0000-0100-00008E010000}"/>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a:extLst>
            <a:ext uri="{FF2B5EF4-FFF2-40B4-BE49-F238E27FC236}">
              <a16:creationId xmlns:a16="http://schemas.microsoft.com/office/drawing/2014/main" id="{00000000-0008-0000-0100-00008F010000}"/>
            </a:ext>
          </a:extLst>
        </xdr:cNvPr>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87103</xdr:rowOff>
    </xdr:from>
    <xdr:ext cx="405111" cy="259045"/>
    <xdr:sp macro="" textlink="">
      <xdr:nvSpPr>
        <xdr:cNvPr id="400" name="n_1mainValue【港湾・漁港】&#10;有形固定資産減価償却率">
          <a:extLst>
            <a:ext uri="{FF2B5EF4-FFF2-40B4-BE49-F238E27FC236}">
              <a16:creationId xmlns:a16="http://schemas.microsoft.com/office/drawing/2014/main" id="{00000000-0008-0000-0100-000090010000}"/>
            </a:ext>
          </a:extLst>
        </xdr:cNvPr>
        <xdr:cNvSpPr txBox="1"/>
      </xdr:nvSpPr>
      <xdr:spPr>
        <a:xfrm>
          <a:off x="3582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90369</xdr:rowOff>
    </xdr:from>
    <xdr:ext cx="405111" cy="259045"/>
    <xdr:sp macro="" textlink="">
      <xdr:nvSpPr>
        <xdr:cNvPr id="401" name="n_2mainValue【港湾・漁港】&#10;有形固定資産減価償却率">
          <a:extLst>
            <a:ext uri="{FF2B5EF4-FFF2-40B4-BE49-F238E27FC236}">
              <a16:creationId xmlns:a16="http://schemas.microsoft.com/office/drawing/2014/main" id="{00000000-0008-0000-0100-000091010000}"/>
            </a:ext>
          </a:extLst>
        </xdr:cNvPr>
        <xdr:cNvSpPr txBox="1"/>
      </xdr:nvSpPr>
      <xdr:spPr>
        <a:xfrm>
          <a:off x="2705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123026</xdr:rowOff>
    </xdr:from>
    <xdr:ext cx="405111" cy="259045"/>
    <xdr:sp macro="" textlink="">
      <xdr:nvSpPr>
        <xdr:cNvPr id="402" name="n_3mainValue【港湾・漁港】&#10;有形固定資産減価償却率">
          <a:extLst>
            <a:ext uri="{FF2B5EF4-FFF2-40B4-BE49-F238E27FC236}">
              <a16:creationId xmlns:a16="http://schemas.microsoft.com/office/drawing/2014/main" id="{00000000-0008-0000-0100-000092010000}"/>
            </a:ext>
          </a:extLst>
        </xdr:cNvPr>
        <xdr:cNvSpPr txBox="1"/>
      </xdr:nvSpPr>
      <xdr:spPr>
        <a:xfrm>
          <a:off x="1816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00000000-0008-0000-01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a:extLst>
            <a:ext uri="{FF2B5EF4-FFF2-40B4-BE49-F238E27FC236}">
              <a16:creationId xmlns:a16="http://schemas.microsoft.com/office/drawing/2014/main" id="{00000000-0008-0000-0100-0000A9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00000000-0008-0000-0100-0000AB010000}"/>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00000000-0008-0000-0100-0000AD010000}"/>
            </a:ext>
          </a:extLst>
        </xdr:cNvPr>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135359</xdr:rowOff>
    </xdr:from>
    <xdr:to>
      <xdr:col>55</xdr:col>
      <xdr:colOff>50800</xdr:colOff>
      <xdr:row>108</xdr:row>
      <xdr:rowOff>65509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0426700" y="18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50286</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00000000-0008-0000-0100-0000B8010000}"/>
            </a:ext>
          </a:extLst>
        </xdr:cNvPr>
        <xdr:cNvSpPr txBox="1"/>
      </xdr:nvSpPr>
      <xdr:spPr>
        <a:xfrm>
          <a:off x="10515600" y="1839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135576</xdr:rowOff>
    </xdr:from>
    <xdr:to>
      <xdr:col>50</xdr:col>
      <xdr:colOff>165100</xdr:colOff>
      <xdr:row>108</xdr:row>
      <xdr:rowOff>65726</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9588500" y="184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14709</xdr:rowOff>
    </xdr:from>
    <xdr:to>
      <xdr:col>55</xdr:col>
      <xdr:colOff>0</xdr:colOff>
      <xdr:row>108</xdr:row>
      <xdr:rowOff>14926</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9639300" y="18531309"/>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137730</xdr:rowOff>
    </xdr:from>
    <xdr:to>
      <xdr:col>46</xdr:col>
      <xdr:colOff>38100</xdr:colOff>
      <xdr:row>108</xdr:row>
      <xdr:rowOff>67880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8699500" y="184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14926</xdr:rowOff>
    </xdr:from>
    <xdr:to>
      <xdr:col>50</xdr:col>
      <xdr:colOff>114300</xdr:colOff>
      <xdr:row>108</xdr:row>
      <xdr:rowOff>17080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8750300" y="1853152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137162</xdr:rowOff>
    </xdr:from>
    <xdr:to>
      <xdr:col>41</xdr:col>
      <xdr:colOff>101600</xdr:colOff>
      <xdr:row>108</xdr:row>
      <xdr:rowOff>67312</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7810500" y="184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16512</xdr:rowOff>
    </xdr:from>
    <xdr:to>
      <xdr:col>45</xdr:col>
      <xdr:colOff>177800</xdr:colOff>
      <xdr:row>108</xdr:row>
      <xdr:rowOff>17080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7861300" y="1853311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56853</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9327095" y="1857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59007</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00000000-0008-0000-0100-0000C3010000}"/>
            </a:ext>
          </a:extLst>
        </xdr:cNvPr>
        <xdr:cNvSpPr txBox="1"/>
      </xdr:nvSpPr>
      <xdr:spPr>
        <a:xfrm>
          <a:off x="8450795" y="185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58439</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00000000-0008-0000-0100-0000C4010000}"/>
            </a:ext>
          </a:extLst>
        </xdr:cNvPr>
        <xdr:cNvSpPr txBox="1"/>
      </xdr:nvSpPr>
      <xdr:spPr>
        <a:xfrm>
          <a:off x="7561795" y="185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00000000-0008-0000-01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id="{00000000-0008-0000-0100-0000DF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00000000-0008-0000-01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00000000-0008-0000-0100-0000E3010000}"/>
            </a:ext>
          </a:extLst>
        </xdr:cNvPr>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00000000-0008-0000-0100-0000EE010000}"/>
            </a:ext>
          </a:extLst>
        </xdr:cNvPr>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49893</xdr:rowOff>
    </xdr:from>
    <xdr:to>
      <xdr:col>81</xdr:col>
      <xdr:colOff>101600</xdr:colOff>
      <xdr:row>39</xdr:row>
      <xdr:rowOff>151493</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5430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100693</xdr:rowOff>
    </xdr:from>
    <xdr:to>
      <xdr:col>85</xdr:col>
      <xdr:colOff>127000</xdr:colOff>
      <xdr:row>39</xdr:row>
      <xdr:rowOff>113756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5481300" y="67872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134801</xdr:rowOff>
    </xdr:from>
    <xdr:to>
      <xdr:col>76</xdr:col>
      <xdr:colOff>165100</xdr:colOff>
      <xdr:row>40</xdr:row>
      <xdr:rowOff>64951</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4541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40</xdr:row>
      <xdr:rowOff>14151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4592300" y="67872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170724</xdr:rowOff>
    </xdr:from>
    <xdr:to>
      <xdr:col>72</xdr:col>
      <xdr:colOff>38100</xdr:colOff>
      <xdr:row>40</xdr:row>
      <xdr:rowOff>100874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365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xdr:rowOff>
    </xdr:from>
    <xdr:to>
      <xdr:col>76</xdr:col>
      <xdr:colOff>114300</xdr:colOff>
      <xdr:row>40</xdr:row>
      <xdr:rowOff>50074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3703300" y="687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00000000-0008-0000-0100-0000F7010000}"/>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142620</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00000000-0008-0000-0100-0000F8010000}"/>
            </a:ext>
          </a:extLst>
        </xdr:cNvPr>
        <xdr:cNvSpPr txBox="1"/>
      </xdr:nvSpPr>
      <xdr:spPr>
        <a:xfrm>
          <a:off x="15266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56078</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00000000-0008-0000-0100-0000F9010000}"/>
            </a:ext>
          </a:extLst>
        </xdr:cNvPr>
        <xdr:cNvSpPr txBox="1"/>
      </xdr:nvSpPr>
      <xdr:spPr>
        <a:xfrm>
          <a:off x="14389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00000000-0008-0000-0100-0000FA010000}"/>
            </a:ext>
          </a:extLst>
        </xdr:cNvPr>
        <xdr:cNvSpPr txBox="1"/>
      </xdr:nvSpPr>
      <xdr:spPr>
        <a:xfrm>
          <a:off x="13500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00000000-0008-0000-0100-00000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00000000-0008-0000-0100-000011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00000000-0008-0000-0100-00001302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00000000-0008-0000-0100-00001502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00000000-0008-0000-0100-000020020000}"/>
            </a:ext>
          </a:extLst>
        </xdr:cNvPr>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76200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21323300" y="6915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20828</xdr:rowOff>
    </xdr:from>
    <xdr:to>
      <xdr:col>107</xdr:col>
      <xdr:colOff>101600</xdr:colOff>
      <xdr:row>40</xdr:row>
      <xdr:rowOff>122428</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71628</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0434300" y="6915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18542</xdr:rowOff>
    </xdr:from>
    <xdr:to>
      <xdr:col>102</xdr:col>
      <xdr:colOff>165100</xdr:colOff>
      <xdr:row>40</xdr:row>
      <xdr:rowOff>120142</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9494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71628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9545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00000000-0008-0000-0100-00002902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00000000-0008-0000-0100-00002A020000}"/>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113555</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00000000-0008-0000-0100-00002B020000}"/>
            </a:ext>
          </a:extLst>
        </xdr:cNvPr>
        <xdr:cNvSpPr txBox="1"/>
      </xdr:nvSpPr>
      <xdr:spPr>
        <a:xfrm>
          <a:off x="20199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111269</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00000000-0008-0000-0100-00002C020000}"/>
            </a:ext>
          </a:extLst>
        </xdr:cNvPr>
        <xdr:cNvSpPr txBox="1"/>
      </xdr:nvSpPr>
      <xdr:spPr>
        <a:xfrm>
          <a:off x="19310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id="{00000000-0008-0000-0100-00004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a:extLst>
            <a:ext uri="{FF2B5EF4-FFF2-40B4-BE49-F238E27FC236}">
              <a16:creationId xmlns:a16="http://schemas.microsoft.com/office/drawing/2014/main" id="{00000000-0008-0000-0100-00004602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a:extLst>
            <a:ext uri="{FF2B5EF4-FFF2-40B4-BE49-F238E27FC236}">
              <a16:creationId xmlns:a16="http://schemas.microsoft.com/office/drawing/2014/main" id="{00000000-0008-0000-0100-00004802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a:extLst>
            <a:ext uri="{FF2B5EF4-FFF2-40B4-BE49-F238E27FC236}">
              <a16:creationId xmlns:a16="http://schemas.microsoft.com/office/drawing/2014/main" id="{00000000-0008-0000-0100-00004A02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113030</xdr:rowOff>
    </xdr:from>
    <xdr:to>
      <xdr:col>85</xdr:col>
      <xdr:colOff>177800</xdr:colOff>
      <xdr:row>63</xdr:row>
      <xdr:rowOff>43180</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6268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27957</xdr:rowOff>
    </xdr:from>
    <xdr:ext cx="405111" cy="259045"/>
    <xdr:sp macro="" textlink="">
      <xdr:nvSpPr>
        <xdr:cNvPr id="597" name="【学校施設】&#10;有形固定資産減価償却率該当値テキスト">
          <a:extLst>
            <a:ext uri="{FF2B5EF4-FFF2-40B4-BE49-F238E27FC236}">
              <a16:creationId xmlns:a16="http://schemas.microsoft.com/office/drawing/2014/main" id="{00000000-0008-0000-0100-000055020000}"/>
            </a:ext>
          </a:extLst>
        </xdr:cNvPr>
        <xdr:cNvSpPr txBox="1"/>
      </xdr:nvSpPr>
      <xdr:spPr>
        <a:xfrm>
          <a:off x="16357600" y="1065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163830</xdr:rowOff>
    </xdr:from>
    <xdr:to>
      <xdr:col>85</xdr:col>
      <xdr:colOff>127000</xdr:colOff>
      <xdr:row>63</xdr:row>
      <xdr:rowOff>30480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5481300" y="10793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xdr:rowOff>
    </xdr:from>
    <xdr:to>
      <xdr:col>76</xdr:col>
      <xdr:colOff>165100</xdr:colOff>
      <xdr:row>63</xdr:row>
      <xdr:rowOff>115570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4541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30480</xdr:rowOff>
    </xdr:from>
    <xdr:to>
      <xdr:col>81</xdr:col>
      <xdr:colOff>50800</xdr:colOff>
      <xdr:row>63</xdr:row>
      <xdr:rowOff>64770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4592300" y="10831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38735</xdr:rowOff>
    </xdr:from>
    <xdr:to>
      <xdr:col>72</xdr:col>
      <xdr:colOff>38100</xdr:colOff>
      <xdr:row>63</xdr:row>
      <xdr:rowOff>140335</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3652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64770</xdr:rowOff>
    </xdr:from>
    <xdr:to>
      <xdr:col>76</xdr:col>
      <xdr:colOff>114300</xdr:colOff>
      <xdr:row>63</xdr:row>
      <xdr:rowOff>89535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3703300" y="10866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a:extLst>
            <a:ext uri="{FF2B5EF4-FFF2-40B4-BE49-F238E27FC236}">
              <a16:creationId xmlns:a16="http://schemas.microsoft.com/office/drawing/2014/main" id="{00000000-0008-0000-0100-00005C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a:extLst>
            <a:ext uri="{FF2B5EF4-FFF2-40B4-BE49-F238E27FC236}">
              <a16:creationId xmlns:a16="http://schemas.microsoft.com/office/drawing/2014/main" id="{00000000-0008-0000-0100-00005D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a:extLst>
            <a:ext uri="{FF2B5EF4-FFF2-40B4-BE49-F238E27FC236}">
              <a16:creationId xmlns:a16="http://schemas.microsoft.com/office/drawing/2014/main" id="{00000000-0008-0000-0100-00005E02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607" name="n_1mainValue【学校施設】&#10;有形固定資産減価償却率">
          <a:extLst>
            <a:ext uri="{FF2B5EF4-FFF2-40B4-BE49-F238E27FC236}">
              <a16:creationId xmlns:a16="http://schemas.microsoft.com/office/drawing/2014/main" id="{00000000-0008-0000-0100-00005F020000}"/>
            </a:ext>
          </a:extLst>
        </xdr:cNvPr>
        <xdr:cNvSpPr txBox="1"/>
      </xdr:nvSpPr>
      <xdr:spPr>
        <a:xfrm>
          <a:off x="15266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106697</xdr:rowOff>
    </xdr:from>
    <xdr:ext cx="405111" cy="259045"/>
    <xdr:sp macro="" textlink="">
      <xdr:nvSpPr>
        <xdr:cNvPr id="608" name="n_2mainValue【学校施設】&#10;有形固定資産減価償却率">
          <a:extLst>
            <a:ext uri="{FF2B5EF4-FFF2-40B4-BE49-F238E27FC236}">
              <a16:creationId xmlns:a16="http://schemas.microsoft.com/office/drawing/2014/main" id="{00000000-0008-0000-0100-000060020000}"/>
            </a:ext>
          </a:extLst>
        </xdr:cNvPr>
        <xdr:cNvSpPr txBox="1"/>
      </xdr:nvSpPr>
      <xdr:spPr>
        <a:xfrm>
          <a:off x="14389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131462</xdr:rowOff>
    </xdr:from>
    <xdr:ext cx="405111" cy="259045"/>
    <xdr:sp macro="" textlink="">
      <xdr:nvSpPr>
        <xdr:cNvPr id="609" name="n_3mainValue【学校施設】&#10;有形固定資産減価償却率">
          <a:extLst>
            <a:ext uri="{FF2B5EF4-FFF2-40B4-BE49-F238E27FC236}">
              <a16:creationId xmlns:a16="http://schemas.microsoft.com/office/drawing/2014/main" id="{00000000-0008-0000-0100-000061020000}"/>
            </a:ext>
          </a:extLst>
        </xdr:cNvPr>
        <xdr:cNvSpPr txBox="1"/>
      </xdr:nvSpPr>
      <xdr:spPr>
        <a:xfrm>
          <a:off x="13500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00000000-0008-0000-01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a:extLst>
            <a:ext uri="{FF2B5EF4-FFF2-40B4-BE49-F238E27FC236}">
              <a16:creationId xmlns:a16="http://schemas.microsoft.com/office/drawing/2014/main" id="{00000000-0008-0000-0100-000078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a:extLst>
            <a:ext uri="{FF2B5EF4-FFF2-40B4-BE49-F238E27FC236}">
              <a16:creationId xmlns:a16="http://schemas.microsoft.com/office/drawing/2014/main" id="{00000000-0008-0000-0100-00007A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a:extLst>
            <a:ext uri="{FF2B5EF4-FFF2-40B4-BE49-F238E27FC236}">
              <a16:creationId xmlns:a16="http://schemas.microsoft.com/office/drawing/2014/main" id="{00000000-0008-0000-0100-00007C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37623</xdr:rowOff>
    </xdr:from>
    <xdr:to>
      <xdr:col>116</xdr:col>
      <xdr:colOff>114300</xdr:colOff>
      <xdr:row>63</xdr:row>
      <xdr:rowOff>139223</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2110700" y="108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a:extLst>
            <a:ext uri="{FF2B5EF4-FFF2-40B4-BE49-F238E27FC236}">
              <a16:creationId xmlns:a16="http://schemas.microsoft.com/office/drawing/2014/main" id="{00000000-0008-0000-0100-000087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37119</xdr:rowOff>
    </xdr:from>
    <xdr:to>
      <xdr:col>112</xdr:col>
      <xdr:colOff>38100</xdr:colOff>
      <xdr:row>63</xdr:row>
      <xdr:rowOff>138719</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21272500" y="108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87919</xdr:rowOff>
    </xdr:from>
    <xdr:to>
      <xdr:col>116</xdr:col>
      <xdr:colOff>63500</xdr:colOff>
      <xdr:row>63</xdr:row>
      <xdr:rowOff>88423</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21323300" y="10889269"/>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37577</xdr:rowOff>
    </xdr:from>
    <xdr:to>
      <xdr:col>107</xdr:col>
      <xdr:colOff>101600</xdr:colOff>
      <xdr:row>63</xdr:row>
      <xdr:rowOff>139177</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20383500" y="108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87919</xdr:rowOff>
    </xdr:from>
    <xdr:to>
      <xdr:col>111</xdr:col>
      <xdr:colOff>177800</xdr:colOff>
      <xdr:row>63</xdr:row>
      <xdr:rowOff>88377</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0434300" y="1088926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37302</xdr:rowOff>
    </xdr:from>
    <xdr:to>
      <xdr:col>102</xdr:col>
      <xdr:colOff>165100</xdr:colOff>
      <xdr:row>63</xdr:row>
      <xdr:rowOff>138902</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9494500" y="108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88102</xdr:rowOff>
    </xdr:from>
    <xdr:to>
      <xdr:col>107</xdr:col>
      <xdr:colOff>50800</xdr:colOff>
      <xdr:row>63</xdr:row>
      <xdr:rowOff>88377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9545300" y="1088945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a:extLst>
            <a:ext uri="{FF2B5EF4-FFF2-40B4-BE49-F238E27FC236}">
              <a16:creationId xmlns:a16="http://schemas.microsoft.com/office/drawing/2014/main" id="{00000000-0008-0000-0100-00008E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a:extLst>
            <a:ext uri="{FF2B5EF4-FFF2-40B4-BE49-F238E27FC236}">
              <a16:creationId xmlns:a16="http://schemas.microsoft.com/office/drawing/2014/main" id="{00000000-0008-0000-0100-00008F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a:extLst>
            <a:ext uri="{FF2B5EF4-FFF2-40B4-BE49-F238E27FC236}">
              <a16:creationId xmlns:a16="http://schemas.microsoft.com/office/drawing/2014/main" id="{00000000-0008-0000-0100-000090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129846</xdr:rowOff>
    </xdr:from>
    <xdr:ext cx="469744" cy="259045"/>
    <xdr:sp macro="" textlink="">
      <xdr:nvSpPr>
        <xdr:cNvPr id="657" name="n_1mainValue【学校施設】&#10;一人当たり面積">
          <a:extLst>
            <a:ext uri="{FF2B5EF4-FFF2-40B4-BE49-F238E27FC236}">
              <a16:creationId xmlns:a16="http://schemas.microsoft.com/office/drawing/2014/main" id="{00000000-0008-0000-0100-000091020000}"/>
            </a:ext>
          </a:extLst>
        </xdr:cNvPr>
        <xdr:cNvSpPr txBox="1"/>
      </xdr:nvSpPr>
      <xdr:spPr>
        <a:xfrm>
          <a:off x="21075727" y="109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130304</xdr:rowOff>
    </xdr:from>
    <xdr:ext cx="469744" cy="259045"/>
    <xdr:sp macro="" textlink="">
      <xdr:nvSpPr>
        <xdr:cNvPr id="658" name="n_2mainValue【学校施設】&#10;一人当たり面積">
          <a:extLst>
            <a:ext uri="{FF2B5EF4-FFF2-40B4-BE49-F238E27FC236}">
              <a16:creationId xmlns:a16="http://schemas.microsoft.com/office/drawing/2014/main" id="{00000000-0008-0000-0100-000092020000}"/>
            </a:ext>
          </a:extLst>
        </xdr:cNvPr>
        <xdr:cNvSpPr txBox="1"/>
      </xdr:nvSpPr>
      <xdr:spPr>
        <a:xfrm>
          <a:off x="20199427" y="109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130029</xdr:rowOff>
    </xdr:from>
    <xdr:ext cx="469744" cy="259045"/>
    <xdr:sp macro="" textlink="">
      <xdr:nvSpPr>
        <xdr:cNvPr id="659" name="n_3mainValue【学校施設】&#10;一人当たり面積">
          <a:extLst>
            <a:ext uri="{FF2B5EF4-FFF2-40B4-BE49-F238E27FC236}">
              <a16:creationId xmlns:a16="http://schemas.microsoft.com/office/drawing/2014/main" id="{00000000-0008-0000-0100-000093020000}"/>
            </a:ext>
          </a:extLst>
        </xdr:cNvPr>
        <xdr:cNvSpPr txBox="1"/>
      </xdr:nvSpPr>
      <xdr:spPr>
        <a:xfrm>
          <a:off x="19310427" y="1093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00000000-0008-0000-01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a:extLst>
            <a:ext uri="{FF2B5EF4-FFF2-40B4-BE49-F238E27FC236}">
              <a16:creationId xmlns:a16="http://schemas.microsoft.com/office/drawing/2014/main" id="{00000000-0008-0000-0100-0000AE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a:extLst>
            <a:ext uri="{FF2B5EF4-FFF2-40B4-BE49-F238E27FC236}">
              <a16:creationId xmlns:a16="http://schemas.microsoft.com/office/drawing/2014/main" id="{00000000-0008-0000-01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a:extLst>
            <a:ext uri="{FF2B5EF4-FFF2-40B4-BE49-F238E27FC236}">
              <a16:creationId xmlns:a16="http://schemas.microsoft.com/office/drawing/2014/main" id="{00000000-0008-0000-0100-0000B2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701" name="【児童館】&#10;有形固定資産減価償却率該当値テキスト">
          <a:extLst>
            <a:ext uri="{FF2B5EF4-FFF2-40B4-BE49-F238E27FC236}">
              <a16:creationId xmlns:a16="http://schemas.microsoft.com/office/drawing/2014/main" id="{00000000-0008-0000-0100-0000BD020000}"/>
            </a:ext>
          </a:extLst>
        </xdr:cNvPr>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29936</xdr:rowOff>
    </xdr:from>
    <xdr:to>
      <xdr:col>85</xdr:col>
      <xdr:colOff>127000</xdr:colOff>
      <xdr:row>83</xdr:row>
      <xdr:rowOff>59327</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5481300" y="142602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59327</xdr:rowOff>
    </xdr:from>
    <xdr:to>
      <xdr:col>81</xdr:col>
      <xdr:colOff>50800</xdr:colOff>
      <xdr:row>83</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4592300" y="1428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131173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3703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a:extLst>
            <a:ext uri="{FF2B5EF4-FFF2-40B4-BE49-F238E27FC236}">
              <a16:creationId xmlns:a16="http://schemas.microsoft.com/office/drawing/2014/main" id="{00000000-0008-0000-0100-0000C4020000}"/>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a:extLst>
            <a:ext uri="{FF2B5EF4-FFF2-40B4-BE49-F238E27FC236}">
              <a16:creationId xmlns:a16="http://schemas.microsoft.com/office/drawing/2014/main" id="{00000000-0008-0000-0100-0000C5020000}"/>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10" name="n_3aveValue【児童館】&#10;有形固定資産減価償却率">
          <a:extLst>
            <a:ext uri="{FF2B5EF4-FFF2-40B4-BE49-F238E27FC236}">
              <a16:creationId xmlns:a16="http://schemas.microsoft.com/office/drawing/2014/main" id="{00000000-0008-0000-0100-0000C6020000}"/>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711" name="n_1mainValue【児童館】&#10;有形固定資産減価償却率">
          <a:extLst>
            <a:ext uri="{FF2B5EF4-FFF2-40B4-BE49-F238E27FC236}">
              <a16:creationId xmlns:a16="http://schemas.microsoft.com/office/drawing/2014/main" id="{00000000-0008-0000-0100-0000C7020000}"/>
            </a:ext>
          </a:extLst>
        </xdr:cNvPr>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712" name="n_2mainValue【児童館】&#10;有形固定資産減価償却率">
          <a:extLst>
            <a:ext uri="{FF2B5EF4-FFF2-40B4-BE49-F238E27FC236}">
              <a16:creationId xmlns:a16="http://schemas.microsoft.com/office/drawing/2014/main" id="{00000000-0008-0000-0100-0000C8020000}"/>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713" name="n_3mainValue【児童館】&#10;有形固定資産減価償却率">
          <a:extLst>
            <a:ext uri="{FF2B5EF4-FFF2-40B4-BE49-F238E27FC236}">
              <a16:creationId xmlns:a16="http://schemas.microsoft.com/office/drawing/2014/main" id="{00000000-0008-0000-0100-0000C9020000}"/>
            </a:ext>
          </a:extLst>
        </xdr:cNvPr>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a:extLst>
            <a:ext uri="{FF2B5EF4-FFF2-40B4-BE49-F238E27FC236}">
              <a16:creationId xmlns:a16="http://schemas.microsoft.com/office/drawing/2014/main" id="{00000000-0008-0000-0100-0000E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a:extLst>
            <a:ext uri="{FF2B5EF4-FFF2-40B4-BE49-F238E27FC236}">
              <a16:creationId xmlns:a16="http://schemas.microsoft.com/office/drawing/2014/main" id="{00000000-0008-0000-0100-0000E4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a:extLst>
            <a:ext uri="{FF2B5EF4-FFF2-40B4-BE49-F238E27FC236}">
              <a16:creationId xmlns:a16="http://schemas.microsoft.com/office/drawing/2014/main" id="{00000000-0008-0000-0100-0000E6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44" name="【児童館】&#10;一人当たり面積平均値テキスト">
          <a:extLst>
            <a:ext uri="{FF2B5EF4-FFF2-40B4-BE49-F238E27FC236}">
              <a16:creationId xmlns:a16="http://schemas.microsoft.com/office/drawing/2014/main" id="{00000000-0008-0000-0100-0000E8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142421</xdr:rowOff>
    </xdr:from>
    <xdr:to>
      <xdr:col>116</xdr:col>
      <xdr:colOff>114300</xdr:colOff>
      <xdr:row>82</xdr:row>
      <xdr:rowOff>72571</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22110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165298</xdr:rowOff>
    </xdr:from>
    <xdr:ext cx="469744" cy="259045"/>
    <xdr:sp macro="" textlink="">
      <xdr:nvSpPr>
        <xdr:cNvPr id="755" name="【児童館】&#10;一人当たり面積該当値テキスト">
          <a:extLst>
            <a:ext uri="{FF2B5EF4-FFF2-40B4-BE49-F238E27FC236}">
              <a16:creationId xmlns:a16="http://schemas.microsoft.com/office/drawing/2014/main" id="{00000000-0008-0000-0100-0000F3020000}"/>
            </a:ext>
          </a:extLst>
        </xdr:cNvPr>
        <xdr:cNvSpPr txBox="1"/>
      </xdr:nvSpPr>
      <xdr:spPr>
        <a:xfrm>
          <a:off x="22199600" y="138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142421</xdr:rowOff>
    </xdr:from>
    <xdr:to>
      <xdr:col>112</xdr:col>
      <xdr:colOff>38100</xdr:colOff>
      <xdr:row>82</xdr:row>
      <xdr:rowOff>72571</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21771</xdr:rowOff>
    </xdr:from>
    <xdr:to>
      <xdr:col>116</xdr:col>
      <xdr:colOff>63500</xdr:colOff>
      <xdr:row>82</xdr:row>
      <xdr:rowOff>21771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21323300" y="14080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142421</xdr:rowOff>
    </xdr:from>
    <xdr:to>
      <xdr:col>107</xdr:col>
      <xdr:colOff>101600</xdr:colOff>
      <xdr:row>82</xdr:row>
      <xdr:rowOff>72571</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20383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21771</xdr:rowOff>
    </xdr:from>
    <xdr:to>
      <xdr:col>111</xdr:col>
      <xdr:colOff>177800</xdr:colOff>
      <xdr:row>82</xdr:row>
      <xdr:rowOff>21771</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20434300" y="14080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5443</xdr:rowOff>
    </xdr:from>
    <xdr:to>
      <xdr:col>107</xdr:col>
      <xdr:colOff>50800</xdr:colOff>
      <xdr:row>82</xdr:row>
      <xdr:rowOff>21771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9545300" y="14064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62" name="n_1aveValue【児童館】&#10;一人当たり面積">
          <a:extLst>
            <a:ext uri="{FF2B5EF4-FFF2-40B4-BE49-F238E27FC236}">
              <a16:creationId xmlns:a16="http://schemas.microsoft.com/office/drawing/2014/main" id="{00000000-0008-0000-0100-0000FA020000}"/>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63" name="n_2aveValue【児童館】&#10;一人当たり面積">
          <a:extLst>
            <a:ext uri="{FF2B5EF4-FFF2-40B4-BE49-F238E27FC236}">
              <a16:creationId xmlns:a16="http://schemas.microsoft.com/office/drawing/2014/main" id="{00000000-0008-0000-0100-0000FB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64" name="n_3aveValue【児童館】&#10;一人当たり面積">
          <a:extLst>
            <a:ext uri="{FF2B5EF4-FFF2-40B4-BE49-F238E27FC236}">
              <a16:creationId xmlns:a16="http://schemas.microsoft.com/office/drawing/2014/main" id="{00000000-0008-0000-0100-0000FC020000}"/>
            </a:ext>
          </a:extLst>
        </xdr:cNvPr>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89098</xdr:rowOff>
    </xdr:from>
    <xdr:ext cx="469744" cy="259045"/>
    <xdr:sp macro="" textlink="">
      <xdr:nvSpPr>
        <xdr:cNvPr id="765" name="n_1mainValue【児童館】&#10;一人当たり面積">
          <a:extLst>
            <a:ext uri="{FF2B5EF4-FFF2-40B4-BE49-F238E27FC236}">
              <a16:creationId xmlns:a16="http://schemas.microsoft.com/office/drawing/2014/main" id="{00000000-0008-0000-0100-0000FD020000}"/>
            </a:ext>
          </a:extLst>
        </xdr:cNvPr>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89098</xdr:rowOff>
    </xdr:from>
    <xdr:ext cx="469744" cy="259045"/>
    <xdr:sp macro="" textlink="">
      <xdr:nvSpPr>
        <xdr:cNvPr id="766" name="n_2mainValue【児童館】&#10;一人当たり面積">
          <a:extLst>
            <a:ext uri="{FF2B5EF4-FFF2-40B4-BE49-F238E27FC236}">
              <a16:creationId xmlns:a16="http://schemas.microsoft.com/office/drawing/2014/main" id="{00000000-0008-0000-0100-0000FE020000}"/>
            </a:ext>
          </a:extLst>
        </xdr:cNvPr>
        <xdr:cNvSpPr txBox="1"/>
      </xdr:nvSpPr>
      <xdr:spPr>
        <a:xfrm>
          <a:off x="20199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767" name="n_3mainValue【児童館】&#10;一人当たり面積">
          <a:extLst>
            <a:ext uri="{FF2B5EF4-FFF2-40B4-BE49-F238E27FC236}">
              <a16:creationId xmlns:a16="http://schemas.microsoft.com/office/drawing/2014/main" id="{00000000-0008-0000-0100-0000FF020000}"/>
            </a:ext>
          </a:extLst>
        </xdr:cNvPr>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a16="http://schemas.microsoft.com/office/drawing/2014/main" id="{00000000-0008-0000-0100-00001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a:extLst>
            <a:ext uri="{FF2B5EF4-FFF2-40B4-BE49-F238E27FC236}">
              <a16:creationId xmlns:a16="http://schemas.microsoft.com/office/drawing/2014/main" id="{00000000-0008-0000-0100-00001A03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a:extLst>
            <a:ext uri="{FF2B5EF4-FFF2-40B4-BE49-F238E27FC236}">
              <a16:creationId xmlns:a16="http://schemas.microsoft.com/office/drawing/2014/main" id="{00000000-0008-0000-0100-00001C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a:extLst>
            <a:ext uri="{FF2B5EF4-FFF2-40B4-BE49-F238E27FC236}">
              <a16:creationId xmlns:a16="http://schemas.microsoft.com/office/drawing/2014/main" id="{00000000-0008-0000-0100-00001E03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809" name="【公民館】&#10;有形固定資産減価償却率該当値テキスト">
          <a:extLst>
            <a:ext uri="{FF2B5EF4-FFF2-40B4-BE49-F238E27FC236}">
              <a16:creationId xmlns:a16="http://schemas.microsoft.com/office/drawing/2014/main" id="{00000000-0008-0000-0100-000029030000}"/>
            </a:ext>
          </a:extLst>
        </xdr:cNvPr>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121920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flipV="1">
          <a:off x="15481300" y="174057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103777</xdr:rowOff>
    </xdr:from>
    <xdr:to>
      <xdr:col>76</xdr:col>
      <xdr:colOff>165100</xdr:colOff>
      <xdr:row>102</xdr:row>
      <xdr:rowOff>33927</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14541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154577</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flipV="1">
          <a:off x="14592300" y="174383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136434</xdr:rowOff>
    </xdr:from>
    <xdr:to>
      <xdr:col>72</xdr:col>
      <xdr:colOff>38100</xdr:colOff>
      <xdr:row>102</xdr:row>
      <xdr:rowOff>66584</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13652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154577</xdr:rowOff>
    </xdr:from>
    <xdr:to>
      <xdr:col>76</xdr:col>
      <xdr:colOff>114300</xdr:colOff>
      <xdr:row>102</xdr:row>
      <xdr:rowOff>15784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13703300" y="174710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a:extLst>
            <a:ext uri="{FF2B5EF4-FFF2-40B4-BE49-F238E27FC236}">
              <a16:creationId xmlns:a16="http://schemas.microsoft.com/office/drawing/2014/main" id="{00000000-0008-0000-0100-00003003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a:extLst>
            <a:ext uri="{FF2B5EF4-FFF2-40B4-BE49-F238E27FC236}">
              <a16:creationId xmlns:a16="http://schemas.microsoft.com/office/drawing/2014/main" id="{00000000-0008-0000-0100-00003103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a:extLst>
            <a:ext uri="{FF2B5EF4-FFF2-40B4-BE49-F238E27FC236}">
              <a16:creationId xmlns:a16="http://schemas.microsoft.com/office/drawing/2014/main" id="{00000000-0008-0000-0100-00003203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819" name="n_1mainValue【公民館】&#10;有形固定資産減価償却率">
          <a:extLst>
            <a:ext uri="{FF2B5EF4-FFF2-40B4-BE49-F238E27FC236}">
              <a16:creationId xmlns:a16="http://schemas.microsoft.com/office/drawing/2014/main" id="{00000000-0008-0000-0100-000033030000}"/>
            </a:ext>
          </a:extLst>
        </xdr:cNvPr>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50454</xdr:rowOff>
    </xdr:from>
    <xdr:ext cx="405111" cy="259045"/>
    <xdr:sp macro="" textlink="">
      <xdr:nvSpPr>
        <xdr:cNvPr id="820" name="n_2mainValue【公民館】&#10;有形固定資産減価償却率">
          <a:extLst>
            <a:ext uri="{FF2B5EF4-FFF2-40B4-BE49-F238E27FC236}">
              <a16:creationId xmlns:a16="http://schemas.microsoft.com/office/drawing/2014/main" id="{00000000-0008-0000-0100-000034030000}"/>
            </a:ext>
          </a:extLst>
        </xdr:cNvPr>
        <xdr:cNvSpPr txBox="1"/>
      </xdr:nvSpPr>
      <xdr:spPr>
        <a:xfrm>
          <a:off x="14389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83111</xdr:rowOff>
    </xdr:from>
    <xdr:ext cx="405111" cy="259045"/>
    <xdr:sp macro="" textlink="">
      <xdr:nvSpPr>
        <xdr:cNvPr id="821" name="n_3mainValue【公民館】&#10;有形固定資産減価償却率">
          <a:extLst>
            <a:ext uri="{FF2B5EF4-FFF2-40B4-BE49-F238E27FC236}">
              <a16:creationId xmlns:a16="http://schemas.microsoft.com/office/drawing/2014/main" id="{00000000-0008-0000-0100-000035030000}"/>
            </a:ext>
          </a:extLst>
        </xdr:cNvPr>
        <xdr:cNvSpPr txBox="1"/>
      </xdr:nvSpPr>
      <xdr:spPr>
        <a:xfrm>
          <a:off x="13500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a:extLst>
            <a:ext uri="{FF2B5EF4-FFF2-40B4-BE49-F238E27FC236}">
              <a16:creationId xmlns:a16="http://schemas.microsoft.com/office/drawing/2014/main" id="{00000000-0008-0000-0100-00004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a:extLst>
            <a:ext uri="{FF2B5EF4-FFF2-40B4-BE49-F238E27FC236}">
              <a16:creationId xmlns:a16="http://schemas.microsoft.com/office/drawing/2014/main" id="{00000000-0008-0000-0100-000050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a:extLst>
            <a:ext uri="{FF2B5EF4-FFF2-40B4-BE49-F238E27FC236}">
              <a16:creationId xmlns:a16="http://schemas.microsoft.com/office/drawing/2014/main" id="{00000000-0008-0000-0100-000052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52" name="【公民館】&#10;一人当たり面積平均値テキスト">
          <a:extLst>
            <a:ext uri="{FF2B5EF4-FFF2-40B4-BE49-F238E27FC236}">
              <a16:creationId xmlns:a16="http://schemas.microsoft.com/office/drawing/2014/main" id="{00000000-0008-0000-0100-000054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a:extLst>
            <a:ext uri="{FF2B5EF4-FFF2-40B4-BE49-F238E27FC236}">
              <a16:creationId xmlns:a16="http://schemas.microsoft.com/office/drawing/2014/main" id="{00000000-0008-0000-0100-000055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a:extLst>
            <a:ext uri="{FF2B5EF4-FFF2-40B4-BE49-F238E27FC236}">
              <a16:creationId xmlns:a16="http://schemas.microsoft.com/office/drawing/2014/main" id="{00000000-0008-0000-0100-00005603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a:extLst>
            <a:ext uri="{FF2B5EF4-FFF2-40B4-BE49-F238E27FC236}">
              <a16:creationId xmlns:a16="http://schemas.microsoft.com/office/drawing/2014/main" id="{00000000-0008-0000-0100-000057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a:extLst>
            <a:ext uri="{FF2B5EF4-FFF2-40B4-BE49-F238E27FC236}">
              <a16:creationId xmlns:a16="http://schemas.microsoft.com/office/drawing/2014/main" id="{00000000-0008-0000-0100-00005803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66221</xdr:rowOff>
    </xdr:from>
    <xdr:to>
      <xdr:col>116</xdr:col>
      <xdr:colOff>114300</xdr:colOff>
      <xdr:row>108</xdr:row>
      <xdr:rowOff>167821</xdr:rowOff>
    </xdr:to>
    <xdr:sp macro="" textlink="">
      <xdr:nvSpPr>
        <xdr:cNvPr id="862" name="楕円 861">
          <a:extLst>
            <a:ext uri="{FF2B5EF4-FFF2-40B4-BE49-F238E27FC236}">
              <a16:creationId xmlns:a16="http://schemas.microsoft.com/office/drawing/2014/main" id="{00000000-0008-0000-0100-00005E030000}"/>
            </a:ext>
          </a:extLst>
        </xdr:cNvPr>
        <xdr:cNvSpPr/>
      </xdr:nvSpPr>
      <xdr:spPr>
        <a:xfrm>
          <a:off x="22110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152598</xdr:rowOff>
    </xdr:from>
    <xdr:ext cx="469744" cy="259045"/>
    <xdr:sp macro="" textlink="">
      <xdr:nvSpPr>
        <xdr:cNvPr id="863" name="【公民館】&#10;一人当たり面積該当値テキスト">
          <a:extLst>
            <a:ext uri="{FF2B5EF4-FFF2-40B4-BE49-F238E27FC236}">
              <a16:creationId xmlns:a16="http://schemas.microsoft.com/office/drawing/2014/main" id="{00000000-0008-0000-0100-00005F030000}"/>
            </a:ext>
          </a:extLst>
        </xdr:cNvPr>
        <xdr:cNvSpPr txBox="1"/>
      </xdr:nvSpPr>
      <xdr:spPr>
        <a:xfrm>
          <a:off x="22199600" y="184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864" name="楕円 863">
          <a:extLst>
            <a:ext uri="{FF2B5EF4-FFF2-40B4-BE49-F238E27FC236}">
              <a16:creationId xmlns:a16="http://schemas.microsoft.com/office/drawing/2014/main" id="{00000000-0008-0000-0100-000060030000}"/>
            </a:ext>
          </a:extLst>
        </xdr:cNvPr>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117021</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21323300" y="186319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866" name="楕円 865">
          <a:extLst>
            <a:ext uri="{FF2B5EF4-FFF2-40B4-BE49-F238E27FC236}">
              <a16:creationId xmlns:a16="http://schemas.microsoft.com/office/drawing/2014/main" id="{00000000-0008-0000-0100-000062030000}"/>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115388</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20434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62956</xdr:rowOff>
    </xdr:from>
    <xdr:to>
      <xdr:col>102</xdr:col>
      <xdr:colOff>165100</xdr:colOff>
      <xdr:row>108</xdr:row>
      <xdr:rowOff>164556</xdr:rowOff>
    </xdr:to>
    <xdr:sp macro="" textlink="">
      <xdr:nvSpPr>
        <xdr:cNvPr id="868" name="楕円 867">
          <a:extLst>
            <a:ext uri="{FF2B5EF4-FFF2-40B4-BE49-F238E27FC236}">
              <a16:creationId xmlns:a16="http://schemas.microsoft.com/office/drawing/2014/main" id="{00000000-0008-0000-0100-000064030000}"/>
            </a:ext>
          </a:extLst>
        </xdr:cNvPr>
        <xdr:cNvSpPr/>
      </xdr:nvSpPr>
      <xdr:spPr>
        <a:xfrm>
          <a:off x="19494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113756</xdr:rowOff>
    </xdr:from>
    <xdr:to>
      <xdr:col>107</xdr:col>
      <xdr:colOff>50800</xdr:colOff>
      <xdr:row>108</xdr:row>
      <xdr:rowOff>115388</xdr:rowOff>
    </xdr:to>
    <xdr:cxnSp macro="">
      <xdr:nvCxnSpPr>
        <xdr:cNvPr id="869" name="直線コネクタ 868">
          <a:extLst>
            <a:ext uri="{FF2B5EF4-FFF2-40B4-BE49-F238E27FC236}">
              <a16:creationId xmlns:a16="http://schemas.microsoft.com/office/drawing/2014/main" id="{00000000-0008-0000-0100-000065030000}"/>
            </a:ext>
          </a:extLst>
        </xdr:cNvPr>
        <xdr:cNvCxnSpPr/>
      </xdr:nvCxnSpPr>
      <xdr:spPr>
        <a:xfrm>
          <a:off x="19545300" y="18630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70" name="n_1aveValue【公民館】&#10;一人当たり面積">
          <a:extLst>
            <a:ext uri="{FF2B5EF4-FFF2-40B4-BE49-F238E27FC236}">
              <a16:creationId xmlns:a16="http://schemas.microsoft.com/office/drawing/2014/main" id="{00000000-0008-0000-0100-00006603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71" name="n_2aveValue【公民館】&#10;一人当たり面積">
          <a:extLst>
            <a:ext uri="{FF2B5EF4-FFF2-40B4-BE49-F238E27FC236}">
              <a16:creationId xmlns:a16="http://schemas.microsoft.com/office/drawing/2014/main" id="{00000000-0008-0000-0100-00006703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a:extLst>
            <a:ext uri="{FF2B5EF4-FFF2-40B4-BE49-F238E27FC236}">
              <a16:creationId xmlns:a16="http://schemas.microsoft.com/office/drawing/2014/main" id="{00000000-0008-0000-0100-00006803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873" name="n_1mainValue【公民館】&#10;一人当たり面積">
          <a:extLst>
            <a:ext uri="{FF2B5EF4-FFF2-40B4-BE49-F238E27FC236}">
              <a16:creationId xmlns:a16="http://schemas.microsoft.com/office/drawing/2014/main" id="{00000000-0008-0000-0100-000069030000}"/>
            </a:ext>
          </a:extLst>
        </xdr:cNvPr>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874" name="n_2mainValue【公民館】&#10;一人当たり面積">
          <a:extLst>
            <a:ext uri="{FF2B5EF4-FFF2-40B4-BE49-F238E27FC236}">
              <a16:creationId xmlns:a16="http://schemas.microsoft.com/office/drawing/2014/main" id="{00000000-0008-0000-0100-00006A03000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155683</xdr:rowOff>
    </xdr:from>
    <xdr:ext cx="469744" cy="259045"/>
    <xdr:sp macro="" textlink="">
      <xdr:nvSpPr>
        <xdr:cNvPr id="875" name="n_3mainValue【公民館】&#10;一人当たり面積">
          <a:extLst>
            <a:ext uri="{FF2B5EF4-FFF2-40B4-BE49-F238E27FC236}">
              <a16:creationId xmlns:a16="http://schemas.microsoft.com/office/drawing/2014/main" id="{00000000-0008-0000-0100-00006B030000}"/>
            </a:ext>
          </a:extLst>
        </xdr:cNvPr>
        <xdr:cNvSpPr txBox="1"/>
      </xdr:nvSpPr>
      <xdr:spPr>
        <a:xfrm>
          <a:off x="19310427" y="1867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a:extLst>
            <a:ext uri="{FF2B5EF4-FFF2-40B4-BE49-F238E27FC236}">
              <a16:creationId xmlns:a16="http://schemas.microsoft.com/office/drawing/2014/main" id="{00000000-0008-0000-0100-00006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a:extLst>
            <a:ext uri="{FF2B5EF4-FFF2-40B4-BE49-F238E27FC236}">
              <a16:creationId xmlns:a16="http://schemas.microsoft.com/office/drawing/2014/main" id="{00000000-0008-0000-0100-00006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年度に策定した長寿命化計画に基づき健全調査等を行い適正管理に努めており、修繕事業に取り組んでいるところである。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南城市公共施設適正</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配置計画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や個別施設計画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等に基づき、財産を適正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に管理・活用していく。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31750</xdr:rowOff>
    </xdr:from>
    <xdr:to>
      <xdr:col>24</xdr:col>
      <xdr:colOff>114300</xdr:colOff>
      <xdr:row>41</xdr:row>
      <xdr:rowOff>133350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10177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703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57150</xdr:rowOff>
    </xdr:from>
    <xdr:to>
      <xdr:col>20</xdr:col>
      <xdr:colOff>38100</xdr:colOff>
      <xdr:row>41</xdr:row>
      <xdr:rowOff>158750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82550</xdr:rowOff>
    </xdr:from>
    <xdr:to>
      <xdr:col>24</xdr:col>
      <xdr:colOff>63500</xdr:colOff>
      <xdr:row>41</xdr:row>
      <xdr:rowOff>107950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3797300" y="711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107950</xdr:rowOff>
    </xdr:from>
    <xdr:to>
      <xdr:col>19</xdr:col>
      <xdr:colOff>177800</xdr:colOff>
      <xdr:row>41</xdr:row>
      <xdr:rowOff>133350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908300" y="713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107950</xdr:rowOff>
    </xdr:from>
    <xdr:to>
      <xdr:col>10</xdr:col>
      <xdr:colOff>165100</xdr:colOff>
      <xdr:row>42</xdr:row>
      <xdr:rowOff>38100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1968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133350</xdr:rowOff>
    </xdr:from>
    <xdr:to>
      <xdr:col>15</xdr:col>
      <xdr:colOff>50800</xdr:colOff>
      <xdr:row>41</xdr:row>
      <xdr:rowOff>158750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019300" y="716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149877</xdr:rowOff>
    </xdr:from>
    <xdr:ext cx="340478"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614361" y="7179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3827</xdr:rowOff>
    </xdr:from>
    <xdr:ext cx="340478"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380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29227</xdr:rowOff>
    </xdr:from>
    <xdr:ext cx="340478" cy="259045"/>
    <xdr:sp macro="" textlink="">
      <xdr:nvSpPr>
        <xdr:cNvPr id="83" name="n_3mainValue【図書館】&#10;有形固定資産減価償却率">
          <a:extLst>
            <a:ext uri="{FF2B5EF4-FFF2-40B4-BE49-F238E27FC236}">
              <a16:creationId xmlns:a16="http://schemas.microsoft.com/office/drawing/2014/main" id="{00000000-0008-0000-0200-000053000000}"/>
            </a:ext>
          </a:extLst>
        </xdr:cNvPr>
        <xdr:cNvSpPr txBox="1"/>
      </xdr:nvSpPr>
      <xdr:spPr>
        <a:xfrm>
          <a:off x="1849061" y="723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2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2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200-00006C000000}"/>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168927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639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8750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133350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7861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00000000-0008-0000-0200-00007E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00000000-0008-0000-0200-00007F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00000000-0008-0000-0200-000080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29" name="n_1mainValue【図書館】&#10;一人当たり面積">
          <a:extLst>
            <a:ext uri="{FF2B5EF4-FFF2-40B4-BE49-F238E27FC236}">
              <a16:creationId xmlns:a16="http://schemas.microsoft.com/office/drawing/2014/main" id="{00000000-0008-0000-0200-000081000000}"/>
            </a:ext>
          </a:extLst>
        </xdr:cNvPr>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30" name="n_2mainValue【図書館】&#10;一人当たり面積">
          <a:extLst>
            <a:ext uri="{FF2B5EF4-FFF2-40B4-BE49-F238E27FC236}">
              <a16:creationId xmlns:a16="http://schemas.microsoft.com/office/drawing/2014/main" id="{00000000-0008-0000-0200-000082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31" name="n_3mainValue【図書館】&#10;一人当たり面積">
          <a:extLst>
            <a:ext uri="{FF2B5EF4-FFF2-40B4-BE49-F238E27FC236}">
              <a16:creationId xmlns:a16="http://schemas.microsoft.com/office/drawing/2014/main" id="{00000000-0008-0000-0200-000083000000}"/>
            </a:ext>
          </a:extLst>
        </xdr:cNvPr>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13335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100869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55245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2908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97155</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2019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2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2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200-0000D3000000}"/>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31496</xdr:rowOff>
    </xdr:from>
    <xdr:to>
      <xdr:col>55</xdr:col>
      <xdr:colOff>50800</xdr:colOff>
      <xdr:row>63</xdr:row>
      <xdr:rowOff>133096</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10426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117873</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200-0000DE000000}"/>
            </a:ext>
          </a:extLst>
        </xdr:cNvPr>
        <xdr:cNvSpPr txBox="1"/>
      </xdr:nvSpPr>
      <xdr:spPr>
        <a:xfrm>
          <a:off x="10515600" y="1074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30582</xdr:rowOff>
    </xdr:from>
    <xdr:to>
      <xdr:col>50</xdr:col>
      <xdr:colOff>165100</xdr:colOff>
      <xdr:row>63</xdr:row>
      <xdr:rowOff>132182</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95885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81382</xdr:rowOff>
    </xdr:from>
    <xdr:to>
      <xdr:col>55</xdr:col>
      <xdr:colOff>0</xdr:colOff>
      <xdr:row>63</xdr:row>
      <xdr:rowOff>82296</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9639300" y="1088273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29667</xdr:rowOff>
    </xdr:from>
    <xdr:to>
      <xdr:col>46</xdr:col>
      <xdr:colOff>38100</xdr:colOff>
      <xdr:row>63</xdr:row>
      <xdr:rowOff>131267</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8699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80467</xdr:rowOff>
    </xdr:from>
    <xdr:to>
      <xdr:col>50</xdr:col>
      <xdr:colOff>114300</xdr:colOff>
      <xdr:row>63</xdr:row>
      <xdr:rowOff>81382</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8750300" y="1088181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28753</xdr:rowOff>
    </xdr:from>
    <xdr:to>
      <xdr:col>41</xdr:col>
      <xdr:colOff>101600</xdr:colOff>
      <xdr:row>63</xdr:row>
      <xdr:rowOff>130353</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7810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79553</xdr:rowOff>
    </xdr:from>
    <xdr:to>
      <xdr:col>45</xdr:col>
      <xdr:colOff>177800</xdr:colOff>
      <xdr:row>63</xdr:row>
      <xdr:rowOff>80467</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861300" y="108809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200-0000E5000000}"/>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200-0000E6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200-0000E7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123309</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200-0000E8000000}"/>
            </a:ext>
          </a:extLst>
        </xdr:cNvPr>
        <xdr:cNvSpPr txBox="1"/>
      </xdr:nvSpPr>
      <xdr:spPr>
        <a:xfrm>
          <a:off x="9391727" y="10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122394</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200-0000E9000000}"/>
            </a:ext>
          </a:extLst>
        </xdr:cNvPr>
        <xdr:cNvSpPr txBox="1"/>
      </xdr:nvSpPr>
      <xdr:spPr>
        <a:xfrm>
          <a:off x="8515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121480</xdr:rowOff>
    </xdr:from>
    <xdr:ext cx="469744" cy="259045"/>
    <xdr:sp macro="" textlink="">
      <xdr:nvSpPr>
        <xdr:cNvPr id="234" name="n_3mainValue【体育館・プール】&#10;一人当たり面積">
          <a:extLst>
            <a:ext uri="{FF2B5EF4-FFF2-40B4-BE49-F238E27FC236}">
              <a16:creationId xmlns:a16="http://schemas.microsoft.com/office/drawing/2014/main" id="{00000000-0008-0000-0200-0000EA000000}"/>
            </a:ext>
          </a:extLst>
        </xdr:cNvPr>
        <xdr:cNvSpPr txBox="1"/>
      </xdr:nvSpPr>
      <xdr:spPr>
        <a:xfrm>
          <a:off x="7626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00000000-0008-0000-0200-00000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00000000-0008-0000-0200-00000401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00000000-0008-0000-0200-000006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00000000-0008-0000-0200-00000801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00000000-0008-0000-0200-000013010000}"/>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118111</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3797300" y="141751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156211</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908300" y="14175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22861</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2019300" y="1421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a:extLst>
            <a:ext uri="{FF2B5EF4-FFF2-40B4-BE49-F238E27FC236}">
              <a16:creationId xmlns:a16="http://schemas.microsoft.com/office/drawing/2014/main" id="{00000000-0008-0000-0200-00001A010000}"/>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a:extLst>
            <a:ext uri="{FF2B5EF4-FFF2-40B4-BE49-F238E27FC236}">
              <a16:creationId xmlns:a16="http://schemas.microsoft.com/office/drawing/2014/main" id="{00000000-0008-0000-0200-00001B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a:extLst>
            <a:ext uri="{FF2B5EF4-FFF2-40B4-BE49-F238E27FC236}">
              <a16:creationId xmlns:a16="http://schemas.microsoft.com/office/drawing/2014/main" id="{00000000-0008-0000-0200-00001C010000}"/>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285" name="n_1mainValue【福祉施設】&#10;有形固定資産減価償却率">
          <a:extLst>
            <a:ext uri="{FF2B5EF4-FFF2-40B4-BE49-F238E27FC236}">
              <a16:creationId xmlns:a16="http://schemas.microsoft.com/office/drawing/2014/main" id="{00000000-0008-0000-0200-00001D01000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286" name="n_2mainValue【福祉施設】&#10;有形固定資産減価償却率">
          <a:extLst>
            <a:ext uri="{FF2B5EF4-FFF2-40B4-BE49-F238E27FC236}">
              <a16:creationId xmlns:a16="http://schemas.microsoft.com/office/drawing/2014/main" id="{00000000-0008-0000-0200-00001E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287" name="n_3mainValue【福祉施設】&#10;有形固定資産減価償却率">
          <a:extLst>
            <a:ext uri="{FF2B5EF4-FFF2-40B4-BE49-F238E27FC236}">
              <a16:creationId xmlns:a16="http://schemas.microsoft.com/office/drawing/2014/main" id="{00000000-0008-0000-0200-00001F010000}"/>
            </a:ext>
          </a:extLst>
        </xdr:cNvPr>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00000000-0008-0000-0200-000038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00000000-0008-0000-0200-00003A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id="{00000000-0008-0000-0200-00003C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69850</xdr:rowOff>
    </xdr:from>
    <xdr:to>
      <xdr:col>55</xdr:col>
      <xdr:colOff>50800</xdr:colOff>
      <xdr:row>86</xdr:row>
      <xdr:rowOff>0</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426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48277</xdr:rowOff>
    </xdr:from>
    <xdr:ext cx="469744" cy="259045"/>
    <xdr:sp macro="" textlink="">
      <xdr:nvSpPr>
        <xdr:cNvPr id="327" name="【福祉施設】&#10;一人当たり面積該当値テキスト">
          <a:extLst>
            <a:ext uri="{FF2B5EF4-FFF2-40B4-BE49-F238E27FC236}">
              <a16:creationId xmlns:a16="http://schemas.microsoft.com/office/drawing/2014/main" id="{00000000-0008-0000-0200-000047010000}"/>
            </a:ext>
          </a:extLst>
        </xdr:cNvPr>
        <xdr:cNvSpPr txBox="1"/>
      </xdr:nvSpPr>
      <xdr:spPr>
        <a:xfrm>
          <a:off x="10515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120650</xdr:rowOff>
    </xdr:from>
    <xdr:to>
      <xdr:col>55</xdr:col>
      <xdr:colOff>0</xdr:colOff>
      <xdr:row>85</xdr:row>
      <xdr:rowOff>121920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9639300" y="146939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69850</xdr:rowOff>
    </xdr:from>
    <xdr:to>
      <xdr:col>46</xdr:col>
      <xdr:colOff>38100</xdr:colOff>
      <xdr:row>86</xdr:row>
      <xdr:rowOff>0</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8699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120650</xdr:rowOff>
    </xdr:from>
    <xdr:to>
      <xdr:col>50</xdr:col>
      <xdr:colOff>114300</xdr:colOff>
      <xdr:row>85</xdr:row>
      <xdr:rowOff>121920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8750300" y="1469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120650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7861300" y="146913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id="{00000000-0008-0000-0200-00004E01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id="{00000000-0008-0000-0200-00004F01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a:extLst>
            <a:ext uri="{FF2B5EF4-FFF2-40B4-BE49-F238E27FC236}">
              <a16:creationId xmlns:a16="http://schemas.microsoft.com/office/drawing/2014/main" id="{00000000-0008-0000-0200-000050010000}"/>
            </a:ext>
          </a:extLst>
        </xdr:cNvPr>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337" name="n_1mainValue【福祉施設】&#10;一人当たり面積">
          <a:extLst>
            <a:ext uri="{FF2B5EF4-FFF2-40B4-BE49-F238E27FC236}">
              <a16:creationId xmlns:a16="http://schemas.microsoft.com/office/drawing/2014/main" id="{00000000-0008-0000-0200-000051010000}"/>
            </a:ext>
          </a:extLst>
        </xdr:cNvPr>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162577</xdr:rowOff>
    </xdr:from>
    <xdr:ext cx="469744" cy="259045"/>
    <xdr:sp macro="" textlink="">
      <xdr:nvSpPr>
        <xdr:cNvPr id="338" name="n_2mainValue【福祉施設】&#10;一人当たり面積">
          <a:extLst>
            <a:ext uri="{FF2B5EF4-FFF2-40B4-BE49-F238E27FC236}">
              <a16:creationId xmlns:a16="http://schemas.microsoft.com/office/drawing/2014/main" id="{00000000-0008-0000-0200-000052010000}"/>
            </a:ext>
          </a:extLst>
        </xdr:cNvPr>
        <xdr:cNvSpPr txBox="1"/>
      </xdr:nvSpPr>
      <xdr:spPr>
        <a:xfrm>
          <a:off x="8515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13988</xdr:rowOff>
    </xdr:from>
    <xdr:ext cx="469744" cy="259045"/>
    <xdr:sp macro="" textlink="">
      <xdr:nvSpPr>
        <xdr:cNvPr id="339" name="n_3mainValue【福祉施設】&#10;一人当たり面積">
          <a:extLst>
            <a:ext uri="{FF2B5EF4-FFF2-40B4-BE49-F238E27FC236}">
              <a16:creationId xmlns:a16="http://schemas.microsoft.com/office/drawing/2014/main" id="{00000000-0008-0000-0200-000053010000}"/>
            </a:ext>
          </a:extLst>
        </xdr:cNvPr>
        <xdr:cNvSpPr txBox="1"/>
      </xdr:nvSpPr>
      <xdr:spPr>
        <a:xfrm>
          <a:off x="7626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00000000-0008-0000-0200-00006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id="{00000000-0008-0000-0200-00006C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id="{00000000-0008-0000-0200-00006E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id="{00000000-0008-0000-0200-000070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115570</xdr:rowOff>
    </xdr:from>
    <xdr:to>
      <xdr:col>24</xdr:col>
      <xdr:colOff>114300</xdr:colOff>
      <xdr:row>105</xdr:row>
      <xdr:rowOff>45720</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45847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138447</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00000000-0008-0000-0200-00007B010000}"/>
            </a:ext>
          </a:extLst>
        </xdr:cNvPr>
        <xdr:cNvSpPr txBox="1"/>
      </xdr:nvSpPr>
      <xdr:spPr>
        <a:xfrm>
          <a:off x="4673600" y="1779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166370</xdr:rowOff>
    </xdr:from>
    <xdr:to>
      <xdr:col>24</xdr:col>
      <xdr:colOff>63500</xdr:colOff>
      <xdr:row>105</xdr:row>
      <xdr:rowOff>22861</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3797300" y="179971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144780</xdr:rowOff>
    </xdr:from>
    <xdr:to>
      <xdr:col>15</xdr:col>
      <xdr:colOff>101600</xdr:colOff>
      <xdr:row>105</xdr:row>
      <xdr:rowOff>74930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2857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24130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2908300" y="180251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1270</xdr:rowOff>
    </xdr:from>
    <xdr:to>
      <xdr:col>10</xdr:col>
      <xdr:colOff>165100</xdr:colOff>
      <xdr:row>105</xdr:row>
      <xdr:rowOff>102870</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1968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24130</xdr:rowOff>
    </xdr:from>
    <xdr:to>
      <xdr:col>15</xdr:col>
      <xdr:colOff>50800</xdr:colOff>
      <xdr:row>105</xdr:row>
      <xdr:rowOff>52070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2019300" y="1802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a:extLst>
            <a:ext uri="{FF2B5EF4-FFF2-40B4-BE49-F238E27FC236}">
              <a16:creationId xmlns:a16="http://schemas.microsoft.com/office/drawing/2014/main" id="{00000000-0008-0000-0200-000082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a:extLst>
            <a:ext uri="{FF2B5EF4-FFF2-40B4-BE49-F238E27FC236}">
              <a16:creationId xmlns:a16="http://schemas.microsoft.com/office/drawing/2014/main" id="{00000000-0008-0000-0200-000083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a:extLst>
            <a:ext uri="{FF2B5EF4-FFF2-40B4-BE49-F238E27FC236}">
              <a16:creationId xmlns:a16="http://schemas.microsoft.com/office/drawing/2014/main" id="{00000000-0008-0000-0200-000084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90188</xdr:rowOff>
    </xdr:from>
    <xdr:ext cx="405111" cy="259045"/>
    <xdr:sp macro="" textlink="">
      <xdr:nvSpPr>
        <xdr:cNvPr id="389" name="n_1mainValue【市民会館】&#10;有形固定資産減価償却率">
          <a:extLst>
            <a:ext uri="{FF2B5EF4-FFF2-40B4-BE49-F238E27FC236}">
              <a16:creationId xmlns:a16="http://schemas.microsoft.com/office/drawing/2014/main" id="{00000000-0008-0000-0200-000085010000}"/>
            </a:ext>
          </a:extLst>
        </xdr:cNvPr>
        <xdr:cNvSpPr txBox="1"/>
      </xdr:nvSpPr>
      <xdr:spPr>
        <a:xfrm>
          <a:off x="3582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390" name="n_2mainValue【市民会館】&#10;有形固定資産減価償却率">
          <a:extLst>
            <a:ext uri="{FF2B5EF4-FFF2-40B4-BE49-F238E27FC236}">
              <a16:creationId xmlns:a16="http://schemas.microsoft.com/office/drawing/2014/main" id="{00000000-0008-0000-0200-000086010000}"/>
            </a:ext>
          </a:extLst>
        </xdr:cNvPr>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93997</xdr:rowOff>
    </xdr:from>
    <xdr:ext cx="405111" cy="259045"/>
    <xdr:sp macro="" textlink="">
      <xdr:nvSpPr>
        <xdr:cNvPr id="391" name="n_3mainValue【市民会館】&#10;有形固定資産減価償却率">
          <a:extLst>
            <a:ext uri="{FF2B5EF4-FFF2-40B4-BE49-F238E27FC236}">
              <a16:creationId xmlns:a16="http://schemas.microsoft.com/office/drawing/2014/main" id="{00000000-0008-0000-0200-000087010000}"/>
            </a:ext>
          </a:extLst>
        </xdr:cNvPr>
        <xdr:cNvSpPr txBox="1"/>
      </xdr:nvSpPr>
      <xdr:spPr>
        <a:xfrm>
          <a:off x="1816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00000000-0008-0000-0200-00009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a:extLst>
            <a:ext uri="{FF2B5EF4-FFF2-40B4-BE49-F238E27FC236}">
              <a16:creationId xmlns:a16="http://schemas.microsoft.com/office/drawing/2014/main" id="{00000000-0008-0000-0200-0000A0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a:extLst>
            <a:ext uri="{FF2B5EF4-FFF2-40B4-BE49-F238E27FC236}">
              <a16:creationId xmlns:a16="http://schemas.microsoft.com/office/drawing/2014/main" id="{00000000-0008-0000-0200-0000A2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a:extLst>
            <a:ext uri="{FF2B5EF4-FFF2-40B4-BE49-F238E27FC236}">
              <a16:creationId xmlns:a16="http://schemas.microsoft.com/office/drawing/2014/main" id="{00000000-0008-0000-0200-0000A4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99695</xdr:rowOff>
    </xdr:from>
    <xdr:to>
      <xdr:col>55</xdr:col>
      <xdr:colOff>50800</xdr:colOff>
      <xdr:row>108</xdr:row>
      <xdr:rowOff>29845</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426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78122</xdr:rowOff>
    </xdr:from>
    <xdr:ext cx="469744" cy="259045"/>
    <xdr:sp macro="" textlink="">
      <xdr:nvSpPr>
        <xdr:cNvPr id="431" name="【市民会館】&#10;一人当たり面積該当値テキスト">
          <a:extLst>
            <a:ext uri="{FF2B5EF4-FFF2-40B4-BE49-F238E27FC236}">
              <a16:creationId xmlns:a16="http://schemas.microsoft.com/office/drawing/2014/main" id="{00000000-0008-0000-0200-0000AF010000}"/>
            </a:ext>
          </a:extLst>
        </xdr:cNvPr>
        <xdr:cNvSpPr txBox="1"/>
      </xdr:nvSpPr>
      <xdr:spPr>
        <a:xfrm>
          <a:off x="10515600"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99695</xdr:rowOff>
    </xdr:from>
    <xdr:to>
      <xdr:col>50</xdr:col>
      <xdr:colOff>165100</xdr:colOff>
      <xdr:row>108</xdr:row>
      <xdr:rowOff>29845</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150495</xdr:rowOff>
    </xdr:from>
    <xdr:to>
      <xdr:col>55</xdr:col>
      <xdr:colOff>0</xdr:colOff>
      <xdr:row>107</xdr:row>
      <xdr:rowOff>150495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9639300" y="18495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103505</xdr:rowOff>
    </xdr:from>
    <xdr:to>
      <xdr:col>46</xdr:col>
      <xdr:colOff>38100</xdr:colOff>
      <xdr:row>108</xdr:row>
      <xdr:rowOff>33655</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8699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150495</xdr:rowOff>
    </xdr:from>
    <xdr:to>
      <xdr:col>50</xdr:col>
      <xdr:colOff>114300</xdr:colOff>
      <xdr:row>107</xdr:row>
      <xdr:rowOff>154305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8750300" y="1849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101600</xdr:rowOff>
    </xdr:from>
    <xdr:to>
      <xdr:col>41</xdr:col>
      <xdr:colOff>101600</xdr:colOff>
      <xdr:row>108</xdr:row>
      <xdr:rowOff>31750</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7810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152400</xdr:rowOff>
    </xdr:from>
    <xdr:to>
      <xdr:col>45</xdr:col>
      <xdr:colOff>177800</xdr:colOff>
      <xdr:row>107</xdr:row>
      <xdr:rowOff>154305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7861300" y="18497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a:extLst>
            <a:ext uri="{FF2B5EF4-FFF2-40B4-BE49-F238E27FC236}">
              <a16:creationId xmlns:a16="http://schemas.microsoft.com/office/drawing/2014/main" id="{00000000-0008-0000-0200-0000B6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a:extLst>
            <a:ext uri="{FF2B5EF4-FFF2-40B4-BE49-F238E27FC236}">
              <a16:creationId xmlns:a16="http://schemas.microsoft.com/office/drawing/2014/main" id="{00000000-0008-0000-0200-0000B7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a:extLst>
            <a:ext uri="{FF2B5EF4-FFF2-40B4-BE49-F238E27FC236}">
              <a16:creationId xmlns:a16="http://schemas.microsoft.com/office/drawing/2014/main" id="{00000000-0008-0000-0200-0000B8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20972</xdr:rowOff>
    </xdr:from>
    <xdr:ext cx="469744" cy="259045"/>
    <xdr:sp macro="" textlink="">
      <xdr:nvSpPr>
        <xdr:cNvPr id="441" name="n_1mainValue【市民会館】&#10;一人当たり面積">
          <a:extLst>
            <a:ext uri="{FF2B5EF4-FFF2-40B4-BE49-F238E27FC236}">
              <a16:creationId xmlns:a16="http://schemas.microsoft.com/office/drawing/2014/main" id="{00000000-0008-0000-0200-0000B9010000}"/>
            </a:ext>
          </a:extLst>
        </xdr:cNvPr>
        <xdr:cNvSpPr txBox="1"/>
      </xdr:nvSpPr>
      <xdr:spPr>
        <a:xfrm>
          <a:off x="9391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24782</xdr:rowOff>
    </xdr:from>
    <xdr:ext cx="469744" cy="259045"/>
    <xdr:sp macro="" textlink="">
      <xdr:nvSpPr>
        <xdr:cNvPr id="442" name="n_2mainValue【市民会館】&#10;一人当たり面積">
          <a:extLst>
            <a:ext uri="{FF2B5EF4-FFF2-40B4-BE49-F238E27FC236}">
              <a16:creationId xmlns:a16="http://schemas.microsoft.com/office/drawing/2014/main" id="{00000000-0008-0000-0200-0000BA010000}"/>
            </a:ext>
          </a:extLst>
        </xdr:cNvPr>
        <xdr:cNvSpPr txBox="1"/>
      </xdr:nvSpPr>
      <xdr:spPr>
        <a:xfrm>
          <a:off x="8515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22877</xdr:rowOff>
    </xdr:from>
    <xdr:ext cx="469744" cy="259045"/>
    <xdr:sp macro="" textlink="">
      <xdr:nvSpPr>
        <xdr:cNvPr id="443" name="n_3mainValue【市民会館】&#10;一人当たり面積">
          <a:extLst>
            <a:ext uri="{FF2B5EF4-FFF2-40B4-BE49-F238E27FC236}">
              <a16:creationId xmlns:a16="http://schemas.microsoft.com/office/drawing/2014/main" id="{00000000-0008-0000-0200-0000BB010000}"/>
            </a:ext>
          </a:extLst>
        </xdr:cNvPr>
        <xdr:cNvSpPr txBox="1"/>
      </xdr:nvSpPr>
      <xdr:spPr>
        <a:xfrm>
          <a:off x="7626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00000000-0008-0000-0200-0000D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id="{00000000-0008-0000-0200-0000D6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00000000-0008-0000-0200-0000D8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118490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00000000-0008-0000-0200-0000DA010000}"/>
            </a:ext>
          </a:extLst>
        </xdr:cNvPr>
        <xdr:cNvSpPr txBox="1"/>
      </xdr:nvSpPr>
      <xdr:spPr>
        <a:xfrm>
          <a:off x="16357600" y="663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xdr:rowOff>
    </xdr:from>
    <xdr:to>
      <xdr:col>85</xdr:col>
      <xdr:colOff>177800</xdr:colOff>
      <xdr:row>42</xdr:row>
      <xdr:rowOff>102507</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62687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87284</xdr:rowOff>
    </xdr:from>
    <xdr:ext cx="340478" cy="259045"/>
    <xdr:sp macro="" textlink="">
      <xdr:nvSpPr>
        <xdr:cNvPr id="485" name="【一般廃棄物処理施設】&#10;有形固定資産減価償却率該当値テキスト">
          <a:extLst>
            <a:ext uri="{FF2B5EF4-FFF2-40B4-BE49-F238E27FC236}">
              <a16:creationId xmlns:a16="http://schemas.microsoft.com/office/drawing/2014/main" id="{00000000-0008-0000-0200-0000E5010000}"/>
            </a:ext>
          </a:extLst>
        </xdr:cNvPr>
        <xdr:cNvSpPr txBox="1"/>
      </xdr:nvSpPr>
      <xdr:spPr>
        <a:xfrm>
          <a:off x="16357600" y="7116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4173</xdr:rowOff>
    </xdr:from>
    <xdr:to>
      <xdr:col>81</xdr:col>
      <xdr:colOff>101600</xdr:colOff>
      <xdr:row>42</xdr:row>
      <xdr:rowOff>105773</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5430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51707</xdr:rowOff>
    </xdr:from>
    <xdr:to>
      <xdr:col>85</xdr:col>
      <xdr:colOff>127000</xdr:colOff>
      <xdr:row>42</xdr:row>
      <xdr:rowOff>54973</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5481300" y="72526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42</xdr:row>
      <xdr:rowOff>54973</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4592300" y="6305550"/>
          <a:ext cx="889000" cy="9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37</xdr:row>
      <xdr:rowOff>4354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3703300" y="63055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145160</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00000000-0008-0000-0200-0000EC010000}"/>
            </a:ext>
          </a:extLst>
        </xdr:cNvPr>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00000000-0008-0000-0200-0000ED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00000000-0008-0000-0200-0000EE010000}"/>
            </a:ext>
          </a:extLst>
        </xdr:cNvPr>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96900</xdr:rowOff>
    </xdr:from>
    <xdr:ext cx="340478" cy="259045"/>
    <xdr:sp macro="" textlink="">
      <xdr:nvSpPr>
        <xdr:cNvPr id="495" name="n_1main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52983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a:extLst>
            <a:ext uri="{FF2B5EF4-FFF2-40B4-BE49-F238E27FC236}">
              <a16:creationId xmlns:a16="http://schemas.microsoft.com/office/drawing/2014/main" id="{00000000-0008-0000-0200-00000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157340</xdr:rowOff>
    </xdr:from>
    <xdr:to>
      <xdr:col>116</xdr:col>
      <xdr:colOff>62864</xdr:colOff>
      <xdr:row>41</xdr:row>
      <xdr:rowOff>133344</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22160864" y="6329540"/>
          <a:ext cx="0" cy="8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165755</xdr:rowOff>
    </xdr:from>
    <xdr:ext cx="313932" cy="259045"/>
    <xdr:sp macro="" textlink="">
      <xdr:nvSpPr>
        <xdr:cNvPr id="520" name="【一般廃棄物処理施設】&#10;一人当たり有形固定資産（償却資産）額最小値テキスト">
          <a:extLst>
            <a:ext uri="{FF2B5EF4-FFF2-40B4-BE49-F238E27FC236}">
              <a16:creationId xmlns:a16="http://schemas.microsoft.com/office/drawing/2014/main" id="{00000000-0008-0000-0200-000008020000}"/>
            </a:ext>
          </a:extLst>
        </xdr:cNvPr>
        <xdr:cNvSpPr txBox="1"/>
      </xdr:nvSpPr>
      <xdr:spPr>
        <a:xfrm>
          <a:off x="22199600" y="7195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133344</xdr:rowOff>
    </xdr:from>
    <xdr:to>
      <xdr:col>116</xdr:col>
      <xdr:colOff>152400</xdr:colOff>
      <xdr:row>41</xdr:row>
      <xdr:rowOff>133344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7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104017</xdr:rowOff>
    </xdr:from>
    <xdr:ext cx="690189" cy="259045"/>
    <xdr:sp macro="" textlink="">
      <xdr:nvSpPr>
        <xdr:cNvPr id="522" name="【一般廃棄物処理施設】&#10;一人当たり有形固定資産（償却資産）額最大値テキスト">
          <a:extLst>
            <a:ext uri="{FF2B5EF4-FFF2-40B4-BE49-F238E27FC236}">
              <a16:creationId xmlns:a16="http://schemas.microsoft.com/office/drawing/2014/main" id="{00000000-0008-0000-0200-00000A020000}"/>
            </a:ext>
          </a:extLst>
        </xdr:cNvPr>
        <xdr:cNvSpPr txBox="1"/>
      </xdr:nvSpPr>
      <xdr:spPr>
        <a:xfrm>
          <a:off x="22199600" y="6104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157340</xdr:rowOff>
    </xdr:from>
    <xdr:to>
      <xdr:col>116</xdr:col>
      <xdr:colOff>152400</xdr:colOff>
      <xdr:row>36</xdr:row>
      <xdr:rowOff>157340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632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38754</xdr:rowOff>
    </xdr:from>
    <xdr:ext cx="599010" cy="259045"/>
    <xdr:sp macro="" textlink="">
      <xdr:nvSpPr>
        <xdr:cNvPr id="524" name="【一般廃棄物処理施設】&#10;一人当たり有形固定資産（償却資産）額平均値テキスト">
          <a:extLst>
            <a:ext uri="{FF2B5EF4-FFF2-40B4-BE49-F238E27FC236}">
              <a16:creationId xmlns:a16="http://schemas.microsoft.com/office/drawing/2014/main" id="{00000000-0008-0000-0200-00000C020000}"/>
            </a:ext>
          </a:extLst>
        </xdr:cNvPr>
        <xdr:cNvSpPr txBox="1"/>
      </xdr:nvSpPr>
      <xdr:spPr>
        <a:xfrm>
          <a:off x="22199600" y="7068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60327</xdr:rowOff>
    </xdr:from>
    <xdr:to>
      <xdr:col>116</xdr:col>
      <xdr:colOff>114300</xdr:colOff>
      <xdr:row>41</xdr:row>
      <xdr:rowOff>161927</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2110700" y="70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56510</xdr:rowOff>
    </xdr:from>
    <xdr:to>
      <xdr:col>112</xdr:col>
      <xdr:colOff>38100</xdr:colOff>
      <xdr:row>41</xdr:row>
      <xdr:rowOff>158110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21272500" y="70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73807</xdr:rowOff>
    </xdr:from>
    <xdr:to>
      <xdr:col>107</xdr:col>
      <xdr:colOff>101600</xdr:colOff>
      <xdr:row>42</xdr:row>
      <xdr:rowOff>3957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0383500" y="71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75835</xdr:rowOff>
    </xdr:from>
    <xdr:to>
      <xdr:col>102</xdr:col>
      <xdr:colOff>165100</xdr:colOff>
      <xdr:row>42</xdr:row>
      <xdr:rowOff>5985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9494500" y="710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106540</xdr:rowOff>
    </xdr:from>
    <xdr:to>
      <xdr:col>116</xdr:col>
      <xdr:colOff>114300</xdr:colOff>
      <xdr:row>37</xdr:row>
      <xdr:rowOff>36690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22110700" y="62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59567</xdr:rowOff>
    </xdr:from>
    <xdr:ext cx="690189" cy="259045"/>
    <xdr:sp macro="" textlink="">
      <xdr:nvSpPr>
        <xdr:cNvPr id="535" name="【一般廃棄物処理施設】&#10;一人当たり有形固定資産（償却資産）額該当値テキスト">
          <a:extLst>
            <a:ext uri="{FF2B5EF4-FFF2-40B4-BE49-F238E27FC236}">
              <a16:creationId xmlns:a16="http://schemas.microsoft.com/office/drawing/2014/main" id="{00000000-0008-0000-0200-000017020000}"/>
            </a:ext>
          </a:extLst>
        </xdr:cNvPr>
        <xdr:cNvSpPr txBox="1"/>
      </xdr:nvSpPr>
      <xdr:spPr>
        <a:xfrm>
          <a:off x="22199600" y="6231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57455</xdr:rowOff>
    </xdr:from>
    <xdr:to>
      <xdr:col>112</xdr:col>
      <xdr:colOff>38100</xdr:colOff>
      <xdr:row>33</xdr:row>
      <xdr:rowOff>159055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21272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108255</xdr:rowOff>
    </xdr:from>
    <xdr:to>
      <xdr:col>116</xdr:col>
      <xdr:colOff>63500</xdr:colOff>
      <xdr:row>36</xdr:row>
      <xdr:rowOff>157340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21323300" y="5766105"/>
          <a:ext cx="838200" cy="56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82210</xdr:rowOff>
    </xdr:from>
    <xdr:to>
      <xdr:col>107</xdr:col>
      <xdr:colOff>101600</xdr:colOff>
      <xdr:row>42</xdr:row>
      <xdr:rowOff>12360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0383500" y="71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108255</xdr:rowOff>
    </xdr:from>
    <xdr:to>
      <xdr:col>111</xdr:col>
      <xdr:colOff>177800</xdr:colOff>
      <xdr:row>41</xdr:row>
      <xdr:rowOff>133010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20434300" y="5766105"/>
          <a:ext cx="889000" cy="13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82193</xdr:rowOff>
    </xdr:from>
    <xdr:to>
      <xdr:col>102</xdr:col>
      <xdr:colOff>165100</xdr:colOff>
      <xdr:row>42</xdr:row>
      <xdr:rowOff>12343</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9494500" y="71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132993</xdr:rowOff>
    </xdr:from>
    <xdr:to>
      <xdr:col>107</xdr:col>
      <xdr:colOff>50800</xdr:colOff>
      <xdr:row>41</xdr:row>
      <xdr:rowOff>133010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9545300" y="716244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149237</xdr:rowOff>
    </xdr:from>
    <xdr:ext cx="599010" cy="259045"/>
    <xdr:sp macro="" textlink="">
      <xdr:nvSpPr>
        <xdr:cNvPr id="542" name="n_1aveValue【一般廃棄物処理施設】&#10;一人当たり有形固定資産（償却資産）額">
          <a:extLst>
            <a:ext uri="{FF2B5EF4-FFF2-40B4-BE49-F238E27FC236}">
              <a16:creationId xmlns:a16="http://schemas.microsoft.com/office/drawing/2014/main" id="{00000000-0008-0000-0200-00001E020000}"/>
            </a:ext>
          </a:extLst>
        </xdr:cNvPr>
        <xdr:cNvSpPr txBox="1"/>
      </xdr:nvSpPr>
      <xdr:spPr>
        <a:xfrm>
          <a:off x="21011095" y="717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20484</xdr:rowOff>
    </xdr:from>
    <xdr:ext cx="534377" cy="259045"/>
    <xdr:sp macro="" textlink="">
      <xdr:nvSpPr>
        <xdr:cNvPr id="543" name="n_2aveValue【一般廃棄物処理施設】&#10;一人当たり有形固定資産（償却資産）額">
          <a:extLst>
            <a:ext uri="{FF2B5EF4-FFF2-40B4-BE49-F238E27FC236}">
              <a16:creationId xmlns:a16="http://schemas.microsoft.com/office/drawing/2014/main" id="{00000000-0008-0000-0200-00001F020000}"/>
            </a:ext>
          </a:extLst>
        </xdr:cNvPr>
        <xdr:cNvSpPr txBox="1"/>
      </xdr:nvSpPr>
      <xdr:spPr>
        <a:xfrm>
          <a:off x="20167111" y="68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22512</xdr:rowOff>
    </xdr:from>
    <xdr:ext cx="534377" cy="259045"/>
    <xdr:sp macro="" textlink="">
      <xdr:nvSpPr>
        <xdr:cNvPr id="544" name="n_3aveValue【一般廃棄物処理施設】&#10;一人当たり有形固定資産（償却資産）額">
          <a:extLst>
            <a:ext uri="{FF2B5EF4-FFF2-40B4-BE49-F238E27FC236}">
              <a16:creationId xmlns:a16="http://schemas.microsoft.com/office/drawing/2014/main" id="{00000000-0008-0000-0200-000020020000}"/>
            </a:ext>
          </a:extLst>
        </xdr:cNvPr>
        <xdr:cNvSpPr txBox="1"/>
      </xdr:nvSpPr>
      <xdr:spPr>
        <a:xfrm>
          <a:off x="19278111" y="6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109</xdr:col>
      <xdr:colOff>168688</xdr:colOff>
      <xdr:row>32</xdr:row>
      <xdr:rowOff>4132</xdr:rowOff>
    </xdr:from>
    <xdr:ext cx="754822" cy="259045"/>
    <xdr:sp macro="" textlink="">
      <xdr:nvSpPr>
        <xdr:cNvPr id="545" name="n_1main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209331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3487</xdr:rowOff>
    </xdr:from>
    <xdr:ext cx="469744" cy="259045"/>
    <xdr:sp macro="" textlink="">
      <xdr:nvSpPr>
        <xdr:cNvPr id="546" name="n_2main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20199428" y="720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3470</xdr:rowOff>
    </xdr:from>
    <xdr:ext cx="469744" cy="259045"/>
    <xdr:sp macro="" textlink="">
      <xdr:nvSpPr>
        <xdr:cNvPr id="547" name="n_3main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19310428" y="72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a:extLst>
            <a:ext uri="{FF2B5EF4-FFF2-40B4-BE49-F238E27FC236}">
              <a16:creationId xmlns:a16="http://schemas.microsoft.com/office/drawing/2014/main" id="{00000000-0008-0000-0200-00003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4" name="【保健センター・保健所】&#10;有形固定資産減価償却率最小値テキスト">
          <a:extLst>
            <a:ext uri="{FF2B5EF4-FFF2-40B4-BE49-F238E27FC236}">
              <a16:creationId xmlns:a16="http://schemas.microsoft.com/office/drawing/2014/main" id="{00000000-0008-0000-0200-00003E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6" name="【保健センター・保健所】&#10;有形固定資産減価償却率最大値テキスト">
          <a:extLst>
            <a:ext uri="{FF2B5EF4-FFF2-40B4-BE49-F238E27FC236}">
              <a16:creationId xmlns:a16="http://schemas.microsoft.com/office/drawing/2014/main" id="{00000000-0008-0000-0200-000040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78" name="【保健センター・保健所】&#10;有形固定資産減価償却率平均値テキスト">
          <a:extLst>
            <a:ext uri="{FF2B5EF4-FFF2-40B4-BE49-F238E27FC236}">
              <a16:creationId xmlns:a16="http://schemas.microsoft.com/office/drawing/2014/main" id="{00000000-0008-0000-0200-00004202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37392</xdr:rowOff>
    </xdr:from>
    <xdr:ext cx="405111" cy="259045"/>
    <xdr:sp macro="" textlink="">
      <xdr:nvSpPr>
        <xdr:cNvPr id="589" name="【保健センター・保健所】&#10;有形固定資産減価償却率該当値テキスト">
          <a:extLst>
            <a:ext uri="{FF2B5EF4-FFF2-40B4-BE49-F238E27FC236}">
              <a16:creationId xmlns:a16="http://schemas.microsoft.com/office/drawing/2014/main" id="{00000000-0008-0000-0200-00004D020000}"/>
            </a:ext>
          </a:extLst>
        </xdr:cNvPr>
        <xdr:cNvSpPr txBox="1"/>
      </xdr:nvSpPr>
      <xdr:spPr>
        <a:xfrm>
          <a:off x="16357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96" name="n_1aveValue【保健センター・保健所】&#10;有形固定資産減価償却率">
          <a:extLst>
            <a:ext uri="{FF2B5EF4-FFF2-40B4-BE49-F238E27FC236}">
              <a16:creationId xmlns:a16="http://schemas.microsoft.com/office/drawing/2014/main" id="{00000000-0008-0000-0200-00005402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97" name="n_2aveValue【保健センター・保健所】&#10;有形固定資産減価償却率">
          <a:extLst>
            <a:ext uri="{FF2B5EF4-FFF2-40B4-BE49-F238E27FC236}">
              <a16:creationId xmlns:a16="http://schemas.microsoft.com/office/drawing/2014/main" id="{00000000-0008-0000-0200-000055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98" name="n_3ave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99" name="n_1main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00" name="n_2main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01" name="n_3main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0200-00007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00000000-0008-0000-0200-000072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00000000-0008-0000-0200-000074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00000000-0008-0000-0200-000076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00000000-0008-0000-0200-000081020000}"/>
            </a:ext>
          </a:extLst>
        </xdr:cNvPr>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11430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0434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48" name="n_1aveValue【保健センター・保健所】&#10;一人当たり面積">
          <a:extLst>
            <a:ext uri="{FF2B5EF4-FFF2-40B4-BE49-F238E27FC236}">
              <a16:creationId xmlns:a16="http://schemas.microsoft.com/office/drawing/2014/main" id="{00000000-0008-0000-0200-000088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49" name="n_2aveValue【保健センター・保健所】&#10;一人当たり面積">
          <a:extLst>
            <a:ext uri="{FF2B5EF4-FFF2-40B4-BE49-F238E27FC236}">
              <a16:creationId xmlns:a16="http://schemas.microsoft.com/office/drawing/2014/main" id="{00000000-0008-0000-0200-000089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50" name="n_3aveValue【保健センター・保健所】&#10;一人当たり面積">
          <a:extLst>
            <a:ext uri="{FF2B5EF4-FFF2-40B4-BE49-F238E27FC236}">
              <a16:creationId xmlns:a16="http://schemas.microsoft.com/office/drawing/2014/main" id="{00000000-0008-0000-0200-00008A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651" name="n_1mainValue【保健センター・保健所】&#10;一人当たり面積">
          <a:extLst>
            <a:ext uri="{FF2B5EF4-FFF2-40B4-BE49-F238E27FC236}">
              <a16:creationId xmlns:a16="http://schemas.microsoft.com/office/drawing/2014/main" id="{00000000-0008-0000-0200-00008B020000}"/>
            </a:ext>
          </a:extLst>
        </xdr:cNvPr>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652" name="n_2mainValue【保健センター・保健所】&#10;一人当たり面積">
          <a:extLst>
            <a:ext uri="{FF2B5EF4-FFF2-40B4-BE49-F238E27FC236}">
              <a16:creationId xmlns:a16="http://schemas.microsoft.com/office/drawing/2014/main" id="{00000000-0008-0000-0200-00008C020000}"/>
            </a:ext>
          </a:extLst>
        </xdr:cNvPr>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653" name="n_3mainValue【保健センター・保健所】&#10;一人当たり面積">
          <a:extLst>
            <a:ext uri="{FF2B5EF4-FFF2-40B4-BE49-F238E27FC236}">
              <a16:creationId xmlns:a16="http://schemas.microsoft.com/office/drawing/2014/main" id="{00000000-0008-0000-0200-00008D020000}"/>
            </a:ext>
          </a:extLst>
        </xdr:cNvPr>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00000000-0008-0000-0200-0000A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0" name="【消防施設】&#10;有形固定資産減価償却率最小値テキスト">
          <a:extLst>
            <a:ext uri="{FF2B5EF4-FFF2-40B4-BE49-F238E27FC236}">
              <a16:creationId xmlns:a16="http://schemas.microsoft.com/office/drawing/2014/main" id="{00000000-0008-0000-0200-0000A8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2" name="【消防施設】&#10;有形固定資産減価償却率最大値テキスト">
          <a:extLst>
            <a:ext uri="{FF2B5EF4-FFF2-40B4-BE49-F238E27FC236}">
              <a16:creationId xmlns:a16="http://schemas.microsoft.com/office/drawing/2014/main" id="{00000000-0008-0000-0200-0000AA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00000000-0008-0000-0200-0000AC020000}"/>
            </a:ext>
          </a:extLst>
        </xdr:cNvPr>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00000000-0008-0000-0200-0000B7020000}"/>
            </a:ext>
          </a:extLst>
        </xdr:cNvPr>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5430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83</xdr:row>
      <xdr:rowOff>106680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5481300" y="14103531"/>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116477</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4592300" y="141035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149134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3703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2" name="n_1aveValue【消防施設】&#10;有形固定資産減価償却率">
          <a:extLst>
            <a:ext uri="{FF2B5EF4-FFF2-40B4-BE49-F238E27FC236}">
              <a16:creationId xmlns:a16="http://schemas.microsoft.com/office/drawing/2014/main" id="{00000000-0008-0000-0200-0000BE020000}"/>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3" name="n_2aveValue【消防施設】&#10;有形固定資産減価償却率">
          <a:extLst>
            <a:ext uri="{FF2B5EF4-FFF2-40B4-BE49-F238E27FC236}">
              <a16:creationId xmlns:a16="http://schemas.microsoft.com/office/drawing/2014/main" id="{00000000-0008-0000-0200-0000BF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4" name="n_3aveValue【消防施設】&#10;有形固定資産減価償却率">
          <a:extLst>
            <a:ext uri="{FF2B5EF4-FFF2-40B4-BE49-F238E27FC236}">
              <a16:creationId xmlns:a16="http://schemas.microsoft.com/office/drawing/2014/main" id="{00000000-0008-0000-0200-0000C002000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86558</xdr:rowOff>
    </xdr:from>
    <xdr:ext cx="405111" cy="259045"/>
    <xdr:sp macro="" textlink="">
      <xdr:nvSpPr>
        <xdr:cNvPr id="705" name="n_1mainValue【消防施設】&#10;有形固定資産減価償却率">
          <a:extLst>
            <a:ext uri="{FF2B5EF4-FFF2-40B4-BE49-F238E27FC236}">
              <a16:creationId xmlns:a16="http://schemas.microsoft.com/office/drawing/2014/main" id="{00000000-0008-0000-0200-0000C1020000}"/>
            </a:ext>
          </a:extLst>
        </xdr:cNvPr>
        <xdr:cNvSpPr txBox="1"/>
      </xdr:nvSpPr>
      <xdr:spPr>
        <a:xfrm>
          <a:off x="152660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706" name="n_2mainValue【消防施設】&#10;有形固定資産減価償却率">
          <a:extLst>
            <a:ext uri="{FF2B5EF4-FFF2-40B4-BE49-F238E27FC236}">
              <a16:creationId xmlns:a16="http://schemas.microsoft.com/office/drawing/2014/main" id="{00000000-0008-0000-0200-0000C2020000}"/>
            </a:ext>
          </a:extLst>
        </xdr:cNvPr>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707" name="n_3mainValue【消防施設】&#10;有形固定資産減価償却率">
          <a:extLst>
            <a:ext uri="{FF2B5EF4-FFF2-40B4-BE49-F238E27FC236}">
              <a16:creationId xmlns:a16="http://schemas.microsoft.com/office/drawing/2014/main" id="{00000000-0008-0000-0200-0000C3020000}"/>
            </a:ext>
          </a:extLst>
        </xdr:cNvPr>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a:extLst>
            <a:ext uri="{FF2B5EF4-FFF2-40B4-BE49-F238E27FC236}">
              <a16:creationId xmlns:a16="http://schemas.microsoft.com/office/drawing/2014/main" id="{00000000-0008-0000-0200-0000D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0" name="【消防施設】&#10;一人当たり面積最小値テキスト">
          <a:extLst>
            <a:ext uri="{FF2B5EF4-FFF2-40B4-BE49-F238E27FC236}">
              <a16:creationId xmlns:a16="http://schemas.microsoft.com/office/drawing/2014/main" id="{00000000-0008-0000-0200-0000DA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2" name="【消防施設】&#10;一人当たり面積最大値テキスト">
          <a:extLst>
            <a:ext uri="{FF2B5EF4-FFF2-40B4-BE49-F238E27FC236}">
              <a16:creationId xmlns:a16="http://schemas.microsoft.com/office/drawing/2014/main" id="{00000000-0008-0000-0200-0000DC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4" name="【消防施設】&#10;一人当たり面積平均値テキスト">
          <a:extLst>
            <a:ext uri="{FF2B5EF4-FFF2-40B4-BE49-F238E27FC236}">
              <a16:creationId xmlns:a16="http://schemas.microsoft.com/office/drawing/2014/main" id="{00000000-0008-0000-0200-0000DE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73710</xdr:rowOff>
    </xdr:from>
    <xdr:to>
      <xdr:col>116</xdr:col>
      <xdr:colOff>114300</xdr:colOff>
      <xdr:row>86</xdr:row>
      <xdr:rowOff>3860</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21107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745" name="【消防施設】&#10;一人当たり面積該当値テキスト">
          <a:extLst>
            <a:ext uri="{FF2B5EF4-FFF2-40B4-BE49-F238E27FC236}">
              <a16:creationId xmlns:a16="http://schemas.microsoft.com/office/drawing/2014/main" id="{00000000-0008-0000-0200-0000E9020000}"/>
            </a:ext>
          </a:extLst>
        </xdr:cNvPr>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72797</xdr:rowOff>
    </xdr:from>
    <xdr:to>
      <xdr:col>112</xdr:col>
      <xdr:colOff>38100</xdr:colOff>
      <xdr:row>86</xdr:row>
      <xdr:rowOff>2947</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1272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123597</xdr:rowOff>
    </xdr:from>
    <xdr:to>
      <xdr:col>116</xdr:col>
      <xdr:colOff>63500</xdr:colOff>
      <xdr:row>85</xdr:row>
      <xdr:rowOff>124510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21323300" y="1469684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114858</xdr:rowOff>
    </xdr:from>
    <xdr:to>
      <xdr:col>107</xdr:col>
      <xdr:colOff>101600</xdr:colOff>
      <xdr:row>86</xdr:row>
      <xdr:rowOff>45008</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20383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123597</xdr:rowOff>
    </xdr:from>
    <xdr:to>
      <xdr:col>111</xdr:col>
      <xdr:colOff>177800</xdr:colOff>
      <xdr:row>85</xdr:row>
      <xdr:rowOff>165658</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20434300" y="14696847"/>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114858</xdr:rowOff>
    </xdr:from>
    <xdr:to>
      <xdr:col>102</xdr:col>
      <xdr:colOff>165100</xdr:colOff>
      <xdr:row>86</xdr:row>
      <xdr:rowOff>45008</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9494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165658</xdr:rowOff>
    </xdr:from>
    <xdr:to>
      <xdr:col>107</xdr:col>
      <xdr:colOff>50800</xdr:colOff>
      <xdr:row>85</xdr:row>
      <xdr:rowOff>165658</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9545300" y="1473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2" name="n_1aveValue【消防施設】&#10;一人当たり面積">
          <a:extLst>
            <a:ext uri="{FF2B5EF4-FFF2-40B4-BE49-F238E27FC236}">
              <a16:creationId xmlns:a16="http://schemas.microsoft.com/office/drawing/2014/main" id="{00000000-0008-0000-0200-0000F0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3" name="n_2aveValue【消防施設】&#10;一人当たり面積">
          <a:extLst>
            <a:ext uri="{FF2B5EF4-FFF2-40B4-BE49-F238E27FC236}">
              <a16:creationId xmlns:a16="http://schemas.microsoft.com/office/drawing/2014/main" id="{00000000-0008-0000-0200-0000F1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4" name="n_3aveValue【消防施設】&#10;一人当たり面積">
          <a:extLst>
            <a:ext uri="{FF2B5EF4-FFF2-40B4-BE49-F238E27FC236}">
              <a16:creationId xmlns:a16="http://schemas.microsoft.com/office/drawing/2014/main" id="{00000000-0008-0000-0200-0000F2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165524</xdr:rowOff>
    </xdr:from>
    <xdr:ext cx="469744" cy="259045"/>
    <xdr:sp macro="" textlink="">
      <xdr:nvSpPr>
        <xdr:cNvPr id="755" name="n_1mainValue【消防施設】&#10;一人当たり面積">
          <a:extLst>
            <a:ext uri="{FF2B5EF4-FFF2-40B4-BE49-F238E27FC236}">
              <a16:creationId xmlns:a16="http://schemas.microsoft.com/office/drawing/2014/main" id="{00000000-0008-0000-0200-0000F3020000}"/>
            </a:ext>
          </a:extLst>
        </xdr:cNvPr>
        <xdr:cNvSpPr txBox="1"/>
      </xdr:nvSpPr>
      <xdr:spPr>
        <a:xfrm>
          <a:off x="210757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36135</xdr:rowOff>
    </xdr:from>
    <xdr:ext cx="469744" cy="259045"/>
    <xdr:sp macro="" textlink="">
      <xdr:nvSpPr>
        <xdr:cNvPr id="756" name="n_2mainValue【消防施設】&#10;一人当たり面積">
          <a:extLst>
            <a:ext uri="{FF2B5EF4-FFF2-40B4-BE49-F238E27FC236}">
              <a16:creationId xmlns:a16="http://schemas.microsoft.com/office/drawing/2014/main" id="{00000000-0008-0000-0200-0000F4020000}"/>
            </a:ext>
          </a:extLst>
        </xdr:cNvPr>
        <xdr:cNvSpPr txBox="1"/>
      </xdr:nvSpPr>
      <xdr:spPr>
        <a:xfrm>
          <a:off x="20199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36135</xdr:rowOff>
    </xdr:from>
    <xdr:ext cx="469744" cy="259045"/>
    <xdr:sp macro="" textlink="">
      <xdr:nvSpPr>
        <xdr:cNvPr id="757" name="n_3mainValue【消防施設】&#10;一人当たり面積">
          <a:extLst>
            <a:ext uri="{FF2B5EF4-FFF2-40B4-BE49-F238E27FC236}">
              <a16:creationId xmlns:a16="http://schemas.microsoft.com/office/drawing/2014/main" id="{00000000-0008-0000-0200-0000F5020000}"/>
            </a:ext>
          </a:extLst>
        </xdr:cNvPr>
        <xdr:cNvSpPr txBox="1"/>
      </xdr:nvSpPr>
      <xdr:spPr>
        <a:xfrm>
          <a:off x="19310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00000000-0008-0000-0200-00000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2" name="【庁舎】&#10;有形固定資産減価償却率最小値テキスト">
          <a:extLst>
            <a:ext uri="{FF2B5EF4-FFF2-40B4-BE49-F238E27FC236}">
              <a16:creationId xmlns:a16="http://schemas.microsoft.com/office/drawing/2014/main" id="{00000000-0008-0000-0200-00000E03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4" name="【庁舎】&#10;有形固定資産減価償却率最大値テキスト">
          <a:extLst>
            <a:ext uri="{FF2B5EF4-FFF2-40B4-BE49-F238E27FC236}">
              <a16:creationId xmlns:a16="http://schemas.microsoft.com/office/drawing/2014/main" id="{00000000-0008-0000-0200-00001003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86" name="【庁舎】&#10;有形固定資産減価償却率平均値テキスト">
          <a:extLst>
            <a:ext uri="{FF2B5EF4-FFF2-40B4-BE49-F238E27FC236}">
              <a16:creationId xmlns:a16="http://schemas.microsoft.com/office/drawing/2014/main" id="{00000000-0008-0000-0200-000012030000}"/>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96" name="楕円 795">
          <a:extLst>
            <a:ext uri="{FF2B5EF4-FFF2-40B4-BE49-F238E27FC236}">
              <a16:creationId xmlns:a16="http://schemas.microsoft.com/office/drawing/2014/main" id="{00000000-0008-0000-0200-00001C030000}"/>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340478" cy="259045"/>
    <xdr:sp macro="" textlink="">
      <xdr:nvSpPr>
        <xdr:cNvPr id="797" name="【庁舎】&#10;有形固定資産減価償却率該当値テキスト">
          <a:extLst>
            <a:ext uri="{FF2B5EF4-FFF2-40B4-BE49-F238E27FC236}">
              <a16:creationId xmlns:a16="http://schemas.microsoft.com/office/drawing/2014/main" id="{00000000-0008-0000-0200-00001D030000}"/>
            </a:ext>
          </a:extLst>
        </xdr:cNvPr>
        <xdr:cNvSpPr txBox="1"/>
      </xdr:nvSpPr>
      <xdr:spPr>
        <a:xfrm>
          <a:off x="16357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118111</xdr:rowOff>
    </xdr:from>
    <xdr:to>
      <xdr:col>81</xdr:col>
      <xdr:colOff>101600</xdr:colOff>
      <xdr:row>106</xdr:row>
      <xdr:rowOff>48261</xdr:rowOff>
    </xdr:to>
    <xdr:sp macro="" textlink="">
      <xdr:nvSpPr>
        <xdr:cNvPr id="798" name="楕円 797">
          <a:extLst>
            <a:ext uri="{FF2B5EF4-FFF2-40B4-BE49-F238E27FC236}">
              <a16:creationId xmlns:a16="http://schemas.microsoft.com/office/drawing/2014/main" id="{00000000-0008-0000-0200-00001E030000}"/>
            </a:ext>
          </a:extLst>
        </xdr:cNvPr>
        <xdr:cNvSpPr/>
      </xdr:nvSpPr>
      <xdr:spPr>
        <a:xfrm>
          <a:off x="15430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168911</xdr:rowOff>
    </xdr:from>
    <xdr:to>
      <xdr:col>85</xdr:col>
      <xdr:colOff>127000</xdr:colOff>
      <xdr:row>108</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5481300" y="18171161"/>
          <a:ext cx="838200" cy="4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168911</xdr:rowOff>
    </xdr:from>
    <xdr:to>
      <xdr:col>81</xdr:col>
      <xdr:colOff>50800</xdr:colOff>
      <xdr:row>106</xdr:row>
      <xdr:rowOff>22861</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flipV="1">
          <a:off x="14592300" y="181711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168911</xdr:rowOff>
    </xdr:from>
    <xdr:to>
      <xdr:col>72</xdr:col>
      <xdr:colOff>38100</xdr:colOff>
      <xdr:row>106</xdr:row>
      <xdr:rowOff>99061</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13652500" y="181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48261</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13703300" y="181965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4" name="n_1aveValue【庁舎】&#10;有形固定資産減価償却率">
          <a:extLst>
            <a:ext uri="{FF2B5EF4-FFF2-40B4-BE49-F238E27FC236}">
              <a16:creationId xmlns:a16="http://schemas.microsoft.com/office/drawing/2014/main" id="{00000000-0008-0000-0200-00002403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5" name="n_2aveValue【庁舎】&#10;有形固定資産減価償却率">
          <a:extLst>
            <a:ext uri="{FF2B5EF4-FFF2-40B4-BE49-F238E27FC236}">
              <a16:creationId xmlns:a16="http://schemas.microsoft.com/office/drawing/2014/main" id="{00000000-0008-0000-0200-00002503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06" name="n_3aveValue【庁舎】&#10;有形固定資産減価償却率">
          <a:extLst>
            <a:ext uri="{FF2B5EF4-FFF2-40B4-BE49-F238E27FC236}">
              <a16:creationId xmlns:a16="http://schemas.microsoft.com/office/drawing/2014/main" id="{00000000-0008-0000-0200-000026030000}"/>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39388</xdr:rowOff>
    </xdr:from>
    <xdr:ext cx="405111" cy="259045"/>
    <xdr:sp macro="" textlink="">
      <xdr:nvSpPr>
        <xdr:cNvPr id="807" name="n_1mainValue【庁舎】&#10;有形固定資産減価償却率">
          <a:extLst>
            <a:ext uri="{FF2B5EF4-FFF2-40B4-BE49-F238E27FC236}">
              <a16:creationId xmlns:a16="http://schemas.microsoft.com/office/drawing/2014/main" id="{00000000-0008-0000-0200-000027030000}"/>
            </a:ext>
          </a:extLst>
        </xdr:cNvPr>
        <xdr:cNvSpPr txBox="1"/>
      </xdr:nvSpPr>
      <xdr:spPr>
        <a:xfrm>
          <a:off x="152660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808" name="n_2mainValue【庁舎】&#10;有形固定資産減価償却率">
          <a:extLst>
            <a:ext uri="{FF2B5EF4-FFF2-40B4-BE49-F238E27FC236}">
              <a16:creationId xmlns:a16="http://schemas.microsoft.com/office/drawing/2014/main" id="{00000000-0008-0000-0200-000028030000}"/>
            </a:ext>
          </a:extLst>
        </xdr:cNvPr>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90188</xdr:rowOff>
    </xdr:from>
    <xdr:ext cx="405111" cy="259045"/>
    <xdr:sp macro="" textlink="">
      <xdr:nvSpPr>
        <xdr:cNvPr id="809" name="n_3mainValue【庁舎】&#10;有形固定資産減価償却率">
          <a:extLst>
            <a:ext uri="{FF2B5EF4-FFF2-40B4-BE49-F238E27FC236}">
              <a16:creationId xmlns:a16="http://schemas.microsoft.com/office/drawing/2014/main" id="{00000000-0008-0000-0200-000029030000}"/>
            </a:ext>
          </a:extLst>
        </xdr:cNvPr>
        <xdr:cNvSpPr txBox="1"/>
      </xdr:nvSpPr>
      <xdr:spPr>
        <a:xfrm>
          <a:off x="13500744" y="182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00000000-0008-0000-0200-00004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36" name="【庁舎】&#10;一人当たり面積最小値テキスト">
          <a:extLst>
            <a:ext uri="{FF2B5EF4-FFF2-40B4-BE49-F238E27FC236}">
              <a16:creationId xmlns:a16="http://schemas.microsoft.com/office/drawing/2014/main" id="{00000000-0008-0000-0200-00004403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8" name="【庁舎】&#10;一人当たり面積最大値テキスト">
          <a:extLst>
            <a:ext uri="{FF2B5EF4-FFF2-40B4-BE49-F238E27FC236}">
              <a16:creationId xmlns:a16="http://schemas.microsoft.com/office/drawing/2014/main" id="{00000000-0008-0000-0200-00004603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0" name="【庁舎】&#10;一人当たり面積平均値テキスト">
          <a:extLst>
            <a:ext uri="{FF2B5EF4-FFF2-40B4-BE49-F238E27FC236}">
              <a16:creationId xmlns:a16="http://schemas.microsoft.com/office/drawing/2014/main" id="{00000000-0008-0000-0200-00004803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1" name="フローチャート: 判断 840">
          <a:extLst>
            <a:ext uri="{FF2B5EF4-FFF2-40B4-BE49-F238E27FC236}">
              <a16:creationId xmlns:a16="http://schemas.microsoft.com/office/drawing/2014/main" id="{00000000-0008-0000-0200-000049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77651</xdr:rowOff>
    </xdr:from>
    <xdr:to>
      <xdr:col>116</xdr:col>
      <xdr:colOff>114300</xdr:colOff>
      <xdr:row>106</xdr:row>
      <xdr:rowOff>7801</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22110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56078</xdr:rowOff>
    </xdr:from>
    <xdr:ext cx="469744" cy="259045"/>
    <xdr:sp macro="" textlink="">
      <xdr:nvSpPr>
        <xdr:cNvPr id="851" name="【庁舎】&#10;一人当たり面積該当値テキスト">
          <a:extLst>
            <a:ext uri="{FF2B5EF4-FFF2-40B4-BE49-F238E27FC236}">
              <a16:creationId xmlns:a16="http://schemas.microsoft.com/office/drawing/2014/main" id="{00000000-0008-0000-0200-000053030000}"/>
            </a:ext>
          </a:extLst>
        </xdr:cNvPr>
        <xdr:cNvSpPr txBox="1"/>
      </xdr:nvSpPr>
      <xdr:spPr>
        <a:xfrm>
          <a:off x="22199600" y="180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125005</xdr:rowOff>
    </xdr:from>
    <xdr:to>
      <xdr:col>112</xdr:col>
      <xdr:colOff>38100</xdr:colOff>
      <xdr:row>107</xdr:row>
      <xdr:rowOff>55155</xdr:rowOff>
    </xdr:to>
    <xdr:sp macro="" textlink="">
      <xdr:nvSpPr>
        <xdr:cNvPr id="852" name="楕円 851">
          <a:extLst>
            <a:ext uri="{FF2B5EF4-FFF2-40B4-BE49-F238E27FC236}">
              <a16:creationId xmlns:a16="http://schemas.microsoft.com/office/drawing/2014/main" id="{00000000-0008-0000-0200-000054030000}"/>
            </a:ext>
          </a:extLst>
        </xdr:cNvPr>
        <xdr:cNvSpPr/>
      </xdr:nvSpPr>
      <xdr:spPr>
        <a:xfrm>
          <a:off x="2127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128451</xdr:rowOff>
    </xdr:from>
    <xdr:to>
      <xdr:col>116</xdr:col>
      <xdr:colOff>63500</xdr:colOff>
      <xdr:row>107</xdr:row>
      <xdr:rowOff>4355</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21323300" y="18130701"/>
          <a:ext cx="8382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121738</xdr:rowOff>
    </xdr:from>
    <xdr:to>
      <xdr:col>107</xdr:col>
      <xdr:colOff>101600</xdr:colOff>
      <xdr:row>107</xdr:row>
      <xdr:rowOff>51888</xdr:rowOff>
    </xdr:to>
    <xdr:sp macro="" textlink="">
      <xdr:nvSpPr>
        <xdr:cNvPr id="854" name="楕円 853">
          <a:extLst>
            <a:ext uri="{FF2B5EF4-FFF2-40B4-BE49-F238E27FC236}">
              <a16:creationId xmlns:a16="http://schemas.microsoft.com/office/drawing/2014/main" id="{00000000-0008-0000-0200-000056030000}"/>
            </a:ext>
          </a:extLst>
        </xdr:cNvPr>
        <xdr:cNvSpPr/>
      </xdr:nvSpPr>
      <xdr:spPr>
        <a:xfrm>
          <a:off x="2038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xdr:rowOff>
    </xdr:from>
    <xdr:to>
      <xdr:col>111</xdr:col>
      <xdr:colOff>177800</xdr:colOff>
      <xdr:row>107</xdr:row>
      <xdr:rowOff>4355</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20434300" y="1834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118473</xdr:rowOff>
    </xdr:from>
    <xdr:to>
      <xdr:col>102</xdr:col>
      <xdr:colOff>165100</xdr:colOff>
      <xdr:row>107</xdr:row>
      <xdr:rowOff>48623</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9494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169273</xdr:rowOff>
    </xdr:from>
    <xdr:to>
      <xdr:col>107</xdr:col>
      <xdr:colOff>50800</xdr:colOff>
      <xdr:row>107</xdr:row>
      <xdr:rowOff>1088</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9545300" y="183429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58" name="n_1aveValue【庁舎】&#10;一人当たり面積">
          <a:extLst>
            <a:ext uri="{FF2B5EF4-FFF2-40B4-BE49-F238E27FC236}">
              <a16:creationId xmlns:a16="http://schemas.microsoft.com/office/drawing/2014/main" id="{00000000-0008-0000-0200-00005A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59" name="n_2aveValue【庁舎】&#10;一人当たり面積">
          <a:extLst>
            <a:ext uri="{FF2B5EF4-FFF2-40B4-BE49-F238E27FC236}">
              <a16:creationId xmlns:a16="http://schemas.microsoft.com/office/drawing/2014/main" id="{00000000-0008-0000-0200-00005B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60" name="n_3aveValue【庁舎】&#10;一人当たり面積">
          <a:extLst>
            <a:ext uri="{FF2B5EF4-FFF2-40B4-BE49-F238E27FC236}">
              <a16:creationId xmlns:a16="http://schemas.microsoft.com/office/drawing/2014/main" id="{00000000-0008-0000-0200-00005C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46282</xdr:rowOff>
    </xdr:from>
    <xdr:ext cx="469744" cy="259045"/>
    <xdr:sp macro="" textlink="">
      <xdr:nvSpPr>
        <xdr:cNvPr id="861" name="n_1mainValue【庁舎】&#10;一人当たり面積">
          <a:extLst>
            <a:ext uri="{FF2B5EF4-FFF2-40B4-BE49-F238E27FC236}">
              <a16:creationId xmlns:a16="http://schemas.microsoft.com/office/drawing/2014/main" id="{00000000-0008-0000-0200-00005D030000}"/>
            </a:ext>
          </a:extLst>
        </xdr:cNvPr>
        <xdr:cNvSpPr txBox="1"/>
      </xdr:nvSpPr>
      <xdr:spPr>
        <a:xfrm>
          <a:off x="210757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43015</xdr:rowOff>
    </xdr:from>
    <xdr:ext cx="469744" cy="259045"/>
    <xdr:sp macro="" textlink="">
      <xdr:nvSpPr>
        <xdr:cNvPr id="862" name="n_2mainValue【庁舎】&#10;一人当たり面積">
          <a:extLst>
            <a:ext uri="{FF2B5EF4-FFF2-40B4-BE49-F238E27FC236}">
              <a16:creationId xmlns:a16="http://schemas.microsoft.com/office/drawing/2014/main" id="{00000000-0008-0000-0200-00005E030000}"/>
            </a:ext>
          </a:extLst>
        </xdr:cNvPr>
        <xdr:cNvSpPr txBox="1"/>
      </xdr:nvSpPr>
      <xdr:spPr>
        <a:xfrm>
          <a:off x="20199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39750</xdr:rowOff>
    </xdr:from>
    <xdr:ext cx="469744" cy="259045"/>
    <xdr:sp macro="" textlink="">
      <xdr:nvSpPr>
        <xdr:cNvPr id="863" name="n_3mainValue【庁舎】&#10;一人当たり面積">
          <a:extLst>
            <a:ext uri="{FF2B5EF4-FFF2-40B4-BE49-F238E27FC236}">
              <a16:creationId xmlns:a16="http://schemas.microsoft.com/office/drawing/2014/main" id="{00000000-0008-0000-0200-00005F030000}"/>
            </a:ext>
          </a:extLst>
        </xdr:cNvPr>
        <xdr:cNvSpPr txBox="1"/>
      </xdr:nvSpPr>
      <xdr:spPr>
        <a:xfrm>
          <a:off x="19310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0000000-0008-0000-02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00000000-0008-0000-0200-00006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有形固定資産減価償却率の状況は、多くの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類型で類似団体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と同等又は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庁舎の減価償却率が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となっているのは、Ｈ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年度に新庁舎が竣工したこと及び旧庁舎（出張所含む）の用途</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を変更したことによる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類似団体と比較して有形固定資産減価償却率が特に高くなっている施設は、体育館・プールとなっている。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個別施設計画等を策定し、その計画に基づき公共施設の適正化に取り組んでいく予定である。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今後も南城市公共施設適正配置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や個別施設計画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中心となる産業がないこと等により、財政基盤が弱く、類似団体平均を下回っている。組織の見直し及び、窓口サービスの民間委託等による歳出の徹底的な見直しにより、活力あ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８６．５％で、全国平均、類似団体平均を下回っているものの扶助費及び交際費の増加により対前年度比１．７％上昇した。扶助費については、資格審査等の適正化等により抑制に努め、地方債については、適切な時期に繰上償還を行うことで利子償還金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59</xdr:row>
      <xdr:rowOff>41728</xdr:rowOff>
    </xdr:to>
    <xdr:cxnSp macro="">
      <xdr:nvCxnSpPr>
        <xdr:cNvPr id="134" name="直線コネクタ 133"/>
        <xdr:cNvCxnSpPr/>
      </xdr:nvCxnSpPr>
      <xdr:spPr>
        <a:xfrm>
          <a:off x="4114800" y="1009523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99423</xdr:rowOff>
    </xdr:from>
    <xdr:to>
      <xdr:col>19</xdr:col>
      <xdr:colOff>133350</xdr:colOff>
      <xdr:row>58</xdr:row>
      <xdr:rowOff>151130</xdr:rowOff>
    </xdr:to>
    <xdr:cxnSp macro="">
      <xdr:nvCxnSpPr>
        <xdr:cNvPr id="137" name="直線コネクタ 136"/>
        <xdr:cNvCxnSpPr/>
      </xdr:nvCxnSpPr>
      <xdr:spPr>
        <a:xfrm>
          <a:off x="3225800" y="100435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99423</xdr:rowOff>
    </xdr:from>
    <xdr:to>
      <xdr:col>15</xdr:col>
      <xdr:colOff>82550</xdr:colOff>
      <xdr:row>58</xdr:row>
      <xdr:rowOff>120106</xdr:rowOff>
    </xdr:to>
    <xdr:cxnSp macro="">
      <xdr:nvCxnSpPr>
        <xdr:cNvPr id="140" name="直線コネクタ 139"/>
        <xdr:cNvCxnSpPr/>
      </xdr:nvCxnSpPr>
      <xdr:spPr>
        <a:xfrm flipV="1">
          <a:off x="2336800" y="100435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58</xdr:row>
      <xdr:rowOff>151130</xdr:rowOff>
    </xdr:to>
    <xdr:cxnSp macro="">
      <xdr:nvCxnSpPr>
        <xdr:cNvPr id="143" name="直線コネクタ 142"/>
        <xdr:cNvCxnSpPr/>
      </xdr:nvCxnSpPr>
      <xdr:spPr>
        <a:xfrm flipV="1">
          <a:off x="1447800" y="100642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162378</xdr:rowOff>
    </xdr:from>
    <xdr:to>
      <xdr:col>23</xdr:col>
      <xdr:colOff>184150</xdr:colOff>
      <xdr:row>59</xdr:row>
      <xdr:rowOff>92528</xdr:rowOff>
    </xdr:to>
    <xdr:sp macro="" textlink="">
      <xdr:nvSpPr>
        <xdr:cNvPr id="153" name="楕円 152"/>
        <xdr:cNvSpPr/>
      </xdr:nvSpPr>
      <xdr:spPr>
        <a:xfrm>
          <a:off x="49022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83655</xdr:rowOff>
    </xdr:from>
    <xdr:ext cx="762000" cy="259045"/>
    <xdr:sp macro="" textlink="">
      <xdr:nvSpPr>
        <xdr:cNvPr id="154" name="財政構造の弾力性該当値テキスト"/>
        <xdr:cNvSpPr txBox="1"/>
      </xdr:nvSpPr>
      <xdr:spPr>
        <a:xfrm>
          <a:off x="5041900" y="1002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55" name="楕円 154"/>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6" name="テキスト ボックス 155"/>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48623</xdr:rowOff>
    </xdr:from>
    <xdr:to>
      <xdr:col>15</xdr:col>
      <xdr:colOff>133350</xdr:colOff>
      <xdr:row>58</xdr:row>
      <xdr:rowOff>150223</xdr:rowOff>
    </xdr:to>
    <xdr:sp macro="" textlink="">
      <xdr:nvSpPr>
        <xdr:cNvPr id="157" name="楕円 156"/>
        <xdr:cNvSpPr/>
      </xdr:nvSpPr>
      <xdr:spPr>
        <a:xfrm>
          <a:off x="3175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160400</xdr:rowOff>
    </xdr:from>
    <xdr:ext cx="762000" cy="259045"/>
    <xdr:sp macro="" textlink="">
      <xdr:nvSpPr>
        <xdr:cNvPr id="158" name="テキスト ボックス 157"/>
        <xdr:cNvSpPr txBox="1"/>
      </xdr:nvSpPr>
      <xdr:spPr>
        <a:xfrm>
          <a:off x="2844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69306</xdr:rowOff>
    </xdr:from>
    <xdr:to>
      <xdr:col>11</xdr:col>
      <xdr:colOff>82550</xdr:colOff>
      <xdr:row>58</xdr:row>
      <xdr:rowOff>170906</xdr:rowOff>
    </xdr:to>
    <xdr:sp macro="" textlink="">
      <xdr:nvSpPr>
        <xdr:cNvPr id="159" name="楕円 158"/>
        <xdr:cNvSpPr/>
      </xdr:nvSpPr>
      <xdr:spPr>
        <a:xfrm>
          <a:off x="2286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9633</xdr:rowOff>
    </xdr:from>
    <xdr:ext cx="762000" cy="259045"/>
    <xdr:sp macro="" textlink="">
      <xdr:nvSpPr>
        <xdr:cNvPr id="160" name="テキスト ボックス 159"/>
        <xdr:cNvSpPr txBox="1"/>
      </xdr:nvSpPr>
      <xdr:spPr>
        <a:xfrm>
          <a:off x="1955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61" name="楕円 160"/>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62" name="テキスト ボックス 161"/>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口１人当たりの金額は、前年度と比較して１３，４６９円増額となった。これは類似団体平均を３８，７７１円下回っているが、沖縄県平均は４，８６６円上回っている。今後ともコスト削減に向けて取り組んで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64508</xdr:rowOff>
    </xdr:from>
    <xdr:to>
      <xdr:col>23</xdr:col>
      <xdr:colOff>133350</xdr:colOff>
      <xdr:row>82</xdr:row>
      <xdr:rowOff>145759</xdr:rowOff>
    </xdr:to>
    <xdr:cxnSp macro="">
      <xdr:nvCxnSpPr>
        <xdr:cNvPr id="193" name="直線コネクタ 192"/>
        <xdr:cNvCxnSpPr/>
      </xdr:nvCxnSpPr>
      <xdr:spPr>
        <a:xfrm>
          <a:off x="4114800" y="14123408"/>
          <a:ext cx="8382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64508</xdr:rowOff>
    </xdr:from>
    <xdr:to>
      <xdr:col>19</xdr:col>
      <xdr:colOff>133350</xdr:colOff>
      <xdr:row>82</xdr:row>
      <xdr:rowOff>100406</xdr:rowOff>
    </xdr:to>
    <xdr:cxnSp macro="">
      <xdr:nvCxnSpPr>
        <xdr:cNvPr id="196" name="直線コネクタ 195"/>
        <xdr:cNvCxnSpPr/>
      </xdr:nvCxnSpPr>
      <xdr:spPr>
        <a:xfrm flipV="1">
          <a:off x="3225800" y="14123408"/>
          <a:ext cx="889000" cy="3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70504</xdr:rowOff>
    </xdr:from>
    <xdr:to>
      <xdr:col>15</xdr:col>
      <xdr:colOff>82550</xdr:colOff>
      <xdr:row>82</xdr:row>
      <xdr:rowOff>100406</xdr:rowOff>
    </xdr:to>
    <xdr:cxnSp macro="">
      <xdr:nvCxnSpPr>
        <xdr:cNvPr id="199" name="直線コネクタ 198"/>
        <xdr:cNvCxnSpPr/>
      </xdr:nvCxnSpPr>
      <xdr:spPr>
        <a:xfrm>
          <a:off x="2336800" y="14129404"/>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70504</xdr:rowOff>
    </xdr:from>
    <xdr:to>
      <xdr:col>11</xdr:col>
      <xdr:colOff>31750</xdr:colOff>
      <xdr:row>82</xdr:row>
      <xdr:rowOff>74811</xdr:rowOff>
    </xdr:to>
    <xdr:cxnSp macro="">
      <xdr:nvCxnSpPr>
        <xdr:cNvPr id="202" name="直線コネクタ 201"/>
        <xdr:cNvCxnSpPr/>
      </xdr:nvCxnSpPr>
      <xdr:spPr>
        <a:xfrm flipV="1">
          <a:off x="1447800" y="14129404"/>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94959</xdr:rowOff>
    </xdr:from>
    <xdr:to>
      <xdr:col>23</xdr:col>
      <xdr:colOff>184150</xdr:colOff>
      <xdr:row>83</xdr:row>
      <xdr:rowOff>25109</xdr:rowOff>
    </xdr:to>
    <xdr:sp macro="" textlink="">
      <xdr:nvSpPr>
        <xdr:cNvPr id="212" name="楕円 211"/>
        <xdr:cNvSpPr/>
      </xdr:nvSpPr>
      <xdr:spPr>
        <a:xfrm>
          <a:off x="4902200" y="141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111486</xdr:rowOff>
    </xdr:from>
    <xdr:ext cx="762000" cy="259045"/>
    <xdr:sp macro="" textlink="">
      <xdr:nvSpPr>
        <xdr:cNvPr id="213" name="人件費・物件費等の状況該当値テキスト"/>
        <xdr:cNvSpPr txBox="1"/>
      </xdr:nvSpPr>
      <xdr:spPr>
        <a:xfrm>
          <a:off x="5041900" y="1399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13708</xdr:rowOff>
    </xdr:from>
    <xdr:to>
      <xdr:col>19</xdr:col>
      <xdr:colOff>184150</xdr:colOff>
      <xdr:row>82</xdr:row>
      <xdr:rowOff>115308</xdr:rowOff>
    </xdr:to>
    <xdr:sp macro="" textlink="">
      <xdr:nvSpPr>
        <xdr:cNvPr id="214" name="楕円 213"/>
        <xdr:cNvSpPr/>
      </xdr:nvSpPr>
      <xdr:spPr>
        <a:xfrm>
          <a:off x="4064000" y="140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125485</xdr:rowOff>
    </xdr:from>
    <xdr:ext cx="736600" cy="259045"/>
    <xdr:sp macro="" textlink="">
      <xdr:nvSpPr>
        <xdr:cNvPr id="215" name="テキスト ボックス 214"/>
        <xdr:cNvSpPr txBox="1"/>
      </xdr:nvSpPr>
      <xdr:spPr>
        <a:xfrm>
          <a:off x="3733800" y="1384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49606</xdr:rowOff>
    </xdr:from>
    <xdr:to>
      <xdr:col>15</xdr:col>
      <xdr:colOff>133350</xdr:colOff>
      <xdr:row>82</xdr:row>
      <xdr:rowOff>151206</xdr:rowOff>
    </xdr:to>
    <xdr:sp macro="" textlink="">
      <xdr:nvSpPr>
        <xdr:cNvPr id="216" name="楕円 215"/>
        <xdr:cNvSpPr/>
      </xdr:nvSpPr>
      <xdr:spPr>
        <a:xfrm>
          <a:off x="3175000" y="141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161383</xdr:rowOff>
    </xdr:from>
    <xdr:ext cx="762000" cy="259045"/>
    <xdr:sp macro="" textlink="">
      <xdr:nvSpPr>
        <xdr:cNvPr id="217" name="テキスト ボックス 216"/>
        <xdr:cNvSpPr txBox="1"/>
      </xdr:nvSpPr>
      <xdr:spPr>
        <a:xfrm>
          <a:off x="2844800" y="1387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19704</xdr:rowOff>
    </xdr:from>
    <xdr:to>
      <xdr:col>11</xdr:col>
      <xdr:colOff>82550</xdr:colOff>
      <xdr:row>82</xdr:row>
      <xdr:rowOff>121304</xdr:rowOff>
    </xdr:to>
    <xdr:sp macro="" textlink="">
      <xdr:nvSpPr>
        <xdr:cNvPr id="218" name="楕円 217"/>
        <xdr:cNvSpPr/>
      </xdr:nvSpPr>
      <xdr:spPr>
        <a:xfrm>
          <a:off x="2286000" y="140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131481</xdr:rowOff>
    </xdr:from>
    <xdr:ext cx="762000" cy="259045"/>
    <xdr:sp macro="" textlink="">
      <xdr:nvSpPr>
        <xdr:cNvPr id="219" name="テキスト ボックス 218"/>
        <xdr:cNvSpPr txBox="1"/>
      </xdr:nvSpPr>
      <xdr:spPr>
        <a:xfrm>
          <a:off x="1955800" y="1384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24011</xdr:rowOff>
    </xdr:from>
    <xdr:to>
      <xdr:col>7</xdr:col>
      <xdr:colOff>31750</xdr:colOff>
      <xdr:row>82</xdr:row>
      <xdr:rowOff>125611</xdr:rowOff>
    </xdr:to>
    <xdr:sp macro="" textlink="">
      <xdr:nvSpPr>
        <xdr:cNvPr id="220" name="楕円 219"/>
        <xdr:cNvSpPr/>
      </xdr:nvSpPr>
      <xdr:spPr>
        <a:xfrm>
          <a:off x="1397000" y="14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135788</xdr:rowOff>
    </xdr:from>
    <xdr:ext cx="762000" cy="259045"/>
    <xdr:sp macro="" textlink="">
      <xdr:nvSpPr>
        <xdr:cNvPr id="221" name="テキスト ボックス 220"/>
        <xdr:cNvSpPr txBox="1"/>
      </xdr:nvSpPr>
      <xdr:spPr>
        <a:xfrm>
          <a:off x="1066800" y="1385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全国平均より０．３ポイント低く、類似団体平均より２．３ポイント高い状況である。各種手当の総点検を行うなど、引き続き、給与の適正化に努めていく。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159959</xdr:rowOff>
    </xdr:to>
    <xdr:cxnSp macro="">
      <xdr:nvCxnSpPr>
        <xdr:cNvPr id="257" name="直線コネクタ 256"/>
        <xdr:cNvCxnSpPr/>
      </xdr:nvCxnSpPr>
      <xdr:spPr>
        <a:xfrm>
          <a:off x="16179800" y="14926734"/>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60" name="直線コネクタ 259"/>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45055</xdr:rowOff>
    </xdr:to>
    <xdr:cxnSp macro="">
      <xdr:nvCxnSpPr>
        <xdr:cNvPr id="263" name="直線コネクタ 262"/>
        <xdr:cNvCxnSpPr/>
      </xdr:nvCxnSpPr>
      <xdr:spPr>
        <a:xfrm flipV="1">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45055</xdr:rowOff>
    </xdr:to>
    <xdr:cxnSp macro="">
      <xdr:nvCxnSpPr>
        <xdr:cNvPr id="266" name="直線コネクタ 265"/>
        <xdr:cNvCxnSpPr/>
      </xdr:nvCxnSpPr>
      <xdr:spPr>
        <a:xfrm>
          <a:off x="13512800" y="1489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6" name="楕円 275"/>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7"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9" name="テキスト ボックス 278"/>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2" name="楕円 281"/>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83" name="テキスト ボックス 282"/>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全国平均より１．０６ポイント、県平均より０．５９ポイント低い状況である。定員適正化計画の着実な遂行と人口増加が大きな要因である。今後も適切な定員管理に努めていく。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103536</xdr:rowOff>
    </xdr:to>
    <xdr:cxnSp macro="">
      <xdr:nvCxnSpPr>
        <xdr:cNvPr id="322" name="直線コネクタ 321"/>
        <xdr:cNvCxnSpPr/>
      </xdr:nvCxnSpPr>
      <xdr:spPr>
        <a:xfrm flipV="1">
          <a:off x="16179800" y="1038019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103536</xdr:rowOff>
    </xdr:from>
    <xdr:to>
      <xdr:col>77</xdr:col>
      <xdr:colOff>44450</xdr:colOff>
      <xdr:row>60</xdr:row>
      <xdr:rowOff>106983</xdr:rowOff>
    </xdr:to>
    <xdr:cxnSp macro="">
      <xdr:nvCxnSpPr>
        <xdr:cNvPr id="325" name="直線コネクタ 324"/>
        <xdr:cNvCxnSpPr/>
      </xdr:nvCxnSpPr>
      <xdr:spPr>
        <a:xfrm flipV="1">
          <a:off x="15290800" y="103905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101237</xdr:rowOff>
    </xdr:from>
    <xdr:to>
      <xdr:col>72</xdr:col>
      <xdr:colOff>203200</xdr:colOff>
      <xdr:row>60</xdr:row>
      <xdr:rowOff>106983</xdr:rowOff>
    </xdr:to>
    <xdr:cxnSp macro="">
      <xdr:nvCxnSpPr>
        <xdr:cNvPr id="328" name="直線コネクタ 327"/>
        <xdr:cNvCxnSpPr/>
      </xdr:nvCxnSpPr>
      <xdr:spPr>
        <a:xfrm>
          <a:off x="14401800" y="1038823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101237</xdr:rowOff>
    </xdr:from>
    <xdr:to>
      <xdr:col>68</xdr:col>
      <xdr:colOff>152400</xdr:colOff>
      <xdr:row>60</xdr:row>
      <xdr:rowOff>110430</xdr:rowOff>
    </xdr:to>
    <xdr:cxnSp macro="">
      <xdr:nvCxnSpPr>
        <xdr:cNvPr id="331" name="直線コネクタ 330"/>
        <xdr:cNvCxnSpPr/>
      </xdr:nvCxnSpPr>
      <xdr:spPr>
        <a:xfrm flipV="1">
          <a:off x="13512800" y="1038823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42394</xdr:rowOff>
    </xdr:from>
    <xdr:to>
      <xdr:col>81</xdr:col>
      <xdr:colOff>95250</xdr:colOff>
      <xdr:row>60</xdr:row>
      <xdr:rowOff>143994</xdr:rowOff>
    </xdr:to>
    <xdr:sp macro="" textlink="">
      <xdr:nvSpPr>
        <xdr:cNvPr id="341" name="楕円 340"/>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58921</xdr:rowOff>
    </xdr:from>
    <xdr:ext cx="762000" cy="259045"/>
    <xdr:sp macro="" textlink="">
      <xdr:nvSpPr>
        <xdr:cNvPr id="342" name="定員管理の状況該当値テキスト"/>
        <xdr:cNvSpPr txBox="1"/>
      </xdr:nvSpPr>
      <xdr:spPr>
        <a:xfrm>
          <a:off x="17106900" y="101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52736</xdr:rowOff>
    </xdr:from>
    <xdr:to>
      <xdr:col>77</xdr:col>
      <xdr:colOff>95250</xdr:colOff>
      <xdr:row>60</xdr:row>
      <xdr:rowOff>154336</xdr:rowOff>
    </xdr:to>
    <xdr:sp macro="" textlink="">
      <xdr:nvSpPr>
        <xdr:cNvPr id="343" name="楕円 342"/>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164513</xdr:rowOff>
    </xdr:from>
    <xdr:ext cx="736600" cy="259045"/>
    <xdr:sp macro="" textlink="">
      <xdr:nvSpPr>
        <xdr:cNvPr id="344" name="テキスト ボックス 343"/>
        <xdr:cNvSpPr txBox="1"/>
      </xdr:nvSpPr>
      <xdr:spPr>
        <a:xfrm>
          <a:off x="15798800" y="101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56183</xdr:rowOff>
    </xdr:from>
    <xdr:to>
      <xdr:col>73</xdr:col>
      <xdr:colOff>44450</xdr:colOff>
      <xdr:row>60</xdr:row>
      <xdr:rowOff>157783</xdr:rowOff>
    </xdr:to>
    <xdr:sp macro="" textlink="">
      <xdr:nvSpPr>
        <xdr:cNvPr id="345" name="楕円 344"/>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167960</xdr:rowOff>
    </xdr:from>
    <xdr:ext cx="762000" cy="259045"/>
    <xdr:sp macro="" textlink="">
      <xdr:nvSpPr>
        <xdr:cNvPr id="346" name="テキスト ボックス 345"/>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50437</xdr:rowOff>
    </xdr:from>
    <xdr:to>
      <xdr:col>68</xdr:col>
      <xdr:colOff>203200</xdr:colOff>
      <xdr:row>60</xdr:row>
      <xdr:rowOff>152037</xdr:rowOff>
    </xdr:to>
    <xdr:sp macro="" textlink="">
      <xdr:nvSpPr>
        <xdr:cNvPr id="347" name="楕円 346"/>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162214</xdr:rowOff>
    </xdr:from>
    <xdr:ext cx="762000" cy="259045"/>
    <xdr:sp macro="" textlink="">
      <xdr:nvSpPr>
        <xdr:cNvPr id="348" name="テキスト ボックス 347"/>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59630</xdr:rowOff>
    </xdr:from>
    <xdr:to>
      <xdr:col>64</xdr:col>
      <xdr:colOff>152400</xdr:colOff>
      <xdr:row>60</xdr:row>
      <xdr:rowOff>161230</xdr:rowOff>
    </xdr:to>
    <xdr:sp macro="" textlink="">
      <xdr:nvSpPr>
        <xdr:cNvPr id="349" name="楕円 348"/>
        <xdr:cNvSpPr/>
      </xdr:nvSpPr>
      <xdr:spPr>
        <a:xfrm>
          <a:off x="13462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171407</xdr:rowOff>
    </xdr:from>
    <xdr:ext cx="762000" cy="259045"/>
    <xdr:sp macro="" textlink="">
      <xdr:nvSpPr>
        <xdr:cNvPr id="350" name="テキスト ボックス 349"/>
        <xdr:cNvSpPr txBox="1"/>
      </xdr:nvSpPr>
      <xdr:spPr>
        <a:xfrm>
          <a:off x="13131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城市総合計画のもと適量・適切な事業実施により、類似団体、県平均を下回っている。この水準は過去５年間、同程度となっており、今後とも、緊急度・住民ニーズを的確に把握し、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151236</xdr:rowOff>
    </xdr:to>
    <xdr:cxnSp macro="">
      <xdr:nvCxnSpPr>
        <xdr:cNvPr id="384" name="直線コネクタ 383"/>
        <xdr:cNvCxnSpPr/>
      </xdr:nvCxnSpPr>
      <xdr:spPr>
        <a:xfrm>
          <a:off x="16179800" y="632142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136013</xdr:rowOff>
    </xdr:from>
    <xdr:ext cx="762000" cy="259045"/>
    <xdr:sp macro="" textlink="">
      <xdr:nvSpPr>
        <xdr:cNvPr id="385" name="公債費負担の状況平均値テキスト"/>
        <xdr:cNvSpPr txBox="1"/>
      </xdr:nvSpPr>
      <xdr:spPr>
        <a:xfrm>
          <a:off x="17106900" y="630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149225</xdr:rowOff>
    </xdr:to>
    <xdr:cxnSp macro="">
      <xdr:nvCxnSpPr>
        <xdr:cNvPr id="387" name="直線コネクタ 386"/>
        <xdr:cNvCxnSpPr/>
      </xdr:nvCxnSpPr>
      <xdr:spPr>
        <a:xfrm>
          <a:off x="15290800" y="631539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143192</xdr:rowOff>
    </xdr:to>
    <xdr:cxnSp macro="">
      <xdr:nvCxnSpPr>
        <xdr:cNvPr id="390" name="直線コネクタ 389"/>
        <xdr:cNvCxnSpPr/>
      </xdr:nvCxnSpPr>
      <xdr:spPr>
        <a:xfrm>
          <a:off x="14401800" y="631338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145203</xdr:rowOff>
    </xdr:to>
    <xdr:cxnSp macro="">
      <xdr:nvCxnSpPr>
        <xdr:cNvPr id="393" name="直線コネクタ 392"/>
        <xdr:cNvCxnSpPr/>
      </xdr:nvCxnSpPr>
      <xdr:spPr>
        <a:xfrm flipV="1">
          <a:off x="13512800" y="631338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3" name="楕円 402"/>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21713</xdr:rowOff>
    </xdr:from>
    <xdr:ext cx="762000" cy="259045"/>
    <xdr:sp macro="" textlink="">
      <xdr:nvSpPr>
        <xdr:cNvPr id="404" name="公債費負担の状況該当値テキスト"/>
        <xdr:cNvSpPr txBox="1"/>
      </xdr:nvSpPr>
      <xdr:spPr>
        <a:xfrm>
          <a:off x="17106900" y="61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5" name="楕円 404"/>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6" name="テキスト ボックス 405"/>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7" name="楕円 406"/>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8" name="テキスト ボックス 407"/>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09" name="楕円 408"/>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10" name="テキスト ボックス 409"/>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11" name="楕円 410"/>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12" name="テキスト ボックス 411"/>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将来負担額は、１，３０６，９８０千円増加、充当可能財源等は、１９１，６９２千円増加しており、類似団体、全国平均及び県平均を大きく下回っている。今後も後世への負担を少しでも軽減するよう、新規事業の実施等について総点検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類似団体、全国及び沖縄県平均と比較して低い水準である。現在、民間活用や、指定管理者制度の導入を進めており、今後も行財政改革等の取組を通じて人件費の抑制に努めていく。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44704</xdr:rowOff>
    </xdr:to>
    <xdr:cxnSp macro="">
      <xdr:nvCxnSpPr>
        <xdr:cNvPr id="64" name="直線コネクタ 63"/>
        <xdr:cNvCxnSpPr/>
      </xdr:nvCxnSpPr>
      <xdr:spPr>
        <a:xfrm>
          <a:off x="3987800" y="61391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138430</xdr:rowOff>
    </xdr:to>
    <xdr:cxnSp macro="">
      <xdr:nvCxnSpPr>
        <xdr:cNvPr id="67" name="直線コネクタ 66"/>
        <xdr:cNvCxnSpPr/>
      </xdr:nvCxnSpPr>
      <xdr:spPr>
        <a:xfrm>
          <a:off x="3098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165862</xdr:rowOff>
    </xdr:to>
    <xdr:cxnSp macro="">
      <xdr:nvCxnSpPr>
        <xdr:cNvPr id="70" name="直線コネクタ 69"/>
        <xdr:cNvCxnSpPr/>
      </xdr:nvCxnSpPr>
      <xdr:spPr>
        <a:xfrm flipV="1">
          <a:off x="2209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72136</xdr:rowOff>
    </xdr:to>
    <xdr:cxnSp macro="">
      <xdr:nvCxnSpPr>
        <xdr:cNvPr id="73" name="直線コネクタ 72"/>
        <xdr:cNvCxnSpPr/>
      </xdr:nvCxnSpPr>
      <xdr:spPr>
        <a:xfrm flipV="1">
          <a:off x="1320800" y="61666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a:t>
          </a:r>
          <a:r>
            <a:rPr kumimoji="1" lang="ja-JP" altLang="en-US" sz="1300">
              <a:latin typeface="ＭＳ Ｐゴシック" panose="020B0600070205080204" pitchFamily="50" charset="-128"/>
              <a:ea typeface="ＭＳ Ｐゴシック" panose="020B0600070205080204" pitchFamily="50" charset="-128"/>
            </a:rPr>
            <a:t>と比較して０．９ポイント減少している。引き続き、業務の民間委託や指定管理制度の更なる推進等により、コスト削減に努めていく。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137886</xdr:rowOff>
    </xdr:to>
    <xdr:cxnSp macro="">
      <xdr:nvCxnSpPr>
        <xdr:cNvPr id="127" name="直線コネクタ 126"/>
        <xdr:cNvCxnSpPr/>
      </xdr:nvCxnSpPr>
      <xdr:spPr>
        <a:xfrm flipV="1">
          <a:off x="15671800" y="24402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53521</xdr:rowOff>
    </xdr:to>
    <xdr:cxnSp macro="">
      <xdr:nvCxnSpPr>
        <xdr:cNvPr id="130" name="直線コネクタ 129"/>
        <xdr:cNvCxnSpPr/>
      </xdr:nvCxnSpPr>
      <xdr:spPr>
        <a:xfrm flipV="1">
          <a:off x="14782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86179</xdr:rowOff>
    </xdr:to>
    <xdr:cxnSp macro="">
      <xdr:nvCxnSpPr>
        <xdr:cNvPr id="133" name="直線コネクタ 132"/>
        <xdr:cNvCxnSpPr/>
      </xdr:nvCxnSpPr>
      <xdr:spPr>
        <a:xfrm flipV="1">
          <a:off x="13893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151493</xdr:rowOff>
    </xdr:to>
    <xdr:cxnSp macro="">
      <xdr:nvCxnSpPr>
        <xdr:cNvPr id="136" name="直線コネクタ 135"/>
        <xdr:cNvCxnSpPr/>
      </xdr:nvCxnSpPr>
      <xdr:spPr>
        <a:xfrm flipV="1">
          <a:off x="13004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6" name="楕円 145"/>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7"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48" name="楕円 147"/>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49" name="テキスト ボックス 148"/>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4" name="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5" name="テキスト ボックス 154"/>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昨年度と比較して０．８ポイント上昇している。法人保育園運営費負担事業、障害者福祉費、生活保護費等の増額が主な要因である。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資格審査等を見直し、適正化を進めていくことで、財政を圧迫する上昇傾向に歯止めをかけるよう努めていく。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75293</xdr:rowOff>
    </xdr:to>
    <xdr:cxnSp macro="">
      <xdr:nvCxnSpPr>
        <xdr:cNvPr id="190" name="直線コネクタ 189"/>
        <xdr:cNvCxnSpPr/>
      </xdr:nvCxnSpPr>
      <xdr:spPr>
        <a:xfrm>
          <a:off x="3987800" y="10103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159657</xdr:rowOff>
    </xdr:to>
    <xdr:cxnSp macro="">
      <xdr:nvCxnSpPr>
        <xdr:cNvPr id="193" name="直線コネクタ 192"/>
        <xdr:cNvCxnSpPr/>
      </xdr:nvCxnSpPr>
      <xdr:spPr>
        <a:xfrm>
          <a:off x="3098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61685</xdr:rowOff>
    </xdr:to>
    <xdr:cxnSp macro="">
      <xdr:nvCxnSpPr>
        <xdr:cNvPr id="196" name="直線コネクタ 195"/>
        <xdr:cNvCxnSpPr/>
      </xdr:nvCxnSpPr>
      <xdr:spPr>
        <a:xfrm>
          <a:off x="2209800" y="9918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146050</xdr:rowOff>
    </xdr:to>
    <xdr:cxnSp macro="">
      <xdr:nvCxnSpPr>
        <xdr:cNvPr id="199" name="直線コネクタ 198"/>
        <xdr:cNvCxnSpPr/>
      </xdr:nvCxnSpPr>
      <xdr:spPr>
        <a:xfrm>
          <a:off x="1320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24493</xdr:rowOff>
    </xdr:from>
    <xdr:to>
      <xdr:col>24</xdr:col>
      <xdr:colOff>76200</xdr:colOff>
      <xdr:row>59</xdr:row>
      <xdr:rowOff>126093</xdr:rowOff>
    </xdr:to>
    <xdr:sp macro="" textlink="">
      <xdr:nvSpPr>
        <xdr:cNvPr id="209" name="楕円 208"/>
        <xdr:cNvSpPr/>
      </xdr:nvSpPr>
      <xdr:spPr>
        <a:xfrm>
          <a:off x="4775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168020</xdr:rowOff>
    </xdr:from>
    <xdr:ext cx="762000" cy="259045"/>
    <xdr:sp macro="" textlink="">
      <xdr:nvSpPr>
        <xdr:cNvPr id="210" name="扶助費該当値テキスト"/>
        <xdr:cNvSpPr txBox="1"/>
      </xdr:nvSpPr>
      <xdr:spPr>
        <a:xfrm>
          <a:off x="4914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1" name="楕円 210"/>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2" name="テキスト ボックス 211"/>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3" name="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３ポイント増加している。積立金の減額などが主な要因となっている。今後下水道事業の広域化や料金の値上げ、国民健康保険税の適正化等を図ることなど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1270</xdr:rowOff>
    </xdr:to>
    <xdr:cxnSp macro="">
      <xdr:nvCxnSpPr>
        <xdr:cNvPr id="253" name="直線コネクタ 252"/>
        <xdr:cNvCxnSpPr/>
      </xdr:nvCxnSpPr>
      <xdr:spPr>
        <a:xfrm>
          <a:off x="15671800" y="9404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146594</xdr:rowOff>
    </xdr:from>
    <xdr:to>
      <xdr:col>78</xdr:col>
      <xdr:colOff>69850</xdr:colOff>
      <xdr:row>56</xdr:row>
      <xdr:rowOff>45357</xdr:rowOff>
    </xdr:to>
    <xdr:cxnSp macro="">
      <xdr:nvCxnSpPr>
        <xdr:cNvPr id="256" name="直線コネクタ 255"/>
        <xdr:cNvCxnSpPr/>
      </xdr:nvCxnSpPr>
      <xdr:spPr>
        <a:xfrm flipV="1">
          <a:off x="14782800" y="940489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45357</xdr:rowOff>
    </xdr:to>
    <xdr:cxnSp macro="">
      <xdr:nvCxnSpPr>
        <xdr:cNvPr id="259" name="直線コネクタ 258"/>
        <xdr:cNvCxnSpPr/>
      </xdr:nvCxnSpPr>
      <xdr:spPr>
        <a:xfrm>
          <a:off x="13893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45357</xdr:rowOff>
    </xdr:to>
    <xdr:cxnSp macro="">
      <xdr:nvCxnSpPr>
        <xdr:cNvPr id="262" name="直線コネクタ 261"/>
        <xdr:cNvCxnSpPr/>
      </xdr:nvCxnSpPr>
      <xdr:spPr>
        <a:xfrm>
          <a:off x="13004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2" name="楕円 27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95794</xdr:rowOff>
    </xdr:from>
    <xdr:to>
      <xdr:col>78</xdr:col>
      <xdr:colOff>120650</xdr:colOff>
      <xdr:row>55</xdr:row>
      <xdr:rowOff>25944</xdr:rowOff>
    </xdr:to>
    <xdr:sp macro="" textlink="">
      <xdr:nvSpPr>
        <xdr:cNvPr id="274" name="楕円 273"/>
        <xdr:cNvSpPr/>
      </xdr:nvSpPr>
      <xdr:spPr>
        <a:xfrm>
          <a:off x="15621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36121</xdr:rowOff>
    </xdr:from>
    <xdr:ext cx="736600" cy="259045"/>
    <xdr:sp macro="" textlink="">
      <xdr:nvSpPr>
        <xdr:cNvPr id="275" name="テキスト ボックス 274"/>
        <xdr:cNvSpPr txBox="1"/>
      </xdr:nvSpPr>
      <xdr:spPr>
        <a:xfrm>
          <a:off x="15290800" y="912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6" name="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8" name="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80" name="楕円 279"/>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1" name="テキスト ボックス 280"/>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前年度と比較して０．２ポイント増加している。幼稚園管理総務費の増などが主な要因となっている。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類似団体、全国及び沖縄県平均と比較して大きく上回っている状況であるため、事業の見直しや、負担金・補助金等について精査し、補助費等の抑制に努める。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14986</xdr:rowOff>
    </xdr:to>
    <xdr:cxnSp macro="">
      <xdr:nvCxnSpPr>
        <xdr:cNvPr id="311" name="直線コネクタ 310"/>
        <xdr:cNvCxnSpPr/>
      </xdr:nvCxnSpPr>
      <xdr:spPr>
        <a:xfrm>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37</xdr:row>
      <xdr:rowOff>5842</xdr:rowOff>
    </xdr:to>
    <xdr:cxnSp macro="">
      <xdr:nvCxnSpPr>
        <xdr:cNvPr id="314" name="直線コネクタ 313"/>
        <xdr:cNvCxnSpPr/>
      </xdr:nvCxnSpPr>
      <xdr:spPr>
        <a:xfrm>
          <a:off x="14782800" y="61528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152146</xdr:rowOff>
    </xdr:to>
    <xdr:cxnSp macro="">
      <xdr:nvCxnSpPr>
        <xdr:cNvPr id="317" name="直線コネクタ 316"/>
        <xdr:cNvCxnSpPr/>
      </xdr:nvCxnSpPr>
      <xdr:spPr>
        <a:xfrm>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20" name="直線コネクタ 319"/>
        <xdr:cNvCxnSpPr/>
      </xdr:nvCxnSpPr>
      <xdr:spPr>
        <a:xfrm flipV="1">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0" name="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4" name="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6" name="楕円 335"/>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7" name="テキスト ボックス 336"/>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8" name="楕円 337"/>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9" name="テキスト ボックス 338"/>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４ポイント減少している。高利率の事業の償還が落ち着いたことにより減少しているが、引き続き将来負担を軽減するため、繰上償還等による取り組みを実施し、公債費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12700</xdr:rowOff>
    </xdr:to>
    <xdr:cxnSp macro="">
      <xdr:nvCxnSpPr>
        <xdr:cNvPr id="371" name="直線コネクタ 370"/>
        <xdr:cNvCxnSpPr/>
      </xdr:nvCxnSpPr>
      <xdr:spPr>
        <a:xfrm flipV="1">
          <a:off x="3987800" y="12863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12700</xdr:rowOff>
    </xdr:to>
    <xdr:cxnSp macro="">
      <xdr:nvCxnSpPr>
        <xdr:cNvPr id="374" name="直線コネクタ 373"/>
        <xdr:cNvCxnSpPr/>
      </xdr:nvCxnSpPr>
      <xdr:spPr>
        <a:xfrm>
          <a:off x="3098800" y="12856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10795</xdr:rowOff>
    </xdr:to>
    <xdr:cxnSp macro="">
      <xdr:nvCxnSpPr>
        <xdr:cNvPr id="377" name="直線コネクタ 376"/>
        <xdr:cNvCxnSpPr/>
      </xdr:nvCxnSpPr>
      <xdr:spPr>
        <a:xfrm flipV="1">
          <a:off x="2209800" y="128562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75</xdr:row>
      <xdr:rowOff>10795</xdr:rowOff>
    </xdr:to>
    <xdr:cxnSp macro="">
      <xdr:nvCxnSpPr>
        <xdr:cNvPr id="380" name="直線コネクタ 379"/>
        <xdr:cNvCxnSpPr/>
      </xdr:nvCxnSpPr>
      <xdr:spPr>
        <a:xfrm>
          <a:off x="1320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90" name="楕円 389"/>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91" name="公債費該当値テキスト"/>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2" name="楕円 391"/>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73677</xdr:rowOff>
    </xdr:from>
    <xdr:ext cx="736600" cy="259045"/>
    <xdr:sp macro="" textlink="">
      <xdr:nvSpPr>
        <xdr:cNvPr id="393" name="テキスト ボックス 392"/>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94" name="楕円 393"/>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58437</xdr:rowOff>
    </xdr:from>
    <xdr:ext cx="762000" cy="259045"/>
    <xdr:sp macro="" textlink="">
      <xdr:nvSpPr>
        <xdr:cNvPr id="395" name="テキスト ボックス 394"/>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131445</xdr:rowOff>
    </xdr:from>
    <xdr:to>
      <xdr:col>11</xdr:col>
      <xdr:colOff>60325</xdr:colOff>
      <xdr:row>75</xdr:row>
      <xdr:rowOff>61595</xdr:rowOff>
    </xdr:to>
    <xdr:sp macro="" textlink="">
      <xdr:nvSpPr>
        <xdr:cNvPr id="396" name="楕円 395"/>
        <xdr:cNvSpPr/>
      </xdr:nvSpPr>
      <xdr:spPr>
        <a:xfrm>
          <a:off x="2159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71772</xdr:rowOff>
    </xdr:from>
    <xdr:ext cx="762000" cy="259045"/>
    <xdr:sp macro="" textlink="">
      <xdr:nvSpPr>
        <xdr:cNvPr id="397" name="テキスト ボックス 396"/>
        <xdr:cNvSpPr txBox="1"/>
      </xdr:nvSpPr>
      <xdr:spPr>
        <a:xfrm>
          <a:off x="1828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8" name="楕円 397"/>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9" name="テキスト ボックス 398"/>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類似団体、全国及び沖縄県平均を下回っており、財政の硬直化率については比較的良い結果となっている。しかし、前年度と比較した場合、２．２ポイント増加している状況にあるため、今後も行財政改革を推進し、健全な行財政運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161289</xdr:rowOff>
    </xdr:to>
    <xdr:cxnSp macro="">
      <xdr:nvCxnSpPr>
        <xdr:cNvPr id="432" name="直線コネクタ 431"/>
        <xdr:cNvCxnSpPr/>
      </xdr:nvCxnSpPr>
      <xdr:spPr>
        <a:xfrm>
          <a:off x="15671800" y="131076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77470</xdr:rowOff>
    </xdr:to>
    <xdr:cxnSp macro="">
      <xdr:nvCxnSpPr>
        <xdr:cNvPr id="435" name="直線コネクタ 434"/>
        <xdr:cNvCxnSpPr/>
      </xdr:nvCxnSpPr>
      <xdr:spPr>
        <a:xfrm>
          <a:off x="14782800" y="13081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50800</xdr:rowOff>
    </xdr:to>
    <xdr:cxnSp macro="">
      <xdr:nvCxnSpPr>
        <xdr:cNvPr id="438" name="直線コネクタ 437"/>
        <xdr:cNvCxnSpPr/>
      </xdr:nvCxnSpPr>
      <xdr:spPr>
        <a:xfrm>
          <a:off x="13893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123189</xdr:rowOff>
    </xdr:to>
    <xdr:cxnSp macro="">
      <xdr:nvCxnSpPr>
        <xdr:cNvPr id="441" name="直線コネクタ 440"/>
        <xdr:cNvCxnSpPr/>
      </xdr:nvCxnSpPr>
      <xdr:spPr>
        <a:xfrm flipV="1">
          <a:off x="13004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51" name="楕円 45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5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53" name="楕円 452"/>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54" name="テキスト ボックス 453"/>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55" name="楕円 454"/>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56" name="テキスト ボックス 455"/>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57" name="楕円 456"/>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58" name="テキスト ボックス 457"/>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59" name="楕円 458"/>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12717</xdr:rowOff>
    </xdr:from>
    <xdr:ext cx="762000" cy="259045"/>
    <xdr:sp macro="" textlink="">
      <xdr:nvSpPr>
        <xdr:cNvPr id="460" name="テキスト ボックス 459"/>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75997</xdr:rowOff>
    </xdr:from>
    <xdr:to>
      <xdr:col>29</xdr:col>
      <xdr:colOff>127000</xdr:colOff>
      <xdr:row>19</xdr:row>
      <xdr:rowOff>82385</xdr:rowOff>
    </xdr:to>
    <xdr:cxnSp macro="">
      <xdr:nvCxnSpPr>
        <xdr:cNvPr id="50" name="直線コネクタ 49"/>
        <xdr:cNvCxnSpPr/>
      </xdr:nvCxnSpPr>
      <xdr:spPr bwMode="auto">
        <a:xfrm>
          <a:off x="5003800" y="3381172"/>
          <a:ext cx="647700" cy="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49860</xdr:rowOff>
    </xdr:from>
    <xdr:to>
      <xdr:col>26</xdr:col>
      <xdr:colOff>50800</xdr:colOff>
      <xdr:row>19</xdr:row>
      <xdr:rowOff>75997</xdr:rowOff>
    </xdr:to>
    <xdr:cxnSp macro="">
      <xdr:nvCxnSpPr>
        <xdr:cNvPr id="53" name="直線コネクタ 52"/>
        <xdr:cNvCxnSpPr/>
      </xdr:nvCxnSpPr>
      <xdr:spPr bwMode="auto">
        <a:xfrm>
          <a:off x="4305300" y="3355035"/>
          <a:ext cx="6985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32258</xdr:rowOff>
    </xdr:from>
    <xdr:to>
      <xdr:col>22</xdr:col>
      <xdr:colOff>114300</xdr:colOff>
      <xdr:row>19</xdr:row>
      <xdr:rowOff>49860</xdr:rowOff>
    </xdr:to>
    <xdr:cxnSp macro="">
      <xdr:nvCxnSpPr>
        <xdr:cNvPr id="56" name="直線コネクタ 55"/>
        <xdr:cNvCxnSpPr/>
      </xdr:nvCxnSpPr>
      <xdr:spPr bwMode="auto">
        <a:xfrm>
          <a:off x="3606800" y="333743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170688</xdr:rowOff>
    </xdr:from>
    <xdr:to>
      <xdr:col>18</xdr:col>
      <xdr:colOff>177800</xdr:colOff>
      <xdr:row>19</xdr:row>
      <xdr:rowOff>32258</xdr:rowOff>
    </xdr:to>
    <xdr:cxnSp macro="">
      <xdr:nvCxnSpPr>
        <xdr:cNvPr id="59" name="直線コネクタ 58"/>
        <xdr:cNvCxnSpPr/>
      </xdr:nvCxnSpPr>
      <xdr:spPr bwMode="auto">
        <a:xfrm>
          <a:off x="2908300" y="3304413"/>
          <a:ext cx="698500" cy="3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31585</xdr:rowOff>
    </xdr:from>
    <xdr:to>
      <xdr:col>29</xdr:col>
      <xdr:colOff>177800</xdr:colOff>
      <xdr:row>19</xdr:row>
      <xdr:rowOff>133185</xdr:rowOff>
    </xdr:to>
    <xdr:sp macro="" textlink="">
      <xdr:nvSpPr>
        <xdr:cNvPr id="69" name="楕円 68"/>
        <xdr:cNvSpPr/>
      </xdr:nvSpPr>
      <xdr:spPr bwMode="auto">
        <a:xfrm>
          <a:off x="5600700" y="333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3662</xdr:rowOff>
    </xdr:from>
    <xdr:ext cx="762000" cy="259045"/>
    <xdr:sp macro="" textlink="">
      <xdr:nvSpPr>
        <xdr:cNvPr id="70" name="人口1人当たり決算額の推移該当値テキスト130"/>
        <xdr:cNvSpPr txBox="1"/>
      </xdr:nvSpPr>
      <xdr:spPr>
        <a:xfrm>
          <a:off x="5740400" y="330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25197</xdr:rowOff>
    </xdr:from>
    <xdr:to>
      <xdr:col>26</xdr:col>
      <xdr:colOff>101600</xdr:colOff>
      <xdr:row>19</xdr:row>
      <xdr:rowOff>126797</xdr:rowOff>
    </xdr:to>
    <xdr:sp macro="" textlink="">
      <xdr:nvSpPr>
        <xdr:cNvPr id="71" name="楕円 70"/>
        <xdr:cNvSpPr/>
      </xdr:nvSpPr>
      <xdr:spPr bwMode="auto">
        <a:xfrm>
          <a:off x="4953000" y="333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111574</xdr:rowOff>
    </xdr:from>
    <xdr:ext cx="736600" cy="259045"/>
    <xdr:sp macro="" textlink="">
      <xdr:nvSpPr>
        <xdr:cNvPr id="72" name="テキスト ボックス 71"/>
        <xdr:cNvSpPr txBox="1"/>
      </xdr:nvSpPr>
      <xdr:spPr>
        <a:xfrm>
          <a:off x="4622800" y="341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170510</xdr:rowOff>
    </xdr:from>
    <xdr:to>
      <xdr:col>22</xdr:col>
      <xdr:colOff>165100</xdr:colOff>
      <xdr:row>19</xdr:row>
      <xdr:rowOff>100660</xdr:rowOff>
    </xdr:to>
    <xdr:sp macro="" textlink="">
      <xdr:nvSpPr>
        <xdr:cNvPr id="73" name="楕円 72"/>
        <xdr:cNvSpPr/>
      </xdr:nvSpPr>
      <xdr:spPr bwMode="auto">
        <a:xfrm>
          <a:off x="4254500" y="33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85437</xdr:rowOff>
    </xdr:from>
    <xdr:ext cx="762000" cy="259045"/>
    <xdr:sp macro="" textlink="">
      <xdr:nvSpPr>
        <xdr:cNvPr id="74" name="テキスト ボックス 73"/>
        <xdr:cNvSpPr txBox="1"/>
      </xdr:nvSpPr>
      <xdr:spPr>
        <a:xfrm>
          <a:off x="3924300" y="339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152908</xdr:rowOff>
    </xdr:from>
    <xdr:to>
      <xdr:col>19</xdr:col>
      <xdr:colOff>38100</xdr:colOff>
      <xdr:row>19</xdr:row>
      <xdr:rowOff>83058</xdr:rowOff>
    </xdr:to>
    <xdr:sp macro="" textlink="">
      <xdr:nvSpPr>
        <xdr:cNvPr id="75" name="楕円 74"/>
        <xdr:cNvSpPr/>
      </xdr:nvSpPr>
      <xdr:spPr bwMode="auto">
        <a:xfrm>
          <a:off x="3556000" y="32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67835</xdr:rowOff>
    </xdr:from>
    <xdr:ext cx="762000" cy="259045"/>
    <xdr:sp macro="" textlink="">
      <xdr:nvSpPr>
        <xdr:cNvPr id="76" name="テキスト ボックス 75"/>
        <xdr:cNvSpPr txBox="1"/>
      </xdr:nvSpPr>
      <xdr:spPr>
        <a:xfrm>
          <a:off x="3225800" y="33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119888</xdr:rowOff>
    </xdr:from>
    <xdr:to>
      <xdr:col>15</xdr:col>
      <xdr:colOff>101600</xdr:colOff>
      <xdr:row>19</xdr:row>
      <xdr:rowOff>50038</xdr:rowOff>
    </xdr:to>
    <xdr:sp macro="" textlink="">
      <xdr:nvSpPr>
        <xdr:cNvPr id="77" name="楕円 76"/>
        <xdr:cNvSpPr/>
      </xdr:nvSpPr>
      <xdr:spPr bwMode="auto">
        <a:xfrm>
          <a:off x="2857500" y="32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34815</xdr:rowOff>
    </xdr:from>
    <xdr:ext cx="762000" cy="259045"/>
    <xdr:sp macro="" textlink="">
      <xdr:nvSpPr>
        <xdr:cNvPr id="78" name="テキスト ボックス 77"/>
        <xdr:cNvSpPr txBox="1"/>
      </xdr:nvSpPr>
      <xdr:spPr>
        <a:xfrm>
          <a:off x="2527300" y="33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27376</xdr:rowOff>
    </xdr:from>
    <xdr:to>
      <xdr:col>29</xdr:col>
      <xdr:colOff>127000</xdr:colOff>
      <xdr:row>38</xdr:row>
      <xdr:rowOff>29632</xdr:rowOff>
    </xdr:to>
    <xdr:cxnSp macro="">
      <xdr:nvCxnSpPr>
        <xdr:cNvPr id="112" name="直線コネクタ 111"/>
        <xdr:cNvCxnSpPr/>
      </xdr:nvCxnSpPr>
      <xdr:spPr bwMode="auto">
        <a:xfrm>
          <a:off x="5003800" y="7494976"/>
          <a:ext cx="647700" cy="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27376</xdr:rowOff>
    </xdr:from>
    <xdr:to>
      <xdr:col>26</xdr:col>
      <xdr:colOff>50800</xdr:colOff>
      <xdr:row>38</xdr:row>
      <xdr:rowOff>31697</xdr:rowOff>
    </xdr:to>
    <xdr:cxnSp macro="">
      <xdr:nvCxnSpPr>
        <xdr:cNvPr id="115" name="直線コネクタ 114"/>
        <xdr:cNvCxnSpPr/>
      </xdr:nvCxnSpPr>
      <xdr:spPr bwMode="auto">
        <a:xfrm flipV="1">
          <a:off x="4305300" y="7494976"/>
          <a:ext cx="6985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31697</xdr:rowOff>
    </xdr:from>
    <xdr:to>
      <xdr:col>22</xdr:col>
      <xdr:colOff>114300</xdr:colOff>
      <xdr:row>38</xdr:row>
      <xdr:rowOff>32021</xdr:rowOff>
    </xdr:to>
    <xdr:cxnSp macro="">
      <xdr:nvCxnSpPr>
        <xdr:cNvPr id="118" name="直線コネクタ 117"/>
        <xdr:cNvCxnSpPr/>
      </xdr:nvCxnSpPr>
      <xdr:spPr bwMode="auto">
        <a:xfrm flipV="1">
          <a:off x="3606800" y="7499297"/>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32021</xdr:rowOff>
    </xdr:from>
    <xdr:to>
      <xdr:col>18</xdr:col>
      <xdr:colOff>177800</xdr:colOff>
      <xdr:row>38</xdr:row>
      <xdr:rowOff>34265</xdr:rowOff>
    </xdr:to>
    <xdr:cxnSp macro="">
      <xdr:nvCxnSpPr>
        <xdr:cNvPr id="121" name="直線コネクタ 120"/>
        <xdr:cNvCxnSpPr/>
      </xdr:nvCxnSpPr>
      <xdr:spPr bwMode="auto">
        <a:xfrm flipV="1">
          <a:off x="2908300" y="7499621"/>
          <a:ext cx="698500" cy="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321732</xdr:rowOff>
    </xdr:from>
    <xdr:to>
      <xdr:col>29</xdr:col>
      <xdr:colOff>177800</xdr:colOff>
      <xdr:row>38</xdr:row>
      <xdr:rowOff>80432</xdr:rowOff>
    </xdr:to>
    <xdr:sp macro="" textlink="">
      <xdr:nvSpPr>
        <xdr:cNvPr id="131" name="楕円 130"/>
        <xdr:cNvSpPr/>
      </xdr:nvSpPr>
      <xdr:spPr bwMode="auto">
        <a:xfrm>
          <a:off x="5600700" y="744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319476</xdr:rowOff>
    </xdr:from>
    <xdr:to>
      <xdr:col>26</xdr:col>
      <xdr:colOff>101600</xdr:colOff>
      <xdr:row>38</xdr:row>
      <xdr:rowOff>78176</xdr:rowOff>
    </xdr:to>
    <xdr:sp macro="" textlink="">
      <xdr:nvSpPr>
        <xdr:cNvPr id="133" name="楕円 132"/>
        <xdr:cNvSpPr/>
      </xdr:nvSpPr>
      <xdr:spPr bwMode="auto">
        <a:xfrm>
          <a:off x="4953000" y="74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62953</xdr:rowOff>
    </xdr:from>
    <xdr:ext cx="736600" cy="259045"/>
    <xdr:sp macro="" textlink="">
      <xdr:nvSpPr>
        <xdr:cNvPr id="134" name="テキスト ボックス 133"/>
        <xdr:cNvSpPr txBox="1"/>
      </xdr:nvSpPr>
      <xdr:spPr>
        <a:xfrm>
          <a:off x="4622800" y="753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323797</xdr:rowOff>
    </xdr:from>
    <xdr:to>
      <xdr:col>22</xdr:col>
      <xdr:colOff>165100</xdr:colOff>
      <xdr:row>38</xdr:row>
      <xdr:rowOff>82497</xdr:rowOff>
    </xdr:to>
    <xdr:sp macro="" textlink="">
      <xdr:nvSpPr>
        <xdr:cNvPr id="135" name="楕円 134"/>
        <xdr:cNvSpPr/>
      </xdr:nvSpPr>
      <xdr:spPr bwMode="auto">
        <a:xfrm>
          <a:off x="4254500" y="744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67274</xdr:rowOff>
    </xdr:from>
    <xdr:ext cx="762000" cy="259045"/>
    <xdr:sp macro="" textlink="">
      <xdr:nvSpPr>
        <xdr:cNvPr id="136" name="テキスト ボックス 135"/>
        <xdr:cNvSpPr txBox="1"/>
      </xdr:nvSpPr>
      <xdr:spPr>
        <a:xfrm>
          <a:off x="3924300" y="753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324121</xdr:rowOff>
    </xdr:from>
    <xdr:to>
      <xdr:col>19</xdr:col>
      <xdr:colOff>38100</xdr:colOff>
      <xdr:row>38</xdr:row>
      <xdr:rowOff>82821</xdr:rowOff>
    </xdr:to>
    <xdr:sp macro="" textlink="">
      <xdr:nvSpPr>
        <xdr:cNvPr id="137" name="楕円 136"/>
        <xdr:cNvSpPr/>
      </xdr:nvSpPr>
      <xdr:spPr bwMode="auto">
        <a:xfrm>
          <a:off x="3556000" y="744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67598</xdr:rowOff>
    </xdr:from>
    <xdr:ext cx="762000" cy="259045"/>
    <xdr:sp macro="" textlink="">
      <xdr:nvSpPr>
        <xdr:cNvPr id="138" name="テキスト ボックス 137"/>
        <xdr:cNvSpPr txBox="1"/>
      </xdr:nvSpPr>
      <xdr:spPr>
        <a:xfrm>
          <a:off x="3225800" y="75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326365</xdr:rowOff>
    </xdr:from>
    <xdr:to>
      <xdr:col>15</xdr:col>
      <xdr:colOff>101600</xdr:colOff>
      <xdr:row>38</xdr:row>
      <xdr:rowOff>85065</xdr:rowOff>
    </xdr:to>
    <xdr:sp macro="" textlink="">
      <xdr:nvSpPr>
        <xdr:cNvPr id="139" name="楕円 138"/>
        <xdr:cNvSpPr/>
      </xdr:nvSpPr>
      <xdr:spPr bwMode="auto">
        <a:xfrm>
          <a:off x="2857500" y="745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69842</xdr:rowOff>
    </xdr:from>
    <xdr:ext cx="762000" cy="259045"/>
    <xdr:sp macro="" textlink="">
      <xdr:nvSpPr>
        <xdr:cNvPr id="140" name="テキスト ボックス 139"/>
        <xdr:cNvSpPr txBox="1"/>
      </xdr:nvSpPr>
      <xdr:spPr>
        <a:xfrm>
          <a:off x="2527300" y="753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160693</xdr:rowOff>
    </xdr:from>
    <xdr:to>
      <xdr:col>24</xdr:col>
      <xdr:colOff>63500</xdr:colOff>
      <xdr:row>37</xdr:row>
      <xdr:rowOff>62992</xdr:rowOff>
    </xdr:to>
    <xdr:cxnSp macro="">
      <xdr:nvCxnSpPr>
        <xdr:cNvPr id="61" name="直線コネクタ 60"/>
        <xdr:cNvCxnSpPr/>
      </xdr:nvCxnSpPr>
      <xdr:spPr>
        <a:xfrm flipV="1">
          <a:off x="3797300" y="6332893"/>
          <a:ext cx="838200" cy="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62992</xdr:rowOff>
    </xdr:from>
    <xdr:to>
      <xdr:col>19</xdr:col>
      <xdr:colOff>177800</xdr:colOff>
      <xdr:row>37</xdr:row>
      <xdr:rowOff>69774</xdr:rowOff>
    </xdr:to>
    <xdr:cxnSp macro="">
      <xdr:nvCxnSpPr>
        <xdr:cNvPr id="64" name="直線コネクタ 63"/>
        <xdr:cNvCxnSpPr/>
      </xdr:nvCxnSpPr>
      <xdr:spPr>
        <a:xfrm flipV="1">
          <a:off x="2908300" y="640664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53327</xdr:rowOff>
    </xdr:from>
    <xdr:to>
      <xdr:col>15</xdr:col>
      <xdr:colOff>50800</xdr:colOff>
      <xdr:row>37</xdr:row>
      <xdr:rowOff>69774</xdr:rowOff>
    </xdr:to>
    <xdr:cxnSp macro="">
      <xdr:nvCxnSpPr>
        <xdr:cNvPr id="67" name="直線コネクタ 66"/>
        <xdr:cNvCxnSpPr/>
      </xdr:nvCxnSpPr>
      <xdr:spPr>
        <a:xfrm>
          <a:off x="2019300" y="6396977"/>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1968</xdr:rowOff>
    </xdr:from>
    <xdr:to>
      <xdr:col>10</xdr:col>
      <xdr:colOff>114300</xdr:colOff>
      <xdr:row>37</xdr:row>
      <xdr:rowOff>53327</xdr:rowOff>
    </xdr:to>
    <xdr:cxnSp macro="">
      <xdr:nvCxnSpPr>
        <xdr:cNvPr id="70" name="直線コネクタ 69"/>
        <xdr:cNvCxnSpPr/>
      </xdr:nvCxnSpPr>
      <xdr:spPr>
        <a:xfrm>
          <a:off x="1130300" y="6345618"/>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109893</xdr:rowOff>
    </xdr:from>
    <xdr:to>
      <xdr:col>24</xdr:col>
      <xdr:colOff>114300</xdr:colOff>
      <xdr:row>37</xdr:row>
      <xdr:rowOff>40043</xdr:rowOff>
    </xdr:to>
    <xdr:sp macro="" textlink="">
      <xdr:nvSpPr>
        <xdr:cNvPr id="80" name="楕円 79"/>
        <xdr:cNvSpPr/>
      </xdr:nvSpPr>
      <xdr:spPr>
        <a:xfrm>
          <a:off x="45847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88320</xdr:rowOff>
    </xdr:from>
    <xdr:ext cx="534377" cy="259045"/>
    <xdr:sp macro="" textlink="">
      <xdr:nvSpPr>
        <xdr:cNvPr id="81" name="人件費該当値テキスト"/>
        <xdr:cNvSpPr txBox="1"/>
      </xdr:nvSpPr>
      <xdr:spPr>
        <a:xfrm>
          <a:off x="4686300" y="62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12192</xdr:rowOff>
    </xdr:from>
    <xdr:to>
      <xdr:col>20</xdr:col>
      <xdr:colOff>38100</xdr:colOff>
      <xdr:row>37</xdr:row>
      <xdr:rowOff>113792</xdr:rowOff>
    </xdr:to>
    <xdr:sp macro="" textlink="">
      <xdr:nvSpPr>
        <xdr:cNvPr id="82" name="楕円 81"/>
        <xdr:cNvSpPr/>
      </xdr:nvSpPr>
      <xdr:spPr>
        <a:xfrm>
          <a:off x="3746500" y="63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104919</xdr:rowOff>
    </xdr:from>
    <xdr:ext cx="534377" cy="259045"/>
    <xdr:sp macro="" textlink="">
      <xdr:nvSpPr>
        <xdr:cNvPr id="83" name="テキスト ボックス 82"/>
        <xdr:cNvSpPr txBox="1"/>
      </xdr:nvSpPr>
      <xdr:spPr>
        <a:xfrm>
          <a:off x="3530111" y="644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18974</xdr:rowOff>
    </xdr:from>
    <xdr:to>
      <xdr:col>15</xdr:col>
      <xdr:colOff>101600</xdr:colOff>
      <xdr:row>37</xdr:row>
      <xdr:rowOff>120574</xdr:rowOff>
    </xdr:to>
    <xdr:sp macro="" textlink="">
      <xdr:nvSpPr>
        <xdr:cNvPr id="84" name="楕円 83"/>
        <xdr:cNvSpPr/>
      </xdr:nvSpPr>
      <xdr:spPr>
        <a:xfrm>
          <a:off x="2857500" y="6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111701</xdr:rowOff>
    </xdr:from>
    <xdr:ext cx="534377" cy="259045"/>
    <xdr:sp macro="" textlink="">
      <xdr:nvSpPr>
        <xdr:cNvPr id="85" name="テキスト ボックス 84"/>
        <xdr:cNvSpPr txBox="1"/>
      </xdr:nvSpPr>
      <xdr:spPr>
        <a:xfrm>
          <a:off x="2641111" y="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2527</xdr:rowOff>
    </xdr:from>
    <xdr:to>
      <xdr:col>10</xdr:col>
      <xdr:colOff>165100</xdr:colOff>
      <xdr:row>37</xdr:row>
      <xdr:rowOff>104127</xdr:rowOff>
    </xdr:to>
    <xdr:sp macro="" textlink="">
      <xdr:nvSpPr>
        <xdr:cNvPr id="86" name="楕円 85"/>
        <xdr:cNvSpPr/>
      </xdr:nvSpPr>
      <xdr:spPr>
        <a:xfrm>
          <a:off x="1968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95254</xdr:rowOff>
    </xdr:from>
    <xdr:ext cx="534377" cy="259045"/>
    <xdr:sp macro="" textlink="">
      <xdr:nvSpPr>
        <xdr:cNvPr id="87" name="テキスト ボックス 86"/>
        <xdr:cNvSpPr txBox="1"/>
      </xdr:nvSpPr>
      <xdr:spPr>
        <a:xfrm>
          <a:off x="1752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122618</xdr:rowOff>
    </xdr:from>
    <xdr:to>
      <xdr:col>6</xdr:col>
      <xdr:colOff>38100</xdr:colOff>
      <xdr:row>37</xdr:row>
      <xdr:rowOff>52768</xdr:rowOff>
    </xdr:to>
    <xdr:sp macro="" textlink="">
      <xdr:nvSpPr>
        <xdr:cNvPr id="88" name="楕円 87"/>
        <xdr:cNvSpPr/>
      </xdr:nvSpPr>
      <xdr:spPr>
        <a:xfrm>
          <a:off x="1079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43895</xdr:rowOff>
    </xdr:from>
    <xdr:ext cx="534377" cy="259045"/>
    <xdr:sp macro="" textlink="">
      <xdr:nvSpPr>
        <xdr:cNvPr id="89" name="テキスト ボックス 88"/>
        <xdr:cNvSpPr txBox="1"/>
      </xdr:nvSpPr>
      <xdr:spPr>
        <a:xfrm>
          <a:off x="863111" y="63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134529</xdr:rowOff>
    </xdr:from>
    <xdr:to>
      <xdr:col>24</xdr:col>
      <xdr:colOff>63500</xdr:colOff>
      <xdr:row>57</xdr:row>
      <xdr:rowOff>40368</xdr:rowOff>
    </xdr:to>
    <xdr:cxnSp macro="">
      <xdr:nvCxnSpPr>
        <xdr:cNvPr id="121" name="直線コネクタ 120"/>
        <xdr:cNvCxnSpPr/>
      </xdr:nvCxnSpPr>
      <xdr:spPr>
        <a:xfrm flipV="1">
          <a:off x="3797300" y="9735729"/>
          <a:ext cx="8382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135085</xdr:rowOff>
    </xdr:from>
    <xdr:to>
      <xdr:col>19</xdr:col>
      <xdr:colOff>177800</xdr:colOff>
      <xdr:row>57</xdr:row>
      <xdr:rowOff>40368</xdr:rowOff>
    </xdr:to>
    <xdr:cxnSp macro="">
      <xdr:nvCxnSpPr>
        <xdr:cNvPr id="124" name="直線コネクタ 123"/>
        <xdr:cNvCxnSpPr/>
      </xdr:nvCxnSpPr>
      <xdr:spPr>
        <a:xfrm>
          <a:off x="2908300" y="973628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135085</xdr:rowOff>
    </xdr:from>
    <xdr:to>
      <xdr:col>15</xdr:col>
      <xdr:colOff>50800</xdr:colOff>
      <xdr:row>57</xdr:row>
      <xdr:rowOff>39911</xdr:rowOff>
    </xdr:to>
    <xdr:cxnSp macro="">
      <xdr:nvCxnSpPr>
        <xdr:cNvPr id="127" name="直線コネクタ 126"/>
        <xdr:cNvCxnSpPr/>
      </xdr:nvCxnSpPr>
      <xdr:spPr>
        <a:xfrm flipV="1">
          <a:off x="2019300" y="9736285"/>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37603</xdr:rowOff>
    </xdr:from>
    <xdr:to>
      <xdr:col>10</xdr:col>
      <xdr:colOff>114300</xdr:colOff>
      <xdr:row>57</xdr:row>
      <xdr:rowOff>39911</xdr:rowOff>
    </xdr:to>
    <xdr:cxnSp macro="">
      <xdr:nvCxnSpPr>
        <xdr:cNvPr id="130" name="直線コネクタ 129"/>
        <xdr:cNvCxnSpPr/>
      </xdr:nvCxnSpPr>
      <xdr:spPr>
        <a:xfrm>
          <a:off x="1130300" y="9810253"/>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83729</xdr:rowOff>
    </xdr:from>
    <xdr:to>
      <xdr:col>24</xdr:col>
      <xdr:colOff>114300</xdr:colOff>
      <xdr:row>57</xdr:row>
      <xdr:rowOff>13879</xdr:rowOff>
    </xdr:to>
    <xdr:sp macro="" textlink="">
      <xdr:nvSpPr>
        <xdr:cNvPr id="140" name="楕円 139"/>
        <xdr:cNvSpPr/>
      </xdr:nvSpPr>
      <xdr:spPr>
        <a:xfrm>
          <a:off x="4584700" y="96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62156</xdr:rowOff>
    </xdr:from>
    <xdr:ext cx="534377" cy="259045"/>
    <xdr:sp macro="" textlink="">
      <xdr:nvSpPr>
        <xdr:cNvPr id="141" name="物件費該当値テキスト"/>
        <xdr:cNvSpPr txBox="1"/>
      </xdr:nvSpPr>
      <xdr:spPr>
        <a:xfrm>
          <a:off x="4686300" y="96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161018</xdr:rowOff>
    </xdr:from>
    <xdr:to>
      <xdr:col>20</xdr:col>
      <xdr:colOff>38100</xdr:colOff>
      <xdr:row>57</xdr:row>
      <xdr:rowOff>91168</xdr:rowOff>
    </xdr:to>
    <xdr:sp macro="" textlink="">
      <xdr:nvSpPr>
        <xdr:cNvPr id="142" name="楕円 141"/>
        <xdr:cNvSpPr/>
      </xdr:nvSpPr>
      <xdr:spPr>
        <a:xfrm>
          <a:off x="3746500" y="97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82295</xdr:rowOff>
    </xdr:from>
    <xdr:ext cx="534377" cy="259045"/>
    <xdr:sp macro="" textlink="">
      <xdr:nvSpPr>
        <xdr:cNvPr id="143" name="テキスト ボックス 142"/>
        <xdr:cNvSpPr txBox="1"/>
      </xdr:nvSpPr>
      <xdr:spPr>
        <a:xfrm>
          <a:off x="3530111" y="98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84285</xdr:rowOff>
    </xdr:from>
    <xdr:to>
      <xdr:col>15</xdr:col>
      <xdr:colOff>101600</xdr:colOff>
      <xdr:row>57</xdr:row>
      <xdr:rowOff>14435</xdr:rowOff>
    </xdr:to>
    <xdr:sp macro="" textlink="">
      <xdr:nvSpPr>
        <xdr:cNvPr id="144" name="楕円 143"/>
        <xdr:cNvSpPr/>
      </xdr:nvSpPr>
      <xdr:spPr>
        <a:xfrm>
          <a:off x="2857500" y="9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5562</xdr:rowOff>
    </xdr:from>
    <xdr:ext cx="534377" cy="259045"/>
    <xdr:sp macro="" textlink="">
      <xdr:nvSpPr>
        <xdr:cNvPr id="145" name="テキスト ボックス 144"/>
        <xdr:cNvSpPr txBox="1"/>
      </xdr:nvSpPr>
      <xdr:spPr>
        <a:xfrm>
          <a:off x="2641111" y="97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160561</xdr:rowOff>
    </xdr:from>
    <xdr:to>
      <xdr:col>10</xdr:col>
      <xdr:colOff>165100</xdr:colOff>
      <xdr:row>57</xdr:row>
      <xdr:rowOff>90711</xdr:rowOff>
    </xdr:to>
    <xdr:sp macro="" textlink="">
      <xdr:nvSpPr>
        <xdr:cNvPr id="146" name="楕円 145"/>
        <xdr:cNvSpPr/>
      </xdr:nvSpPr>
      <xdr:spPr>
        <a:xfrm>
          <a:off x="1968500" y="97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81838</xdr:rowOff>
    </xdr:from>
    <xdr:ext cx="534377" cy="259045"/>
    <xdr:sp macro="" textlink="">
      <xdr:nvSpPr>
        <xdr:cNvPr id="147" name="テキスト ボックス 146"/>
        <xdr:cNvSpPr txBox="1"/>
      </xdr:nvSpPr>
      <xdr:spPr>
        <a:xfrm>
          <a:off x="1752111" y="98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158253</xdr:rowOff>
    </xdr:from>
    <xdr:to>
      <xdr:col>6</xdr:col>
      <xdr:colOff>38100</xdr:colOff>
      <xdr:row>57</xdr:row>
      <xdr:rowOff>88403</xdr:rowOff>
    </xdr:to>
    <xdr:sp macro="" textlink="">
      <xdr:nvSpPr>
        <xdr:cNvPr id="148" name="楕円 147"/>
        <xdr:cNvSpPr/>
      </xdr:nvSpPr>
      <xdr:spPr>
        <a:xfrm>
          <a:off x="1079500" y="97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79530</xdr:rowOff>
    </xdr:from>
    <xdr:ext cx="534377" cy="259045"/>
    <xdr:sp macro="" textlink="">
      <xdr:nvSpPr>
        <xdr:cNvPr id="149" name="テキスト ボックス 148"/>
        <xdr:cNvSpPr txBox="1"/>
      </xdr:nvSpPr>
      <xdr:spPr>
        <a:xfrm>
          <a:off x="863111" y="98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116063</xdr:rowOff>
    </xdr:from>
    <xdr:to>
      <xdr:col>24</xdr:col>
      <xdr:colOff>63500</xdr:colOff>
      <xdr:row>78</xdr:row>
      <xdr:rowOff>116269</xdr:rowOff>
    </xdr:to>
    <xdr:cxnSp macro="">
      <xdr:nvCxnSpPr>
        <xdr:cNvPr id="176" name="直線コネクタ 175"/>
        <xdr:cNvCxnSpPr/>
      </xdr:nvCxnSpPr>
      <xdr:spPr>
        <a:xfrm flipV="1">
          <a:off x="3797300" y="13489163"/>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116269</xdr:rowOff>
    </xdr:from>
    <xdr:to>
      <xdr:col>19</xdr:col>
      <xdr:colOff>177800</xdr:colOff>
      <xdr:row>78</xdr:row>
      <xdr:rowOff>119835</xdr:rowOff>
    </xdr:to>
    <xdr:cxnSp macro="">
      <xdr:nvCxnSpPr>
        <xdr:cNvPr id="179" name="直線コネクタ 178"/>
        <xdr:cNvCxnSpPr/>
      </xdr:nvCxnSpPr>
      <xdr:spPr>
        <a:xfrm flipV="1">
          <a:off x="2908300" y="13489369"/>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119835</xdr:rowOff>
    </xdr:from>
    <xdr:to>
      <xdr:col>15</xdr:col>
      <xdr:colOff>50800</xdr:colOff>
      <xdr:row>78</xdr:row>
      <xdr:rowOff>124040</xdr:rowOff>
    </xdr:to>
    <xdr:cxnSp macro="">
      <xdr:nvCxnSpPr>
        <xdr:cNvPr id="182" name="直線コネクタ 181"/>
        <xdr:cNvCxnSpPr/>
      </xdr:nvCxnSpPr>
      <xdr:spPr>
        <a:xfrm flipV="1">
          <a:off x="2019300" y="13492935"/>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124040</xdr:rowOff>
    </xdr:from>
    <xdr:to>
      <xdr:col>10</xdr:col>
      <xdr:colOff>114300</xdr:colOff>
      <xdr:row>78</xdr:row>
      <xdr:rowOff>126167</xdr:rowOff>
    </xdr:to>
    <xdr:cxnSp macro="">
      <xdr:nvCxnSpPr>
        <xdr:cNvPr id="185" name="直線コネクタ 184"/>
        <xdr:cNvCxnSpPr/>
      </xdr:nvCxnSpPr>
      <xdr:spPr>
        <a:xfrm flipV="1">
          <a:off x="1130300" y="13497140"/>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65263</xdr:rowOff>
    </xdr:from>
    <xdr:to>
      <xdr:col>24</xdr:col>
      <xdr:colOff>114300</xdr:colOff>
      <xdr:row>78</xdr:row>
      <xdr:rowOff>166863</xdr:rowOff>
    </xdr:to>
    <xdr:sp macro="" textlink="">
      <xdr:nvSpPr>
        <xdr:cNvPr id="195" name="楕円 194"/>
        <xdr:cNvSpPr/>
      </xdr:nvSpPr>
      <xdr:spPr>
        <a:xfrm>
          <a:off x="45847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151640</xdr:rowOff>
    </xdr:from>
    <xdr:ext cx="469744" cy="259045"/>
    <xdr:sp macro="" textlink="">
      <xdr:nvSpPr>
        <xdr:cNvPr id="196" name="維持補修費該当値テキスト"/>
        <xdr:cNvSpPr txBox="1"/>
      </xdr:nvSpPr>
      <xdr:spPr>
        <a:xfrm>
          <a:off x="4686300" y="1335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65469</xdr:rowOff>
    </xdr:from>
    <xdr:to>
      <xdr:col>20</xdr:col>
      <xdr:colOff>38100</xdr:colOff>
      <xdr:row>78</xdr:row>
      <xdr:rowOff>167069</xdr:rowOff>
    </xdr:to>
    <xdr:sp macro="" textlink="">
      <xdr:nvSpPr>
        <xdr:cNvPr id="197" name="楕円 196"/>
        <xdr:cNvSpPr/>
      </xdr:nvSpPr>
      <xdr:spPr>
        <a:xfrm>
          <a:off x="3746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158196</xdr:rowOff>
    </xdr:from>
    <xdr:ext cx="469744" cy="259045"/>
    <xdr:sp macro="" textlink="">
      <xdr:nvSpPr>
        <xdr:cNvPr id="198" name="テキスト ボックス 197"/>
        <xdr:cNvSpPr txBox="1"/>
      </xdr:nvSpPr>
      <xdr:spPr>
        <a:xfrm>
          <a:off x="3562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69035</xdr:rowOff>
    </xdr:from>
    <xdr:to>
      <xdr:col>15</xdr:col>
      <xdr:colOff>101600</xdr:colOff>
      <xdr:row>78</xdr:row>
      <xdr:rowOff>170635</xdr:rowOff>
    </xdr:to>
    <xdr:sp macro="" textlink="">
      <xdr:nvSpPr>
        <xdr:cNvPr id="199" name="楕円 198"/>
        <xdr:cNvSpPr/>
      </xdr:nvSpPr>
      <xdr:spPr>
        <a:xfrm>
          <a:off x="2857500" y="134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161762</xdr:rowOff>
    </xdr:from>
    <xdr:ext cx="378565" cy="259045"/>
    <xdr:sp macro="" textlink="">
      <xdr:nvSpPr>
        <xdr:cNvPr id="200" name="テキスト ボックス 199"/>
        <xdr:cNvSpPr txBox="1"/>
      </xdr:nvSpPr>
      <xdr:spPr>
        <a:xfrm>
          <a:off x="2719017" y="1353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73240</xdr:rowOff>
    </xdr:from>
    <xdr:to>
      <xdr:col>10</xdr:col>
      <xdr:colOff>165100</xdr:colOff>
      <xdr:row>79</xdr:row>
      <xdr:rowOff>3390</xdr:rowOff>
    </xdr:to>
    <xdr:sp macro="" textlink="">
      <xdr:nvSpPr>
        <xdr:cNvPr id="201" name="楕円 200"/>
        <xdr:cNvSpPr/>
      </xdr:nvSpPr>
      <xdr:spPr>
        <a:xfrm>
          <a:off x="1968500" y="13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165967</xdr:rowOff>
    </xdr:from>
    <xdr:ext cx="378565" cy="259045"/>
    <xdr:sp macro="" textlink="">
      <xdr:nvSpPr>
        <xdr:cNvPr id="202" name="テキスト ボックス 201"/>
        <xdr:cNvSpPr txBox="1"/>
      </xdr:nvSpPr>
      <xdr:spPr>
        <a:xfrm>
          <a:off x="1830017" y="1353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75367</xdr:rowOff>
    </xdr:from>
    <xdr:to>
      <xdr:col>6</xdr:col>
      <xdr:colOff>38100</xdr:colOff>
      <xdr:row>79</xdr:row>
      <xdr:rowOff>5517</xdr:rowOff>
    </xdr:to>
    <xdr:sp macro="" textlink="">
      <xdr:nvSpPr>
        <xdr:cNvPr id="203" name="楕円 202"/>
        <xdr:cNvSpPr/>
      </xdr:nvSpPr>
      <xdr:spPr>
        <a:xfrm>
          <a:off x="1079500" y="134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168094</xdr:rowOff>
    </xdr:from>
    <xdr:ext cx="378565" cy="259045"/>
    <xdr:sp macro="" textlink="">
      <xdr:nvSpPr>
        <xdr:cNvPr id="204" name="テキスト ボックス 203"/>
        <xdr:cNvSpPr txBox="1"/>
      </xdr:nvSpPr>
      <xdr:spPr>
        <a:xfrm>
          <a:off x="941017" y="1354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134531</xdr:rowOff>
    </xdr:from>
    <xdr:to>
      <xdr:col>24</xdr:col>
      <xdr:colOff>63500</xdr:colOff>
      <xdr:row>94</xdr:row>
      <xdr:rowOff>30835</xdr:rowOff>
    </xdr:to>
    <xdr:cxnSp macro="">
      <xdr:nvCxnSpPr>
        <xdr:cNvPr id="234" name="直線コネクタ 233"/>
        <xdr:cNvCxnSpPr/>
      </xdr:nvCxnSpPr>
      <xdr:spPr>
        <a:xfrm flipV="1">
          <a:off x="3797300" y="16079381"/>
          <a:ext cx="8382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30835</xdr:rowOff>
    </xdr:from>
    <xdr:to>
      <xdr:col>19</xdr:col>
      <xdr:colOff>177800</xdr:colOff>
      <xdr:row>94</xdr:row>
      <xdr:rowOff>170650</xdr:rowOff>
    </xdr:to>
    <xdr:cxnSp macro="">
      <xdr:nvCxnSpPr>
        <xdr:cNvPr id="237" name="直線コネクタ 236"/>
        <xdr:cNvCxnSpPr/>
      </xdr:nvCxnSpPr>
      <xdr:spPr>
        <a:xfrm flipV="1">
          <a:off x="2908300" y="16147135"/>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170650</xdr:rowOff>
    </xdr:from>
    <xdr:to>
      <xdr:col>15</xdr:col>
      <xdr:colOff>50800</xdr:colOff>
      <xdr:row>95</xdr:row>
      <xdr:rowOff>87681</xdr:rowOff>
    </xdr:to>
    <xdr:cxnSp macro="">
      <xdr:nvCxnSpPr>
        <xdr:cNvPr id="240" name="直線コネクタ 239"/>
        <xdr:cNvCxnSpPr/>
      </xdr:nvCxnSpPr>
      <xdr:spPr>
        <a:xfrm flipV="1">
          <a:off x="2019300" y="16286950"/>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87681</xdr:rowOff>
    </xdr:from>
    <xdr:to>
      <xdr:col>10</xdr:col>
      <xdr:colOff>114300</xdr:colOff>
      <xdr:row>96</xdr:row>
      <xdr:rowOff>21349</xdr:rowOff>
    </xdr:to>
    <xdr:cxnSp macro="">
      <xdr:nvCxnSpPr>
        <xdr:cNvPr id="243" name="直線コネクタ 242"/>
        <xdr:cNvCxnSpPr/>
      </xdr:nvCxnSpPr>
      <xdr:spPr>
        <a:xfrm flipV="1">
          <a:off x="1130300" y="16375431"/>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83731</xdr:rowOff>
    </xdr:from>
    <xdr:to>
      <xdr:col>24</xdr:col>
      <xdr:colOff>114300</xdr:colOff>
      <xdr:row>94</xdr:row>
      <xdr:rowOff>13881</xdr:rowOff>
    </xdr:to>
    <xdr:sp macro="" textlink="">
      <xdr:nvSpPr>
        <xdr:cNvPr id="253" name="楕円 252"/>
        <xdr:cNvSpPr/>
      </xdr:nvSpPr>
      <xdr:spPr>
        <a:xfrm>
          <a:off x="4584700" y="1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106608</xdr:rowOff>
    </xdr:from>
    <xdr:ext cx="599010" cy="259045"/>
    <xdr:sp macro="" textlink="">
      <xdr:nvSpPr>
        <xdr:cNvPr id="254" name="扶助費該当値テキスト"/>
        <xdr:cNvSpPr txBox="1"/>
      </xdr:nvSpPr>
      <xdr:spPr>
        <a:xfrm>
          <a:off x="4686300" y="1588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151485</xdr:rowOff>
    </xdr:from>
    <xdr:to>
      <xdr:col>20</xdr:col>
      <xdr:colOff>38100</xdr:colOff>
      <xdr:row>94</xdr:row>
      <xdr:rowOff>81635</xdr:rowOff>
    </xdr:to>
    <xdr:sp macro="" textlink="">
      <xdr:nvSpPr>
        <xdr:cNvPr id="255" name="楕円 254"/>
        <xdr:cNvSpPr/>
      </xdr:nvSpPr>
      <xdr:spPr>
        <a:xfrm>
          <a:off x="3746500" y="16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98162</xdr:rowOff>
    </xdr:from>
    <xdr:ext cx="599010" cy="259045"/>
    <xdr:sp macro="" textlink="">
      <xdr:nvSpPr>
        <xdr:cNvPr id="256" name="テキスト ボックス 255"/>
        <xdr:cNvSpPr txBox="1"/>
      </xdr:nvSpPr>
      <xdr:spPr>
        <a:xfrm>
          <a:off x="3497795" y="1587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119850</xdr:rowOff>
    </xdr:from>
    <xdr:to>
      <xdr:col>15</xdr:col>
      <xdr:colOff>101600</xdr:colOff>
      <xdr:row>95</xdr:row>
      <xdr:rowOff>50000</xdr:rowOff>
    </xdr:to>
    <xdr:sp macro="" textlink="">
      <xdr:nvSpPr>
        <xdr:cNvPr id="257" name="楕円 256"/>
        <xdr:cNvSpPr/>
      </xdr:nvSpPr>
      <xdr:spPr>
        <a:xfrm>
          <a:off x="28575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66527</xdr:rowOff>
    </xdr:from>
    <xdr:ext cx="599010" cy="259045"/>
    <xdr:sp macro="" textlink="">
      <xdr:nvSpPr>
        <xdr:cNvPr id="258" name="テキスト ボックス 257"/>
        <xdr:cNvSpPr txBox="1"/>
      </xdr:nvSpPr>
      <xdr:spPr>
        <a:xfrm>
          <a:off x="2608795" y="160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36881</xdr:rowOff>
    </xdr:from>
    <xdr:to>
      <xdr:col>10</xdr:col>
      <xdr:colOff>165100</xdr:colOff>
      <xdr:row>95</xdr:row>
      <xdr:rowOff>138481</xdr:rowOff>
    </xdr:to>
    <xdr:sp macro="" textlink="">
      <xdr:nvSpPr>
        <xdr:cNvPr id="259" name="楕円 258"/>
        <xdr:cNvSpPr/>
      </xdr:nvSpPr>
      <xdr:spPr>
        <a:xfrm>
          <a:off x="1968500" y="163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155008</xdr:rowOff>
    </xdr:from>
    <xdr:ext cx="599010" cy="259045"/>
    <xdr:sp macro="" textlink="">
      <xdr:nvSpPr>
        <xdr:cNvPr id="260" name="テキスト ボックス 259"/>
        <xdr:cNvSpPr txBox="1"/>
      </xdr:nvSpPr>
      <xdr:spPr>
        <a:xfrm>
          <a:off x="1719795" y="160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141999</xdr:rowOff>
    </xdr:from>
    <xdr:to>
      <xdr:col>6</xdr:col>
      <xdr:colOff>38100</xdr:colOff>
      <xdr:row>96</xdr:row>
      <xdr:rowOff>72149</xdr:rowOff>
    </xdr:to>
    <xdr:sp macro="" textlink="">
      <xdr:nvSpPr>
        <xdr:cNvPr id="261" name="楕円 260"/>
        <xdr:cNvSpPr/>
      </xdr:nvSpPr>
      <xdr:spPr>
        <a:xfrm>
          <a:off x="1079500" y="164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88676</xdr:rowOff>
    </xdr:from>
    <xdr:ext cx="599010" cy="259045"/>
    <xdr:sp macro="" textlink="">
      <xdr:nvSpPr>
        <xdr:cNvPr id="262" name="テキスト ボックス 261"/>
        <xdr:cNvSpPr txBox="1"/>
      </xdr:nvSpPr>
      <xdr:spPr>
        <a:xfrm>
          <a:off x="830795" y="162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130084</xdr:rowOff>
    </xdr:from>
    <xdr:to>
      <xdr:col>55</xdr:col>
      <xdr:colOff>0</xdr:colOff>
      <xdr:row>36</xdr:row>
      <xdr:rowOff>130960</xdr:rowOff>
    </xdr:to>
    <xdr:cxnSp macro="">
      <xdr:nvCxnSpPr>
        <xdr:cNvPr id="291" name="直線コネクタ 290"/>
        <xdr:cNvCxnSpPr/>
      </xdr:nvCxnSpPr>
      <xdr:spPr>
        <a:xfrm flipV="1">
          <a:off x="9639300" y="6302284"/>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130960</xdr:rowOff>
    </xdr:from>
    <xdr:to>
      <xdr:col>50</xdr:col>
      <xdr:colOff>114300</xdr:colOff>
      <xdr:row>37</xdr:row>
      <xdr:rowOff>42446</xdr:rowOff>
    </xdr:to>
    <xdr:cxnSp macro="">
      <xdr:nvCxnSpPr>
        <xdr:cNvPr id="294" name="直線コネクタ 293"/>
        <xdr:cNvCxnSpPr/>
      </xdr:nvCxnSpPr>
      <xdr:spPr>
        <a:xfrm flipV="1">
          <a:off x="8750300" y="6303160"/>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42446</xdr:rowOff>
    </xdr:from>
    <xdr:to>
      <xdr:col>45</xdr:col>
      <xdr:colOff>177800</xdr:colOff>
      <xdr:row>37</xdr:row>
      <xdr:rowOff>81842</xdr:rowOff>
    </xdr:to>
    <xdr:cxnSp macro="">
      <xdr:nvCxnSpPr>
        <xdr:cNvPr id="297" name="直線コネクタ 296"/>
        <xdr:cNvCxnSpPr/>
      </xdr:nvCxnSpPr>
      <xdr:spPr>
        <a:xfrm flipV="1">
          <a:off x="7861300" y="6386096"/>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14580</xdr:rowOff>
    </xdr:from>
    <xdr:to>
      <xdr:col>41</xdr:col>
      <xdr:colOff>50800</xdr:colOff>
      <xdr:row>37</xdr:row>
      <xdr:rowOff>81842</xdr:rowOff>
    </xdr:to>
    <xdr:cxnSp macro="">
      <xdr:nvCxnSpPr>
        <xdr:cNvPr id="300" name="直線コネクタ 299"/>
        <xdr:cNvCxnSpPr/>
      </xdr:nvCxnSpPr>
      <xdr:spPr>
        <a:xfrm>
          <a:off x="6972300" y="6358230"/>
          <a:ext cx="889000" cy="6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79284</xdr:rowOff>
    </xdr:from>
    <xdr:to>
      <xdr:col>55</xdr:col>
      <xdr:colOff>50800</xdr:colOff>
      <xdr:row>37</xdr:row>
      <xdr:rowOff>9434</xdr:rowOff>
    </xdr:to>
    <xdr:sp macro="" textlink="">
      <xdr:nvSpPr>
        <xdr:cNvPr id="310" name="楕円 309"/>
        <xdr:cNvSpPr/>
      </xdr:nvSpPr>
      <xdr:spPr>
        <a:xfrm>
          <a:off x="10426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57711</xdr:rowOff>
    </xdr:from>
    <xdr:ext cx="534377" cy="259045"/>
    <xdr:sp macro="" textlink="">
      <xdr:nvSpPr>
        <xdr:cNvPr id="311" name="補助費等該当値テキスト"/>
        <xdr:cNvSpPr txBox="1"/>
      </xdr:nvSpPr>
      <xdr:spPr>
        <a:xfrm>
          <a:off x="10528300" y="62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80160</xdr:rowOff>
    </xdr:from>
    <xdr:to>
      <xdr:col>50</xdr:col>
      <xdr:colOff>165100</xdr:colOff>
      <xdr:row>37</xdr:row>
      <xdr:rowOff>10310</xdr:rowOff>
    </xdr:to>
    <xdr:sp macro="" textlink="">
      <xdr:nvSpPr>
        <xdr:cNvPr id="312" name="楕円 311"/>
        <xdr:cNvSpPr/>
      </xdr:nvSpPr>
      <xdr:spPr>
        <a:xfrm>
          <a:off x="9588500" y="62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1437</xdr:rowOff>
    </xdr:from>
    <xdr:ext cx="534377" cy="259045"/>
    <xdr:sp macro="" textlink="">
      <xdr:nvSpPr>
        <xdr:cNvPr id="313" name="テキスト ボックス 312"/>
        <xdr:cNvSpPr txBox="1"/>
      </xdr:nvSpPr>
      <xdr:spPr>
        <a:xfrm>
          <a:off x="9372111" y="63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163096</xdr:rowOff>
    </xdr:from>
    <xdr:to>
      <xdr:col>46</xdr:col>
      <xdr:colOff>38100</xdr:colOff>
      <xdr:row>37</xdr:row>
      <xdr:rowOff>93246</xdr:rowOff>
    </xdr:to>
    <xdr:sp macro="" textlink="">
      <xdr:nvSpPr>
        <xdr:cNvPr id="314" name="楕円 313"/>
        <xdr:cNvSpPr/>
      </xdr:nvSpPr>
      <xdr:spPr>
        <a:xfrm>
          <a:off x="8699500" y="6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84373</xdr:rowOff>
    </xdr:from>
    <xdr:ext cx="534377" cy="259045"/>
    <xdr:sp macro="" textlink="">
      <xdr:nvSpPr>
        <xdr:cNvPr id="315" name="テキスト ボックス 314"/>
        <xdr:cNvSpPr txBox="1"/>
      </xdr:nvSpPr>
      <xdr:spPr>
        <a:xfrm>
          <a:off x="8483111" y="64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31042</xdr:rowOff>
    </xdr:from>
    <xdr:to>
      <xdr:col>41</xdr:col>
      <xdr:colOff>101600</xdr:colOff>
      <xdr:row>37</xdr:row>
      <xdr:rowOff>132642</xdr:rowOff>
    </xdr:to>
    <xdr:sp macro="" textlink="">
      <xdr:nvSpPr>
        <xdr:cNvPr id="316" name="楕円 315"/>
        <xdr:cNvSpPr/>
      </xdr:nvSpPr>
      <xdr:spPr>
        <a:xfrm>
          <a:off x="7810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123769</xdr:rowOff>
    </xdr:from>
    <xdr:ext cx="534377" cy="259045"/>
    <xdr:sp macro="" textlink="">
      <xdr:nvSpPr>
        <xdr:cNvPr id="317" name="テキスト ボックス 316"/>
        <xdr:cNvSpPr txBox="1"/>
      </xdr:nvSpPr>
      <xdr:spPr>
        <a:xfrm>
          <a:off x="7594111" y="64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135230</xdr:rowOff>
    </xdr:from>
    <xdr:to>
      <xdr:col>36</xdr:col>
      <xdr:colOff>165100</xdr:colOff>
      <xdr:row>37</xdr:row>
      <xdr:rowOff>65380</xdr:rowOff>
    </xdr:to>
    <xdr:sp macro="" textlink="">
      <xdr:nvSpPr>
        <xdr:cNvPr id="318" name="楕円 317"/>
        <xdr:cNvSpPr/>
      </xdr:nvSpPr>
      <xdr:spPr>
        <a:xfrm>
          <a:off x="6921500" y="63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56507</xdr:rowOff>
    </xdr:from>
    <xdr:ext cx="534377" cy="259045"/>
    <xdr:sp macro="" textlink="">
      <xdr:nvSpPr>
        <xdr:cNvPr id="319" name="テキスト ボックス 318"/>
        <xdr:cNvSpPr txBox="1"/>
      </xdr:nvSpPr>
      <xdr:spPr>
        <a:xfrm>
          <a:off x="6705111" y="64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844</xdr:rowOff>
    </xdr:from>
    <xdr:to>
      <xdr:col>55</xdr:col>
      <xdr:colOff>0</xdr:colOff>
      <xdr:row>55</xdr:row>
      <xdr:rowOff>95082</xdr:rowOff>
    </xdr:to>
    <xdr:cxnSp macro="">
      <xdr:nvCxnSpPr>
        <xdr:cNvPr id="346" name="直線コネクタ 345"/>
        <xdr:cNvCxnSpPr/>
      </xdr:nvCxnSpPr>
      <xdr:spPr>
        <a:xfrm flipV="1">
          <a:off x="9639300" y="9430594"/>
          <a:ext cx="8382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95082</xdr:rowOff>
    </xdr:from>
    <xdr:to>
      <xdr:col>50</xdr:col>
      <xdr:colOff>114300</xdr:colOff>
      <xdr:row>55</xdr:row>
      <xdr:rowOff>106315</xdr:rowOff>
    </xdr:to>
    <xdr:cxnSp macro="">
      <xdr:nvCxnSpPr>
        <xdr:cNvPr id="349" name="直線コネクタ 348"/>
        <xdr:cNvCxnSpPr/>
      </xdr:nvCxnSpPr>
      <xdr:spPr>
        <a:xfrm flipV="1">
          <a:off x="8750300" y="952483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106315</xdr:rowOff>
    </xdr:from>
    <xdr:to>
      <xdr:col>45</xdr:col>
      <xdr:colOff>177800</xdr:colOff>
      <xdr:row>56</xdr:row>
      <xdr:rowOff>99764</xdr:rowOff>
    </xdr:to>
    <xdr:cxnSp macro="">
      <xdr:nvCxnSpPr>
        <xdr:cNvPr id="352" name="直線コネクタ 351"/>
        <xdr:cNvCxnSpPr/>
      </xdr:nvCxnSpPr>
      <xdr:spPr>
        <a:xfrm flipV="1">
          <a:off x="7861300" y="9536065"/>
          <a:ext cx="8890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24481</xdr:rowOff>
    </xdr:from>
    <xdr:to>
      <xdr:col>41</xdr:col>
      <xdr:colOff>50800</xdr:colOff>
      <xdr:row>56</xdr:row>
      <xdr:rowOff>99764</xdr:rowOff>
    </xdr:to>
    <xdr:cxnSp macro="">
      <xdr:nvCxnSpPr>
        <xdr:cNvPr id="355" name="直線コネクタ 354"/>
        <xdr:cNvCxnSpPr/>
      </xdr:nvCxnSpPr>
      <xdr:spPr>
        <a:xfrm>
          <a:off x="6972300" y="9625681"/>
          <a:ext cx="889000" cy="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121494</xdr:rowOff>
    </xdr:from>
    <xdr:to>
      <xdr:col>55</xdr:col>
      <xdr:colOff>50800</xdr:colOff>
      <xdr:row>55</xdr:row>
      <xdr:rowOff>51644</xdr:rowOff>
    </xdr:to>
    <xdr:sp macro="" textlink="">
      <xdr:nvSpPr>
        <xdr:cNvPr id="365" name="楕円 364"/>
        <xdr:cNvSpPr/>
      </xdr:nvSpPr>
      <xdr:spPr>
        <a:xfrm>
          <a:off x="104267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144371</xdr:rowOff>
    </xdr:from>
    <xdr:ext cx="599010" cy="259045"/>
    <xdr:sp macro="" textlink="">
      <xdr:nvSpPr>
        <xdr:cNvPr id="366" name="普通建設事業費該当値テキスト"/>
        <xdr:cNvSpPr txBox="1"/>
      </xdr:nvSpPr>
      <xdr:spPr>
        <a:xfrm>
          <a:off x="10528300" y="923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44282</xdr:rowOff>
    </xdr:from>
    <xdr:to>
      <xdr:col>50</xdr:col>
      <xdr:colOff>165100</xdr:colOff>
      <xdr:row>55</xdr:row>
      <xdr:rowOff>145882</xdr:rowOff>
    </xdr:to>
    <xdr:sp macro="" textlink="">
      <xdr:nvSpPr>
        <xdr:cNvPr id="367" name="楕円 366"/>
        <xdr:cNvSpPr/>
      </xdr:nvSpPr>
      <xdr:spPr>
        <a:xfrm>
          <a:off x="95885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162409</xdr:rowOff>
    </xdr:from>
    <xdr:ext cx="599010" cy="259045"/>
    <xdr:sp macro="" textlink="">
      <xdr:nvSpPr>
        <xdr:cNvPr id="368" name="テキスト ボックス 367"/>
        <xdr:cNvSpPr txBox="1"/>
      </xdr:nvSpPr>
      <xdr:spPr>
        <a:xfrm>
          <a:off x="9339795" y="9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55515</xdr:rowOff>
    </xdr:from>
    <xdr:to>
      <xdr:col>46</xdr:col>
      <xdr:colOff>38100</xdr:colOff>
      <xdr:row>55</xdr:row>
      <xdr:rowOff>157115</xdr:rowOff>
    </xdr:to>
    <xdr:sp macro="" textlink="">
      <xdr:nvSpPr>
        <xdr:cNvPr id="369" name="楕円 368"/>
        <xdr:cNvSpPr/>
      </xdr:nvSpPr>
      <xdr:spPr>
        <a:xfrm>
          <a:off x="86995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2192</xdr:rowOff>
    </xdr:from>
    <xdr:ext cx="599010" cy="259045"/>
    <xdr:sp macro="" textlink="">
      <xdr:nvSpPr>
        <xdr:cNvPr id="370" name="テキスト ボックス 369"/>
        <xdr:cNvSpPr txBox="1"/>
      </xdr:nvSpPr>
      <xdr:spPr>
        <a:xfrm>
          <a:off x="8450795" y="92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48964</xdr:rowOff>
    </xdr:from>
    <xdr:to>
      <xdr:col>41</xdr:col>
      <xdr:colOff>101600</xdr:colOff>
      <xdr:row>56</xdr:row>
      <xdr:rowOff>150564</xdr:rowOff>
    </xdr:to>
    <xdr:sp macro="" textlink="">
      <xdr:nvSpPr>
        <xdr:cNvPr id="371" name="楕円 370"/>
        <xdr:cNvSpPr/>
      </xdr:nvSpPr>
      <xdr:spPr>
        <a:xfrm>
          <a:off x="78105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141691</xdr:rowOff>
    </xdr:from>
    <xdr:ext cx="534377" cy="259045"/>
    <xdr:sp macro="" textlink="">
      <xdr:nvSpPr>
        <xdr:cNvPr id="372" name="テキスト ボックス 371"/>
        <xdr:cNvSpPr txBox="1"/>
      </xdr:nvSpPr>
      <xdr:spPr>
        <a:xfrm>
          <a:off x="7594111" y="97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145131</xdr:rowOff>
    </xdr:from>
    <xdr:to>
      <xdr:col>36</xdr:col>
      <xdr:colOff>165100</xdr:colOff>
      <xdr:row>56</xdr:row>
      <xdr:rowOff>75281</xdr:rowOff>
    </xdr:to>
    <xdr:sp macro="" textlink="">
      <xdr:nvSpPr>
        <xdr:cNvPr id="373" name="楕円 372"/>
        <xdr:cNvSpPr/>
      </xdr:nvSpPr>
      <xdr:spPr>
        <a:xfrm>
          <a:off x="6921500" y="95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66408</xdr:rowOff>
    </xdr:from>
    <xdr:ext cx="599010" cy="259045"/>
    <xdr:sp macro="" textlink="">
      <xdr:nvSpPr>
        <xdr:cNvPr id="374" name="テキスト ボックス 373"/>
        <xdr:cNvSpPr txBox="1"/>
      </xdr:nvSpPr>
      <xdr:spPr>
        <a:xfrm>
          <a:off x="6672795" y="96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50043</xdr:rowOff>
    </xdr:from>
    <xdr:to>
      <xdr:col>55</xdr:col>
      <xdr:colOff>0</xdr:colOff>
      <xdr:row>73</xdr:row>
      <xdr:rowOff>95763</xdr:rowOff>
    </xdr:to>
    <xdr:cxnSp macro="">
      <xdr:nvCxnSpPr>
        <xdr:cNvPr id="401" name="直線コネクタ 400"/>
        <xdr:cNvCxnSpPr/>
      </xdr:nvCxnSpPr>
      <xdr:spPr>
        <a:xfrm flipV="1">
          <a:off x="9639300" y="12222993"/>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168970</xdr:rowOff>
    </xdr:from>
    <xdr:to>
      <xdr:col>50</xdr:col>
      <xdr:colOff>114300</xdr:colOff>
      <xdr:row>73</xdr:row>
      <xdr:rowOff>95763</xdr:rowOff>
    </xdr:to>
    <xdr:cxnSp macro="">
      <xdr:nvCxnSpPr>
        <xdr:cNvPr id="404" name="直線コネクタ 403"/>
        <xdr:cNvCxnSpPr/>
      </xdr:nvCxnSpPr>
      <xdr:spPr>
        <a:xfrm>
          <a:off x="8750300" y="12513370"/>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168970</xdr:rowOff>
    </xdr:from>
    <xdr:to>
      <xdr:col>45</xdr:col>
      <xdr:colOff>177800</xdr:colOff>
      <xdr:row>74</xdr:row>
      <xdr:rowOff>139197</xdr:rowOff>
    </xdr:to>
    <xdr:cxnSp macro="">
      <xdr:nvCxnSpPr>
        <xdr:cNvPr id="407" name="直線コネクタ 406"/>
        <xdr:cNvCxnSpPr/>
      </xdr:nvCxnSpPr>
      <xdr:spPr>
        <a:xfrm flipV="1">
          <a:off x="7861300" y="12513370"/>
          <a:ext cx="889000" cy="3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102575</xdr:rowOff>
    </xdr:from>
    <xdr:to>
      <xdr:col>41</xdr:col>
      <xdr:colOff>50800</xdr:colOff>
      <xdr:row>74</xdr:row>
      <xdr:rowOff>139197</xdr:rowOff>
    </xdr:to>
    <xdr:cxnSp macro="">
      <xdr:nvCxnSpPr>
        <xdr:cNvPr id="410" name="直線コネクタ 409"/>
        <xdr:cNvCxnSpPr/>
      </xdr:nvCxnSpPr>
      <xdr:spPr>
        <a:xfrm>
          <a:off x="6972300" y="12618425"/>
          <a:ext cx="889000" cy="2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170693</xdr:rowOff>
    </xdr:from>
    <xdr:to>
      <xdr:col>55</xdr:col>
      <xdr:colOff>50800</xdr:colOff>
      <xdr:row>71</xdr:row>
      <xdr:rowOff>100843</xdr:rowOff>
    </xdr:to>
    <xdr:sp macro="" textlink="">
      <xdr:nvSpPr>
        <xdr:cNvPr id="420" name="楕円 419"/>
        <xdr:cNvSpPr/>
      </xdr:nvSpPr>
      <xdr:spPr>
        <a:xfrm>
          <a:off x="10426700" y="121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22120</xdr:rowOff>
    </xdr:from>
    <xdr:ext cx="599010" cy="259045"/>
    <xdr:sp macro="" textlink="">
      <xdr:nvSpPr>
        <xdr:cNvPr id="421" name="普通建設事業費 （ うち新規整備　）該当値テキスト"/>
        <xdr:cNvSpPr txBox="1"/>
      </xdr:nvSpPr>
      <xdr:spPr>
        <a:xfrm>
          <a:off x="10528300" y="1202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44963</xdr:rowOff>
    </xdr:from>
    <xdr:to>
      <xdr:col>50</xdr:col>
      <xdr:colOff>165100</xdr:colOff>
      <xdr:row>73</xdr:row>
      <xdr:rowOff>146563</xdr:rowOff>
    </xdr:to>
    <xdr:sp macro="" textlink="">
      <xdr:nvSpPr>
        <xdr:cNvPr id="422" name="楕円 421"/>
        <xdr:cNvSpPr/>
      </xdr:nvSpPr>
      <xdr:spPr>
        <a:xfrm>
          <a:off x="9588500" y="125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163090</xdr:rowOff>
    </xdr:from>
    <xdr:ext cx="534377" cy="259045"/>
    <xdr:sp macro="" textlink="">
      <xdr:nvSpPr>
        <xdr:cNvPr id="423" name="テキスト ボックス 422"/>
        <xdr:cNvSpPr txBox="1"/>
      </xdr:nvSpPr>
      <xdr:spPr>
        <a:xfrm>
          <a:off x="9372111" y="123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118170</xdr:rowOff>
    </xdr:from>
    <xdr:to>
      <xdr:col>46</xdr:col>
      <xdr:colOff>38100</xdr:colOff>
      <xdr:row>73</xdr:row>
      <xdr:rowOff>48320</xdr:rowOff>
    </xdr:to>
    <xdr:sp macro="" textlink="">
      <xdr:nvSpPr>
        <xdr:cNvPr id="424" name="楕円 423"/>
        <xdr:cNvSpPr/>
      </xdr:nvSpPr>
      <xdr:spPr>
        <a:xfrm>
          <a:off x="8699500" y="124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64847</xdr:rowOff>
    </xdr:from>
    <xdr:ext cx="599010" cy="259045"/>
    <xdr:sp macro="" textlink="">
      <xdr:nvSpPr>
        <xdr:cNvPr id="425" name="テキスト ボックス 424"/>
        <xdr:cNvSpPr txBox="1"/>
      </xdr:nvSpPr>
      <xdr:spPr>
        <a:xfrm>
          <a:off x="8450795" y="1223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88397</xdr:rowOff>
    </xdr:from>
    <xdr:to>
      <xdr:col>41</xdr:col>
      <xdr:colOff>101600</xdr:colOff>
      <xdr:row>75</xdr:row>
      <xdr:rowOff>18547</xdr:rowOff>
    </xdr:to>
    <xdr:sp macro="" textlink="">
      <xdr:nvSpPr>
        <xdr:cNvPr id="426" name="楕円 425"/>
        <xdr:cNvSpPr/>
      </xdr:nvSpPr>
      <xdr:spPr>
        <a:xfrm>
          <a:off x="7810500" y="127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35074</xdr:rowOff>
    </xdr:from>
    <xdr:ext cx="534377" cy="259045"/>
    <xdr:sp macro="" textlink="">
      <xdr:nvSpPr>
        <xdr:cNvPr id="427" name="テキスト ボックス 426"/>
        <xdr:cNvSpPr txBox="1"/>
      </xdr:nvSpPr>
      <xdr:spPr>
        <a:xfrm>
          <a:off x="7594111" y="125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51775</xdr:rowOff>
    </xdr:from>
    <xdr:to>
      <xdr:col>36</xdr:col>
      <xdr:colOff>165100</xdr:colOff>
      <xdr:row>73</xdr:row>
      <xdr:rowOff>153375</xdr:rowOff>
    </xdr:to>
    <xdr:sp macro="" textlink="">
      <xdr:nvSpPr>
        <xdr:cNvPr id="428" name="楕円 427"/>
        <xdr:cNvSpPr/>
      </xdr:nvSpPr>
      <xdr:spPr>
        <a:xfrm>
          <a:off x="6921500" y="125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169902</xdr:rowOff>
    </xdr:from>
    <xdr:ext cx="534377" cy="259045"/>
    <xdr:sp macro="" textlink="">
      <xdr:nvSpPr>
        <xdr:cNvPr id="429" name="テキスト ボックス 428"/>
        <xdr:cNvSpPr txBox="1"/>
      </xdr:nvSpPr>
      <xdr:spPr>
        <a:xfrm>
          <a:off x="6705111" y="123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92849</xdr:rowOff>
    </xdr:from>
    <xdr:to>
      <xdr:col>55</xdr:col>
      <xdr:colOff>0</xdr:colOff>
      <xdr:row>99</xdr:row>
      <xdr:rowOff>95624</xdr:rowOff>
    </xdr:to>
    <xdr:cxnSp macro="">
      <xdr:nvCxnSpPr>
        <xdr:cNvPr id="460" name="直線コネクタ 459"/>
        <xdr:cNvCxnSpPr/>
      </xdr:nvCxnSpPr>
      <xdr:spPr>
        <a:xfrm flipV="1">
          <a:off x="9639300" y="17066399"/>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95559</xdr:rowOff>
    </xdr:from>
    <xdr:to>
      <xdr:col>50</xdr:col>
      <xdr:colOff>114300</xdr:colOff>
      <xdr:row>99</xdr:row>
      <xdr:rowOff>95624</xdr:rowOff>
    </xdr:to>
    <xdr:cxnSp macro="">
      <xdr:nvCxnSpPr>
        <xdr:cNvPr id="463" name="直線コネクタ 462"/>
        <xdr:cNvCxnSpPr/>
      </xdr:nvCxnSpPr>
      <xdr:spPr>
        <a:xfrm>
          <a:off x="8750300" y="1706910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95450</xdr:rowOff>
    </xdr:from>
    <xdr:to>
      <xdr:col>45</xdr:col>
      <xdr:colOff>177800</xdr:colOff>
      <xdr:row>99</xdr:row>
      <xdr:rowOff>95559</xdr:rowOff>
    </xdr:to>
    <xdr:cxnSp macro="">
      <xdr:nvCxnSpPr>
        <xdr:cNvPr id="466" name="直線コネクタ 465"/>
        <xdr:cNvCxnSpPr/>
      </xdr:nvCxnSpPr>
      <xdr:spPr>
        <a:xfrm>
          <a:off x="7861300" y="1706900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94993</xdr:rowOff>
    </xdr:from>
    <xdr:to>
      <xdr:col>41</xdr:col>
      <xdr:colOff>50800</xdr:colOff>
      <xdr:row>99</xdr:row>
      <xdr:rowOff>95450</xdr:rowOff>
    </xdr:to>
    <xdr:cxnSp macro="">
      <xdr:nvCxnSpPr>
        <xdr:cNvPr id="469" name="直線コネクタ 468"/>
        <xdr:cNvCxnSpPr/>
      </xdr:nvCxnSpPr>
      <xdr:spPr>
        <a:xfrm>
          <a:off x="6972300" y="17068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42049</xdr:rowOff>
    </xdr:from>
    <xdr:to>
      <xdr:col>55</xdr:col>
      <xdr:colOff>50800</xdr:colOff>
      <xdr:row>99</xdr:row>
      <xdr:rowOff>143649</xdr:rowOff>
    </xdr:to>
    <xdr:sp macro="" textlink="">
      <xdr:nvSpPr>
        <xdr:cNvPr id="479" name="楕円 478"/>
        <xdr:cNvSpPr/>
      </xdr:nvSpPr>
      <xdr:spPr>
        <a:xfrm>
          <a:off x="10426700" y="170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128426</xdr:rowOff>
    </xdr:from>
    <xdr:ext cx="378565" cy="259045"/>
    <xdr:sp macro="" textlink="">
      <xdr:nvSpPr>
        <xdr:cNvPr id="480" name="普通建設事業費 （ うち更新整備　）該当値テキスト"/>
        <xdr:cNvSpPr txBox="1"/>
      </xdr:nvSpPr>
      <xdr:spPr>
        <a:xfrm>
          <a:off x="10528300" y="1693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44824</xdr:rowOff>
    </xdr:from>
    <xdr:to>
      <xdr:col>50</xdr:col>
      <xdr:colOff>165100</xdr:colOff>
      <xdr:row>99</xdr:row>
      <xdr:rowOff>146424</xdr:rowOff>
    </xdr:to>
    <xdr:sp macro="" textlink="">
      <xdr:nvSpPr>
        <xdr:cNvPr id="481" name="楕円 480"/>
        <xdr:cNvSpPr/>
      </xdr:nvSpPr>
      <xdr:spPr>
        <a:xfrm>
          <a:off x="9588500" y="17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137551</xdr:rowOff>
    </xdr:from>
    <xdr:ext cx="378565" cy="259045"/>
    <xdr:sp macro="" textlink="">
      <xdr:nvSpPr>
        <xdr:cNvPr id="482" name="テキスト ボックス 481"/>
        <xdr:cNvSpPr txBox="1"/>
      </xdr:nvSpPr>
      <xdr:spPr>
        <a:xfrm>
          <a:off x="9450017" y="1711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44759</xdr:rowOff>
    </xdr:from>
    <xdr:to>
      <xdr:col>46</xdr:col>
      <xdr:colOff>38100</xdr:colOff>
      <xdr:row>99</xdr:row>
      <xdr:rowOff>146359</xdr:rowOff>
    </xdr:to>
    <xdr:sp macro="" textlink="">
      <xdr:nvSpPr>
        <xdr:cNvPr id="483" name="楕円 482"/>
        <xdr:cNvSpPr/>
      </xdr:nvSpPr>
      <xdr:spPr>
        <a:xfrm>
          <a:off x="8699500" y="170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137486</xdr:rowOff>
    </xdr:from>
    <xdr:ext cx="378565" cy="259045"/>
    <xdr:sp macro="" textlink="">
      <xdr:nvSpPr>
        <xdr:cNvPr id="484" name="テキスト ボックス 483"/>
        <xdr:cNvSpPr txBox="1"/>
      </xdr:nvSpPr>
      <xdr:spPr>
        <a:xfrm>
          <a:off x="8561017" y="1711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44650</xdr:rowOff>
    </xdr:from>
    <xdr:to>
      <xdr:col>41</xdr:col>
      <xdr:colOff>101600</xdr:colOff>
      <xdr:row>99</xdr:row>
      <xdr:rowOff>146250</xdr:rowOff>
    </xdr:to>
    <xdr:sp macro="" textlink="">
      <xdr:nvSpPr>
        <xdr:cNvPr id="485" name="楕円 484"/>
        <xdr:cNvSpPr/>
      </xdr:nvSpPr>
      <xdr:spPr>
        <a:xfrm>
          <a:off x="7810500" y="170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137377</xdr:rowOff>
    </xdr:from>
    <xdr:ext cx="378565" cy="259045"/>
    <xdr:sp macro="" textlink="">
      <xdr:nvSpPr>
        <xdr:cNvPr id="486" name="テキスト ボックス 485"/>
        <xdr:cNvSpPr txBox="1"/>
      </xdr:nvSpPr>
      <xdr:spPr>
        <a:xfrm>
          <a:off x="7672017" y="1711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44193</xdr:rowOff>
    </xdr:from>
    <xdr:to>
      <xdr:col>36</xdr:col>
      <xdr:colOff>165100</xdr:colOff>
      <xdr:row>99</xdr:row>
      <xdr:rowOff>145793</xdr:rowOff>
    </xdr:to>
    <xdr:sp macro="" textlink="">
      <xdr:nvSpPr>
        <xdr:cNvPr id="487" name="楕円 486"/>
        <xdr:cNvSpPr/>
      </xdr:nvSpPr>
      <xdr:spPr>
        <a:xfrm>
          <a:off x="6921500" y="170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136920</xdr:rowOff>
    </xdr:from>
    <xdr:ext cx="378565" cy="259045"/>
    <xdr:sp macro="" textlink="">
      <xdr:nvSpPr>
        <xdr:cNvPr id="488" name="テキスト ボックス 487"/>
        <xdr:cNvSpPr txBox="1"/>
      </xdr:nvSpPr>
      <xdr:spPr>
        <a:xfrm>
          <a:off x="6783017" y="1711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39192</xdr:rowOff>
    </xdr:from>
    <xdr:to>
      <xdr:col>85</xdr:col>
      <xdr:colOff>127000</xdr:colOff>
      <xdr:row>39</xdr:row>
      <xdr:rowOff>40374</xdr:rowOff>
    </xdr:to>
    <xdr:cxnSp macro="">
      <xdr:nvCxnSpPr>
        <xdr:cNvPr id="517" name="直線コネクタ 516"/>
        <xdr:cNvCxnSpPr/>
      </xdr:nvCxnSpPr>
      <xdr:spPr>
        <a:xfrm flipV="1">
          <a:off x="15481300" y="6725742"/>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40374</xdr:rowOff>
    </xdr:from>
    <xdr:to>
      <xdr:col>81</xdr:col>
      <xdr:colOff>50800</xdr:colOff>
      <xdr:row>39</xdr:row>
      <xdr:rowOff>43205</xdr:rowOff>
    </xdr:to>
    <xdr:cxnSp macro="">
      <xdr:nvCxnSpPr>
        <xdr:cNvPr id="520" name="直線コネクタ 519"/>
        <xdr:cNvCxnSpPr/>
      </xdr:nvCxnSpPr>
      <xdr:spPr>
        <a:xfrm flipV="1">
          <a:off x="14592300" y="6726924"/>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41034</xdr:rowOff>
    </xdr:from>
    <xdr:to>
      <xdr:col>76</xdr:col>
      <xdr:colOff>114300</xdr:colOff>
      <xdr:row>39</xdr:row>
      <xdr:rowOff>43205</xdr:rowOff>
    </xdr:to>
    <xdr:cxnSp macro="">
      <xdr:nvCxnSpPr>
        <xdr:cNvPr id="523" name="直線コネクタ 522"/>
        <xdr:cNvCxnSpPr/>
      </xdr:nvCxnSpPr>
      <xdr:spPr>
        <a:xfrm>
          <a:off x="13703300" y="672758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41034</xdr:rowOff>
    </xdr:from>
    <xdr:to>
      <xdr:col>71</xdr:col>
      <xdr:colOff>177800</xdr:colOff>
      <xdr:row>39</xdr:row>
      <xdr:rowOff>42164</xdr:rowOff>
    </xdr:to>
    <xdr:cxnSp macro="">
      <xdr:nvCxnSpPr>
        <xdr:cNvPr id="526" name="直線コネクタ 525"/>
        <xdr:cNvCxnSpPr/>
      </xdr:nvCxnSpPr>
      <xdr:spPr>
        <a:xfrm flipV="1">
          <a:off x="12814300" y="672758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159842</xdr:rowOff>
    </xdr:from>
    <xdr:to>
      <xdr:col>85</xdr:col>
      <xdr:colOff>177800</xdr:colOff>
      <xdr:row>39</xdr:row>
      <xdr:rowOff>89992</xdr:rowOff>
    </xdr:to>
    <xdr:sp macro="" textlink="">
      <xdr:nvSpPr>
        <xdr:cNvPr id="536" name="楕円 535"/>
        <xdr:cNvSpPr/>
      </xdr:nvSpPr>
      <xdr:spPr>
        <a:xfrm>
          <a:off x="16268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74769</xdr:rowOff>
    </xdr:from>
    <xdr:ext cx="378565" cy="259045"/>
    <xdr:sp macro="" textlink="">
      <xdr:nvSpPr>
        <xdr:cNvPr id="537" name="災害復旧事業費該当値テキスト"/>
        <xdr:cNvSpPr txBox="1"/>
      </xdr:nvSpPr>
      <xdr:spPr>
        <a:xfrm>
          <a:off x="16370300" y="65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161024</xdr:rowOff>
    </xdr:from>
    <xdr:to>
      <xdr:col>81</xdr:col>
      <xdr:colOff>101600</xdr:colOff>
      <xdr:row>39</xdr:row>
      <xdr:rowOff>91174</xdr:rowOff>
    </xdr:to>
    <xdr:sp macro="" textlink="">
      <xdr:nvSpPr>
        <xdr:cNvPr id="538" name="楕円 537"/>
        <xdr:cNvSpPr/>
      </xdr:nvSpPr>
      <xdr:spPr>
        <a:xfrm>
          <a:off x="15430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82301</xdr:rowOff>
    </xdr:from>
    <xdr:ext cx="378565" cy="259045"/>
    <xdr:sp macro="" textlink="">
      <xdr:nvSpPr>
        <xdr:cNvPr id="539" name="テキスト ボックス 538"/>
        <xdr:cNvSpPr txBox="1"/>
      </xdr:nvSpPr>
      <xdr:spPr>
        <a:xfrm>
          <a:off x="15292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163855</xdr:rowOff>
    </xdr:from>
    <xdr:to>
      <xdr:col>76</xdr:col>
      <xdr:colOff>165100</xdr:colOff>
      <xdr:row>39</xdr:row>
      <xdr:rowOff>94005</xdr:rowOff>
    </xdr:to>
    <xdr:sp macro="" textlink="">
      <xdr:nvSpPr>
        <xdr:cNvPr id="540" name="楕円 539"/>
        <xdr:cNvSpPr/>
      </xdr:nvSpPr>
      <xdr:spPr>
        <a:xfrm>
          <a:off x="14541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85132</xdr:rowOff>
    </xdr:from>
    <xdr:ext cx="313932" cy="259045"/>
    <xdr:sp macro="" textlink="">
      <xdr:nvSpPr>
        <xdr:cNvPr id="541" name="テキスト ボックス 540"/>
        <xdr:cNvSpPr txBox="1"/>
      </xdr:nvSpPr>
      <xdr:spPr>
        <a:xfrm>
          <a:off x="14435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161684</xdr:rowOff>
    </xdr:from>
    <xdr:to>
      <xdr:col>72</xdr:col>
      <xdr:colOff>38100</xdr:colOff>
      <xdr:row>39</xdr:row>
      <xdr:rowOff>91834</xdr:rowOff>
    </xdr:to>
    <xdr:sp macro="" textlink="">
      <xdr:nvSpPr>
        <xdr:cNvPr id="542" name="楕円 541"/>
        <xdr:cNvSpPr/>
      </xdr:nvSpPr>
      <xdr:spPr>
        <a:xfrm>
          <a:off x="13652500" y="6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82961</xdr:rowOff>
    </xdr:from>
    <xdr:ext cx="378565" cy="259045"/>
    <xdr:sp macro="" textlink="">
      <xdr:nvSpPr>
        <xdr:cNvPr id="543" name="テキスト ボックス 542"/>
        <xdr:cNvSpPr txBox="1"/>
      </xdr:nvSpPr>
      <xdr:spPr>
        <a:xfrm>
          <a:off x="13514017" y="67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162814</xdr:rowOff>
    </xdr:from>
    <xdr:to>
      <xdr:col>67</xdr:col>
      <xdr:colOff>101600</xdr:colOff>
      <xdr:row>39</xdr:row>
      <xdr:rowOff>92964</xdr:rowOff>
    </xdr:to>
    <xdr:sp macro="" textlink="">
      <xdr:nvSpPr>
        <xdr:cNvPr id="544" name="楕円 543"/>
        <xdr:cNvSpPr/>
      </xdr:nvSpPr>
      <xdr:spPr>
        <a:xfrm>
          <a:off x="1276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84091</xdr:rowOff>
    </xdr:from>
    <xdr:ext cx="378565" cy="259045"/>
    <xdr:sp macro="" textlink="">
      <xdr:nvSpPr>
        <xdr:cNvPr id="545" name="テキスト ボックス 544"/>
        <xdr:cNvSpPr txBox="1"/>
      </xdr:nvSpPr>
      <xdr:spPr>
        <a:xfrm>
          <a:off x="12625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16614</xdr:rowOff>
    </xdr:from>
    <xdr:to>
      <xdr:col>85</xdr:col>
      <xdr:colOff>127000</xdr:colOff>
      <xdr:row>78</xdr:row>
      <xdr:rowOff>27606</xdr:rowOff>
    </xdr:to>
    <xdr:cxnSp macro="">
      <xdr:nvCxnSpPr>
        <xdr:cNvPr id="631" name="直線コネクタ 630"/>
        <xdr:cNvCxnSpPr/>
      </xdr:nvCxnSpPr>
      <xdr:spPr>
        <a:xfrm>
          <a:off x="15481300" y="13389714"/>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16614</xdr:rowOff>
    </xdr:from>
    <xdr:to>
      <xdr:col>81</xdr:col>
      <xdr:colOff>50800</xdr:colOff>
      <xdr:row>78</xdr:row>
      <xdr:rowOff>27209</xdr:rowOff>
    </xdr:to>
    <xdr:cxnSp macro="">
      <xdr:nvCxnSpPr>
        <xdr:cNvPr id="634" name="直線コネクタ 633"/>
        <xdr:cNvCxnSpPr/>
      </xdr:nvCxnSpPr>
      <xdr:spPr>
        <a:xfrm flipV="1">
          <a:off x="14592300" y="13389714"/>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27209</xdr:rowOff>
    </xdr:from>
    <xdr:to>
      <xdr:col>76</xdr:col>
      <xdr:colOff>114300</xdr:colOff>
      <xdr:row>78</xdr:row>
      <xdr:rowOff>27708</xdr:rowOff>
    </xdr:to>
    <xdr:cxnSp macro="">
      <xdr:nvCxnSpPr>
        <xdr:cNvPr id="637" name="直線コネクタ 636"/>
        <xdr:cNvCxnSpPr/>
      </xdr:nvCxnSpPr>
      <xdr:spPr>
        <a:xfrm flipV="1">
          <a:off x="13703300" y="13400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27708</xdr:rowOff>
    </xdr:from>
    <xdr:to>
      <xdr:col>71</xdr:col>
      <xdr:colOff>177800</xdr:colOff>
      <xdr:row>78</xdr:row>
      <xdr:rowOff>39154</xdr:rowOff>
    </xdr:to>
    <xdr:cxnSp macro="">
      <xdr:nvCxnSpPr>
        <xdr:cNvPr id="640" name="直線コネクタ 639"/>
        <xdr:cNvCxnSpPr/>
      </xdr:nvCxnSpPr>
      <xdr:spPr>
        <a:xfrm flipV="1">
          <a:off x="12814300" y="13400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148256</xdr:rowOff>
    </xdr:from>
    <xdr:to>
      <xdr:col>85</xdr:col>
      <xdr:colOff>177800</xdr:colOff>
      <xdr:row>78</xdr:row>
      <xdr:rowOff>78406</xdr:rowOff>
    </xdr:to>
    <xdr:sp macro="" textlink="">
      <xdr:nvSpPr>
        <xdr:cNvPr id="650" name="楕円 649"/>
        <xdr:cNvSpPr/>
      </xdr:nvSpPr>
      <xdr:spPr>
        <a:xfrm>
          <a:off x="16268700" y="133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63183</xdr:rowOff>
    </xdr:from>
    <xdr:ext cx="534377" cy="259045"/>
    <xdr:sp macro="" textlink="">
      <xdr:nvSpPr>
        <xdr:cNvPr id="651" name="公債費該当値テキスト"/>
        <xdr:cNvSpPr txBox="1"/>
      </xdr:nvSpPr>
      <xdr:spPr>
        <a:xfrm>
          <a:off x="16370300" y="132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137264</xdr:rowOff>
    </xdr:from>
    <xdr:to>
      <xdr:col>81</xdr:col>
      <xdr:colOff>101600</xdr:colOff>
      <xdr:row>78</xdr:row>
      <xdr:rowOff>67414</xdr:rowOff>
    </xdr:to>
    <xdr:sp macro="" textlink="">
      <xdr:nvSpPr>
        <xdr:cNvPr id="652" name="楕円 651"/>
        <xdr:cNvSpPr/>
      </xdr:nvSpPr>
      <xdr:spPr>
        <a:xfrm>
          <a:off x="15430500" y="133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58541</xdr:rowOff>
    </xdr:from>
    <xdr:ext cx="534377" cy="259045"/>
    <xdr:sp macro="" textlink="">
      <xdr:nvSpPr>
        <xdr:cNvPr id="653" name="テキスト ボックス 652"/>
        <xdr:cNvSpPr txBox="1"/>
      </xdr:nvSpPr>
      <xdr:spPr>
        <a:xfrm>
          <a:off x="15214111" y="134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147859</xdr:rowOff>
    </xdr:from>
    <xdr:to>
      <xdr:col>76</xdr:col>
      <xdr:colOff>165100</xdr:colOff>
      <xdr:row>78</xdr:row>
      <xdr:rowOff>78009</xdr:rowOff>
    </xdr:to>
    <xdr:sp macro="" textlink="">
      <xdr:nvSpPr>
        <xdr:cNvPr id="654" name="楕円 653"/>
        <xdr:cNvSpPr/>
      </xdr:nvSpPr>
      <xdr:spPr>
        <a:xfrm>
          <a:off x="14541500" y="133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69136</xdr:rowOff>
    </xdr:from>
    <xdr:ext cx="534377" cy="259045"/>
    <xdr:sp macro="" textlink="">
      <xdr:nvSpPr>
        <xdr:cNvPr id="655" name="テキスト ボックス 654"/>
        <xdr:cNvSpPr txBox="1"/>
      </xdr:nvSpPr>
      <xdr:spPr>
        <a:xfrm>
          <a:off x="14325111" y="134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148358</xdr:rowOff>
    </xdr:from>
    <xdr:to>
      <xdr:col>72</xdr:col>
      <xdr:colOff>38100</xdr:colOff>
      <xdr:row>78</xdr:row>
      <xdr:rowOff>78508</xdr:rowOff>
    </xdr:to>
    <xdr:sp macro="" textlink="">
      <xdr:nvSpPr>
        <xdr:cNvPr id="656" name="楕円 655"/>
        <xdr:cNvSpPr/>
      </xdr:nvSpPr>
      <xdr:spPr>
        <a:xfrm>
          <a:off x="136525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69635</xdr:rowOff>
    </xdr:from>
    <xdr:ext cx="534377" cy="259045"/>
    <xdr:sp macro="" textlink="">
      <xdr:nvSpPr>
        <xdr:cNvPr id="657" name="テキスト ボックス 656"/>
        <xdr:cNvSpPr txBox="1"/>
      </xdr:nvSpPr>
      <xdr:spPr>
        <a:xfrm>
          <a:off x="13436111" y="134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159804</xdr:rowOff>
    </xdr:from>
    <xdr:to>
      <xdr:col>67</xdr:col>
      <xdr:colOff>101600</xdr:colOff>
      <xdr:row>78</xdr:row>
      <xdr:rowOff>89954</xdr:rowOff>
    </xdr:to>
    <xdr:sp macro="" textlink="">
      <xdr:nvSpPr>
        <xdr:cNvPr id="658" name="楕円 657"/>
        <xdr:cNvSpPr/>
      </xdr:nvSpPr>
      <xdr:spPr>
        <a:xfrm>
          <a:off x="127635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81081</xdr:rowOff>
    </xdr:from>
    <xdr:ext cx="534377" cy="259045"/>
    <xdr:sp macro="" textlink="">
      <xdr:nvSpPr>
        <xdr:cNvPr id="659" name="テキスト ボックス 658"/>
        <xdr:cNvSpPr txBox="1"/>
      </xdr:nvSpPr>
      <xdr:spPr>
        <a:xfrm>
          <a:off x="12547111" y="134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47346</xdr:rowOff>
    </xdr:from>
    <xdr:to>
      <xdr:col>85</xdr:col>
      <xdr:colOff>127000</xdr:colOff>
      <xdr:row>97</xdr:row>
      <xdr:rowOff>169258</xdr:rowOff>
    </xdr:to>
    <xdr:cxnSp macro="">
      <xdr:nvCxnSpPr>
        <xdr:cNvPr id="684" name="直線コネクタ 683"/>
        <xdr:cNvCxnSpPr/>
      </xdr:nvCxnSpPr>
      <xdr:spPr>
        <a:xfrm>
          <a:off x="15481300" y="16677996"/>
          <a:ext cx="838200" cy="1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101016</xdr:rowOff>
    </xdr:from>
    <xdr:to>
      <xdr:col>81</xdr:col>
      <xdr:colOff>50800</xdr:colOff>
      <xdr:row>97</xdr:row>
      <xdr:rowOff>47346</xdr:rowOff>
    </xdr:to>
    <xdr:cxnSp macro="">
      <xdr:nvCxnSpPr>
        <xdr:cNvPr id="687" name="直線コネクタ 686"/>
        <xdr:cNvCxnSpPr/>
      </xdr:nvCxnSpPr>
      <xdr:spPr>
        <a:xfrm>
          <a:off x="14592300" y="16560216"/>
          <a:ext cx="889000" cy="1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101016</xdr:rowOff>
    </xdr:from>
    <xdr:to>
      <xdr:col>76</xdr:col>
      <xdr:colOff>114300</xdr:colOff>
      <xdr:row>96</xdr:row>
      <xdr:rowOff>120607</xdr:rowOff>
    </xdr:to>
    <xdr:cxnSp macro="">
      <xdr:nvCxnSpPr>
        <xdr:cNvPr id="690" name="直線コネクタ 689"/>
        <xdr:cNvCxnSpPr/>
      </xdr:nvCxnSpPr>
      <xdr:spPr>
        <a:xfrm flipV="1">
          <a:off x="13703300" y="1656021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29057</xdr:rowOff>
    </xdr:from>
    <xdr:to>
      <xdr:col>71</xdr:col>
      <xdr:colOff>177800</xdr:colOff>
      <xdr:row>96</xdr:row>
      <xdr:rowOff>120607</xdr:rowOff>
    </xdr:to>
    <xdr:cxnSp macro="">
      <xdr:nvCxnSpPr>
        <xdr:cNvPr id="693" name="直線コネクタ 692"/>
        <xdr:cNvCxnSpPr/>
      </xdr:nvCxnSpPr>
      <xdr:spPr>
        <a:xfrm>
          <a:off x="12814300" y="16488257"/>
          <a:ext cx="889000" cy="9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118458</xdr:rowOff>
    </xdr:from>
    <xdr:to>
      <xdr:col>85</xdr:col>
      <xdr:colOff>177800</xdr:colOff>
      <xdr:row>98</xdr:row>
      <xdr:rowOff>48608</xdr:rowOff>
    </xdr:to>
    <xdr:sp macro="" textlink="">
      <xdr:nvSpPr>
        <xdr:cNvPr id="703" name="楕円 702"/>
        <xdr:cNvSpPr/>
      </xdr:nvSpPr>
      <xdr:spPr>
        <a:xfrm>
          <a:off x="16268700" y="167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33385</xdr:rowOff>
    </xdr:from>
    <xdr:ext cx="469744" cy="259045"/>
    <xdr:sp macro="" textlink="">
      <xdr:nvSpPr>
        <xdr:cNvPr id="704" name="積立金該当値テキスト"/>
        <xdr:cNvSpPr txBox="1"/>
      </xdr:nvSpPr>
      <xdr:spPr>
        <a:xfrm>
          <a:off x="16370300" y="166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167996</xdr:rowOff>
    </xdr:from>
    <xdr:to>
      <xdr:col>81</xdr:col>
      <xdr:colOff>101600</xdr:colOff>
      <xdr:row>97</xdr:row>
      <xdr:rowOff>98146</xdr:rowOff>
    </xdr:to>
    <xdr:sp macro="" textlink="">
      <xdr:nvSpPr>
        <xdr:cNvPr id="705" name="楕円 704"/>
        <xdr:cNvSpPr/>
      </xdr:nvSpPr>
      <xdr:spPr>
        <a:xfrm>
          <a:off x="154305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114673</xdr:rowOff>
    </xdr:from>
    <xdr:ext cx="534377" cy="259045"/>
    <xdr:sp macro="" textlink="">
      <xdr:nvSpPr>
        <xdr:cNvPr id="706" name="テキスト ボックス 705"/>
        <xdr:cNvSpPr txBox="1"/>
      </xdr:nvSpPr>
      <xdr:spPr>
        <a:xfrm>
          <a:off x="15214111" y="164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50216</xdr:rowOff>
    </xdr:from>
    <xdr:to>
      <xdr:col>76</xdr:col>
      <xdr:colOff>165100</xdr:colOff>
      <xdr:row>96</xdr:row>
      <xdr:rowOff>151816</xdr:rowOff>
    </xdr:to>
    <xdr:sp macro="" textlink="">
      <xdr:nvSpPr>
        <xdr:cNvPr id="707" name="楕円 706"/>
        <xdr:cNvSpPr/>
      </xdr:nvSpPr>
      <xdr:spPr>
        <a:xfrm>
          <a:off x="14541500" y="165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168343</xdr:rowOff>
    </xdr:from>
    <xdr:ext cx="534377" cy="259045"/>
    <xdr:sp macro="" textlink="">
      <xdr:nvSpPr>
        <xdr:cNvPr id="708" name="テキスト ボックス 707"/>
        <xdr:cNvSpPr txBox="1"/>
      </xdr:nvSpPr>
      <xdr:spPr>
        <a:xfrm>
          <a:off x="14325111" y="162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69807</xdr:rowOff>
    </xdr:from>
    <xdr:to>
      <xdr:col>72</xdr:col>
      <xdr:colOff>38100</xdr:colOff>
      <xdr:row>96</xdr:row>
      <xdr:rowOff>171407</xdr:rowOff>
    </xdr:to>
    <xdr:sp macro="" textlink="">
      <xdr:nvSpPr>
        <xdr:cNvPr id="709" name="楕円 708"/>
        <xdr:cNvSpPr/>
      </xdr:nvSpPr>
      <xdr:spPr>
        <a:xfrm>
          <a:off x="13652500" y="165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16484</xdr:rowOff>
    </xdr:from>
    <xdr:ext cx="534377" cy="259045"/>
    <xdr:sp macro="" textlink="">
      <xdr:nvSpPr>
        <xdr:cNvPr id="710" name="テキスト ボックス 709"/>
        <xdr:cNvSpPr txBox="1"/>
      </xdr:nvSpPr>
      <xdr:spPr>
        <a:xfrm>
          <a:off x="13436111" y="163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149707</xdr:rowOff>
    </xdr:from>
    <xdr:to>
      <xdr:col>67</xdr:col>
      <xdr:colOff>101600</xdr:colOff>
      <xdr:row>96</xdr:row>
      <xdr:rowOff>79857</xdr:rowOff>
    </xdr:to>
    <xdr:sp macro="" textlink="">
      <xdr:nvSpPr>
        <xdr:cNvPr id="711" name="楕円 710"/>
        <xdr:cNvSpPr/>
      </xdr:nvSpPr>
      <xdr:spPr>
        <a:xfrm>
          <a:off x="12763500" y="164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96384</xdr:rowOff>
    </xdr:from>
    <xdr:ext cx="534377" cy="259045"/>
    <xdr:sp macro="" textlink="">
      <xdr:nvSpPr>
        <xdr:cNvPr id="712" name="テキスト ボックス 711"/>
        <xdr:cNvSpPr txBox="1"/>
      </xdr:nvSpPr>
      <xdr:spPr>
        <a:xfrm>
          <a:off x="12547111" y="162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132293</xdr:rowOff>
    </xdr:from>
    <xdr:to>
      <xdr:col>116</xdr:col>
      <xdr:colOff>63500</xdr:colOff>
      <xdr:row>58</xdr:row>
      <xdr:rowOff>132476</xdr:rowOff>
    </xdr:to>
    <xdr:cxnSp macro="">
      <xdr:nvCxnSpPr>
        <xdr:cNvPr id="796" name="直線コネクタ 795"/>
        <xdr:cNvCxnSpPr/>
      </xdr:nvCxnSpPr>
      <xdr:spPr>
        <a:xfrm flipV="1">
          <a:off x="21323300" y="1007639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132407</xdr:rowOff>
    </xdr:from>
    <xdr:to>
      <xdr:col>111</xdr:col>
      <xdr:colOff>177800</xdr:colOff>
      <xdr:row>58</xdr:row>
      <xdr:rowOff>132476</xdr:rowOff>
    </xdr:to>
    <xdr:cxnSp macro="">
      <xdr:nvCxnSpPr>
        <xdr:cNvPr id="799" name="直線コネクタ 798"/>
        <xdr:cNvCxnSpPr/>
      </xdr:nvCxnSpPr>
      <xdr:spPr>
        <a:xfrm>
          <a:off x="20434300" y="1007650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131859</xdr:rowOff>
    </xdr:from>
    <xdr:to>
      <xdr:col>107</xdr:col>
      <xdr:colOff>50800</xdr:colOff>
      <xdr:row>58</xdr:row>
      <xdr:rowOff>132407</xdr:rowOff>
    </xdr:to>
    <xdr:cxnSp macro="">
      <xdr:nvCxnSpPr>
        <xdr:cNvPr id="802" name="直線コネクタ 801"/>
        <xdr:cNvCxnSpPr/>
      </xdr:nvCxnSpPr>
      <xdr:spPr>
        <a:xfrm>
          <a:off x="19545300" y="1007595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131859</xdr:rowOff>
    </xdr:from>
    <xdr:to>
      <xdr:col>102</xdr:col>
      <xdr:colOff>114300</xdr:colOff>
      <xdr:row>58</xdr:row>
      <xdr:rowOff>134031</xdr:rowOff>
    </xdr:to>
    <xdr:cxnSp macro="">
      <xdr:nvCxnSpPr>
        <xdr:cNvPr id="805" name="直線コネクタ 804"/>
        <xdr:cNvCxnSpPr/>
      </xdr:nvCxnSpPr>
      <xdr:spPr>
        <a:xfrm flipV="1">
          <a:off x="18656300" y="1007595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81493</xdr:rowOff>
    </xdr:from>
    <xdr:to>
      <xdr:col>116</xdr:col>
      <xdr:colOff>114300</xdr:colOff>
      <xdr:row>59</xdr:row>
      <xdr:rowOff>11643</xdr:rowOff>
    </xdr:to>
    <xdr:sp macro="" textlink="">
      <xdr:nvSpPr>
        <xdr:cNvPr id="815" name="楕円 814"/>
        <xdr:cNvSpPr/>
      </xdr:nvSpPr>
      <xdr:spPr>
        <a:xfrm>
          <a:off x="22110700" y="100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167870</xdr:rowOff>
    </xdr:from>
    <xdr:ext cx="378565" cy="259045"/>
    <xdr:sp macro="" textlink="">
      <xdr:nvSpPr>
        <xdr:cNvPr id="816" name="貸付金該当値テキスト"/>
        <xdr:cNvSpPr txBox="1"/>
      </xdr:nvSpPr>
      <xdr:spPr>
        <a:xfrm>
          <a:off x="22212300" y="994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81676</xdr:rowOff>
    </xdr:from>
    <xdr:to>
      <xdr:col>112</xdr:col>
      <xdr:colOff>38100</xdr:colOff>
      <xdr:row>59</xdr:row>
      <xdr:rowOff>11826</xdr:rowOff>
    </xdr:to>
    <xdr:sp macro="" textlink="">
      <xdr:nvSpPr>
        <xdr:cNvPr id="817" name="楕円 816"/>
        <xdr:cNvSpPr/>
      </xdr:nvSpPr>
      <xdr:spPr>
        <a:xfrm>
          <a:off x="21272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2953</xdr:rowOff>
    </xdr:from>
    <xdr:ext cx="378565" cy="259045"/>
    <xdr:sp macro="" textlink="">
      <xdr:nvSpPr>
        <xdr:cNvPr id="818" name="テキスト ボックス 817"/>
        <xdr:cNvSpPr txBox="1"/>
      </xdr:nvSpPr>
      <xdr:spPr>
        <a:xfrm>
          <a:off x="21134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81607</xdr:rowOff>
    </xdr:from>
    <xdr:to>
      <xdr:col>107</xdr:col>
      <xdr:colOff>101600</xdr:colOff>
      <xdr:row>59</xdr:row>
      <xdr:rowOff>11757</xdr:rowOff>
    </xdr:to>
    <xdr:sp macro="" textlink="">
      <xdr:nvSpPr>
        <xdr:cNvPr id="819" name="楕円 818"/>
        <xdr:cNvSpPr/>
      </xdr:nvSpPr>
      <xdr:spPr>
        <a:xfrm>
          <a:off x="20383500" y="100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2884</xdr:rowOff>
    </xdr:from>
    <xdr:ext cx="378565" cy="259045"/>
    <xdr:sp macro="" textlink="">
      <xdr:nvSpPr>
        <xdr:cNvPr id="820" name="テキスト ボックス 819"/>
        <xdr:cNvSpPr txBox="1"/>
      </xdr:nvSpPr>
      <xdr:spPr>
        <a:xfrm>
          <a:off x="20245017" y="1011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81059</xdr:rowOff>
    </xdr:from>
    <xdr:to>
      <xdr:col>102</xdr:col>
      <xdr:colOff>165100</xdr:colOff>
      <xdr:row>59</xdr:row>
      <xdr:rowOff>11209</xdr:rowOff>
    </xdr:to>
    <xdr:sp macro="" textlink="">
      <xdr:nvSpPr>
        <xdr:cNvPr id="821" name="楕円 820"/>
        <xdr:cNvSpPr/>
      </xdr:nvSpPr>
      <xdr:spPr>
        <a:xfrm>
          <a:off x="19494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2336</xdr:rowOff>
    </xdr:from>
    <xdr:ext cx="378565" cy="259045"/>
    <xdr:sp macro="" textlink="">
      <xdr:nvSpPr>
        <xdr:cNvPr id="822" name="テキスト ボックス 821"/>
        <xdr:cNvSpPr txBox="1"/>
      </xdr:nvSpPr>
      <xdr:spPr>
        <a:xfrm>
          <a:off x="19356017" y="101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83231</xdr:rowOff>
    </xdr:from>
    <xdr:to>
      <xdr:col>98</xdr:col>
      <xdr:colOff>38100</xdr:colOff>
      <xdr:row>59</xdr:row>
      <xdr:rowOff>13381</xdr:rowOff>
    </xdr:to>
    <xdr:sp macro="" textlink="">
      <xdr:nvSpPr>
        <xdr:cNvPr id="823" name="楕円 822"/>
        <xdr:cNvSpPr/>
      </xdr:nvSpPr>
      <xdr:spPr>
        <a:xfrm>
          <a:off x="18605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4508</xdr:rowOff>
    </xdr:from>
    <xdr:ext cx="378565" cy="259045"/>
    <xdr:sp macro="" textlink="">
      <xdr:nvSpPr>
        <xdr:cNvPr id="824" name="テキスト ボックス 823"/>
        <xdr:cNvSpPr txBox="1"/>
      </xdr:nvSpPr>
      <xdr:spPr>
        <a:xfrm>
          <a:off x="18467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93816</xdr:rowOff>
    </xdr:from>
    <xdr:to>
      <xdr:col>116</xdr:col>
      <xdr:colOff>63500</xdr:colOff>
      <xdr:row>76</xdr:row>
      <xdr:rowOff>117477</xdr:rowOff>
    </xdr:to>
    <xdr:cxnSp macro="">
      <xdr:nvCxnSpPr>
        <xdr:cNvPr id="856" name="直線コネクタ 855"/>
        <xdr:cNvCxnSpPr/>
      </xdr:nvCxnSpPr>
      <xdr:spPr>
        <a:xfrm>
          <a:off x="21323300" y="13124016"/>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47003</xdr:rowOff>
    </xdr:from>
    <xdr:to>
      <xdr:col>111</xdr:col>
      <xdr:colOff>177800</xdr:colOff>
      <xdr:row>76</xdr:row>
      <xdr:rowOff>93816</xdr:rowOff>
    </xdr:to>
    <xdr:cxnSp macro="">
      <xdr:nvCxnSpPr>
        <xdr:cNvPr id="859" name="直線コネクタ 858"/>
        <xdr:cNvCxnSpPr/>
      </xdr:nvCxnSpPr>
      <xdr:spPr>
        <a:xfrm>
          <a:off x="20434300" y="13077203"/>
          <a:ext cx="8890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158379</xdr:rowOff>
    </xdr:from>
    <xdr:to>
      <xdr:col>107</xdr:col>
      <xdr:colOff>50800</xdr:colOff>
      <xdr:row>76</xdr:row>
      <xdr:rowOff>47003</xdr:rowOff>
    </xdr:to>
    <xdr:cxnSp macro="">
      <xdr:nvCxnSpPr>
        <xdr:cNvPr id="862" name="直線コネクタ 861"/>
        <xdr:cNvCxnSpPr/>
      </xdr:nvCxnSpPr>
      <xdr:spPr>
        <a:xfrm>
          <a:off x="19545300" y="13017129"/>
          <a:ext cx="889000" cy="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158379</xdr:rowOff>
    </xdr:from>
    <xdr:to>
      <xdr:col>102</xdr:col>
      <xdr:colOff>114300</xdr:colOff>
      <xdr:row>76</xdr:row>
      <xdr:rowOff>8336</xdr:rowOff>
    </xdr:to>
    <xdr:cxnSp macro="">
      <xdr:nvCxnSpPr>
        <xdr:cNvPr id="865" name="直線コネクタ 864"/>
        <xdr:cNvCxnSpPr/>
      </xdr:nvCxnSpPr>
      <xdr:spPr>
        <a:xfrm flipV="1">
          <a:off x="18656300" y="13017129"/>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66677</xdr:rowOff>
    </xdr:from>
    <xdr:to>
      <xdr:col>116</xdr:col>
      <xdr:colOff>114300</xdr:colOff>
      <xdr:row>76</xdr:row>
      <xdr:rowOff>168277</xdr:rowOff>
    </xdr:to>
    <xdr:sp macro="" textlink="">
      <xdr:nvSpPr>
        <xdr:cNvPr id="875" name="楕円 874"/>
        <xdr:cNvSpPr/>
      </xdr:nvSpPr>
      <xdr:spPr>
        <a:xfrm>
          <a:off x="22110700" y="130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45104</xdr:rowOff>
    </xdr:from>
    <xdr:ext cx="534377" cy="259045"/>
    <xdr:sp macro="" textlink="">
      <xdr:nvSpPr>
        <xdr:cNvPr id="876" name="繰出金該当値テキスト"/>
        <xdr:cNvSpPr txBox="1"/>
      </xdr:nvSpPr>
      <xdr:spPr>
        <a:xfrm>
          <a:off x="22212300" y="130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43016</xdr:rowOff>
    </xdr:from>
    <xdr:to>
      <xdr:col>112</xdr:col>
      <xdr:colOff>38100</xdr:colOff>
      <xdr:row>76</xdr:row>
      <xdr:rowOff>144616</xdr:rowOff>
    </xdr:to>
    <xdr:sp macro="" textlink="">
      <xdr:nvSpPr>
        <xdr:cNvPr id="877" name="楕円 876"/>
        <xdr:cNvSpPr/>
      </xdr:nvSpPr>
      <xdr:spPr>
        <a:xfrm>
          <a:off x="21272500" y="130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135743</xdr:rowOff>
    </xdr:from>
    <xdr:ext cx="534377" cy="259045"/>
    <xdr:sp macro="" textlink="">
      <xdr:nvSpPr>
        <xdr:cNvPr id="878" name="テキスト ボックス 877"/>
        <xdr:cNvSpPr txBox="1"/>
      </xdr:nvSpPr>
      <xdr:spPr>
        <a:xfrm>
          <a:off x="21056111" y="131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167653</xdr:rowOff>
    </xdr:from>
    <xdr:to>
      <xdr:col>107</xdr:col>
      <xdr:colOff>101600</xdr:colOff>
      <xdr:row>76</xdr:row>
      <xdr:rowOff>97803</xdr:rowOff>
    </xdr:to>
    <xdr:sp macro="" textlink="">
      <xdr:nvSpPr>
        <xdr:cNvPr id="879" name="楕円 878"/>
        <xdr:cNvSpPr/>
      </xdr:nvSpPr>
      <xdr:spPr>
        <a:xfrm>
          <a:off x="20383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88930</xdr:rowOff>
    </xdr:from>
    <xdr:ext cx="534377" cy="259045"/>
    <xdr:sp macro="" textlink="">
      <xdr:nvSpPr>
        <xdr:cNvPr id="880" name="テキスト ボックス 879"/>
        <xdr:cNvSpPr txBox="1"/>
      </xdr:nvSpPr>
      <xdr:spPr>
        <a:xfrm>
          <a:off x="20167111" y="131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107580</xdr:rowOff>
    </xdr:from>
    <xdr:to>
      <xdr:col>102</xdr:col>
      <xdr:colOff>165100</xdr:colOff>
      <xdr:row>76</xdr:row>
      <xdr:rowOff>37731</xdr:rowOff>
    </xdr:to>
    <xdr:sp macro="" textlink="">
      <xdr:nvSpPr>
        <xdr:cNvPr id="881" name="楕円 880"/>
        <xdr:cNvSpPr/>
      </xdr:nvSpPr>
      <xdr:spPr>
        <a:xfrm>
          <a:off x="19494500" y="12966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28856</xdr:rowOff>
    </xdr:from>
    <xdr:ext cx="534377" cy="259045"/>
    <xdr:sp macro="" textlink="">
      <xdr:nvSpPr>
        <xdr:cNvPr id="882" name="テキスト ボックス 881"/>
        <xdr:cNvSpPr txBox="1"/>
      </xdr:nvSpPr>
      <xdr:spPr>
        <a:xfrm>
          <a:off x="19278111" y="13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128987</xdr:rowOff>
    </xdr:from>
    <xdr:to>
      <xdr:col>98</xdr:col>
      <xdr:colOff>38100</xdr:colOff>
      <xdr:row>76</xdr:row>
      <xdr:rowOff>59137</xdr:rowOff>
    </xdr:to>
    <xdr:sp macro="" textlink="">
      <xdr:nvSpPr>
        <xdr:cNvPr id="883" name="楕円 882"/>
        <xdr:cNvSpPr/>
      </xdr:nvSpPr>
      <xdr:spPr>
        <a:xfrm>
          <a:off x="18605500" y="12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50263</xdr:rowOff>
    </xdr:from>
    <xdr:ext cx="534377" cy="259045"/>
    <xdr:sp macro="" textlink="">
      <xdr:nvSpPr>
        <xdr:cNvPr id="884" name="テキスト ボックス 883"/>
        <xdr:cNvSpPr txBox="1"/>
      </xdr:nvSpPr>
      <xdr:spPr>
        <a:xfrm>
          <a:off x="18389111" y="13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574,744</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133,907</a:t>
          </a:r>
          <a:r>
            <a:rPr kumimoji="1" lang="ja-JP" altLang="ja-JP" sz="1100">
              <a:solidFill>
                <a:schemeClr val="dk1"/>
              </a:solidFill>
              <a:effectLst/>
              <a:latin typeface="+mn-lt"/>
              <a:ea typeface="+mn-ea"/>
              <a:cs typeface="+mn-cs"/>
            </a:rPr>
            <a:t>円となっており、年々、上昇傾向にある。全国的に同様な傾向であるが、類似団体と比較して上昇率が高いことから、資格審査の適正化等の見直しを進めていくことで、上昇率の抑制に努めていく　。また、普通建設事業費（うち新規整備）は住民一人当たり</a:t>
          </a:r>
          <a:r>
            <a:rPr kumimoji="1" lang="en-US" altLang="ja-JP" sz="1100">
              <a:solidFill>
                <a:schemeClr val="dk1"/>
              </a:solidFill>
              <a:effectLst/>
              <a:latin typeface="+mn-lt"/>
              <a:ea typeface="+mn-ea"/>
              <a:cs typeface="+mn-cs"/>
            </a:rPr>
            <a:t>141,055</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116,524</a:t>
          </a:r>
          <a:r>
            <a:rPr kumimoji="1" lang="ja-JP" altLang="ja-JP" sz="1100">
              <a:solidFill>
                <a:schemeClr val="dk1"/>
              </a:solidFill>
              <a:effectLst/>
              <a:latin typeface="+mn-lt"/>
              <a:ea typeface="+mn-ea"/>
              <a:cs typeface="+mn-cs"/>
            </a:rPr>
            <a:t>円コストが高い状況となっている。これは、</a:t>
          </a:r>
          <a:r>
            <a:rPr kumimoji="1" lang="ja-JP" altLang="en-US" sz="1100">
              <a:solidFill>
                <a:schemeClr val="dk1"/>
              </a:solidFill>
              <a:effectLst/>
              <a:latin typeface="+mn-lt"/>
              <a:ea typeface="+mn-ea"/>
              <a:cs typeface="+mn-cs"/>
            </a:rPr>
            <a:t>観光振興将来拠点地整備事業、低炭素なまちづくり推進事業、プロ・サッカーキャンプ等受入れ施設整備事業</a:t>
          </a:r>
          <a:r>
            <a:rPr kumimoji="1" lang="ja-JP" altLang="ja-JP" sz="1100">
              <a:solidFill>
                <a:schemeClr val="dk1"/>
              </a:solidFill>
              <a:effectLst/>
              <a:latin typeface="+mn-lt"/>
              <a:ea typeface="+mn-ea"/>
              <a:cs typeface="+mn-cs"/>
            </a:rPr>
            <a:t>の増額が主な要因である。公共施設等総合管理計画に基づき、事業の取捨選択を徹底していくことで、事業費の縮小に努める。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36</xdr:row>
      <xdr:rowOff>85598</xdr:rowOff>
    </xdr:to>
    <xdr:cxnSp macro="">
      <xdr:nvCxnSpPr>
        <xdr:cNvPr id="61" name="直線コネクタ 60"/>
        <xdr:cNvCxnSpPr/>
      </xdr:nvCxnSpPr>
      <xdr:spPr>
        <a:xfrm flipV="1">
          <a:off x="3797300" y="6209411"/>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85598</xdr:rowOff>
    </xdr:from>
    <xdr:to>
      <xdr:col>19</xdr:col>
      <xdr:colOff>177800</xdr:colOff>
      <xdr:row>36</xdr:row>
      <xdr:rowOff>140272</xdr:rowOff>
    </xdr:to>
    <xdr:cxnSp macro="">
      <xdr:nvCxnSpPr>
        <xdr:cNvPr id="64" name="直線コネクタ 63"/>
        <xdr:cNvCxnSpPr/>
      </xdr:nvCxnSpPr>
      <xdr:spPr>
        <a:xfrm flipV="1">
          <a:off x="2908300" y="6257798"/>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21971</xdr:rowOff>
    </xdr:from>
    <xdr:to>
      <xdr:col>15</xdr:col>
      <xdr:colOff>50800</xdr:colOff>
      <xdr:row>36</xdr:row>
      <xdr:rowOff>140272</xdr:rowOff>
    </xdr:to>
    <xdr:cxnSp macro="">
      <xdr:nvCxnSpPr>
        <xdr:cNvPr id="67" name="直線コネクタ 66"/>
        <xdr:cNvCxnSpPr/>
      </xdr:nvCxnSpPr>
      <xdr:spPr>
        <a:xfrm>
          <a:off x="2019300" y="6194171"/>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21971</xdr:rowOff>
    </xdr:from>
    <xdr:to>
      <xdr:col>10</xdr:col>
      <xdr:colOff>114300</xdr:colOff>
      <xdr:row>36</xdr:row>
      <xdr:rowOff>117221</xdr:rowOff>
    </xdr:to>
    <xdr:cxnSp macro="">
      <xdr:nvCxnSpPr>
        <xdr:cNvPr id="70" name="直線コネクタ 69"/>
        <xdr:cNvCxnSpPr/>
      </xdr:nvCxnSpPr>
      <xdr:spPr>
        <a:xfrm flipV="1">
          <a:off x="1130300" y="619417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157861</xdr:rowOff>
    </xdr:from>
    <xdr:to>
      <xdr:col>24</xdr:col>
      <xdr:colOff>114300</xdr:colOff>
      <xdr:row>36</xdr:row>
      <xdr:rowOff>88011</xdr:rowOff>
    </xdr:to>
    <xdr:sp macro="" textlink="">
      <xdr:nvSpPr>
        <xdr:cNvPr id="80" name="楕円 79"/>
        <xdr:cNvSpPr/>
      </xdr:nvSpPr>
      <xdr:spPr>
        <a:xfrm>
          <a:off x="45847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136288</xdr:rowOff>
    </xdr:from>
    <xdr:ext cx="469744" cy="259045"/>
    <xdr:sp macro="" textlink="">
      <xdr:nvSpPr>
        <xdr:cNvPr id="81" name="議会費該当値テキスト"/>
        <xdr:cNvSpPr txBox="1"/>
      </xdr:nvSpPr>
      <xdr:spPr>
        <a:xfrm>
          <a:off x="4686300"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34798</xdr:rowOff>
    </xdr:from>
    <xdr:to>
      <xdr:col>20</xdr:col>
      <xdr:colOff>38100</xdr:colOff>
      <xdr:row>36</xdr:row>
      <xdr:rowOff>136398</xdr:rowOff>
    </xdr:to>
    <xdr:sp macro="" textlink="">
      <xdr:nvSpPr>
        <xdr:cNvPr id="82" name="楕円 81"/>
        <xdr:cNvSpPr/>
      </xdr:nvSpPr>
      <xdr:spPr>
        <a:xfrm>
          <a:off x="3746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127525</xdr:rowOff>
    </xdr:from>
    <xdr:ext cx="469744" cy="259045"/>
    <xdr:sp macro="" textlink="">
      <xdr:nvSpPr>
        <xdr:cNvPr id="83" name="テキスト ボックス 82"/>
        <xdr:cNvSpPr txBox="1"/>
      </xdr:nvSpPr>
      <xdr:spPr>
        <a:xfrm>
          <a:off x="3562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89472</xdr:rowOff>
    </xdr:from>
    <xdr:to>
      <xdr:col>15</xdr:col>
      <xdr:colOff>101600</xdr:colOff>
      <xdr:row>37</xdr:row>
      <xdr:rowOff>19622</xdr:rowOff>
    </xdr:to>
    <xdr:sp macro="" textlink="">
      <xdr:nvSpPr>
        <xdr:cNvPr id="84" name="楕円 83"/>
        <xdr:cNvSpPr/>
      </xdr:nvSpPr>
      <xdr:spPr>
        <a:xfrm>
          <a:off x="2857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10749</xdr:rowOff>
    </xdr:from>
    <xdr:ext cx="469744" cy="259045"/>
    <xdr:sp macro="" textlink="">
      <xdr:nvSpPr>
        <xdr:cNvPr id="85" name="テキスト ボックス 84"/>
        <xdr:cNvSpPr txBox="1"/>
      </xdr:nvSpPr>
      <xdr:spPr>
        <a:xfrm>
          <a:off x="2673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142621</xdr:rowOff>
    </xdr:from>
    <xdr:to>
      <xdr:col>10</xdr:col>
      <xdr:colOff>165100</xdr:colOff>
      <xdr:row>36</xdr:row>
      <xdr:rowOff>72771</xdr:rowOff>
    </xdr:to>
    <xdr:sp macro="" textlink="">
      <xdr:nvSpPr>
        <xdr:cNvPr id="86" name="楕円 85"/>
        <xdr:cNvSpPr/>
      </xdr:nvSpPr>
      <xdr:spPr>
        <a:xfrm>
          <a:off x="1968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63898</xdr:rowOff>
    </xdr:from>
    <xdr:ext cx="469744" cy="259045"/>
    <xdr:sp macro="" textlink="">
      <xdr:nvSpPr>
        <xdr:cNvPr id="87" name="テキスト ボックス 86"/>
        <xdr:cNvSpPr txBox="1"/>
      </xdr:nvSpPr>
      <xdr:spPr>
        <a:xfrm>
          <a:off x="1784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66421</xdr:rowOff>
    </xdr:from>
    <xdr:to>
      <xdr:col>6</xdr:col>
      <xdr:colOff>38100</xdr:colOff>
      <xdr:row>36</xdr:row>
      <xdr:rowOff>168021</xdr:rowOff>
    </xdr:to>
    <xdr:sp macro="" textlink="">
      <xdr:nvSpPr>
        <xdr:cNvPr id="88" name="楕円 87"/>
        <xdr:cNvSpPr/>
      </xdr:nvSpPr>
      <xdr:spPr>
        <a:xfrm>
          <a:off x="1079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159148</xdr:rowOff>
    </xdr:from>
    <xdr:ext cx="469744" cy="259045"/>
    <xdr:sp macro="" textlink="">
      <xdr:nvSpPr>
        <xdr:cNvPr id="89" name="テキスト ボックス 88"/>
        <xdr:cNvSpPr txBox="1"/>
      </xdr:nvSpPr>
      <xdr:spPr>
        <a:xfrm>
          <a:off x="895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46763</xdr:rowOff>
    </xdr:from>
    <xdr:to>
      <xdr:col>24</xdr:col>
      <xdr:colOff>63500</xdr:colOff>
      <xdr:row>57</xdr:row>
      <xdr:rowOff>77715</xdr:rowOff>
    </xdr:to>
    <xdr:cxnSp macro="">
      <xdr:nvCxnSpPr>
        <xdr:cNvPr id="118" name="直線コネクタ 117"/>
        <xdr:cNvCxnSpPr/>
      </xdr:nvCxnSpPr>
      <xdr:spPr>
        <a:xfrm>
          <a:off x="3797300" y="9819413"/>
          <a:ext cx="8382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887</xdr:rowOff>
    </xdr:from>
    <xdr:to>
      <xdr:col>19</xdr:col>
      <xdr:colOff>177800</xdr:colOff>
      <xdr:row>57</xdr:row>
      <xdr:rowOff>46763</xdr:rowOff>
    </xdr:to>
    <xdr:cxnSp macro="">
      <xdr:nvCxnSpPr>
        <xdr:cNvPr id="121" name="直線コネクタ 120"/>
        <xdr:cNvCxnSpPr/>
      </xdr:nvCxnSpPr>
      <xdr:spPr>
        <a:xfrm>
          <a:off x="2908300" y="9773537"/>
          <a:ext cx="8890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xdr:rowOff>
    </xdr:from>
    <xdr:to>
      <xdr:col>15</xdr:col>
      <xdr:colOff>50800</xdr:colOff>
      <xdr:row>57</xdr:row>
      <xdr:rowOff>9165</xdr:rowOff>
    </xdr:to>
    <xdr:cxnSp macro="">
      <xdr:nvCxnSpPr>
        <xdr:cNvPr id="124" name="直線コネクタ 123"/>
        <xdr:cNvCxnSpPr/>
      </xdr:nvCxnSpPr>
      <xdr:spPr>
        <a:xfrm flipV="1">
          <a:off x="2019300" y="9773537"/>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126429</xdr:rowOff>
    </xdr:from>
    <xdr:to>
      <xdr:col>10</xdr:col>
      <xdr:colOff>114300</xdr:colOff>
      <xdr:row>57</xdr:row>
      <xdr:rowOff>9165</xdr:rowOff>
    </xdr:to>
    <xdr:cxnSp macro="">
      <xdr:nvCxnSpPr>
        <xdr:cNvPr id="127" name="直線コネクタ 126"/>
        <xdr:cNvCxnSpPr/>
      </xdr:nvCxnSpPr>
      <xdr:spPr>
        <a:xfrm>
          <a:off x="1130300" y="9727629"/>
          <a:ext cx="889000" cy="5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26915</xdr:rowOff>
    </xdr:from>
    <xdr:to>
      <xdr:col>24</xdr:col>
      <xdr:colOff>114300</xdr:colOff>
      <xdr:row>57</xdr:row>
      <xdr:rowOff>128515</xdr:rowOff>
    </xdr:to>
    <xdr:sp macro="" textlink="">
      <xdr:nvSpPr>
        <xdr:cNvPr id="137" name="楕円 136"/>
        <xdr:cNvSpPr/>
      </xdr:nvSpPr>
      <xdr:spPr>
        <a:xfrm>
          <a:off x="4584700" y="97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5342</xdr:rowOff>
    </xdr:from>
    <xdr:ext cx="534377" cy="259045"/>
    <xdr:sp macro="" textlink="">
      <xdr:nvSpPr>
        <xdr:cNvPr id="138" name="総務費該当値テキスト"/>
        <xdr:cNvSpPr txBox="1"/>
      </xdr:nvSpPr>
      <xdr:spPr>
        <a:xfrm>
          <a:off x="4686300" y="97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167413</xdr:rowOff>
    </xdr:from>
    <xdr:to>
      <xdr:col>20</xdr:col>
      <xdr:colOff>38100</xdr:colOff>
      <xdr:row>57</xdr:row>
      <xdr:rowOff>97563</xdr:rowOff>
    </xdr:to>
    <xdr:sp macro="" textlink="">
      <xdr:nvSpPr>
        <xdr:cNvPr id="139" name="楕円 138"/>
        <xdr:cNvSpPr/>
      </xdr:nvSpPr>
      <xdr:spPr>
        <a:xfrm>
          <a:off x="3746500" y="97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114090</xdr:rowOff>
    </xdr:from>
    <xdr:ext cx="534377" cy="259045"/>
    <xdr:sp macro="" textlink="">
      <xdr:nvSpPr>
        <xdr:cNvPr id="140" name="テキスト ボックス 139"/>
        <xdr:cNvSpPr txBox="1"/>
      </xdr:nvSpPr>
      <xdr:spPr>
        <a:xfrm>
          <a:off x="3530111" y="954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121537</xdr:rowOff>
    </xdr:from>
    <xdr:to>
      <xdr:col>15</xdr:col>
      <xdr:colOff>101600</xdr:colOff>
      <xdr:row>57</xdr:row>
      <xdr:rowOff>51687</xdr:rowOff>
    </xdr:to>
    <xdr:sp macro="" textlink="">
      <xdr:nvSpPr>
        <xdr:cNvPr id="141" name="楕円 140"/>
        <xdr:cNvSpPr/>
      </xdr:nvSpPr>
      <xdr:spPr>
        <a:xfrm>
          <a:off x="2857500" y="97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68214</xdr:rowOff>
    </xdr:from>
    <xdr:ext cx="599010" cy="259045"/>
    <xdr:sp macro="" textlink="">
      <xdr:nvSpPr>
        <xdr:cNvPr id="142" name="テキスト ボックス 141"/>
        <xdr:cNvSpPr txBox="1"/>
      </xdr:nvSpPr>
      <xdr:spPr>
        <a:xfrm>
          <a:off x="2608795" y="94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129815</xdr:rowOff>
    </xdr:from>
    <xdr:to>
      <xdr:col>10</xdr:col>
      <xdr:colOff>165100</xdr:colOff>
      <xdr:row>57</xdr:row>
      <xdr:rowOff>59965</xdr:rowOff>
    </xdr:to>
    <xdr:sp macro="" textlink="">
      <xdr:nvSpPr>
        <xdr:cNvPr id="143" name="楕円 142"/>
        <xdr:cNvSpPr/>
      </xdr:nvSpPr>
      <xdr:spPr>
        <a:xfrm>
          <a:off x="1968500" y="97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76492</xdr:rowOff>
    </xdr:from>
    <xdr:ext cx="534377" cy="259045"/>
    <xdr:sp macro="" textlink="">
      <xdr:nvSpPr>
        <xdr:cNvPr id="144" name="テキスト ボックス 143"/>
        <xdr:cNvSpPr txBox="1"/>
      </xdr:nvSpPr>
      <xdr:spPr>
        <a:xfrm>
          <a:off x="1752111" y="95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75629</xdr:rowOff>
    </xdr:from>
    <xdr:to>
      <xdr:col>6</xdr:col>
      <xdr:colOff>38100</xdr:colOff>
      <xdr:row>57</xdr:row>
      <xdr:rowOff>5779</xdr:rowOff>
    </xdr:to>
    <xdr:sp macro="" textlink="">
      <xdr:nvSpPr>
        <xdr:cNvPr id="145" name="楕円 144"/>
        <xdr:cNvSpPr/>
      </xdr:nvSpPr>
      <xdr:spPr>
        <a:xfrm>
          <a:off x="1079500" y="96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22306</xdr:rowOff>
    </xdr:from>
    <xdr:ext cx="599010" cy="259045"/>
    <xdr:sp macro="" textlink="">
      <xdr:nvSpPr>
        <xdr:cNvPr id="146" name="テキスト ボックス 145"/>
        <xdr:cNvSpPr txBox="1"/>
      </xdr:nvSpPr>
      <xdr:spPr>
        <a:xfrm>
          <a:off x="830795" y="945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4132</xdr:rowOff>
    </xdr:from>
    <xdr:to>
      <xdr:col>24</xdr:col>
      <xdr:colOff>63500</xdr:colOff>
      <xdr:row>74</xdr:row>
      <xdr:rowOff>132423</xdr:rowOff>
    </xdr:to>
    <xdr:cxnSp macro="">
      <xdr:nvCxnSpPr>
        <xdr:cNvPr id="176" name="直線コネクタ 175"/>
        <xdr:cNvCxnSpPr/>
      </xdr:nvCxnSpPr>
      <xdr:spPr>
        <a:xfrm>
          <a:off x="3797300" y="12691432"/>
          <a:ext cx="8382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4132</xdr:rowOff>
    </xdr:from>
    <xdr:to>
      <xdr:col>19</xdr:col>
      <xdr:colOff>177800</xdr:colOff>
      <xdr:row>74</xdr:row>
      <xdr:rowOff>128361</xdr:rowOff>
    </xdr:to>
    <xdr:cxnSp macro="">
      <xdr:nvCxnSpPr>
        <xdr:cNvPr id="179" name="直線コネクタ 178"/>
        <xdr:cNvCxnSpPr/>
      </xdr:nvCxnSpPr>
      <xdr:spPr>
        <a:xfrm flipV="1">
          <a:off x="2908300" y="12691432"/>
          <a:ext cx="889000" cy="1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128361</xdr:rowOff>
    </xdr:from>
    <xdr:to>
      <xdr:col>15</xdr:col>
      <xdr:colOff>50800</xdr:colOff>
      <xdr:row>75</xdr:row>
      <xdr:rowOff>46485</xdr:rowOff>
    </xdr:to>
    <xdr:cxnSp macro="">
      <xdr:nvCxnSpPr>
        <xdr:cNvPr id="182" name="直線コネクタ 181"/>
        <xdr:cNvCxnSpPr/>
      </xdr:nvCxnSpPr>
      <xdr:spPr>
        <a:xfrm flipV="1">
          <a:off x="2019300" y="12815661"/>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46485</xdr:rowOff>
    </xdr:from>
    <xdr:to>
      <xdr:col>10</xdr:col>
      <xdr:colOff>114300</xdr:colOff>
      <xdr:row>75</xdr:row>
      <xdr:rowOff>126129</xdr:rowOff>
    </xdr:to>
    <xdr:cxnSp macro="">
      <xdr:nvCxnSpPr>
        <xdr:cNvPr id="185" name="直線コネクタ 184"/>
        <xdr:cNvCxnSpPr/>
      </xdr:nvCxnSpPr>
      <xdr:spPr>
        <a:xfrm flipV="1">
          <a:off x="1130300" y="1290523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81623</xdr:rowOff>
    </xdr:from>
    <xdr:to>
      <xdr:col>24</xdr:col>
      <xdr:colOff>114300</xdr:colOff>
      <xdr:row>75</xdr:row>
      <xdr:rowOff>11773</xdr:rowOff>
    </xdr:to>
    <xdr:sp macro="" textlink="">
      <xdr:nvSpPr>
        <xdr:cNvPr id="195" name="楕円 194"/>
        <xdr:cNvSpPr/>
      </xdr:nvSpPr>
      <xdr:spPr>
        <a:xfrm>
          <a:off x="4584700" y="127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104500</xdr:rowOff>
    </xdr:from>
    <xdr:ext cx="599010" cy="259045"/>
    <xdr:sp macro="" textlink="">
      <xdr:nvSpPr>
        <xdr:cNvPr id="196" name="民生費該当値テキスト"/>
        <xdr:cNvSpPr txBox="1"/>
      </xdr:nvSpPr>
      <xdr:spPr>
        <a:xfrm>
          <a:off x="4686300" y="1262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124782</xdr:rowOff>
    </xdr:from>
    <xdr:to>
      <xdr:col>20</xdr:col>
      <xdr:colOff>38100</xdr:colOff>
      <xdr:row>74</xdr:row>
      <xdr:rowOff>54932</xdr:rowOff>
    </xdr:to>
    <xdr:sp macro="" textlink="">
      <xdr:nvSpPr>
        <xdr:cNvPr id="197" name="楕円 196"/>
        <xdr:cNvSpPr/>
      </xdr:nvSpPr>
      <xdr:spPr>
        <a:xfrm>
          <a:off x="3746500" y="126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71459</xdr:rowOff>
    </xdr:from>
    <xdr:ext cx="599010" cy="259045"/>
    <xdr:sp macro="" textlink="">
      <xdr:nvSpPr>
        <xdr:cNvPr id="198" name="テキスト ボックス 197"/>
        <xdr:cNvSpPr txBox="1"/>
      </xdr:nvSpPr>
      <xdr:spPr>
        <a:xfrm>
          <a:off x="3497795" y="124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77561</xdr:rowOff>
    </xdr:from>
    <xdr:to>
      <xdr:col>15</xdr:col>
      <xdr:colOff>101600</xdr:colOff>
      <xdr:row>75</xdr:row>
      <xdr:rowOff>7711</xdr:rowOff>
    </xdr:to>
    <xdr:sp macro="" textlink="">
      <xdr:nvSpPr>
        <xdr:cNvPr id="199" name="楕円 198"/>
        <xdr:cNvSpPr/>
      </xdr:nvSpPr>
      <xdr:spPr>
        <a:xfrm>
          <a:off x="28575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24238</xdr:rowOff>
    </xdr:from>
    <xdr:ext cx="599010" cy="259045"/>
    <xdr:sp macro="" textlink="">
      <xdr:nvSpPr>
        <xdr:cNvPr id="200" name="テキスト ボックス 199"/>
        <xdr:cNvSpPr txBox="1"/>
      </xdr:nvSpPr>
      <xdr:spPr>
        <a:xfrm>
          <a:off x="2608795" y="125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167135</xdr:rowOff>
    </xdr:from>
    <xdr:to>
      <xdr:col>10</xdr:col>
      <xdr:colOff>165100</xdr:colOff>
      <xdr:row>75</xdr:row>
      <xdr:rowOff>97285</xdr:rowOff>
    </xdr:to>
    <xdr:sp macro="" textlink="">
      <xdr:nvSpPr>
        <xdr:cNvPr id="201" name="楕円 200"/>
        <xdr:cNvSpPr/>
      </xdr:nvSpPr>
      <xdr:spPr>
        <a:xfrm>
          <a:off x="1968500" y="128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113812</xdr:rowOff>
    </xdr:from>
    <xdr:ext cx="599010" cy="259045"/>
    <xdr:sp macro="" textlink="">
      <xdr:nvSpPr>
        <xdr:cNvPr id="202" name="テキスト ボックス 201"/>
        <xdr:cNvSpPr txBox="1"/>
      </xdr:nvSpPr>
      <xdr:spPr>
        <a:xfrm>
          <a:off x="1719795" y="126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75329</xdr:rowOff>
    </xdr:from>
    <xdr:to>
      <xdr:col>6</xdr:col>
      <xdr:colOff>38100</xdr:colOff>
      <xdr:row>76</xdr:row>
      <xdr:rowOff>5479</xdr:rowOff>
    </xdr:to>
    <xdr:sp macro="" textlink="">
      <xdr:nvSpPr>
        <xdr:cNvPr id="203" name="楕円 202"/>
        <xdr:cNvSpPr/>
      </xdr:nvSpPr>
      <xdr:spPr>
        <a:xfrm>
          <a:off x="1079500" y="129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22006</xdr:rowOff>
    </xdr:from>
    <xdr:ext cx="599010" cy="259045"/>
    <xdr:sp macro="" textlink="">
      <xdr:nvSpPr>
        <xdr:cNvPr id="204" name="テキスト ボックス 203"/>
        <xdr:cNvSpPr txBox="1"/>
      </xdr:nvSpPr>
      <xdr:spPr>
        <a:xfrm>
          <a:off x="830795" y="1270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12881</xdr:rowOff>
    </xdr:from>
    <xdr:to>
      <xdr:col>24</xdr:col>
      <xdr:colOff>63500</xdr:colOff>
      <xdr:row>98</xdr:row>
      <xdr:rowOff>32204</xdr:rowOff>
    </xdr:to>
    <xdr:cxnSp macro="">
      <xdr:nvCxnSpPr>
        <xdr:cNvPr id="235" name="直線コネクタ 234"/>
        <xdr:cNvCxnSpPr/>
      </xdr:nvCxnSpPr>
      <xdr:spPr>
        <a:xfrm flipV="1">
          <a:off x="3797300" y="16814981"/>
          <a:ext cx="838200" cy="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32204</xdr:rowOff>
    </xdr:from>
    <xdr:to>
      <xdr:col>19</xdr:col>
      <xdr:colOff>177800</xdr:colOff>
      <xdr:row>98</xdr:row>
      <xdr:rowOff>36961</xdr:rowOff>
    </xdr:to>
    <xdr:cxnSp macro="">
      <xdr:nvCxnSpPr>
        <xdr:cNvPr id="238" name="直線コネクタ 237"/>
        <xdr:cNvCxnSpPr/>
      </xdr:nvCxnSpPr>
      <xdr:spPr>
        <a:xfrm flipV="1">
          <a:off x="2908300" y="16834304"/>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32781</xdr:rowOff>
    </xdr:from>
    <xdr:to>
      <xdr:col>15</xdr:col>
      <xdr:colOff>50800</xdr:colOff>
      <xdr:row>98</xdr:row>
      <xdr:rowOff>36961</xdr:rowOff>
    </xdr:to>
    <xdr:cxnSp macro="">
      <xdr:nvCxnSpPr>
        <xdr:cNvPr id="241" name="直線コネクタ 240"/>
        <xdr:cNvCxnSpPr/>
      </xdr:nvCxnSpPr>
      <xdr:spPr>
        <a:xfrm>
          <a:off x="2019300" y="16834881"/>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167818</xdr:rowOff>
    </xdr:from>
    <xdr:to>
      <xdr:col>10</xdr:col>
      <xdr:colOff>114300</xdr:colOff>
      <xdr:row>98</xdr:row>
      <xdr:rowOff>32781</xdr:rowOff>
    </xdr:to>
    <xdr:cxnSp macro="">
      <xdr:nvCxnSpPr>
        <xdr:cNvPr id="244" name="直線コネクタ 243"/>
        <xdr:cNvCxnSpPr/>
      </xdr:nvCxnSpPr>
      <xdr:spPr>
        <a:xfrm>
          <a:off x="1130300" y="16798468"/>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133531</xdr:rowOff>
    </xdr:from>
    <xdr:to>
      <xdr:col>24</xdr:col>
      <xdr:colOff>114300</xdr:colOff>
      <xdr:row>98</xdr:row>
      <xdr:rowOff>63681</xdr:rowOff>
    </xdr:to>
    <xdr:sp macro="" textlink="">
      <xdr:nvSpPr>
        <xdr:cNvPr id="254" name="楕円 253"/>
        <xdr:cNvSpPr/>
      </xdr:nvSpPr>
      <xdr:spPr>
        <a:xfrm>
          <a:off x="4584700" y="167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48458</xdr:rowOff>
    </xdr:from>
    <xdr:ext cx="534377" cy="259045"/>
    <xdr:sp macro="" textlink="">
      <xdr:nvSpPr>
        <xdr:cNvPr id="255" name="衛生費該当値テキスト"/>
        <xdr:cNvSpPr txBox="1"/>
      </xdr:nvSpPr>
      <xdr:spPr>
        <a:xfrm>
          <a:off x="4686300" y="166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152854</xdr:rowOff>
    </xdr:from>
    <xdr:to>
      <xdr:col>20</xdr:col>
      <xdr:colOff>38100</xdr:colOff>
      <xdr:row>98</xdr:row>
      <xdr:rowOff>83004</xdr:rowOff>
    </xdr:to>
    <xdr:sp macro="" textlink="">
      <xdr:nvSpPr>
        <xdr:cNvPr id="256" name="楕円 255"/>
        <xdr:cNvSpPr/>
      </xdr:nvSpPr>
      <xdr:spPr>
        <a:xfrm>
          <a:off x="3746500" y="167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74131</xdr:rowOff>
    </xdr:from>
    <xdr:ext cx="534377" cy="259045"/>
    <xdr:sp macro="" textlink="">
      <xdr:nvSpPr>
        <xdr:cNvPr id="257" name="テキスト ボックス 256"/>
        <xdr:cNvSpPr txBox="1"/>
      </xdr:nvSpPr>
      <xdr:spPr>
        <a:xfrm>
          <a:off x="3530111" y="168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157611</xdr:rowOff>
    </xdr:from>
    <xdr:to>
      <xdr:col>15</xdr:col>
      <xdr:colOff>101600</xdr:colOff>
      <xdr:row>98</xdr:row>
      <xdr:rowOff>87761</xdr:rowOff>
    </xdr:to>
    <xdr:sp macro="" textlink="">
      <xdr:nvSpPr>
        <xdr:cNvPr id="258" name="楕円 257"/>
        <xdr:cNvSpPr/>
      </xdr:nvSpPr>
      <xdr:spPr>
        <a:xfrm>
          <a:off x="2857500" y="167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78888</xdr:rowOff>
    </xdr:from>
    <xdr:ext cx="534377" cy="259045"/>
    <xdr:sp macro="" textlink="">
      <xdr:nvSpPr>
        <xdr:cNvPr id="259" name="テキスト ボックス 258"/>
        <xdr:cNvSpPr txBox="1"/>
      </xdr:nvSpPr>
      <xdr:spPr>
        <a:xfrm>
          <a:off x="2641111" y="1688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153431</xdr:rowOff>
    </xdr:from>
    <xdr:to>
      <xdr:col>10</xdr:col>
      <xdr:colOff>165100</xdr:colOff>
      <xdr:row>98</xdr:row>
      <xdr:rowOff>83581</xdr:rowOff>
    </xdr:to>
    <xdr:sp macro="" textlink="">
      <xdr:nvSpPr>
        <xdr:cNvPr id="260" name="楕円 259"/>
        <xdr:cNvSpPr/>
      </xdr:nvSpPr>
      <xdr:spPr>
        <a:xfrm>
          <a:off x="1968500" y="167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74708</xdr:rowOff>
    </xdr:from>
    <xdr:ext cx="534377" cy="259045"/>
    <xdr:sp macro="" textlink="">
      <xdr:nvSpPr>
        <xdr:cNvPr id="261" name="テキスト ボックス 260"/>
        <xdr:cNvSpPr txBox="1"/>
      </xdr:nvSpPr>
      <xdr:spPr>
        <a:xfrm>
          <a:off x="1752111" y="168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117018</xdr:rowOff>
    </xdr:from>
    <xdr:to>
      <xdr:col>6</xdr:col>
      <xdr:colOff>38100</xdr:colOff>
      <xdr:row>98</xdr:row>
      <xdr:rowOff>47168</xdr:rowOff>
    </xdr:to>
    <xdr:sp macro="" textlink="">
      <xdr:nvSpPr>
        <xdr:cNvPr id="262" name="楕円 261"/>
        <xdr:cNvSpPr/>
      </xdr:nvSpPr>
      <xdr:spPr>
        <a:xfrm>
          <a:off x="1079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38295</xdr:rowOff>
    </xdr:from>
    <xdr:ext cx="534377" cy="259045"/>
    <xdr:sp macro="" textlink="">
      <xdr:nvSpPr>
        <xdr:cNvPr id="263" name="テキスト ボックス 262"/>
        <xdr:cNvSpPr txBox="1"/>
      </xdr:nvSpPr>
      <xdr:spPr>
        <a:xfrm>
          <a:off x="863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28666</xdr:rowOff>
    </xdr:from>
    <xdr:to>
      <xdr:col>55</xdr:col>
      <xdr:colOff>0</xdr:colOff>
      <xdr:row>39</xdr:row>
      <xdr:rowOff>29972</xdr:rowOff>
    </xdr:to>
    <xdr:cxnSp macro="">
      <xdr:nvCxnSpPr>
        <xdr:cNvPr id="294" name="直線コネクタ 293"/>
        <xdr:cNvCxnSpPr/>
      </xdr:nvCxnSpPr>
      <xdr:spPr>
        <a:xfrm flipV="1">
          <a:off x="9639300" y="671521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29972</xdr:rowOff>
    </xdr:from>
    <xdr:to>
      <xdr:col>50</xdr:col>
      <xdr:colOff>114300</xdr:colOff>
      <xdr:row>39</xdr:row>
      <xdr:rowOff>32911</xdr:rowOff>
    </xdr:to>
    <xdr:cxnSp macro="">
      <xdr:nvCxnSpPr>
        <xdr:cNvPr id="297" name="直線コネクタ 296"/>
        <xdr:cNvCxnSpPr/>
      </xdr:nvCxnSpPr>
      <xdr:spPr>
        <a:xfrm flipV="1">
          <a:off x="8750300" y="67165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24420</xdr:rowOff>
    </xdr:from>
    <xdr:to>
      <xdr:col>45</xdr:col>
      <xdr:colOff>177800</xdr:colOff>
      <xdr:row>39</xdr:row>
      <xdr:rowOff>32911</xdr:rowOff>
    </xdr:to>
    <xdr:cxnSp macro="">
      <xdr:nvCxnSpPr>
        <xdr:cNvPr id="300" name="直線コネクタ 299"/>
        <xdr:cNvCxnSpPr/>
      </xdr:nvCxnSpPr>
      <xdr:spPr>
        <a:xfrm>
          <a:off x="7861300" y="671097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109003</xdr:rowOff>
    </xdr:from>
    <xdr:to>
      <xdr:col>41</xdr:col>
      <xdr:colOff>50800</xdr:colOff>
      <xdr:row>39</xdr:row>
      <xdr:rowOff>24420</xdr:rowOff>
    </xdr:to>
    <xdr:cxnSp macro="">
      <xdr:nvCxnSpPr>
        <xdr:cNvPr id="303" name="直線コネクタ 302"/>
        <xdr:cNvCxnSpPr/>
      </xdr:nvCxnSpPr>
      <xdr:spPr>
        <a:xfrm>
          <a:off x="6972300" y="662410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149316</xdr:rowOff>
    </xdr:from>
    <xdr:to>
      <xdr:col>55</xdr:col>
      <xdr:colOff>50800</xdr:colOff>
      <xdr:row>39</xdr:row>
      <xdr:rowOff>79466</xdr:rowOff>
    </xdr:to>
    <xdr:sp macro="" textlink="">
      <xdr:nvSpPr>
        <xdr:cNvPr id="313" name="楕円 312"/>
        <xdr:cNvSpPr/>
      </xdr:nvSpPr>
      <xdr:spPr>
        <a:xfrm>
          <a:off x="104267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64243</xdr:rowOff>
    </xdr:from>
    <xdr:ext cx="378565" cy="259045"/>
    <xdr:sp macro="" textlink="">
      <xdr:nvSpPr>
        <xdr:cNvPr id="314" name="労働費該当値テキスト"/>
        <xdr:cNvSpPr txBox="1"/>
      </xdr:nvSpPr>
      <xdr:spPr>
        <a:xfrm>
          <a:off x="10528300" y="657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150622</xdr:rowOff>
    </xdr:from>
    <xdr:to>
      <xdr:col>50</xdr:col>
      <xdr:colOff>165100</xdr:colOff>
      <xdr:row>39</xdr:row>
      <xdr:rowOff>80772</xdr:rowOff>
    </xdr:to>
    <xdr:sp macro="" textlink="">
      <xdr:nvSpPr>
        <xdr:cNvPr id="315" name="楕円 314"/>
        <xdr:cNvSpPr/>
      </xdr:nvSpPr>
      <xdr:spPr>
        <a:xfrm>
          <a:off x="9588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71899</xdr:rowOff>
    </xdr:from>
    <xdr:ext cx="378565" cy="259045"/>
    <xdr:sp macro="" textlink="">
      <xdr:nvSpPr>
        <xdr:cNvPr id="316" name="テキスト ボックス 315"/>
        <xdr:cNvSpPr txBox="1"/>
      </xdr:nvSpPr>
      <xdr:spPr>
        <a:xfrm>
          <a:off x="9450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153561</xdr:rowOff>
    </xdr:from>
    <xdr:to>
      <xdr:col>46</xdr:col>
      <xdr:colOff>38100</xdr:colOff>
      <xdr:row>39</xdr:row>
      <xdr:rowOff>83711</xdr:rowOff>
    </xdr:to>
    <xdr:sp macro="" textlink="">
      <xdr:nvSpPr>
        <xdr:cNvPr id="317" name="楕円 316"/>
        <xdr:cNvSpPr/>
      </xdr:nvSpPr>
      <xdr:spPr>
        <a:xfrm>
          <a:off x="8699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74838</xdr:rowOff>
    </xdr:from>
    <xdr:ext cx="378565" cy="259045"/>
    <xdr:sp macro="" textlink="">
      <xdr:nvSpPr>
        <xdr:cNvPr id="318" name="テキスト ボックス 317"/>
        <xdr:cNvSpPr txBox="1"/>
      </xdr:nvSpPr>
      <xdr:spPr>
        <a:xfrm>
          <a:off x="8561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145070</xdr:rowOff>
    </xdr:from>
    <xdr:to>
      <xdr:col>41</xdr:col>
      <xdr:colOff>101600</xdr:colOff>
      <xdr:row>39</xdr:row>
      <xdr:rowOff>75220</xdr:rowOff>
    </xdr:to>
    <xdr:sp macro="" textlink="">
      <xdr:nvSpPr>
        <xdr:cNvPr id="319" name="楕円 318"/>
        <xdr:cNvSpPr/>
      </xdr:nvSpPr>
      <xdr:spPr>
        <a:xfrm>
          <a:off x="7810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66347</xdr:rowOff>
    </xdr:from>
    <xdr:ext cx="378565" cy="259045"/>
    <xdr:sp macro="" textlink="">
      <xdr:nvSpPr>
        <xdr:cNvPr id="320" name="テキスト ボックス 319"/>
        <xdr:cNvSpPr txBox="1"/>
      </xdr:nvSpPr>
      <xdr:spPr>
        <a:xfrm>
          <a:off x="7672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21" name="楕円 320"/>
        <xdr:cNvSpPr/>
      </xdr:nvSpPr>
      <xdr:spPr>
        <a:xfrm>
          <a:off x="6921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150930</xdr:rowOff>
    </xdr:from>
    <xdr:ext cx="378565" cy="259045"/>
    <xdr:sp macro="" textlink="">
      <xdr:nvSpPr>
        <xdr:cNvPr id="322" name="テキスト ボックス 321"/>
        <xdr:cNvSpPr txBox="1"/>
      </xdr:nvSpPr>
      <xdr:spPr>
        <a:xfrm>
          <a:off x="6783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108712</xdr:rowOff>
    </xdr:from>
    <xdr:to>
      <xdr:col>55</xdr:col>
      <xdr:colOff>0</xdr:colOff>
      <xdr:row>57</xdr:row>
      <xdr:rowOff>36106</xdr:rowOff>
    </xdr:to>
    <xdr:cxnSp macro="">
      <xdr:nvCxnSpPr>
        <xdr:cNvPr id="351" name="直線コネクタ 350"/>
        <xdr:cNvCxnSpPr/>
      </xdr:nvCxnSpPr>
      <xdr:spPr>
        <a:xfrm>
          <a:off x="9639300" y="9709912"/>
          <a:ext cx="8382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108712</xdr:rowOff>
    </xdr:from>
    <xdr:to>
      <xdr:col>50</xdr:col>
      <xdr:colOff>114300</xdr:colOff>
      <xdr:row>57</xdr:row>
      <xdr:rowOff>62738</xdr:rowOff>
    </xdr:to>
    <xdr:cxnSp macro="">
      <xdr:nvCxnSpPr>
        <xdr:cNvPr id="354" name="直線コネクタ 353"/>
        <xdr:cNvCxnSpPr/>
      </xdr:nvCxnSpPr>
      <xdr:spPr>
        <a:xfrm flipV="1">
          <a:off x="8750300" y="97099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58712</xdr:rowOff>
    </xdr:from>
    <xdr:to>
      <xdr:col>45</xdr:col>
      <xdr:colOff>177800</xdr:colOff>
      <xdr:row>57</xdr:row>
      <xdr:rowOff>62738</xdr:rowOff>
    </xdr:to>
    <xdr:cxnSp macro="">
      <xdr:nvCxnSpPr>
        <xdr:cNvPr id="357" name="直線コネクタ 356"/>
        <xdr:cNvCxnSpPr/>
      </xdr:nvCxnSpPr>
      <xdr:spPr>
        <a:xfrm>
          <a:off x="7861300" y="9831362"/>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100508</xdr:rowOff>
    </xdr:from>
    <xdr:to>
      <xdr:col>41</xdr:col>
      <xdr:colOff>50800</xdr:colOff>
      <xdr:row>57</xdr:row>
      <xdr:rowOff>58712</xdr:rowOff>
    </xdr:to>
    <xdr:cxnSp macro="">
      <xdr:nvCxnSpPr>
        <xdr:cNvPr id="360" name="直線コネクタ 359"/>
        <xdr:cNvCxnSpPr/>
      </xdr:nvCxnSpPr>
      <xdr:spPr>
        <a:xfrm>
          <a:off x="6972300" y="9701708"/>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156756</xdr:rowOff>
    </xdr:from>
    <xdr:to>
      <xdr:col>55</xdr:col>
      <xdr:colOff>50800</xdr:colOff>
      <xdr:row>57</xdr:row>
      <xdr:rowOff>86906</xdr:rowOff>
    </xdr:to>
    <xdr:sp macro="" textlink="">
      <xdr:nvSpPr>
        <xdr:cNvPr id="370" name="楕円 369"/>
        <xdr:cNvSpPr/>
      </xdr:nvSpPr>
      <xdr:spPr>
        <a:xfrm>
          <a:off x="10426700" y="9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135183</xdr:rowOff>
    </xdr:from>
    <xdr:ext cx="534377" cy="259045"/>
    <xdr:sp macro="" textlink="">
      <xdr:nvSpPr>
        <xdr:cNvPr id="371" name="農林水産業費該当値テキスト"/>
        <xdr:cNvSpPr txBox="1"/>
      </xdr:nvSpPr>
      <xdr:spPr>
        <a:xfrm>
          <a:off x="10528300" y="97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57912</xdr:rowOff>
    </xdr:from>
    <xdr:to>
      <xdr:col>50</xdr:col>
      <xdr:colOff>165100</xdr:colOff>
      <xdr:row>56</xdr:row>
      <xdr:rowOff>159512</xdr:rowOff>
    </xdr:to>
    <xdr:sp macro="" textlink="">
      <xdr:nvSpPr>
        <xdr:cNvPr id="372" name="楕円 371"/>
        <xdr:cNvSpPr/>
      </xdr:nvSpPr>
      <xdr:spPr>
        <a:xfrm>
          <a:off x="95885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4589</xdr:rowOff>
    </xdr:from>
    <xdr:ext cx="534377" cy="259045"/>
    <xdr:sp macro="" textlink="">
      <xdr:nvSpPr>
        <xdr:cNvPr id="373" name="テキスト ボックス 372"/>
        <xdr:cNvSpPr txBox="1"/>
      </xdr:nvSpPr>
      <xdr:spPr>
        <a:xfrm>
          <a:off x="9372111" y="94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11938</xdr:rowOff>
    </xdr:from>
    <xdr:to>
      <xdr:col>46</xdr:col>
      <xdr:colOff>38100</xdr:colOff>
      <xdr:row>57</xdr:row>
      <xdr:rowOff>113538</xdr:rowOff>
    </xdr:to>
    <xdr:sp macro="" textlink="">
      <xdr:nvSpPr>
        <xdr:cNvPr id="374" name="楕円 373"/>
        <xdr:cNvSpPr/>
      </xdr:nvSpPr>
      <xdr:spPr>
        <a:xfrm>
          <a:off x="8699500" y="97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104665</xdr:rowOff>
    </xdr:from>
    <xdr:ext cx="534377" cy="259045"/>
    <xdr:sp macro="" textlink="">
      <xdr:nvSpPr>
        <xdr:cNvPr id="375" name="テキスト ボックス 374"/>
        <xdr:cNvSpPr txBox="1"/>
      </xdr:nvSpPr>
      <xdr:spPr>
        <a:xfrm>
          <a:off x="8483111" y="98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7912</xdr:rowOff>
    </xdr:from>
    <xdr:to>
      <xdr:col>41</xdr:col>
      <xdr:colOff>101600</xdr:colOff>
      <xdr:row>57</xdr:row>
      <xdr:rowOff>109512</xdr:rowOff>
    </xdr:to>
    <xdr:sp macro="" textlink="">
      <xdr:nvSpPr>
        <xdr:cNvPr id="376" name="楕円 375"/>
        <xdr:cNvSpPr/>
      </xdr:nvSpPr>
      <xdr:spPr>
        <a:xfrm>
          <a:off x="7810500" y="97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100639</xdr:rowOff>
    </xdr:from>
    <xdr:ext cx="534377" cy="259045"/>
    <xdr:sp macro="" textlink="">
      <xdr:nvSpPr>
        <xdr:cNvPr id="377" name="テキスト ボックス 376"/>
        <xdr:cNvSpPr txBox="1"/>
      </xdr:nvSpPr>
      <xdr:spPr>
        <a:xfrm>
          <a:off x="7594111" y="98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49708</xdr:rowOff>
    </xdr:from>
    <xdr:to>
      <xdr:col>36</xdr:col>
      <xdr:colOff>165100</xdr:colOff>
      <xdr:row>56</xdr:row>
      <xdr:rowOff>151308</xdr:rowOff>
    </xdr:to>
    <xdr:sp macro="" textlink="">
      <xdr:nvSpPr>
        <xdr:cNvPr id="378" name="楕円 377"/>
        <xdr:cNvSpPr/>
      </xdr:nvSpPr>
      <xdr:spPr>
        <a:xfrm>
          <a:off x="6921500" y="96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167835</xdr:rowOff>
    </xdr:from>
    <xdr:ext cx="534377" cy="259045"/>
    <xdr:sp macro="" textlink="">
      <xdr:nvSpPr>
        <xdr:cNvPr id="379" name="テキスト ボックス 378"/>
        <xdr:cNvSpPr txBox="1"/>
      </xdr:nvSpPr>
      <xdr:spPr>
        <a:xfrm>
          <a:off x="6705111" y="94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161874</xdr:rowOff>
    </xdr:from>
    <xdr:to>
      <xdr:col>55</xdr:col>
      <xdr:colOff>0</xdr:colOff>
      <xdr:row>78</xdr:row>
      <xdr:rowOff>166019</xdr:rowOff>
    </xdr:to>
    <xdr:cxnSp macro="">
      <xdr:nvCxnSpPr>
        <xdr:cNvPr id="408" name="直線コネクタ 407"/>
        <xdr:cNvCxnSpPr/>
      </xdr:nvCxnSpPr>
      <xdr:spPr>
        <a:xfrm>
          <a:off x="9639300" y="13534974"/>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136964</xdr:rowOff>
    </xdr:from>
    <xdr:to>
      <xdr:col>50</xdr:col>
      <xdr:colOff>114300</xdr:colOff>
      <xdr:row>78</xdr:row>
      <xdr:rowOff>161874</xdr:rowOff>
    </xdr:to>
    <xdr:cxnSp macro="">
      <xdr:nvCxnSpPr>
        <xdr:cNvPr id="411" name="直線コネクタ 410"/>
        <xdr:cNvCxnSpPr/>
      </xdr:nvCxnSpPr>
      <xdr:spPr>
        <a:xfrm>
          <a:off x="8750300" y="13510064"/>
          <a:ext cx="8890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135562</xdr:rowOff>
    </xdr:from>
    <xdr:to>
      <xdr:col>45</xdr:col>
      <xdr:colOff>177800</xdr:colOff>
      <xdr:row>78</xdr:row>
      <xdr:rowOff>136964</xdr:rowOff>
    </xdr:to>
    <xdr:cxnSp macro="">
      <xdr:nvCxnSpPr>
        <xdr:cNvPr id="414" name="直線コネクタ 413"/>
        <xdr:cNvCxnSpPr/>
      </xdr:nvCxnSpPr>
      <xdr:spPr>
        <a:xfrm>
          <a:off x="7861300" y="1350866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135562</xdr:rowOff>
    </xdr:from>
    <xdr:to>
      <xdr:col>41</xdr:col>
      <xdr:colOff>50800</xdr:colOff>
      <xdr:row>78</xdr:row>
      <xdr:rowOff>151564</xdr:rowOff>
    </xdr:to>
    <xdr:cxnSp macro="">
      <xdr:nvCxnSpPr>
        <xdr:cNvPr id="417" name="直線コネクタ 416"/>
        <xdr:cNvCxnSpPr/>
      </xdr:nvCxnSpPr>
      <xdr:spPr>
        <a:xfrm flipV="1">
          <a:off x="6972300" y="135086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115219</xdr:rowOff>
    </xdr:from>
    <xdr:to>
      <xdr:col>55</xdr:col>
      <xdr:colOff>50800</xdr:colOff>
      <xdr:row>79</xdr:row>
      <xdr:rowOff>45369</xdr:rowOff>
    </xdr:to>
    <xdr:sp macro="" textlink="">
      <xdr:nvSpPr>
        <xdr:cNvPr id="427" name="楕円 426"/>
        <xdr:cNvSpPr/>
      </xdr:nvSpPr>
      <xdr:spPr>
        <a:xfrm>
          <a:off x="10426700" y="134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30146</xdr:rowOff>
    </xdr:from>
    <xdr:ext cx="469744" cy="259045"/>
    <xdr:sp macro="" textlink="">
      <xdr:nvSpPr>
        <xdr:cNvPr id="428" name="商工費該当値テキスト"/>
        <xdr:cNvSpPr txBox="1"/>
      </xdr:nvSpPr>
      <xdr:spPr>
        <a:xfrm>
          <a:off x="10528300" y="134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111074</xdr:rowOff>
    </xdr:from>
    <xdr:to>
      <xdr:col>50</xdr:col>
      <xdr:colOff>165100</xdr:colOff>
      <xdr:row>79</xdr:row>
      <xdr:rowOff>41224</xdr:rowOff>
    </xdr:to>
    <xdr:sp macro="" textlink="">
      <xdr:nvSpPr>
        <xdr:cNvPr id="429" name="楕円 428"/>
        <xdr:cNvSpPr/>
      </xdr:nvSpPr>
      <xdr:spPr>
        <a:xfrm>
          <a:off x="9588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32351</xdr:rowOff>
    </xdr:from>
    <xdr:ext cx="469744" cy="259045"/>
    <xdr:sp macro="" textlink="">
      <xdr:nvSpPr>
        <xdr:cNvPr id="430" name="テキスト ボックス 429"/>
        <xdr:cNvSpPr txBox="1"/>
      </xdr:nvSpPr>
      <xdr:spPr>
        <a:xfrm>
          <a:off x="9404428" y="135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86164</xdr:rowOff>
    </xdr:from>
    <xdr:to>
      <xdr:col>46</xdr:col>
      <xdr:colOff>38100</xdr:colOff>
      <xdr:row>79</xdr:row>
      <xdr:rowOff>16314</xdr:rowOff>
    </xdr:to>
    <xdr:sp macro="" textlink="">
      <xdr:nvSpPr>
        <xdr:cNvPr id="431" name="楕円 430"/>
        <xdr:cNvSpPr/>
      </xdr:nvSpPr>
      <xdr:spPr>
        <a:xfrm>
          <a:off x="8699500" y="134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7441</xdr:rowOff>
    </xdr:from>
    <xdr:ext cx="534377" cy="259045"/>
    <xdr:sp macro="" textlink="">
      <xdr:nvSpPr>
        <xdr:cNvPr id="432" name="テキスト ボックス 431"/>
        <xdr:cNvSpPr txBox="1"/>
      </xdr:nvSpPr>
      <xdr:spPr>
        <a:xfrm>
          <a:off x="8483111" y="135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84762</xdr:rowOff>
    </xdr:from>
    <xdr:to>
      <xdr:col>41</xdr:col>
      <xdr:colOff>101600</xdr:colOff>
      <xdr:row>79</xdr:row>
      <xdr:rowOff>14912</xdr:rowOff>
    </xdr:to>
    <xdr:sp macro="" textlink="">
      <xdr:nvSpPr>
        <xdr:cNvPr id="433" name="楕円 432"/>
        <xdr:cNvSpPr/>
      </xdr:nvSpPr>
      <xdr:spPr>
        <a:xfrm>
          <a:off x="7810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6039</xdr:rowOff>
    </xdr:from>
    <xdr:ext cx="534377" cy="259045"/>
    <xdr:sp macro="" textlink="">
      <xdr:nvSpPr>
        <xdr:cNvPr id="434" name="テキスト ボックス 433"/>
        <xdr:cNvSpPr txBox="1"/>
      </xdr:nvSpPr>
      <xdr:spPr>
        <a:xfrm>
          <a:off x="7594111" y="135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100764</xdr:rowOff>
    </xdr:from>
    <xdr:to>
      <xdr:col>36</xdr:col>
      <xdr:colOff>165100</xdr:colOff>
      <xdr:row>79</xdr:row>
      <xdr:rowOff>30914</xdr:rowOff>
    </xdr:to>
    <xdr:sp macro="" textlink="">
      <xdr:nvSpPr>
        <xdr:cNvPr id="435" name="楕円 434"/>
        <xdr:cNvSpPr/>
      </xdr:nvSpPr>
      <xdr:spPr>
        <a:xfrm>
          <a:off x="6921500" y="134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22041</xdr:rowOff>
    </xdr:from>
    <xdr:ext cx="469744" cy="259045"/>
    <xdr:sp macro="" textlink="">
      <xdr:nvSpPr>
        <xdr:cNvPr id="436" name="テキスト ボックス 435"/>
        <xdr:cNvSpPr txBox="1"/>
      </xdr:nvSpPr>
      <xdr:spPr>
        <a:xfrm>
          <a:off x="6737428" y="1356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50577</xdr:rowOff>
    </xdr:from>
    <xdr:to>
      <xdr:col>55</xdr:col>
      <xdr:colOff>0</xdr:colOff>
      <xdr:row>96</xdr:row>
      <xdr:rowOff>166903</xdr:rowOff>
    </xdr:to>
    <xdr:cxnSp macro="">
      <xdr:nvCxnSpPr>
        <xdr:cNvPr id="465" name="直線コネクタ 464"/>
        <xdr:cNvCxnSpPr/>
      </xdr:nvCxnSpPr>
      <xdr:spPr>
        <a:xfrm flipV="1">
          <a:off x="9639300" y="16338327"/>
          <a:ext cx="838200" cy="28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134710</xdr:rowOff>
    </xdr:from>
    <xdr:to>
      <xdr:col>50</xdr:col>
      <xdr:colOff>114300</xdr:colOff>
      <xdr:row>96</xdr:row>
      <xdr:rowOff>166903</xdr:rowOff>
    </xdr:to>
    <xdr:cxnSp macro="">
      <xdr:nvCxnSpPr>
        <xdr:cNvPr id="468" name="直線コネクタ 467"/>
        <xdr:cNvCxnSpPr/>
      </xdr:nvCxnSpPr>
      <xdr:spPr>
        <a:xfrm>
          <a:off x="8750300" y="16422460"/>
          <a:ext cx="889000" cy="20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134710</xdr:rowOff>
    </xdr:from>
    <xdr:to>
      <xdr:col>45</xdr:col>
      <xdr:colOff>177800</xdr:colOff>
      <xdr:row>97</xdr:row>
      <xdr:rowOff>144173</xdr:rowOff>
    </xdr:to>
    <xdr:cxnSp macro="">
      <xdr:nvCxnSpPr>
        <xdr:cNvPr id="471" name="直線コネクタ 470"/>
        <xdr:cNvCxnSpPr/>
      </xdr:nvCxnSpPr>
      <xdr:spPr>
        <a:xfrm flipV="1">
          <a:off x="7861300" y="16422460"/>
          <a:ext cx="889000" cy="3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135654</xdr:rowOff>
    </xdr:from>
    <xdr:to>
      <xdr:col>41</xdr:col>
      <xdr:colOff>50800</xdr:colOff>
      <xdr:row>97</xdr:row>
      <xdr:rowOff>144173</xdr:rowOff>
    </xdr:to>
    <xdr:cxnSp macro="">
      <xdr:nvCxnSpPr>
        <xdr:cNvPr id="474" name="直線コネクタ 473"/>
        <xdr:cNvCxnSpPr/>
      </xdr:nvCxnSpPr>
      <xdr:spPr>
        <a:xfrm>
          <a:off x="6972300" y="16766304"/>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171227</xdr:rowOff>
    </xdr:from>
    <xdr:to>
      <xdr:col>55</xdr:col>
      <xdr:colOff>50800</xdr:colOff>
      <xdr:row>95</xdr:row>
      <xdr:rowOff>101377</xdr:rowOff>
    </xdr:to>
    <xdr:sp macro="" textlink="">
      <xdr:nvSpPr>
        <xdr:cNvPr id="484" name="楕円 483"/>
        <xdr:cNvSpPr/>
      </xdr:nvSpPr>
      <xdr:spPr>
        <a:xfrm>
          <a:off x="10426700" y="162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22654</xdr:rowOff>
    </xdr:from>
    <xdr:ext cx="534377" cy="259045"/>
    <xdr:sp macro="" textlink="">
      <xdr:nvSpPr>
        <xdr:cNvPr id="485" name="土木費該当値テキスト"/>
        <xdr:cNvSpPr txBox="1"/>
      </xdr:nvSpPr>
      <xdr:spPr>
        <a:xfrm>
          <a:off x="10528300" y="1613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116103</xdr:rowOff>
    </xdr:from>
    <xdr:to>
      <xdr:col>50</xdr:col>
      <xdr:colOff>165100</xdr:colOff>
      <xdr:row>97</xdr:row>
      <xdr:rowOff>46253</xdr:rowOff>
    </xdr:to>
    <xdr:sp macro="" textlink="">
      <xdr:nvSpPr>
        <xdr:cNvPr id="486" name="楕円 485"/>
        <xdr:cNvSpPr/>
      </xdr:nvSpPr>
      <xdr:spPr>
        <a:xfrm>
          <a:off x="9588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37380</xdr:rowOff>
    </xdr:from>
    <xdr:ext cx="534377" cy="259045"/>
    <xdr:sp macro="" textlink="">
      <xdr:nvSpPr>
        <xdr:cNvPr id="487" name="テキスト ボックス 486"/>
        <xdr:cNvSpPr txBox="1"/>
      </xdr:nvSpPr>
      <xdr:spPr>
        <a:xfrm>
          <a:off x="9372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83910</xdr:rowOff>
    </xdr:from>
    <xdr:to>
      <xdr:col>46</xdr:col>
      <xdr:colOff>38100</xdr:colOff>
      <xdr:row>96</xdr:row>
      <xdr:rowOff>14060</xdr:rowOff>
    </xdr:to>
    <xdr:sp macro="" textlink="">
      <xdr:nvSpPr>
        <xdr:cNvPr id="488" name="楕円 487"/>
        <xdr:cNvSpPr/>
      </xdr:nvSpPr>
      <xdr:spPr>
        <a:xfrm>
          <a:off x="8699500" y="163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30587</xdr:rowOff>
    </xdr:from>
    <xdr:ext cx="534377" cy="259045"/>
    <xdr:sp macro="" textlink="">
      <xdr:nvSpPr>
        <xdr:cNvPr id="489" name="テキスト ボックス 488"/>
        <xdr:cNvSpPr txBox="1"/>
      </xdr:nvSpPr>
      <xdr:spPr>
        <a:xfrm>
          <a:off x="8483111" y="161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93373</xdr:rowOff>
    </xdr:from>
    <xdr:to>
      <xdr:col>41</xdr:col>
      <xdr:colOff>101600</xdr:colOff>
      <xdr:row>98</xdr:row>
      <xdr:rowOff>23523</xdr:rowOff>
    </xdr:to>
    <xdr:sp macro="" textlink="">
      <xdr:nvSpPr>
        <xdr:cNvPr id="490" name="楕円 489"/>
        <xdr:cNvSpPr/>
      </xdr:nvSpPr>
      <xdr:spPr>
        <a:xfrm>
          <a:off x="7810500" y="167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14650</xdr:rowOff>
    </xdr:from>
    <xdr:ext cx="534377" cy="259045"/>
    <xdr:sp macro="" textlink="">
      <xdr:nvSpPr>
        <xdr:cNvPr id="491" name="テキスト ボックス 490"/>
        <xdr:cNvSpPr txBox="1"/>
      </xdr:nvSpPr>
      <xdr:spPr>
        <a:xfrm>
          <a:off x="7594111" y="168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84854</xdr:rowOff>
    </xdr:from>
    <xdr:to>
      <xdr:col>36</xdr:col>
      <xdr:colOff>165100</xdr:colOff>
      <xdr:row>98</xdr:row>
      <xdr:rowOff>15004</xdr:rowOff>
    </xdr:to>
    <xdr:sp macro="" textlink="">
      <xdr:nvSpPr>
        <xdr:cNvPr id="492" name="楕円 491"/>
        <xdr:cNvSpPr/>
      </xdr:nvSpPr>
      <xdr:spPr>
        <a:xfrm>
          <a:off x="6921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6131</xdr:rowOff>
    </xdr:from>
    <xdr:ext cx="534377" cy="259045"/>
    <xdr:sp macro="" textlink="">
      <xdr:nvSpPr>
        <xdr:cNvPr id="493" name="テキスト ボックス 492"/>
        <xdr:cNvSpPr txBox="1"/>
      </xdr:nvSpPr>
      <xdr:spPr>
        <a:xfrm>
          <a:off x="6705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134138</xdr:rowOff>
    </xdr:from>
    <xdr:to>
      <xdr:col>85</xdr:col>
      <xdr:colOff>127000</xdr:colOff>
      <xdr:row>37</xdr:row>
      <xdr:rowOff>146139</xdr:rowOff>
    </xdr:to>
    <xdr:cxnSp macro="">
      <xdr:nvCxnSpPr>
        <xdr:cNvPr id="522" name="直線コネクタ 521"/>
        <xdr:cNvCxnSpPr/>
      </xdr:nvCxnSpPr>
      <xdr:spPr>
        <a:xfrm flipV="1">
          <a:off x="15481300" y="6477788"/>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143986</xdr:rowOff>
    </xdr:from>
    <xdr:to>
      <xdr:col>81</xdr:col>
      <xdr:colOff>50800</xdr:colOff>
      <xdr:row>37</xdr:row>
      <xdr:rowOff>146139</xdr:rowOff>
    </xdr:to>
    <xdr:cxnSp macro="">
      <xdr:nvCxnSpPr>
        <xdr:cNvPr id="525" name="直線コネクタ 524"/>
        <xdr:cNvCxnSpPr/>
      </xdr:nvCxnSpPr>
      <xdr:spPr>
        <a:xfrm>
          <a:off x="14592300" y="6487636"/>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141357</xdr:rowOff>
    </xdr:from>
    <xdr:to>
      <xdr:col>76</xdr:col>
      <xdr:colOff>114300</xdr:colOff>
      <xdr:row>37</xdr:row>
      <xdr:rowOff>143986</xdr:rowOff>
    </xdr:to>
    <xdr:cxnSp macro="">
      <xdr:nvCxnSpPr>
        <xdr:cNvPr id="528" name="直線コネクタ 527"/>
        <xdr:cNvCxnSpPr/>
      </xdr:nvCxnSpPr>
      <xdr:spPr>
        <a:xfrm>
          <a:off x="13703300" y="648500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132785</xdr:rowOff>
    </xdr:from>
    <xdr:to>
      <xdr:col>71</xdr:col>
      <xdr:colOff>177800</xdr:colOff>
      <xdr:row>37</xdr:row>
      <xdr:rowOff>141357</xdr:rowOff>
    </xdr:to>
    <xdr:cxnSp macro="">
      <xdr:nvCxnSpPr>
        <xdr:cNvPr id="531" name="直線コネクタ 530"/>
        <xdr:cNvCxnSpPr/>
      </xdr:nvCxnSpPr>
      <xdr:spPr>
        <a:xfrm>
          <a:off x="12814300" y="647643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83338</xdr:rowOff>
    </xdr:from>
    <xdr:to>
      <xdr:col>85</xdr:col>
      <xdr:colOff>177800</xdr:colOff>
      <xdr:row>38</xdr:row>
      <xdr:rowOff>13488</xdr:rowOff>
    </xdr:to>
    <xdr:sp macro="" textlink="">
      <xdr:nvSpPr>
        <xdr:cNvPr id="541" name="楕円 540"/>
        <xdr:cNvSpPr/>
      </xdr:nvSpPr>
      <xdr:spPr>
        <a:xfrm>
          <a:off x="16268700" y="6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169715</xdr:rowOff>
    </xdr:from>
    <xdr:ext cx="534377" cy="259045"/>
    <xdr:sp macro="" textlink="">
      <xdr:nvSpPr>
        <xdr:cNvPr id="542" name="消防費該当値テキスト"/>
        <xdr:cNvSpPr txBox="1"/>
      </xdr:nvSpPr>
      <xdr:spPr>
        <a:xfrm>
          <a:off x="16370300" y="63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95339</xdr:rowOff>
    </xdr:from>
    <xdr:to>
      <xdr:col>81</xdr:col>
      <xdr:colOff>101600</xdr:colOff>
      <xdr:row>38</xdr:row>
      <xdr:rowOff>25488</xdr:rowOff>
    </xdr:to>
    <xdr:sp macro="" textlink="">
      <xdr:nvSpPr>
        <xdr:cNvPr id="543" name="楕円 542"/>
        <xdr:cNvSpPr/>
      </xdr:nvSpPr>
      <xdr:spPr>
        <a:xfrm>
          <a:off x="15430500" y="643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16616</xdr:rowOff>
    </xdr:from>
    <xdr:ext cx="534377" cy="259045"/>
    <xdr:sp macro="" textlink="">
      <xdr:nvSpPr>
        <xdr:cNvPr id="544" name="テキスト ボックス 543"/>
        <xdr:cNvSpPr txBox="1"/>
      </xdr:nvSpPr>
      <xdr:spPr>
        <a:xfrm>
          <a:off x="15214111" y="65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93186</xdr:rowOff>
    </xdr:from>
    <xdr:to>
      <xdr:col>76</xdr:col>
      <xdr:colOff>165100</xdr:colOff>
      <xdr:row>38</xdr:row>
      <xdr:rowOff>23337</xdr:rowOff>
    </xdr:to>
    <xdr:sp macro="" textlink="">
      <xdr:nvSpPr>
        <xdr:cNvPr id="545" name="楕円 544"/>
        <xdr:cNvSpPr/>
      </xdr:nvSpPr>
      <xdr:spPr>
        <a:xfrm>
          <a:off x="14541500" y="6436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14464</xdr:rowOff>
    </xdr:from>
    <xdr:ext cx="534377" cy="259045"/>
    <xdr:sp macro="" textlink="">
      <xdr:nvSpPr>
        <xdr:cNvPr id="546" name="テキスト ボックス 545"/>
        <xdr:cNvSpPr txBox="1"/>
      </xdr:nvSpPr>
      <xdr:spPr>
        <a:xfrm>
          <a:off x="14325111" y="65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90557</xdr:rowOff>
    </xdr:from>
    <xdr:to>
      <xdr:col>72</xdr:col>
      <xdr:colOff>38100</xdr:colOff>
      <xdr:row>38</xdr:row>
      <xdr:rowOff>20707</xdr:rowOff>
    </xdr:to>
    <xdr:sp macro="" textlink="">
      <xdr:nvSpPr>
        <xdr:cNvPr id="547" name="楕円 546"/>
        <xdr:cNvSpPr/>
      </xdr:nvSpPr>
      <xdr:spPr>
        <a:xfrm>
          <a:off x="13652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11834</xdr:rowOff>
    </xdr:from>
    <xdr:ext cx="534377" cy="259045"/>
    <xdr:sp macro="" textlink="">
      <xdr:nvSpPr>
        <xdr:cNvPr id="548" name="テキスト ボックス 547"/>
        <xdr:cNvSpPr txBox="1"/>
      </xdr:nvSpPr>
      <xdr:spPr>
        <a:xfrm>
          <a:off x="13436111" y="65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81985</xdr:rowOff>
    </xdr:from>
    <xdr:to>
      <xdr:col>67</xdr:col>
      <xdr:colOff>101600</xdr:colOff>
      <xdr:row>38</xdr:row>
      <xdr:rowOff>12135</xdr:rowOff>
    </xdr:to>
    <xdr:sp macro="" textlink="">
      <xdr:nvSpPr>
        <xdr:cNvPr id="549" name="楕円 548"/>
        <xdr:cNvSpPr/>
      </xdr:nvSpPr>
      <xdr:spPr>
        <a:xfrm>
          <a:off x="12763500" y="64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3262</xdr:rowOff>
    </xdr:from>
    <xdr:ext cx="534377" cy="259045"/>
    <xdr:sp macro="" textlink="">
      <xdr:nvSpPr>
        <xdr:cNvPr id="550" name="テキスト ボックス 549"/>
        <xdr:cNvSpPr txBox="1"/>
      </xdr:nvSpPr>
      <xdr:spPr>
        <a:xfrm>
          <a:off x="12547111" y="6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140538</xdr:rowOff>
    </xdr:from>
    <xdr:to>
      <xdr:col>85</xdr:col>
      <xdr:colOff>127000</xdr:colOff>
      <xdr:row>56</xdr:row>
      <xdr:rowOff>38133</xdr:rowOff>
    </xdr:to>
    <xdr:cxnSp macro="">
      <xdr:nvCxnSpPr>
        <xdr:cNvPr id="579" name="直線コネクタ 578"/>
        <xdr:cNvCxnSpPr/>
      </xdr:nvCxnSpPr>
      <xdr:spPr>
        <a:xfrm flipV="1">
          <a:off x="15481300" y="9570288"/>
          <a:ext cx="838200" cy="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38133</xdr:rowOff>
    </xdr:from>
    <xdr:to>
      <xdr:col>81</xdr:col>
      <xdr:colOff>50800</xdr:colOff>
      <xdr:row>56</xdr:row>
      <xdr:rowOff>112565</xdr:rowOff>
    </xdr:to>
    <xdr:cxnSp macro="">
      <xdr:nvCxnSpPr>
        <xdr:cNvPr id="582" name="直線コネクタ 581"/>
        <xdr:cNvCxnSpPr/>
      </xdr:nvCxnSpPr>
      <xdr:spPr>
        <a:xfrm flipV="1">
          <a:off x="14592300" y="963933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76774</xdr:rowOff>
    </xdr:from>
    <xdr:to>
      <xdr:col>76</xdr:col>
      <xdr:colOff>114300</xdr:colOff>
      <xdr:row>56</xdr:row>
      <xdr:rowOff>112565</xdr:rowOff>
    </xdr:to>
    <xdr:cxnSp macro="">
      <xdr:nvCxnSpPr>
        <xdr:cNvPr id="585" name="直線コネクタ 584"/>
        <xdr:cNvCxnSpPr/>
      </xdr:nvCxnSpPr>
      <xdr:spPr>
        <a:xfrm>
          <a:off x="13703300" y="9677974"/>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101646</xdr:rowOff>
    </xdr:from>
    <xdr:to>
      <xdr:col>71</xdr:col>
      <xdr:colOff>177800</xdr:colOff>
      <xdr:row>56</xdr:row>
      <xdr:rowOff>76774</xdr:rowOff>
    </xdr:to>
    <xdr:cxnSp macro="">
      <xdr:nvCxnSpPr>
        <xdr:cNvPr id="588" name="直線コネクタ 587"/>
        <xdr:cNvCxnSpPr/>
      </xdr:nvCxnSpPr>
      <xdr:spPr>
        <a:xfrm>
          <a:off x="12814300" y="9531396"/>
          <a:ext cx="889000" cy="1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89738</xdr:rowOff>
    </xdr:from>
    <xdr:to>
      <xdr:col>85</xdr:col>
      <xdr:colOff>177800</xdr:colOff>
      <xdr:row>56</xdr:row>
      <xdr:rowOff>19888</xdr:rowOff>
    </xdr:to>
    <xdr:sp macro="" textlink="">
      <xdr:nvSpPr>
        <xdr:cNvPr id="598" name="楕円 597"/>
        <xdr:cNvSpPr/>
      </xdr:nvSpPr>
      <xdr:spPr>
        <a:xfrm>
          <a:off x="16268700" y="95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112615</xdr:rowOff>
    </xdr:from>
    <xdr:ext cx="534377" cy="259045"/>
    <xdr:sp macro="" textlink="">
      <xdr:nvSpPr>
        <xdr:cNvPr id="599" name="教育費該当値テキスト"/>
        <xdr:cNvSpPr txBox="1"/>
      </xdr:nvSpPr>
      <xdr:spPr>
        <a:xfrm>
          <a:off x="16370300" y="93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158783</xdr:rowOff>
    </xdr:from>
    <xdr:to>
      <xdr:col>81</xdr:col>
      <xdr:colOff>101600</xdr:colOff>
      <xdr:row>56</xdr:row>
      <xdr:rowOff>88933</xdr:rowOff>
    </xdr:to>
    <xdr:sp macro="" textlink="">
      <xdr:nvSpPr>
        <xdr:cNvPr id="600" name="楕円 599"/>
        <xdr:cNvSpPr/>
      </xdr:nvSpPr>
      <xdr:spPr>
        <a:xfrm>
          <a:off x="154305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105460</xdr:rowOff>
    </xdr:from>
    <xdr:ext cx="534377" cy="259045"/>
    <xdr:sp macro="" textlink="">
      <xdr:nvSpPr>
        <xdr:cNvPr id="601" name="テキスト ボックス 600"/>
        <xdr:cNvSpPr txBox="1"/>
      </xdr:nvSpPr>
      <xdr:spPr>
        <a:xfrm>
          <a:off x="15214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61765</xdr:rowOff>
    </xdr:from>
    <xdr:to>
      <xdr:col>76</xdr:col>
      <xdr:colOff>165100</xdr:colOff>
      <xdr:row>56</xdr:row>
      <xdr:rowOff>163365</xdr:rowOff>
    </xdr:to>
    <xdr:sp macro="" textlink="">
      <xdr:nvSpPr>
        <xdr:cNvPr id="602" name="楕円 601"/>
        <xdr:cNvSpPr/>
      </xdr:nvSpPr>
      <xdr:spPr>
        <a:xfrm>
          <a:off x="14541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154492</xdr:rowOff>
    </xdr:from>
    <xdr:ext cx="534377" cy="259045"/>
    <xdr:sp macro="" textlink="">
      <xdr:nvSpPr>
        <xdr:cNvPr id="603" name="テキスト ボックス 602"/>
        <xdr:cNvSpPr txBox="1"/>
      </xdr:nvSpPr>
      <xdr:spPr>
        <a:xfrm>
          <a:off x="14325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25974</xdr:rowOff>
    </xdr:from>
    <xdr:to>
      <xdr:col>72</xdr:col>
      <xdr:colOff>38100</xdr:colOff>
      <xdr:row>56</xdr:row>
      <xdr:rowOff>127574</xdr:rowOff>
    </xdr:to>
    <xdr:sp macro="" textlink="">
      <xdr:nvSpPr>
        <xdr:cNvPr id="604" name="楕円 603"/>
        <xdr:cNvSpPr/>
      </xdr:nvSpPr>
      <xdr:spPr>
        <a:xfrm>
          <a:off x="13652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144101</xdr:rowOff>
    </xdr:from>
    <xdr:ext cx="534377" cy="259045"/>
    <xdr:sp macro="" textlink="">
      <xdr:nvSpPr>
        <xdr:cNvPr id="605" name="テキスト ボックス 604"/>
        <xdr:cNvSpPr txBox="1"/>
      </xdr:nvSpPr>
      <xdr:spPr>
        <a:xfrm>
          <a:off x="13436111" y="94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50846</xdr:rowOff>
    </xdr:from>
    <xdr:to>
      <xdr:col>67</xdr:col>
      <xdr:colOff>101600</xdr:colOff>
      <xdr:row>55</xdr:row>
      <xdr:rowOff>152446</xdr:rowOff>
    </xdr:to>
    <xdr:sp macro="" textlink="">
      <xdr:nvSpPr>
        <xdr:cNvPr id="606" name="楕円 605"/>
        <xdr:cNvSpPr/>
      </xdr:nvSpPr>
      <xdr:spPr>
        <a:xfrm>
          <a:off x="12763500" y="94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168973</xdr:rowOff>
    </xdr:from>
    <xdr:ext cx="534377" cy="259045"/>
    <xdr:sp macro="" textlink="">
      <xdr:nvSpPr>
        <xdr:cNvPr id="607" name="テキスト ボックス 606"/>
        <xdr:cNvSpPr txBox="1"/>
      </xdr:nvSpPr>
      <xdr:spPr>
        <a:xfrm>
          <a:off x="12547111" y="92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39193</xdr:rowOff>
    </xdr:from>
    <xdr:to>
      <xdr:col>85</xdr:col>
      <xdr:colOff>127000</xdr:colOff>
      <xdr:row>79</xdr:row>
      <xdr:rowOff>40373</xdr:rowOff>
    </xdr:to>
    <xdr:cxnSp macro="">
      <xdr:nvCxnSpPr>
        <xdr:cNvPr id="636" name="直線コネクタ 635"/>
        <xdr:cNvCxnSpPr/>
      </xdr:nvCxnSpPr>
      <xdr:spPr>
        <a:xfrm flipV="1">
          <a:off x="15481300" y="13583743"/>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40373</xdr:rowOff>
    </xdr:from>
    <xdr:to>
      <xdr:col>81</xdr:col>
      <xdr:colOff>50800</xdr:colOff>
      <xdr:row>79</xdr:row>
      <xdr:rowOff>43205</xdr:rowOff>
    </xdr:to>
    <xdr:cxnSp macro="">
      <xdr:nvCxnSpPr>
        <xdr:cNvPr id="639" name="直線コネクタ 638"/>
        <xdr:cNvCxnSpPr/>
      </xdr:nvCxnSpPr>
      <xdr:spPr>
        <a:xfrm flipV="1">
          <a:off x="14592300" y="13584923"/>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41033</xdr:rowOff>
    </xdr:from>
    <xdr:to>
      <xdr:col>76</xdr:col>
      <xdr:colOff>114300</xdr:colOff>
      <xdr:row>79</xdr:row>
      <xdr:rowOff>43205</xdr:rowOff>
    </xdr:to>
    <xdr:cxnSp macro="">
      <xdr:nvCxnSpPr>
        <xdr:cNvPr id="642" name="直線コネクタ 641"/>
        <xdr:cNvCxnSpPr/>
      </xdr:nvCxnSpPr>
      <xdr:spPr>
        <a:xfrm>
          <a:off x="13703300" y="135855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41033</xdr:rowOff>
    </xdr:from>
    <xdr:to>
      <xdr:col>71</xdr:col>
      <xdr:colOff>177800</xdr:colOff>
      <xdr:row>79</xdr:row>
      <xdr:rowOff>42163</xdr:rowOff>
    </xdr:to>
    <xdr:cxnSp macro="">
      <xdr:nvCxnSpPr>
        <xdr:cNvPr id="645" name="直線コネクタ 644"/>
        <xdr:cNvCxnSpPr/>
      </xdr:nvCxnSpPr>
      <xdr:spPr>
        <a:xfrm flipV="1">
          <a:off x="12814300" y="13585583"/>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159843</xdr:rowOff>
    </xdr:from>
    <xdr:to>
      <xdr:col>85</xdr:col>
      <xdr:colOff>177800</xdr:colOff>
      <xdr:row>79</xdr:row>
      <xdr:rowOff>89993</xdr:rowOff>
    </xdr:to>
    <xdr:sp macro="" textlink="">
      <xdr:nvSpPr>
        <xdr:cNvPr id="655" name="楕円 654"/>
        <xdr:cNvSpPr/>
      </xdr:nvSpPr>
      <xdr:spPr>
        <a:xfrm>
          <a:off x="162687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74770</xdr:rowOff>
    </xdr:from>
    <xdr:ext cx="378565" cy="259045"/>
    <xdr:sp macro="" textlink="">
      <xdr:nvSpPr>
        <xdr:cNvPr id="656" name="災害復旧費該当値テキスト"/>
        <xdr:cNvSpPr txBox="1"/>
      </xdr:nvSpPr>
      <xdr:spPr>
        <a:xfrm>
          <a:off x="16370300" y="1344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161023</xdr:rowOff>
    </xdr:from>
    <xdr:to>
      <xdr:col>81</xdr:col>
      <xdr:colOff>101600</xdr:colOff>
      <xdr:row>79</xdr:row>
      <xdr:rowOff>91173</xdr:rowOff>
    </xdr:to>
    <xdr:sp macro="" textlink="">
      <xdr:nvSpPr>
        <xdr:cNvPr id="657" name="楕円 656"/>
        <xdr:cNvSpPr/>
      </xdr:nvSpPr>
      <xdr:spPr>
        <a:xfrm>
          <a:off x="15430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82300</xdr:rowOff>
    </xdr:from>
    <xdr:ext cx="378565" cy="259045"/>
    <xdr:sp macro="" textlink="">
      <xdr:nvSpPr>
        <xdr:cNvPr id="658" name="テキスト ボックス 657"/>
        <xdr:cNvSpPr txBox="1"/>
      </xdr:nvSpPr>
      <xdr:spPr>
        <a:xfrm>
          <a:off x="15292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163855</xdr:rowOff>
    </xdr:from>
    <xdr:to>
      <xdr:col>76</xdr:col>
      <xdr:colOff>165100</xdr:colOff>
      <xdr:row>79</xdr:row>
      <xdr:rowOff>94005</xdr:rowOff>
    </xdr:to>
    <xdr:sp macro="" textlink="">
      <xdr:nvSpPr>
        <xdr:cNvPr id="659" name="楕円 658"/>
        <xdr:cNvSpPr/>
      </xdr:nvSpPr>
      <xdr:spPr>
        <a:xfrm>
          <a:off x="14541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85132</xdr:rowOff>
    </xdr:from>
    <xdr:ext cx="313932" cy="259045"/>
    <xdr:sp macro="" textlink="">
      <xdr:nvSpPr>
        <xdr:cNvPr id="660" name="テキスト ボックス 659"/>
        <xdr:cNvSpPr txBox="1"/>
      </xdr:nvSpPr>
      <xdr:spPr>
        <a:xfrm>
          <a:off x="14435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161683</xdr:rowOff>
    </xdr:from>
    <xdr:to>
      <xdr:col>72</xdr:col>
      <xdr:colOff>38100</xdr:colOff>
      <xdr:row>79</xdr:row>
      <xdr:rowOff>91833</xdr:rowOff>
    </xdr:to>
    <xdr:sp macro="" textlink="">
      <xdr:nvSpPr>
        <xdr:cNvPr id="661" name="楕円 660"/>
        <xdr:cNvSpPr/>
      </xdr:nvSpPr>
      <xdr:spPr>
        <a:xfrm>
          <a:off x="13652500" y="13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82960</xdr:rowOff>
    </xdr:from>
    <xdr:ext cx="378565" cy="259045"/>
    <xdr:sp macro="" textlink="">
      <xdr:nvSpPr>
        <xdr:cNvPr id="662" name="テキスト ボックス 661"/>
        <xdr:cNvSpPr txBox="1"/>
      </xdr:nvSpPr>
      <xdr:spPr>
        <a:xfrm>
          <a:off x="13514017" y="1362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162813</xdr:rowOff>
    </xdr:from>
    <xdr:to>
      <xdr:col>67</xdr:col>
      <xdr:colOff>101600</xdr:colOff>
      <xdr:row>79</xdr:row>
      <xdr:rowOff>92963</xdr:rowOff>
    </xdr:to>
    <xdr:sp macro="" textlink="">
      <xdr:nvSpPr>
        <xdr:cNvPr id="663" name="楕円 662"/>
        <xdr:cNvSpPr/>
      </xdr:nvSpPr>
      <xdr:spPr>
        <a:xfrm>
          <a:off x="12763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84090</xdr:rowOff>
    </xdr:from>
    <xdr:ext cx="378565" cy="259045"/>
    <xdr:sp macro="" textlink="">
      <xdr:nvSpPr>
        <xdr:cNvPr id="664" name="テキスト ボックス 663"/>
        <xdr:cNvSpPr txBox="1"/>
      </xdr:nvSpPr>
      <xdr:spPr>
        <a:xfrm>
          <a:off x="12625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16614</xdr:rowOff>
    </xdr:from>
    <xdr:to>
      <xdr:col>85</xdr:col>
      <xdr:colOff>127000</xdr:colOff>
      <xdr:row>98</xdr:row>
      <xdr:rowOff>27606</xdr:rowOff>
    </xdr:to>
    <xdr:cxnSp macro="">
      <xdr:nvCxnSpPr>
        <xdr:cNvPr id="693" name="直線コネクタ 692"/>
        <xdr:cNvCxnSpPr/>
      </xdr:nvCxnSpPr>
      <xdr:spPr>
        <a:xfrm>
          <a:off x="15481300" y="16818714"/>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16614</xdr:rowOff>
    </xdr:from>
    <xdr:to>
      <xdr:col>81</xdr:col>
      <xdr:colOff>50800</xdr:colOff>
      <xdr:row>98</xdr:row>
      <xdr:rowOff>27209</xdr:rowOff>
    </xdr:to>
    <xdr:cxnSp macro="">
      <xdr:nvCxnSpPr>
        <xdr:cNvPr id="696" name="直線コネクタ 695"/>
        <xdr:cNvCxnSpPr/>
      </xdr:nvCxnSpPr>
      <xdr:spPr>
        <a:xfrm flipV="1">
          <a:off x="14592300" y="16818714"/>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27209</xdr:rowOff>
    </xdr:from>
    <xdr:to>
      <xdr:col>76</xdr:col>
      <xdr:colOff>114300</xdr:colOff>
      <xdr:row>98</xdr:row>
      <xdr:rowOff>27708</xdr:rowOff>
    </xdr:to>
    <xdr:cxnSp macro="">
      <xdr:nvCxnSpPr>
        <xdr:cNvPr id="699" name="直線コネクタ 698"/>
        <xdr:cNvCxnSpPr/>
      </xdr:nvCxnSpPr>
      <xdr:spPr>
        <a:xfrm flipV="1">
          <a:off x="13703300" y="16829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27708</xdr:rowOff>
    </xdr:from>
    <xdr:to>
      <xdr:col>71</xdr:col>
      <xdr:colOff>177800</xdr:colOff>
      <xdr:row>98</xdr:row>
      <xdr:rowOff>39154</xdr:rowOff>
    </xdr:to>
    <xdr:cxnSp macro="">
      <xdr:nvCxnSpPr>
        <xdr:cNvPr id="702" name="直線コネクタ 701"/>
        <xdr:cNvCxnSpPr/>
      </xdr:nvCxnSpPr>
      <xdr:spPr>
        <a:xfrm flipV="1">
          <a:off x="12814300" y="16829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148256</xdr:rowOff>
    </xdr:from>
    <xdr:to>
      <xdr:col>85</xdr:col>
      <xdr:colOff>177800</xdr:colOff>
      <xdr:row>98</xdr:row>
      <xdr:rowOff>78406</xdr:rowOff>
    </xdr:to>
    <xdr:sp macro="" textlink="">
      <xdr:nvSpPr>
        <xdr:cNvPr id="712" name="楕円 711"/>
        <xdr:cNvSpPr/>
      </xdr:nvSpPr>
      <xdr:spPr>
        <a:xfrm>
          <a:off x="16268700" y="167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63183</xdr:rowOff>
    </xdr:from>
    <xdr:ext cx="534377" cy="259045"/>
    <xdr:sp macro="" textlink="">
      <xdr:nvSpPr>
        <xdr:cNvPr id="713" name="公債費該当値テキスト"/>
        <xdr:cNvSpPr txBox="1"/>
      </xdr:nvSpPr>
      <xdr:spPr>
        <a:xfrm>
          <a:off x="16370300" y="166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137264</xdr:rowOff>
    </xdr:from>
    <xdr:to>
      <xdr:col>81</xdr:col>
      <xdr:colOff>101600</xdr:colOff>
      <xdr:row>98</xdr:row>
      <xdr:rowOff>67414</xdr:rowOff>
    </xdr:to>
    <xdr:sp macro="" textlink="">
      <xdr:nvSpPr>
        <xdr:cNvPr id="714" name="楕円 713"/>
        <xdr:cNvSpPr/>
      </xdr:nvSpPr>
      <xdr:spPr>
        <a:xfrm>
          <a:off x="15430500" y="167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58541</xdr:rowOff>
    </xdr:from>
    <xdr:ext cx="534377" cy="259045"/>
    <xdr:sp macro="" textlink="">
      <xdr:nvSpPr>
        <xdr:cNvPr id="715" name="テキスト ボックス 714"/>
        <xdr:cNvSpPr txBox="1"/>
      </xdr:nvSpPr>
      <xdr:spPr>
        <a:xfrm>
          <a:off x="15214111" y="168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147859</xdr:rowOff>
    </xdr:from>
    <xdr:to>
      <xdr:col>76</xdr:col>
      <xdr:colOff>165100</xdr:colOff>
      <xdr:row>98</xdr:row>
      <xdr:rowOff>78009</xdr:rowOff>
    </xdr:to>
    <xdr:sp macro="" textlink="">
      <xdr:nvSpPr>
        <xdr:cNvPr id="716" name="楕円 715"/>
        <xdr:cNvSpPr/>
      </xdr:nvSpPr>
      <xdr:spPr>
        <a:xfrm>
          <a:off x="14541500" y="167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69136</xdr:rowOff>
    </xdr:from>
    <xdr:ext cx="534377" cy="259045"/>
    <xdr:sp macro="" textlink="">
      <xdr:nvSpPr>
        <xdr:cNvPr id="717" name="テキスト ボックス 716"/>
        <xdr:cNvSpPr txBox="1"/>
      </xdr:nvSpPr>
      <xdr:spPr>
        <a:xfrm>
          <a:off x="14325111" y="168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148358</xdr:rowOff>
    </xdr:from>
    <xdr:to>
      <xdr:col>72</xdr:col>
      <xdr:colOff>38100</xdr:colOff>
      <xdr:row>98</xdr:row>
      <xdr:rowOff>78508</xdr:rowOff>
    </xdr:to>
    <xdr:sp macro="" textlink="">
      <xdr:nvSpPr>
        <xdr:cNvPr id="718" name="楕円 717"/>
        <xdr:cNvSpPr/>
      </xdr:nvSpPr>
      <xdr:spPr>
        <a:xfrm>
          <a:off x="13652500" y="167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69635</xdr:rowOff>
    </xdr:from>
    <xdr:ext cx="534377" cy="259045"/>
    <xdr:sp macro="" textlink="">
      <xdr:nvSpPr>
        <xdr:cNvPr id="719" name="テキスト ボックス 718"/>
        <xdr:cNvSpPr txBox="1"/>
      </xdr:nvSpPr>
      <xdr:spPr>
        <a:xfrm>
          <a:off x="13436111" y="16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159804</xdr:rowOff>
    </xdr:from>
    <xdr:to>
      <xdr:col>67</xdr:col>
      <xdr:colOff>101600</xdr:colOff>
      <xdr:row>98</xdr:row>
      <xdr:rowOff>89954</xdr:rowOff>
    </xdr:to>
    <xdr:sp macro="" textlink="">
      <xdr:nvSpPr>
        <xdr:cNvPr id="720" name="楕円 719"/>
        <xdr:cNvSpPr/>
      </xdr:nvSpPr>
      <xdr:spPr>
        <a:xfrm>
          <a:off x="12763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81081</xdr:rowOff>
    </xdr:from>
    <xdr:ext cx="534377" cy="259045"/>
    <xdr:sp macro="" textlink="">
      <xdr:nvSpPr>
        <xdr:cNvPr id="721" name="テキスト ボックス 720"/>
        <xdr:cNvSpPr txBox="1"/>
      </xdr:nvSpPr>
      <xdr:spPr>
        <a:xfrm>
          <a:off x="12547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40259</xdr:rowOff>
    </xdr:from>
    <xdr:to>
      <xdr:col>111</xdr:col>
      <xdr:colOff>177800</xdr:colOff>
      <xdr:row>39</xdr:row>
      <xdr:rowOff>44450</xdr:rowOff>
    </xdr:to>
    <xdr:cxnSp macro="">
      <xdr:nvCxnSpPr>
        <xdr:cNvPr id="753" name="直線コネクタ 752"/>
        <xdr:cNvCxnSpPr/>
      </xdr:nvCxnSpPr>
      <xdr:spPr>
        <a:xfrm>
          <a:off x="20434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44450</xdr:rowOff>
    </xdr:to>
    <xdr:cxnSp macro="">
      <xdr:nvCxnSpPr>
        <xdr:cNvPr id="756" name="直線コネクタ 755"/>
        <xdr:cNvCxnSpPr/>
      </xdr:nvCxnSpPr>
      <xdr:spPr>
        <a:xfrm flipV="1">
          <a:off x="19545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160909</xdr:rowOff>
    </xdr:from>
    <xdr:to>
      <xdr:col>107</xdr:col>
      <xdr:colOff>101600</xdr:colOff>
      <xdr:row>39</xdr:row>
      <xdr:rowOff>91059</xdr:rowOff>
    </xdr:to>
    <xdr:sp macro="" textlink="">
      <xdr:nvSpPr>
        <xdr:cNvPr id="773" name="楕円 772"/>
        <xdr:cNvSpPr/>
      </xdr:nvSpPr>
      <xdr:spPr>
        <a:xfrm>
          <a:off x="2038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82186</xdr:rowOff>
    </xdr:from>
    <xdr:ext cx="313932" cy="259045"/>
    <xdr:sp macro="" textlink="">
      <xdr:nvSpPr>
        <xdr:cNvPr id="774" name="テキスト ボックス 773"/>
        <xdr:cNvSpPr txBox="1"/>
      </xdr:nvSpPr>
      <xdr:spPr>
        <a:xfrm>
          <a:off x="2027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主な構成項目である民生費は、住民一人当たり</a:t>
          </a:r>
          <a:r>
            <a:rPr kumimoji="1" lang="en-US" altLang="ja-JP" sz="1100">
              <a:solidFill>
                <a:schemeClr val="dk1"/>
              </a:solidFill>
              <a:effectLst/>
              <a:latin typeface="+mn-lt"/>
              <a:ea typeface="+mn-ea"/>
              <a:cs typeface="+mn-cs"/>
            </a:rPr>
            <a:t>200,955</a:t>
          </a:r>
          <a:r>
            <a:rPr kumimoji="1" lang="ja-JP" altLang="ja-JP" sz="1100">
              <a:solidFill>
                <a:schemeClr val="dk1"/>
              </a:solidFill>
              <a:effectLst/>
              <a:latin typeface="+mn-lt"/>
              <a:ea typeface="+mn-ea"/>
              <a:cs typeface="+mn-cs"/>
            </a:rPr>
            <a:t>円で、前年度と比較して</a:t>
          </a:r>
          <a:r>
            <a:rPr kumimoji="1" lang="en-US" altLang="ja-JP" sz="1100">
              <a:solidFill>
                <a:schemeClr val="dk1"/>
              </a:solidFill>
              <a:effectLst/>
              <a:latin typeface="+mn-lt"/>
              <a:ea typeface="+mn-ea"/>
              <a:cs typeface="+mn-cs"/>
            </a:rPr>
            <a:t>16,836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児童福祉施設総務費、経済対策臨時福祉給付金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教育費については、前年度と比較して</a:t>
          </a:r>
          <a:r>
            <a:rPr kumimoji="1" lang="en-US" altLang="ja-JP" sz="1100">
              <a:solidFill>
                <a:schemeClr val="dk1"/>
              </a:solidFill>
              <a:effectLst/>
              <a:latin typeface="+mn-lt"/>
              <a:ea typeface="+mn-ea"/>
              <a:cs typeface="+mn-cs"/>
            </a:rPr>
            <a:t>9,061</a:t>
          </a:r>
          <a:r>
            <a:rPr kumimoji="1" lang="ja-JP" altLang="ja-JP" sz="1100">
              <a:solidFill>
                <a:schemeClr val="dk1"/>
              </a:solidFill>
              <a:effectLst/>
              <a:latin typeface="+mn-lt"/>
              <a:ea typeface="+mn-ea"/>
              <a:cs typeface="+mn-cs"/>
            </a:rPr>
            <a:t>円増額となっている。</a:t>
          </a:r>
          <a:r>
            <a:rPr kumimoji="1" lang="ja-JP" altLang="en-US" sz="1100">
              <a:solidFill>
                <a:schemeClr val="dk1"/>
              </a:solidFill>
              <a:effectLst/>
              <a:latin typeface="+mn-lt"/>
              <a:ea typeface="+mn-ea"/>
              <a:cs typeface="+mn-cs"/>
            </a:rPr>
            <a:t>大里北小学校整備事業</a:t>
          </a:r>
          <a:r>
            <a:rPr kumimoji="1" lang="ja-JP" altLang="ja-JP" sz="1100">
              <a:solidFill>
                <a:schemeClr val="dk1"/>
              </a:solidFill>
              <a:effectLst/>
              <a:latin typeface="+mn-lt"/>
              <a:ea typeface="+mn-ea"/>
              <a:cs typeface="+mn-cs"/>
            </a:rPr>
            <a:t>による増額が主な要因である。土木費については、前年度と比較して</a:t>
          </a:r>
          <a:r>
            <a:rPr kumimoji="1" lang="en-US" altLang="ja-JP" sz="1100">
              <a:solidFill>
                <a:schemeClr val="dk1"/>
              </a:solidFill>
              <a:effectLst/>
              <a:latin typeface="+mn-lt"/>
              <a:ea typeface="+mn-ea"/>
              <a:cs typeface="+mn-cs"/>
            </a:rPr>
            <a:t>33,345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庁舎整備事業（繰越分）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が主な要因である。その他の項目については、類似団体と比較して同程度か平均額以下となっている。金額については、多少の増減はあるものの、平成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年度以降は横ばいを推移している。事務事業の優先度を厳しく点検し、優先度の低い事務事業については、計画的に廃止・縮小等を進め住民一人当たりのコストの減少に努めていく。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普通建設事業費の増などの臨時財政需要があったため</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となっている。実質収支額については、継続的に黒字を確保しているが、実質単年度収支については、前年度と比較して</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ポイント減少しているため、事務事業の見直し・統廃合など歳出の合理化等行財政改革を推進し、健全な行財政運営に努めていく。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医療費の高騰を抑制するために、健康づくり事業や健診などの予防事業に力を注いでいるが、高い高齢化率等の影響もあり、医療費の抑制については苦慮しているところである。また、働き盛りである若年層の国民健康保険加入者が少ないため、国民健康保険税の増収も大きくは望めない状況である。今後、県内の統一的な運営方針の下で、保険税の適正化や保険給付や保健サービスの標準化・統一化に向け取組んでいく。</a:t>
          </a:r>
          <a:endParaRPr lang="ja-JP" altLang="ja-JP" sz="1400">
            <a:effectLst/>
          </a:endParaRPr>
        </a:p>
        <a:p>
          <a:r>
            <a:rPr kumimoji="1" lang="ja-JP" altLang="ja-JP" sz="1100">
              <a:solidFill>
                <a:schemeClr val="dk1"/>
              </a:solidFill>
              <a:effectLst/>
              <a:latin typeface="+mn-lt"/>
              <a:ea typeface="+mn-ea"/>
              <a:cs typeface="+mn-cs"/>
            </a:rPr>
            <a:t>　水道事業、下水道事業については、黒字を維持しているものの、人口減少に伴う料金収入の減少や、施設の老朽化等のリスクを考慮する必要がある。今後、経営戦略の策定や抜本的な改革（広域化及び民間活用等）に向けて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workbookViewId="0">
      <selection activeCell="AY9" sqref="AY9:BM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26817727</v>
      </c>
      <c r="BO4" s="430"/>
      <c r="BP4" s="430"/>
      <c r="BQ4" s="430"/>
      <c r="BR4" s="430"/>
      <c r="BS4" s="430"/>
      <c r="BT4" s="430"/>
      <c r="BU4" s="431"/>
      <c r="BV4" s="429">
        <v>26800775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11.4</v>
      </c>
      <c r="CU4" s="436"/>
      <c r="CV4" s="436"/>
      <c r="CW4" s="436"/>
      <c r="CX4" s="436"/>
      <c r="CY4" s="436"/>
      <c r="CZ4" s="436"/>
      <c r="DA4" s="437"/>
      <c r="DB4" s="435">
        <v>7.9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25257142</v>
      </c>
      <c r="BO5" s="467"/>
      <c r="BP5" s="467"/>
      <c r="BQ5" s="467"/>
      <c r="BR5" s="467"/>
      <c r="BS5" s="467"/>
      <c r="BT5" s="467"/>
      <c r="BU5" s="468"/>
      <c r="BV5" s="466">
        <v>24512807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86.5</v>
      </c>
      <c r="CU5" s="464"/>
      <c r="CV5" s="464"/>
      <c r="CW5" s="464"/>
      <c r="CX5" s="464"/>
      <c r="CY5" s="464"/>
      <c r="CZ5" s="464"/>
      <c r="DA5" s="465"/>
      <c r="DB5" s="463">
        <v>84.7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1560585</v>
      </c>
      <c r="BO6" s="467"/>
      <c r="BP6" s="467"/>
      <c r="BQ6" s="467"/>
      <c r="BR6" s="467"/>
      <c r="BS6" s="467"/>
      <c r="BT6" s="467"/>
      <c r="BU6" s="468"/>
      <c r="BV6" s="466">
        <v>2287968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89.6</v>
      </c>
      <c r="CU6" s="504"/>
      <c r="CV6" s="504"/>
      <c r="CW6" s="504"/>
      <c r="CX6" s="504"/>
      <c r="CY6" s="504"/>
      <c r="CZ6" s="504"/>
      <c r="DA6" s="505"/>
      <c r="DB6" s="503">
        <v>87.8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270599</v>
      </c>
      <c r="BO7" s="467"/>
      <c r="BP7" s="467"/>
      <c r="BQ7" s="467"/>
      <c r="BR7" s="467"/>
      <c r="BS7" s="467"/>
      <c r="BT7" s="467"/>
      <c r="BU7" s="468"/>
      <c r="BV7" s="466">
        <v>1396113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11275326</v>
      </c>
      <c r="CU7" s="467"/>
      <c r="CV7" s="467"/>
      <c r="CW7" s="467"/>
      <c r="CX7" s="467"/>
      <c r="CY7" s="467"/>
      <c r="CZ7" s="467"/>
      <c r="DA7" s="468"/>
      <c r="DB7" s="466">
        <v>11335054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1289986</v>
      </c>
      <c r="BO8" s="467"/>
      <c r="BP8" s="467"/>
      <c r="BQ8" s="467"/>
      <c r="BR8" s="467"/>
      <c r="BS8" s="467"/>
      <c r="BT8" s="467"/>
      <c r="BU8" s="468"/>
      <c r="BV8" s="466">
        <v>891855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0.36</v>
      </c>
      <c r="CU8" s="507"/>
      <c r="CV8" s="507"/>
      <c r="CW8" s="507"/>
      <c r="CX8" s="507"/>
      <c r="CY8" s="507"/>
      <c r="CZ8" s="507"/>
      <c r="DA8" s="508"/>
      <c r="DB8" s="506">
        <v>0.35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42016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398131</v>
      </c>
      <c r="BO9" s="467"/>
      <c r="BP9" s="467"/>
      <c r="BQ9" s="467"/>
      <c r="BR9" s="467"/>
      <c r="BS9" s="467"/>
      <c r="BT9" s="467"/>
      <c r="BU9" s="468"/>
      <c r="BV9" s="466">
        <v>-98271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14.3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39758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125652</v>
      </c>
      <c r="BO10" s="467"/>
      <c r="BP10" s="467"/>
      <c r="BQ10" s="467"/>
      <c r="BR10" s="467"/>
      <c r="BS10" s="467"/>
      <c r="BT10" s="467"/>
      <c r="BU10" s="468"/>
      <c r="BV10" s="466">
        <v>1066134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36483</v>
      </c>
      <c r="BO11" s="467"/>
      <c r="BP11" s="467"/>
      <c r="BQ11" s="467"/>
      <c r="BR11" s="467"/>
      <c r="BS11" s="467"/>
      <c r="BT11" s="467"/>
      <c r="BU11" s="468"/>
      <c r="BV11" s="466">
        <v>114672</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43945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120</v>
      </c>
      <c r="AV12" s="499"/>
      <c r="AW12" s="499"/>
      <c r="AX12" s="499"/>
      <c r="AY12" s="500" t="s">
        <v>135</v>
      </c>
      <c r="AZ12" s="501"/>
      <c r="BA12" s="501"/>
      <c r="BB12" s="501"/>
      <c r="BC12" s="501"/>
      <c r="BD12" s="501"/>
      <c r="BE12" s="501"/>
      <c r="BF12" s="501"/>
      <c r="BG12" s="501"/>
      <c r="BH12" s="501"/>
      <c r="BI12" s="501"/>
      <c r="BJ12" s="501"/>
      <c r="BK12" s="501"/>
      <c r="BL12" s="501"/>
      <c r="BM12" s="502"/>
      <c r="BN12" s="466">
        <v>647723</v>
      </c>
      <c r="BO12" s="467"/>
      <c r="BP12" s="467"/>
      <c r="BQ12" s="467"/>
      <c r="BR12" s="467"/>
      <c r="BS12" s="467"/>
      <c r="BT12" s="467"/>
      <c r="BU12" s="468"/>
      <c r="BV12" s="466">
        <v>990510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43733</v>
      </c>
      <c r="S13" s="548"/>
      <c r="T13" s="548"/>
      <c r="U13" s="548"/>
      <c r="V13" s="549"/>
      <c r="W13" s="482" t="s">
        <v>139</v>
      </c>
      <c r="X13" s="483"/>
      <c r="Y13" s="483"/>
      <c r="Z13" s="483"/>
      <c r="AA13" s="483"/>
      <c r="AB13" s="473"/>
      <c r="AC13" s="517">
        <v>1719</v>
      </c>
      <c r="AD13" s="518"/>
      <c r="AE13" s="518"/>
      <c r="AF13" s="518"/>
      <c r="AG13" s="557"/>
      <c r="AH13" s="517">
        <v>1942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-87457</v>
      </c>
      <c r="BO13" s="467"/>
      <c r="BP13" s="467"/>
      <c r="BQ13" s="467"/>
      <c r="BR13" s="467"/>
      <c r="BS13" s="467"/>
      <c r="BT13" s="467"/>
      <c r="BU13" s="468"/>
      <c r="BV13" s="466">
        <v>92025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43669</v>
      </c>
      <c r="S14" s="548"/>
      <c r="T14" s="548"/>
      <c r="U14" s="548"/>
      <c r="V14" s="549"/>
      <c r="W14" s="456"/>
      <c r="X14" s="457"/>
      <c r="Y14" s="457"/>
      <c r="Z14" s="457"/>
      <c r="AA14" s="457"/>
      <c r="AB14" s="446"/>
      <c r="AC14" s="550">
        <v>9.5</v>
      </c>
      <c r="AD14" s="551"/>
      <c r="AE14" s="551"/>
      <c r="AF14" s="551"/>
      <c r="AG14" s="552"/>
      <c r="AH14" s="550">
        <v>11.5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146</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43466</v>
      </c>
      <c r="S15" s="548"/>
      <c r="T15" s="548"/>
      <c r="U15" s="548"/>
      <c r="V15" s="549"/>
      <c r="W15" s="482" t="s">
        <v>149</v>
      </c>
      <c r="X15" s="483"/>
      <c r="Y15" s="483"/>
      <c r="Z15" s="483"/>
      <c r="AA15" s="483"/>
      <c r="AB15" s="473"/>
      <c r="AC15" s="517">
        <v>3230</v>
      </c>
      <c r="AD15" s="518"/>
      <c r="AE15" s="518"/>
      <c r="AF15" s="518"/>
      <c r="AG15" s="557"/>
      <c r="AH15" s="517">
        <v>3042</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3462773</v>
      </c>
      <c r="BO15" s="430"/>
      <c r="BP15" s="430"/>
      <c r="BQ15" s="430"/>
      <c r="BR15" s="430"/>
      <c r="BS15" s="430"/>
      <c r="BT15" s="430"/>
      <c r="BU15" s="431"/>
      <c r="BV15" s="429">
        <v>3325719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17.8</v>
      </c>
      <c r="AD16" s="551"/>
      <c r="AE16" s="551"/>
      <c r="AF16" s="551"/>
      <c r="AG16" s="552"/>
      <c r="AH16" s="550">
        <v>18.100000000000001</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9479369</v>
      </c>
      <c r="BO16" s="467"/>
      <c r="BP16" s="467"/>
      <c r="BQ16" s="467"/>
      <c r="BR16" s="467"/>
      <c r="BS16" s="467"/>
      <c r="BT16" s="467"/>
      <c r="BU16" s="468"/>
      <c r="BV16" s="466">
        <v>9377064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153</v>
      </c>
      <c r="S17" s="568"/>
      <c r="T17" s="568"/>
      <c r="U17" s="568"/>
      <c r="V17" s="569"/>
      <c r="W17" s="482" t="s">
        <v>156</v>
      </c>
      <c r="X17" s="483"/>
      <c r="Y17" s="483"/>
      <c r="Z17" s="483"/>
      <c r="AA17" s="483"/>
      <c r="AB17" s="473"/>
      <c r="AC17" s="517">
        <v>13194</v>
      </c>
      <c r="AD17" s="518"/>
      <c r="AE17" s="518"/>
      <c r="AF17" s="518"/>
      <c r="AG17" s="557"/>
      <c r="AH17" s="517">
        <v>11860</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4369339</v>
      </c>
      <c r="BO17" s="467"/>
      <c r="BP17" s="467"/>
      <c r="BQ17" s="467"/>
      <c r="BR17" s="467"/>
      <c r="BS17" s="467"/>
      <c r="BT17" s="467"/>
      <c r="BU17" s="468"/>
      <c r="BV17" s="466">
        <v>4201463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49.94</v>
      </c>
      <c r="M18" s="579"/>
      <c r="N18" s="579"/>
      <c r="O18" s="579"/>
      <c r="P18" s="579"/>
      <c r="Q18" s="579"/>
      <c r="R18" s="580"/>
      <c r="S18" s="580"/>
      <c r="T18" s="580"/>
      <c r="U18" s="580"/>
      <c r="V18" s="581"/>
      <c r="W18" s="484"/>
      <c r="X18" s="485"/>
      <c r="Y18" s="485"/>
      <c r="Z18" s="485"/>
      <c r="AA18" s="485"/>
      <c r="AB18" s="476"/>
      <c r="AC18" s="582">
        <v>72.7</v>
      </c>
      <c r="AD18" s="583"/>
      <c r="AE18" s="583"/>
      <c r="AF18" s="583"/>
      <c r="AG18" s="584"/>
      <c r="AH18" s="582">
        <v>70.400000000000006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9883183</v>
      </c>
      <c r="BO18" s="467"/>
      <c r="BP18" s="467"/>
      <c r="BQ18" s="467"/>
      <c r="BR18" s="467"/>
      <c r="BS18" s="467"/>
      <c r="BT18" s="467"/>
      <c r="BU18" s="468"/>
      <c r="BV18" s="466">
        <v>9662027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841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15583989</v>
      </c>
      <c r="BO19" s="467"/>
      <c r="BP19" s="467"/>
      <c r="BQ19" s="467"/>
      <c r="BR19" s="467"/>
      <c r="BS19" s="467"/>
      <c r="BT19" s="467"/>
      <c r="BU19" s="468"/>
      <c r="BV19" s="466">
        <v>15961267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14295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21879864</v>
      </c>
      <c r="BO23" s="467"/>
      <c r="BP23" s="467"/>
      <c r="BQ23" s="467"/>
      <c r="BR23" s="467"/>
      <c r="BS23" s="467"/>
      <c r="BT23" s="467"/>
      <c r="BU23" s="468"/>
      <c r="BV23" s="466">
        <v>20546356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8600</v>
      </c>
      <c r="R24" s="518"/>
      <c r="S24" s="518"/>
      <c r="T24" s="518"/>
      <c r="U24" s="518"/>
      <c r="V24" s="557"/>
      <c r="W24" s="616"/>
      <c r="X24" s="604"/>
      <c r="Y24" s="605"/>
      <c r="Z24" s="516" t="s">
        <v>172</v>
      </c>
      <c r="AA24" s="496"/>
      <c r="AB24" s="496"/>
      <c r="AC24" s="496"/>
      <c r="AD24" s="496"/>
      <c r="AE24" s="496"/>
      <c r="AF24" s="496"/>
      <c r="AG24" s="497"/>
      <c r="AH24" s="517">
        <v>279</v>
      </c>
      <c r="AI24" s="518"/>
      <c r="AJ24" s="518"/>
      <c r="AK24" s="518"/>
      <c r="AL24" s="557"/>
      <c r="AM24" s="517">
        <v>839232</v>
      </c>
      <c r="AN24" s="518"/>
      <c r="AO24" s="518"/>
      <c r="AP24" s="518"/>
      <c r="AQ24" s="518"/>
      <c r="AR24" s="557"/>
      <c r="AS24" s="517">
        <v>3008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17373717</v>
      </c>
      <c r="BO24" s="467"/>
      <c r="BP24" s="467"/>
      <c r="BQ24" s="467"/>
      <c r="BR24" s="467"/>
      <c r="BS24" s="467"/>
      <c r="BT24" s="467"/>
      <c r="BU24" s="468"/>
      <c r="BV24" s="466">
        <v>16603482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7120</v>
      </c>
      <c r="R25" s="518"/>
      <c r="S25" s="518"/>
      <c r="T25" s="518"/>
      <c r="U25" s="518"/>
      <c r="V25" s="557"/>
      <c r="W25" s="616"/>
      <c r="X25" s="604"/>
      <c r="Y25" s="605"/>
      <c r="Z25" s="516" t="s">
        <v>175</v>
      </c>
      <c r="AA25" s="496"/>
      <c r="AB25" s="496"/>
      <c r="AC25" s="496"/>
      <c r="AD25" s="496"/>
      <c r="AE25" s="496"/>
      <c r="AF25" s="496"/>
      <c r="AG25" s="497"/>
      <c r="AH25" s="517" t="s">
        <v>147</v>
      </c>
      <c r="AI25" s="518"/>
      <c r="AJ25" s="518"/>
      <c r="AK25" s="518"/>
      <c r="AL25" s="557"/>
      <c r="AM25" s="517" t="s">
        <v>147</v>
      </c>
      <c r="AN25" s="518"/>
      <c r="AO25" s="518"/>
      <c r="AP25" s="518"/>
      <c r="AQ25" s="518"/>
      <c r="AR25" s="557"/>
      <c r="AS25" s="517" t="s">
        <v>147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2178704</v>
      </c>
      <c r="BO25" s="430"/>
      <c r="BP25" s="430"/>
      <c r="BQ25" s="430"/>
      <c r="BR25" s="430"/>
      <c r="BS25" s="430"/>
      <c r="BT25" s="430"/>
      <c r="BU25" s="431"/>
      <c r="BV25" s="429">
        <v>518578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6530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147</v>
      </c>
      <c r="BO26" s="467"/>
      <c r="BP26" s="467"/>
      <c r="BQ26" s="467"/>
      <c r="BR26" s="467"/>
      <c r="BS26" s="467"/>
      <c r="BT26" s="467"/>
      <c r="BU26" s="468"/>
      <c r="BV26" s="466" t="s">
        <v>147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4150</v>
      </c>
      <c r="R27" s="518"/>
      <c r="S27" s="518"/>
      <c r="T27" s="518"/>
      <c r="U27" s="518"/>
      <c r="V27" s="557"/>
      <c r="W27" s="616"/>
      <c r="X27" s="604"/>
      <c r="Y27" s="605"/>
      <c r="Z27" s="516" t="s">
        <v>182</v>
      </c>
      <c r="AA27" s="496"/>
      <c r="AB27" s="496"/>
      <c r="AC27" s="496"/>
      <c r="AD27" s="496"/>
      <c r="AE27" s="496"/>
      <c r="AF27" s="496"/>
      <c r="AG27" s="497"/>
      <c r="AH27" s="517">
        <v>24</v>
      </c>
      <c r="AI27" s="518"/>
      <c r="AJ27" s="518"/>
      <c r="AK27" s="518"/>
      <c r="AL27" s="557"/>
      <c r="AM27" s="517">
        <v>65850</v>
      </c>
      <c r="AN27" s="518"/>
      <c r="AO27" s="518"/>
      <c r="AP27" s="518"/>
      <c r="AQ27" s="518"/>
      <c r="AR27" s="557"/>
      <c r="AS27" s="517">
        <v>2744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84</v>
      </c>
      <c r="BO27" s="640"/>
      <c r="BP27" s="640"/>
      <c r="BQ27" s="640"/>
      <c r="BR27" s="640"/>
      <c r="BS27" s="640"/>
      <c r="BT27" s="640"/>
      <c r="BU27" s="641"/>
      <c r="BV27" s="639">
        <v>84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3630</v>
      </c>
      <c r="R28" s="518"/>
      <c r="S28" s="518"/>
      <c r="T28" s="518"/>
      <c r="U28" s="518"/>
      <c r="V28" s="557"/>
      <c r="W28" s="616"/>
      <c r="X28" s="604"/>
      <c r="Y28" s="605"/>
      <c r="Z28" s="516" t="s">
        <v>185</v>
      </c>
      <c r="AA28" s="496"/>
      <c r="AB28" s="496"/>
      <c r="AC28" s="496"/>
      <c r="AD28" s="496"/>
      <c r="AE28" s="496"/>
      <c r="AF28" s="496"/>
      <c r="AG28" s="497"/>
      <c r="AH28" s="517" t="s">
        <v>147</v>
      </c>
      <c r="AI28" s="518"/>
      <c r="AJ28" s="518"/>
      <c r="AK28" s="518"/>
      <c r="AL28" s="557"/>
      <c r="AM28" s="517" t="s">
        <v>147</v>
      </c>
      <c r="AN28" s="518"/>
      <c r="AO28" s="518"/>
      <c r="AP28" s="518"/>
      <c r="AQ28" s="518"/>
      <c r="AR28" s="557"/>
      <c r="AS28" s="517" t="s">
        <v>147</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3279045</v>
      </c>
      <c r="BO28" s="430"/>
      <c r="BP28" s="430"/>
      <c r="BQ28" s="430"/>
      <c r="BR28" s="430"/>
      <c r="BS28" s="430"/>
      <c r="BT28" s="430"/>
      <c r="BU28" s="431"/>
      <c r="BV28" s="429">
        <v>3801116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18</v>
      </c>
      <c r="M29" s="518"/>
      <c r="N29" s="518"/>
      <c r="O29" s="518"/>
      <c r="P29" s="557"/>
      <c r="Q29" s="517">
        <v>3420</v>
      </c>
      <c r="R29" s="518"/>
      <c r="S29" s="518"/>
      <c r="T29" s="518"/>
      <c r="U29" s="518"/>
      <c r="V29" s="557"/>
      <c r="W29" s="617"/>
      <c r="X29" s="618"/>
      <c r="Y29" s="619"/>
      <c r="Z29" s="516" t="s">
        <v>188</v>
      </c>
      <c r="AA29" s="496"/>
      <c r="AB29" s="496"/>
      <c r="AC29" s="496"/>
      <c r="AD29" s="496"/>
      <c r="AE29" s="496"/>
      <c r="AF29" s="496"/>
      <c r="AG29" s="497"/>
      <c r="AH29" s="517">
        <v>303</v>
      </c>
      <c r="AI29" s="518"/>
      <c r="AJ29" s="518"/>
      <c r="AK29" s="518"/>
      <c r="AL29" s="557"/>
      <c r="AM29" s="517">
        <v>905082</v>
      </c>
      <c r="AN29" s="518"/>
      <c r="AO29" s="518"/>
      <c r="AP29" s="518"/>
      <c r="AQ29" s="518"/>
      <c r="AR29" s="557"/>
      <c r="AS29" s="517">
        <v>2987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3431573</v>
      </c>
      <c r="BO29" s="467"/>
      <c r="BP29" s="467"/>
      <c r="BQ29" s="467"/>
      <c r="BR29" s="467"/>
      <c r="BS29" s="467"/>
      <c r="BT29" s="467"/>
      <c r="BU29" s="468"/>
      <c r="BV29" s="466">
        <v>3615812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98.6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3284679</v>
      </c>
      <c r="BO30" s="640"/>
      <c r="BP30" s="640"/>
      <c r="BQ30" s="640"/>
      <c r="BR30" s="640"/>
      <c r="BS30" s="640"/>
      <c r="BT30" s="640"/>
      <c r="BU30" s="641"/>
      <c r="BV30" s="639">
        <v>3268940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島尻消防組合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沖縄県町村土地開発公社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汚水処理施設特別会計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沖縄県市町村総合事務組合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板馬養殖センター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南部広域行政組合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南部広域行政組合（公共用地先行取得事業特別会計）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南部広域行政組合（東部環境衛生事業特別会計）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南部広域行政組合（島尻環境衛生事業特別会計）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県介護保険広域連合（一般会計）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県介護保険広域連合（特別会計）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県後期高齢者医療広域連合（特別会計）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2wjaKlx9uyQNLoeVe8W5U/l8igC/F7TNu6Na9VEo0rRvrCqHWL/eZWNp0ti6pcI2BGKKsDiQUY18GhBmzD89A==" saltValue="t7n73b0U2OsKwY8ZB/W2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7"/>
    <pageSetUpPr fitToPage="1"/>
  </sheetPr>
  <dimension ref="A1:P45"/>
  <sheetViews>
    <sheetView showGridLines="0" topLeftCell="G37" zoomScaleSheetLayoutView="100" workbookViewId="0">
      <selection activeCell="AY9" sqref="AY9:BM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556</v>
      </c>
      <c r="D34" s="1244"/>
      <c r="E34" s="1245"/>
      <c r="F34" s="32" t="s">
        <v>557</v>
      </c>
      <c r="G34" s="33" t="s">
        <v>558</v>
      </c>
      <c r="H34" s="33" t="s">
        <v>559</v>
      </c>
      <c r="I34" s="33" t="s">
        <v>560</v>
      </c>
      <c r="J34" s="34" t="s">
        <v>561</v>
      </c>
      <c r="K34" s="22"/>
      <c r="L34" s="22"/>
      <c r="M34" s="22"/>
      <c r="N34" s="22"/>
      <c r="O34" s="22"/>
      <c r="P34" s="22"/>
    </row>
    <row r="35" spans="1:16" ht="39" customHeight="1" x14ac:dyDescent="0.15">
      <c r="A35" s="22"/>
      <c r="B35" s="35"/>
      <c r="C35" s="1238" t="s">
        <v>562</v>
      </c>
      <c r="D35" s="1239"/>
      <c r="E35" s="1240"/>
      <c r="F35" s="36">
        <v>0</v>
      </c>
      <c r="G35" s="37">
        <v>0.02</v>
      </c>
      <c r="H35" s="37">
        <v>0</v>
      </c>
      <c r="I35" s="37">
        <v>0</v>
      </c>
      <c r="J35" s="38" t="s">
        <v>563</v>
      </c>
      <c r="K35" s="22"/>
      <c r="L35" s="22"/>
      <c r="M35" s="22"/>
      <c r="N35" s="22"/>
      <c r="O35" s="22"/>
      <c r="P35" s="22"/>
    </row>
    <row r="36" spans="1:16" ht="39" customHeight="1" x14ac:dyDescent="0.15">
      <c r="A36" s="22"/>
      <c r="B36" s="35"/>
      <c r="C36" s="1238" t="s">
        <v>564</v>
      </c>
      <c r="D36" s="1239"/>
      <c r="E36" s="1240"/>
      <c r="F36" s="36">
        <v>9.5399999999999991</v>
      </c>
      <c r="G36" s="37">
        <v>10.18</v>
      </c>
      <c r="H36" s="37">
        <v>8.83</v>
      </c>
      <c r="I36" s="37">
        <v>7.86</v>
      </c>
      <c r="J36" s="38">
        <v>11.44</v>
      </c>
      <c r="K36" s="22"/>
      <c r="L36" s="22"/>
      <c r="M36" s="22"/>
      <c r="N36" s="22"/>
      <c r="O36" s="22"/>
      <c r="P36" s="22"/>
    </row>
    <row r="37" spans="1:16" ht="39" customHeight="1" x14ac:dyDescent="0.15">
      <c r="A37" s="22"/>
      <c r="B37" s="35"/>
      <c r="C37" s="1238" t="s">
        <v>565</v>
      </c>
      <c r="D37" s="1239"/>
      <c r="E37" s="1240"/>
      <c r="F37" s="36">
        <v>2.88</v>
      </c>
      <c r="G37" s="37">
        <v>2.68</v>
      </c>
      <c r="H37" s="37">
        <v>3.84</v>
      </c>
      <c r="I37" s="37">
        <v>4.3099999999999996</v>
      </c>
      <c r="J37" s="38">
        <v>4.76</v>
      </c>
      <c r="K37" s="22"/>
      <c r="L37" s="22"/>
      <c r="M37" s="22"/>
      <c r="N37" s="22"/>
      <c r="O37" s="22"/>
      <c r="P37" s="22"/>
    </row>
    <row r="38" spans="1:16" ht="39" customHeight="1" x14ac:dyDescent="0.15">
      <c r="A38" s="22"/>
      <c r="B38" s="35"/>
      <c r="C38" s="1238" t="s">
        <v>566</v>
      </c>
      <c r="D38" s="1239"/>
      <c r="E38" s="1240"/>
      <c r="F38" s="36">
        <v>0.06</v>
      </c>
      <c r="G38" s="37">
        <v>0.08</v>
      </c>
      <c r="H38" s="37">
        <v>0.08</v>
      </c>
      <c r="I38" s="37">
        <v>0.11</v>
      </c>
      <c r="J38" s="38">
        <v>0.11</v>
      </c>
      <c r="K38" s="22"/>
      <c r="L38" s="22"/>
      <c r="M38" s="22"/>
      <c r="N38" s="22"/>
      <c r="O38" s="22"/>
      <c r="P38" s="22"/>
    </row>
    <row r="39" spans="1:16" ht="39" customHeight="1" x14ac:dyDescent="0.15">
      <c r="A39" s="22"/>
      <c r="B39" s="35"/>
      <c r="C39" s="1238" t="s">
        <v>567</v>
      </c>
      <c r="D39" s="1239"/>
      <c r="E39" s="1240"/>
      <c r="F39" s="36">
        <v>0.17</v>
      </c>
      <c r="G39" s="37">
        <v>0.33</v>
      </c>
      <c r="H39" s="37">
        <v>1.03</v>
      </c>
      <c r="I39" s="37">
        <v>0.97</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568</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569</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rHuKmckJ2TYZW/3Fdjxis1HmTt8QvrFvmD3fcczsrbkyXHuJKWjej1zI4rWp9T0SX5LVFZqjJ521CZm6S/YXQ==" saltValue="FtqUbUMyVJLYGgdxBFMp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7"/>
    <pageSetUpPr fitToPage="1"/>
  </sheetPr>
  <dimension ref="A1:U62"/>
  <sheetViews>
    <sheetView showGridLines="0" topLeftCell="K34" zoomScaleSheetLayoutView="55" workbookViewId="0">
      <selection activeCell="AY9" sqref="AY9:BM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1913</v>
      </c>
      <c r="L45" s="60">
        <v>2057</v>
      </c>
      <c r="M45" s="60">
        <v>2056</v>
      </c>
      <c r="N45" s="60">
        <v>2170</v>
      </c>
      <c r="O45" s="61">
        <v>2135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15</v>
      </c>
      <c r="F48" s="1254"/>
      <c r="G48" s="1254"/>
      <c r="H48" s="1254"/>
      <c r="I48" s="1254"/>
      <c r="J48" s="1255"/>
      <c r="K48" s="63">
        <v>219</v>
      </c>
      <c r="L48" s="64">
        <v>228</v>
      </c>
      <c r="M48" s="64">
        <v>229</v>
      </c>
      <c r="N48" s="64">
        <v>265</v>
      </c>
      <c r="O48" s="65">
        <v>264</v>
      </c>
      <c r="P48" s="48"/>
      <c r="Q48" s="48"/>
      <c r="R48" s="48"/>
      <c r="S48" s="48"/>
      <c r="T48" s="48"/>
      <c r="U48" s="48"/>
    </row>
    <row r="49" spans="1:21" ht="30.75" customHeight="1" x14ac:dyDescent="0.15">
      <c r="A49" s="48"/>
      <c r="B49" s="1248"/>
      <c r="C49" s="1249"/>
      <c r="D49" s="62"/>
      <c r="E49" s="1254" t="s">
        <v>16</v>
      </c>
      <c r="F49" s="1254"/>
      <c r="G49" s="1254"/>
      <c r="H49" s="1254"/>
      <c r="I49" s="1254"/>
      <c r="J49" s="1255"/>
      <c r="K49" s="63">
        <v>53</v>
      </c>
      <c r="L49" s="64">
        <v>49</v>
      </c>
      <c r="M49" s="64">
        <v>94</v>
      </c>
      <c r="N49" s="64">
        <v>98</v>
      </c>
      <c r="O49" s="65">
        <v>98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507</v>
      </c>
      <c r="L50" s="64" t="s">
        <v>507</v>
      </c>
      <c r="M50" s="64" t="s">
        <v>507</v>
      </c>
      <c r="N50" s="64" t="s">
        <v>507</v>
      </c>
      <c r="O50" s="65" t="s">
        <v>507</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1579</v>
      </c>
      <c r="L52" s="64">
        <v>1694</v>
      </c>
      <c r="M52" s="64">
        <v>1730</v>
      </c>
      <c r="N52" s="64">
        <v>1828</v>
      </c>
      <c r="O52" s="65">
        <v>1814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606</v>
      </c>
      <c r="L53" s="69">
        <v>640</v>
      </c>
      <c r="M53" s="69">
        <v>649</v>
      </c>
      <c r="N53" s="69">
        <v>705</v>
      </c>
      <c r="O53" s="70">
        <v>683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v>2481</v>
      </c>
      <c r="L57" s="83">
        <v>2684</v>
      </c>
      <c r="M57" s="83">
        <v>3192</v>
      </c>
      <c r="N57" s="83">
        <v>3607</v>
      </c>
      <c r="O57" s="84">
        <v>3616</v>
      </c>
    </row>
    <row r="58" spans="1:21" ht="31.5" customHeight="1" thickBot="1" x14ac:dyDescent="0.2">
      <c r="B58" s="1264"/>
      <c r="C58" s="1265"/>
      <c r="D58" s="1269" t="s">
        <v>27</v>
      </c>
      <c r="E58" s="1270"/>
      <c r="F58" s="1270"/>
      <c r="G58" s="1270"/>
      <c r="H58" s="1270"/>
      <c r="I58" s="1270"/>
      <c r="J58" s="1271"/>
      <c r="K58" s="85">
        <v>557</v>
      </c>
      <c r="L58" s="86">
        <v>203</v>
      </c>
      <c r="M58" s="86">
        <v>508</v>
      </c>
      <c r="N58" s="86">
        <v>415</v>
      </c>
      <c r="O58" s="87">
        <v>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hm55pxvDsX9jgk8dnU/4FVNTvC8Vbi4Ar+Oz3KVru7liFQyGygDNTxzcZKPjEw2pW8xARenTyZ1qd8SqSViIw==" saltValue="J1tW5PswUaYTy7duE4sa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7"/>
    <pageSetUpPr fitToPage="1"/>
  </sheetPr>
  <dimension ref="B1:M86"/>
  <sheetViews>
    <sheetView showGridLines="0" topLeftCell="J37" zoomScaleSheetLayoutView="100" workbookViewId="0">
      <selection activeCell="AY9" sqref="AY9:BM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72" t="s">
        <v>30</v>
      </c>
      <c r="C41" s="1273"/>
      <c r="D41" s="101"/>
      <c r="E41" s="1278" t="s">
        <v>31</v>
      </c>
      <c r="F41" s="1278"/>
      <c r="G41" s="1278"/>
      <c r="H41" s="1279"/>
      <c r="I41" s="102">
        <v>19739</v>
      </c>
      <c r="J41" s="103">
        <v>19221</v>
      </c>
      <c r="K41" s="103">
        <v>20296</v>
      </c>
      <c r="L41" s="103">
        <v>20546</v>
      </c>
      <c r="M41" s="104">
        <v>21880</v>
      </c>
    </row>
    <row r="42" spans="2:13" ht="27.75" customHeight="1" x14ac:dyDescent="0.15">
      <c r="B42" s="1274"/>
      <c r="C42" s="1275"/>
      <c r="D42" s="105"/>
      <c r="E42" s="1280" t="s">
        <v>32</v>
      </c>
      <c r="F42" s="1280"/>
      <c r="G42" s="1280"/>
      <c r="H42" s="1281"/>
      <c r="I42" s="106" t="s">
        <v>507</v>
      </c>
      <c r="J42" s="107" t="s">
        <v>507</v>
      </c>
      <c r="K42" s="107" t="s">
        <v>507</v>
      </c>
      <c r="L42" s="107" t="s">
        <v>507</v>
      </c>
      <c r="M42" s="108" t="s">
        <v>507</v>
      </c>
    </row>
    <row r="43" spans="2:13" ht="27.75" customHeight="1" x14ac:dyDescent="0.15">
      <c r="B43" s="1274"/>
      <c r="C43" s="1275"/>
      <c r="D43" s="105"/>
      <c r="E43" s="1280" t="s">
        <v>33</v>
      </c>
      <c r="F43" s="1280"/>
      <c r="G43" s="1280"/>
      <c r="H43" s="1281"/>
      <c r="I43" s="106">
        <v>3851</v>
      </c>
      <c r="J43" s="107">
        <v>3805</v>
      </c>
      <c r="K43" s="107">
        <v>3716</v>
      </c>
      <c r="L43" s="107">
        <v>3724</v>
      </c>
      <c r="M43" s="108">
        <v>3761</v>
      </c>
    </row>
    <row r="44" spans="2:13" ht="27.75" customHeight="1" x14ac:dyDescent="0.15">
      <c r="B44" s="1274"/>
      <c r="C44" s="1275"/>
      <c r="D44" s="105"/>
      <c r="E44" s="1280" t="s">
        <v>34</v>
      </c>
      <c r="F44" s="1280"/>
      <c r="G44" s="1280"/>
      <c r="H44" s="1281"/>
      <c r="I44" s="106">
        <v>359</v>
      </c>
      <c r="J44" s="107">
        <v>486</v>
      </c>
      <c r="K44" s="107">
        <v>571</v>
      </c>
      <c r="L44" s="107">
        <v>500</v>
      </c>
      <c r="M44" s="108">
        <v>452</v>
      </c>
    </row>
    <row r="45" spans="2:13" ht="27.75" customHeight="1" x14ac:dyDescent="0.15">
      <c r="B45" s="1274"/>
      <c r="C45" s="1275"/>
      <c r="D45" s="105"/>
      <c r="E45" s="1280" t="s">
        <v>35</v>
      </c>
      <c r="F45" s="1280"/>
      <c r="G45" s="1280"/>
      <c r="H45" s="1281"/>
      <c r="I45" s="106">
        <v>1450</v>
      </c>
      <c r="J45" s="107">
        <v>1049</v>
      </c>
      <c r="K45" s="107">
        <v>909</v>
      </c>
      <c r="L45" s="107">
        <v>753</v>
      </c>
      <c r="M45" s="108">
        <v>737</v>
      </c>
    </row>
    <row r="46" spans="2:13" ht="27.75" customHeight="1" x14ac:dyDescent="0.15">
      <c r="B46" s="1274"/>
      <c r="C46" s="1275"/>
      <c r="D46" s="109"/>
      <c r="E46" s="1280" t="s">
        <v>36</v>
      </c>
      <c r="F46" s="1280"/>
      <c r="G46" s="1280"/>
      <c r="H46" s="1281"/>
      <c r="I46" s="106" t="s">
        <v>507</v>
      </c>
      <c r="J46" s="107" t="s">
        <v>507</v>
      </c>
      <c r="K46" s="107" t="s">
        <v>507</v>
      </c>
      <c r="L46" s="107" t="s">
        <v>507</v>
      </c>
      <c r="M46" s="108" t="s">
        <v>507</v>
      </c>
    </row>
    <row r="47" spans="2:13" ht="27.75" customHeight="1" x14ac:dyDescent="0.15">
      <c r="B47" s="1274"/>
      <c r="C47" s="1275"/>
      <c r="D47" s="110"/>
      <c r="E47" s="1282" t="s">
        <v>37</v>
      </c>
      <c r="F47" s="1283"/>
      <c r="G47" s="1283"/>
      <c r="H47" s="1284"/>
      <c r="I47" s="106" t="s">
        <v>507</v>
      </c>
      <c r="J47" s="107" t="s">
        <v>507</v>
      </c>
      <c r="K47" s="107" t="s">
        <v>507</v>
      </c>
      <c r="L47" s="107" t="s">
        <v>507</v>
      </c>
      <c r="M47" s="108" t="s">
        <v>507</v>
      </c>
    </row>
    <row r="48" spans="2:13" ht="27.75" customHeight="1" x14ac:dyDescent="0.15">
      <c r="B48" s="1274"/>
      <c r="C48" s="1275"/>
      <c r="D48" s="105"/>
      <c r="E48" s="1280" t="s">
        <v>38</v>
      </c>
      <c r="F48" s="1280"/>
      <c r="G48" s="1280"/>
      <c r="H48" s="1281"/>
      <c r="I48" s="106" t="s">
        <v>507</v>
      </c>
      <c r="J48" s="107" t="s">
        <v>507</v>
      </c>
      <c r="K48" s="107" t="s">
        <v>507</v>
      </c>
      <c r="L48" s="107" t="s">
        <v>507</v>
      </c>
      <c r="M48" s="108" t="s">
        <v>507</v>
      </c>
    </row>
    <row r="49" spans="2:13" ht="27.75" customHeight="1" x14ac:dyDescent="0.15">
      <c r="B49" s="1276"/>
      <c r="C49" s="1277"/>
      <c r="D49" s="105"/>
      <c r="E49" s="1280" t="s">
        <v>39</v>
      </c>
      <c r="F49" s="1280"/>
      <c r="G49" s="1280"/>
      <c r="H49" s="1281"/>
      <c r="I49" s="106" t="s">
        <v>507</v>
      </c>
      <c r="J49" s="107" t="s">
        <v>507</v>
      </c>
      <c r="K49" s="107" t="s">
        <v>507</v>
      </c>
      <c r="L49" s="107" t="s">
        <v>507</v>
      </c>
      <c r="M49" s="108" t="s">
        <v>507</v>
      </c>
    </row>
    <row r="50" spans="2:13" ht="27.75" customHeight="1" x14ac:dyDescent="0.15">
      <c r="B50" s="1285" t="s">
        <v>40</v>
      </c>
      <c r="C50" s="1286"/>
      <c r="D50" s="111"/>
      <c r="E50" s="1280" t="s">
        <v>41</v>
      </c>
      <c r="F50" s="1280"/>
      <c r="G50" s="1280"/>
      <c r="H50" s="1281"/>
      <c r="I50" s="106">
        <v>8258</v>
      </c>
      <c r="J50" s="107">
        <v>8977</v>
      </c>
      <c r="K50" s="107">
        <v>9572</v>
      </c>
      <c r="L50" s="107">
        <v>8134</v>
      </c>
      <c r="M50" s="108">
        <v>7423</v>
      </c>
    </row>
    <row r="51" spans="2:13" ht="27.75" customHeight="1" x14ac:dyDescent="0.15">
      <c r="B51" s="1274"/>
      <c r="C51" s="1275"/>
      <c r="D51" s="105"/>
      <c r="E51" s="1280" t="s">
        <v>42</v>
      </c>
      <c r="F51" s="1280"/>
      <c r="G51" s="1280"/>
      <c r="H51" s="1281"/>
      <c r="I51" s="106">
        <v>81</v>
      </c>
      <c r="J51" s="107">
        <v>74</v>
      </c>
      <c r="K51" s="107">
        <v>57</v>
      </c>
      <c r="L51" s="107" t="s">
        <v>507</v>
      </c>
      <c r="M51" s="108" t="s">
        <v>507</v>
      </c>
    </row>
    <row r="52" spans="2:13" ht="27.75" customHeight="1" x14ac:dyDescent="0.15">
      <c r="B52" s="1276"/>
      <c r="C52" s="1277"/>
      <c r="D52" s="105"/>
      <c r="E52" s="1280" t="s">
        <v>43</v>
      </c>
      <c r="F52" s="1280"/>
      <c r="G52" s="1280"/>
      <c r="H52" s="1281"/>
      <c r="I52" s="106">
        <v>18624</v>
      </c>
      <c r="J52" s="107">
        <v>22524</v>
      </c>
      <c r="K52" s="107">
        <v>19304</v>
      </c>
      <c r="L52" s="107">
        <v>19482</v>
      </c>
      <c r="M52" s="108">
        <v>20385</v>
      </c>
    </row>
    <row r="53" spans="2:13" ht="27.75" customHeight="1" thickBot="1" x14ac:dyDescent="0.2">
      <c r="B53" s="1287" t="s">
        <v>44</v>
      </c>
      <c r="C53" s="1288"/>
      <c r="D53" s="112"/>
      <c r="E53" s="1289" t="s">
        <v>45</v>
      </c>
      <c r="F53" s="1289"/>
      <c r="G53" s="1289"/>
      <c r="H53" s="1290"/>
      <c r="I53" s="113">
        <v>-1564</v>
      </c>
      <c r="J53" s="114">
        <v>-7013</v>
      </c>
      <c r="K53" s="114">
        <v>-3442</v>
      </c>
      <c r="L53" s="114">
        <v>-2093</v>
      </c>
      <c r="M53" s="115">
        <v>-978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ecqv0HTw1a2pvzUXrPpRZQ5VFWk15mLRmzrESp5R9i52CWfZ4jo5Le+EnhAnA5LAShY9V7PatONRKXxrzG2sQ==" saltValue="REQ7rUu+6IVUy9GjlLzQ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55" zoomScaleNormal="55" zoomScaleSheetLayoutView="100" workbookViewId="0">
      <selection activeCell="AY9" sqref="AY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3725</v>
      </c>
      <c r="G55" s="127">
        <v>3801</v>
      </c>
      <c r="H55" s="128">
        <v>3279</v>
      </c>
    </row>
    <row r="56" spans="2:8" ht="52.5" customHeight="1" x14ac:dyDescent="0.15">
      <c r="B56" s="129"/>
      <c r="C56" s="1301" t="s">
        <v>49</v>
      </c>
      <c r="D56" s="1301"/>
      <c r="E56" s="1302"/>
      <c r="F56" s="130">
        <v>3607</v>
      </c>
      <c r="G56" s="130">
        <v>3616</v>
      </c>
      <c r="H56" s="131">
        <v>3432</v>
      </c>
    </row>
    <row r="57" spans="2:8" ht="53.25" customHeight="1" x14ac:dyDescent="0.15">
      <c r="B57" s="129"/>
      <c r="C57" s="1303" t="s">
        <v>50</v>
      </c>
      <c r="D57" s="1303"/>
      <c r="E57" s="1304"/>
      <c r="F57" s="132">
        <v>4781</v>
      </c>
      <c r="G57" s="132">
        <v>3269</v>
      </c>
      <c r="H57" s="133">
        <v>3285</v>
      </c>
    </row>
    <row r="58" spans="2:8" ht="45.75" customHeight="1" x14ac:dyDescent="0.15">
      <c r="B58" s="134"/>
      <c r="C58" s="1291" t="s">
        <v>586</v>
      </c>
      <c r="D58" s="1292"/>
      <c r="E58" s="1293"/>
      <c r="F58" s="135">
        <v>2542</v>
      </c>
      <c r="G58" s="135">
        <v>2552</v>
      </c>
      <c r="H58" s="136">
        <v>2561</v>
      </c>
    </row>
    <row r="59" spans="2:8" ht="45.75" customHeight="1" x14ac:dyDescent="0.15">
      <c r="B59" s="134"/>
      <c r="C59" s="1291" t="s">
        <v>587</v>
      </c>
      <c r="D59" s="1292"/>
      <c r="E59" s="1293"/>
      <c r="F59" s="135">
        <v>484</v>
      </c>
      <c r="G59" s="135">
        <v>420</v>
      </c>
      <c r="H59" s="136">
        <v>387</v>
      </c>
    </row>
    <row r="60" spans="2:8" ht="45.75" customHeight="1" x14ac:dyDescent="0.15">
      <c r="B60" s="134"/>
      <c r="C60" s="1291" t="s">
        <v>588</v>
      </c>
      <c r="D60" s="1292"/>
      <c r="E60" s="1293"/>
      <c r="F60" s="135">
        <v>164</v>
      </c>
      <c r="G60" s="135">
        <v>207</v>
      </c>
      <c r="H60" s="136">
        <v>231</v>
      </c>
    </row>
    <row r="61" spans="2:8" ht="45.75" customHeight="1" x14ac:dyDescent="0.15">
      <c r="B61" s="134"/>
      <c r="C61" s="1291" t="s">
        <v>590</v>
      </c>
      <c r="D61" s="1292"/>
      <c r="E61" s="1293"/>
      <c r="F61" s="135">
        <v>33</v>
      </c>
      <c r="G61" s="135">
        <v>38</v>
      </c>
      <c r="H61" s="136">
        <v>43</v>
      </c>
    </row>
    <row r="62" spans="2:8" ht="45.75" customHeight="1" thickBot="1" x14ac:dyDescent="0.2">
      <c r="B62" s="137"/>
      <c r="C62" s="1294" t="s">
        <v>589</v>
      </c>
      <c r="D62" s="1295"/>
      <c r="E62" s="1296"/>
      <c r="F62" s="138">
        <v>26</v>
      </c>
      <c r="G62" s="138">
        <v>26</v>
      </c>
      <c r="H62" s="139">
        <v>26</v>
      </c>
    </row>
    <row r="63" spans="2:8" ht="52.5" customHeight="1" thickBot="1" x14ac:dyDescent="0.2">
      <c r="B63" s="140"/>
      <c r="C63" s="1297" t="s">
        <v>51</v>
      </c>
      <c r="D63" s="1297"/>
      <c r="E63" s="1298"/>
      <c r="F63" s="141">
        <v>12114</v>
      </c>
      <c r="G63" s="141">
        <v>10686</v>
      </c>
      <c r="H63" s="142">
        <v>9995</v>
      </c>
    </row>
    <row r="64" spans="2:8" ht="15" customHeight="1" x14ac:dyDescent="0.15"/>
    <row r="65" ht="0" hidden="1" customHeight="1" x14ac:dyDescent="0.15"/>
    <row r="66" ht="0" hidden="1" customHeight="1" x14ac:dyDescent="0.15"/>
  </sheetData>
  <sheetProtection algorithmName="SHA-512" hashValue="uannUVvsFzAUbHz0embcykgtDrHxczW1liGlEfhMnI8JyokDLU0jyezIIzIHR2sPOP8LPDgNVL2ym3ycSfSpsA==" saltValue="zzPgWlpea7DJIIze0pc8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0" zoomScaleNormal="100" zoomScaleSheetLayoutView="55" workbookViewId="0">
      <selection activeCell="AN39" sqref="AN39"/>
    </sheetView>
  </sheetViews>
  <sheetFormatPr defaultColWidth="0" defaultRowHeight="0"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5"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ht="13.5"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ht="13.5"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7"/>
      <c r="DE19" s="387"/>
    </row>
    <row r="20" spans="1:351" ht="13.5"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ht="13.5" x14ac:dyDescent="0.15">
      <c r="B23" s="394"/>
    </row>
    <row r="24" spans="1:351" ht="13.5" x14ac:dyDescent="0.15">
      <c r="B24" s="394"/>
    </row>
    <row r="25" spans="1:351" ht="13.5" x14ac:dyDescent="0.15">
      <c r="B25" s="394"/>
    </row>
    <row r="26" spans="1:351" ht="13.5" x14ac:dyDescent="0.15">
      <c r="B26" s="394"/>
    </row>
    <row r="27" spans="1:351" ht="13.5" x14ac:dyDescent="0.15">
      <c r="B27" s="394"/>
    </row>
    <row r="28" spans="1:351" ht="13.5" x14ac:dyDescent="0.15">
      <c r="B28" s="394"/>
    </row>
    <row r="29" spans="1:351" ht="13.5" x14ac:dyDescent="0.15">
      <c r="B29" s="394"/>
    </row>
    <row r="30" spans="1:351" ht="13.5" x14ac:dyDescent="0.15">
      <c r="B30" s="394"/>
    </row>
    <row r="31" spans="1:351" ht="13.5" x14ac:dyDescent="0.15">
      <c r="B31" s="394"/>
    </row>
    <row r="32" spans="1:351" ht="13.5" x14ac:dyDescent="0.15">
      <c r="B32" s="394"/>
    </row>
    <row r="33" spans="2:109" ht="13.5" x14ac:dyDescent="0.15">
      <c r="B33" s="394"/>
    </row>
    <row r="34" spans="2:109" ht="13.5" x14ac:dyDescent="0.15">
      <c r="B34" s="394"/>
    </row>
    <row r="35" spans="2:109" ht="13.5" x14ac:dyDescent="0.15">
      <c r="B35" s="394"/>
    </row>
    <row r="36" spans="2:109" ht="13.5" x14ac:dyDescent="0.15">
      <c r="B36" s="394"/>
    </row>
    <row r="37" spans="2:109" ht="13.5" x14ac:dyDescent="0.15">
      <c r="B37" s="394"/>
    </row>
    <row r="38" spans="2:109" ht="13.5" x14ac:dyDescent="0.15">
      <c r="B38" s="394"/>
    </row>
    <row r="39" spans="2:109" ht="13.5"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5"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5"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8" t="s">
        <v>602</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5"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5"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5"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5"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5"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5" x14ac:dyDescent="0.15">
      <c r="B49" s="394"/>
      <c r="AN49" s="387" t="s">
        <v>603</v>
      </c>
    </row>
    <row r="50" spans="1:109" ht="13.5"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05" t="s">
        <v>549</v>
      </c>
      <c r="BQ50" s="1305"/>
      <c r="BR50" s="1305"/>
      <c r="BS50" s="1305"/>
      <c r="BT50" s="1305"/>
      <c r="BU50" s="1305"/>
      <c r="BV50" s="1305"/>
      <c r="BW50" s="1305"/>
      <c r="BX50" s="1305" t="s">
        <v>550</v>
      </c>
      <c r="BY50" s="1305"/>
      <c r="BZ50" s="1305"/>
      <c r="CA50" s="1305"/>
      <c r="CB50" s="1305"/>
      <c r="CC50" s="1305"/>
      <c r="CD50" s="1305"/>
      <c r="CE50" s="1305"/>
      <c r="CF50" s="1305" t="s">
        <v>551</v>
      </c>
      <c r="CG50" s="1305"/>
      <c r="CH50" s="1305"/>
      <c r="CI50" s="1305"/>
      <c r="CJ50" s="1305"/>
      <c r="CK50" s="1305"/>
      <c r="CL50" s="1305"/>
      <c r="CM50" s="1305"/>
      <c r="CN50" s="1305" t="s">
        <v>552</v>
      </c>
      <c r="CO50" s="1305"/>
      <c r="CP50" s="1305"/>
      <c r="CQ50" s="1305"/>
      <c r="CR50" s="1305"/>
      <c r="CS50" s="1305"/>
      <c r="CT50" s="1305"/>
      <c r="CU50" s="1305"/>
      <c r="CV50" s="1305" t="s">
        <v>553</v>
      </c>
      <c r="CW50" s="1305"/>
      <c r="CX50" s="1305"/>
      <c r="CY50" s="1305"/>
      <c r="CZ50" s="1305"/>
      <c r="DA50" s="1305"/>
      <c r="DB50" s="1305"/>
      <c r="DC50" s="1305"/>
    </row>
    <row r="51" spans="1:109" ht="13.5" customHeight="1" x14ac:dyDescent="0.15">
      <c r="B51" s="394"/>
      <c r="G51" s="1307"/>
      <c r="H51" s="1307"/>
      <c r="I51" s="1325"/>
      <c r="J51" s="1325"/>
      <c r="K51" s="1323"/>
      <c r="L51" s="1323"/>
      <c r="M51" s="1323"/>
      <c r="N51" s="1323"/>
      <c r="AM51" s="403"/>
      <c r="AN51" s="1321" t="s">
        <v>604</v>
      </c>
      <c r="AO51" s="1321"/>
      <c r="AP51" s="1321"/>
      <c r="AQ51" s="1321"/>
      <c r="AR51" s="1321"/>
      <c r="AS51" s="1321"/>
      <c r="AT51" s="1321"/>
      <c r="AU51" s="1321"/>
      <c r="AV51" s="1321"/>
      <c r="AW51" s="1321"/>
      <c r="AX51" s="1321"/>
      <c r="AY51" s="1321"/>
      <c r="AZ51" s="1321"/>
      <c r="BA51" s="1321"/>
      <c r="BB51" s="1321" t="s">
        <v>605</v>
      </c>
      <c r="BC51" s="1321"/>
      <c r="BD51" s="1321"/>
      <c r="BE51" s="1321"/>
      <c r="BF51" s="1321"/>
      <c r="BG51" s="1321"/>
      <c r="BH51" s="1321"/>
      <c r="BI51" s="1321"/>
      <c r="BJ51" s="1321"/>
      <c r="BK51" s="1321"/>
      <c r="BL51" s="1321"/>
      <c r="BM51" s="1321"/>
      <c r="BN51" s="1321"/>
      <c r="BO51" s="1321"/>
      <c r="BP51" s="1322"/>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5" x14ac:dyDescent="0.15">
      <c r="B52" s="394"/>
      <c r="G52" s="1307"/>
      <c r="H52" s="1307"/>
      <c r="I52" s="1325"/>
      <c r="J52" s="1325"/>
      <c r="K52" s="1323"/>
      <c r="L52" s="1323"/>
      <c r="M52" s="1323"/>
      <c r="N52" s="1323"/>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402"/>
      <c r="B53" s="394"/>
      <c r="G53" s="1307"/>
      <c r="H53" s="1307"/>
      <c r="I53" s="1317"/>
      <c r="J53" s="1317"/>
      <c r="K53" s="1323"/>
      <c r="L53" s="1323"/>
      <c r="M53" s="1323"/>
      <c r="N53" s="1323"/>
      <c r="AM53" s="403"/>
      <c r="AN53" s="1321"/>
      <c r="AO53" s="1321"/>
      <c r="AP53" s="1321"/>
      <c r="AQ53" s="1321"/>
      <c r="AR53" s="1321"/>
      <c r="AS53" s="1321"/>
      <c r="AT53" s="1321"/>
      <c r="AU53" s="1321"/>
      <c r="AV53" s="1321"/>
      <c r="AW53" s="1321"/>
      <c r="AX53" s="1321"/>
      <c r="AY53" s="1321"/>
      <c r="AZ53" s="1321"/>
      <c r="BA53" s="1321"/>
      <c r="BB53" s="1321" t="s">
        <v>606</v>
      </c>
      <c r="BC53" s="1321"/>
      <c r="BD53" s="1321"/>
      <c r="BE53" s="1321"/>
      <c r="BF53" s="1321"/>
      <c r="BG53" s="1321"/>
      <c r="BH53" s="1321"/>
      <c r="BI53" s="1321"/>
      <c r="BJ53" s="1321"/>
      <c r="BK53" s="1321"/>
      <c r="BL53" s="1321"/>
      <c r="BM53" s="1321"/>
      <c r="BN53" s="1321"/>
      <c r="BO53" s="1321"/>
      <c r="BP53" s="1322"/>
      <c r="BQ53" s="1306"/>
      <c r="BR53" s="1306"/>
      <c r="BS53" s="1306"/>
      <c r="BT53" s="1306"/>
      <c r="BU53" s="1306"/>
      <c r="BV53" s="1306"/>
      <c r="BW53" s="1306"/>
      <c r="BX53" s="1306">
        <v>26.2</v>
      </c>
      <c r="BY53" s="1306"/>
      <c r="BZ53" s="1306"/>
      <c r="CA53" s="1306"/>
      <c r="CB53" s="1306"/>
      <c r="CC53" s="1306"/>
      <c r="CD53" s="1306"/>
      <c r="CE53" s="1306"/>
      <c r="CF53" s="1306">
        <v>28.7</v>
      </c>
      <c r="CG53" s="1306"/>
      <c r="CH53" s="1306"/>
      <c r="CI53" s="1306"/>
      <c r="CJ53" s="1306"/>
      <c r="CK53" s="1306"/>
      <c r="CL53" s="1306"/>
      <c r="CM53" s="1306"/>
      <c r="CN53" s="1306">
        <v>30.3</v>
      </c>
      <c r="CO53" s="1306"/>
      <c r="CP53" s="1306"/>
      <c r="CQ53" s="1306"/>
      <c r="CR53" s="1306"/>
      <c r="CS53" s="1306"/>
      <c r="CT53" s="1306"/>
      <c r="CU53" s="1306"/>
      <c r="CV53" s="1306">
        <v>31.2</v>
      </c>
      <c r="CW53" s="1306"/>
      <c r="CX53" s="1306"/>
      <c r="CY53" s="1306"/>
      <c r="CZ53" s="1306"/>
      <c r="DA53" s="1306"/>
      <c r="DB53" s="1306"/>
      <c r="DC53" s="1306"/>
    </row>
    <row r="54" spans="1:109" ht="13.5" x14ac:dyDescent="0.15">
      <c r="A54" s="402"/>
      <c r="B54" s="394"/>
      <c r="G54" s="1307"/>
      <c r="H54" s="1307"/>
      <c r="I54" s="1317"/>
      <c r="J54" s="1317"/>
      <c r="K54" s="1323"/>
      <c r="L54" s="1323"/>
      <c r="M54" s="1323"/>
      <c r="N54" s="1323"/>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402"/>
      <c r="B55" s="394"/>
      <c r="G55" s="1317"/>
      <c r="H55" s="1317"/>
      <c r="I55" s="1317"/>
      <c r="J55" s="1317"/>
      <c r="K55" s="1323"/>
      <c r="L55" s="1323"/>
      <c r="M55" s="1323"/>
      <c r="N55" s="1323"/>
      <c r="AN55" s="1305" t="s">
        <v>607</v>
      </c>
      <c r="AO55" s="1305"/>
      <c r="AP55" s="1305"/>
      <c r="AQ55" s="1305"/>
      <c r="AR55" s="1305"/>
      <c r="AS55" s="1305"/>
      <c r="AT55" s="1305"/>
      <c r="AU55" s="1305"/>
      <c r="AV55" s="1305"/>
      <c r="AW55" s="1305"/>
      <c r="AX55" s="1305"/>
      <c r="AY55" s="1305"/>
      <c r="AZ55" s="1305"/>
      <c r="BA55" s="1305"/>
      <c r="BB55" s="1321" t="s">
        <v>605</v>
      </c>
      <c r="BC55" s="1321"/>
      <c r="BD55" s="1321"/>
      <c r="BE55" s="1321"/>
      <c r="BF55" s="1321"/>
      <c r="BG55" s="1321"/>
      <c r="BH55" s="1321"/>
      <c r="BI55" s="1321"/>
      <c r="BJ55" s="1321"/>
      <c r="BK55" s="1321"/>
      <c r="BL55" s="1321"/>
      <c r="BM55" s="1321"/>
      <c r="BN55" s="1321"/>
      <c r="BO55" s="1321"/>
      <c r="BP55" s="1322"/>
      <c r="BQ55" s="1306"/>
      <c r="BR55" s="1306"/>
      <c r="BS55" s="1306"/>
      <c r="BT55" s="1306"/>
      <c r="BU55" s="1306"/>
      <c r="BV55" s="1306"/>
      <c r="BW55" s="1306"/>
      <c r="BX55" s="1306">
        <v>58.5</v>
      </c>
      <c r="BY55" s="1306"/>
      <c r="BZ55" s="1306"/>
      <c r="CA55" s="1306"/>
      <c r="CB55" s="1306"/>
      <c r="CC55" s="1306"/>
      <c r="CD55" s="1306"/>
      <c r="CE55" s="1306"/>
      <c r="CF55" s="1306">
        <v>54.6</v>
      </c>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ht="13.5" x14ac:dyDescent="0.15">
      <c r="A56" s="402"/>
      <c r="B56" s="394"/>
      <c r="G56" s="1317"/>
      <c r="H56" s="1317"/>
      <c r="I56" s="1317"/>
      <c r="J56" s="1317"/>
      <c r="K56" s="1323"/>
      <c r="L56" s="1323"/>
      <c r="M56" s="1323"/>
      <c r="N56" s="1323"/>
      <c r="AN56" s="1305"/>
      <c r="AO56" s="1305"/>
      <c r="AP56" s="1305"/>
      <c r="AQ56" s="1305"/>
      <c r="AR56" s="1305"/>
      <c r="AS56" s="1305"/>
      <c r="AT56" s="1305"/>
      <c r="AU56" s="1305"/>
      <c r="AV56" s="1305"/>
      <c r="AW56" s="1305"/>
      <c r="AX56" s="1305"/>
      <c r="AY56" s="1305"/>
      <c r="AZ56" s="1305"/>
      <c r="BA56" s="1305"/>
      <c r="BB56" s="1321"/>
      <c r="BC56" s="1321"/>
      <c r="BD56" s="1321"/>
      <c r="BE56" s="1321"/>
      <c r="BF56" s="1321"/>
      <c r="BG56" s="1321"/>
      <c r="BH56" s="1321"/>
      <c r="BI56" s="1321"/>
      <c r="BJ56" s="1321"/>
      <c r="BK56" s="1321"/>
      <c r="BL56" s="1321"/>
      <c r="BM56" s="1321"/>
      <c r="BN56" s="1321"/>
      <c r="BO56" s="1321"/>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ht="13.5" x14ac:dyDescent="0.15">
      <c r="B57" s="406"/>
      <c r="G57" s="1317"/>
      <c r="H57" s="1317"/>
      <c r="I57" s="1324"/>
      <c r="J57" s="1324"/>
      <c r="K57" s="1323"/>
      <c r="L57" s="1323"/>
      <c r="M57" s="1323"/>
      <c r="N57" s="1323"/>
      <c r="AM57" s="387"/>
      <c r="AN57" s="1305"/>
      <c r="AO57" s="1305"/>
      <c r="AP57" s="1305"/>
      <c r="AQ57" s="1305"/>
      <c r="AR57" s="1305"/>
      <c r="AS57" s="1305"/>
      <c r="AT57" s="1305"/>
      <c r="AU57" s="1305"/>
      <c r="AV57" s="1305"/>
      <c r="AW57" s="1305"/>
      <c r="AX57" s="1305"/>
      <c r="AY57" s="1305"/>
      <c r="AZ57" s="1305"/>
      <c r="BA57" s="1305"/>
      <c r="BB57" s="1321" t="s">
        <v>613</v>
      </c>
      <c r="BC57" s="1321"/>
      <c r="BD57" s="1321"/>
      <c r="BE57" s="1321"/>
      <c r="BF57" s="1321"/>
      <c r="BG57" s="1321"/>
      <c r="BH57" s="1321"/>
      <c r="BI57" s="1321"/>
      <c r="BJ57" s="1321"/>
      <c r="BK57" s="1321"/>
      <c r="BL57" s="1321"/>
      <c r="BM57" s="1321"/>
      <c r="BN57" s="1321"/>
      <c r="BO57" s="1321"/>
      <c r="BP57" s="1322"/>
      <c r="BQ57" s="1306"/>
      <c r="BR57" s="1306"/>
      <c r="BS57" s="1306"/>
      <c r="BT57" s="1306"/>
      <c r="BU57" s="1306"/>
      <c r="BV57" s="1306"/>
      <c r="BW57" s="1306"/>
      <c r="BX57" s="1306">
        <v>52.9</v>
      </c>
      <c r="BY57" s="1306"/>
      <c r="BZ57" s="1306"/>
      <c r="CA57" s="1306"/>
      <c r="CB57" s="1306"/>
      <c r="CC57" s="1306"/>
      <c r="CD57" s="1306"/>
      <c r="CE57" s="1306"/>
      <c r="CF57" s="1306">
        <v>58.3</v>
      </c>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07"/>
      <c r="DE57" s="406"/>
    </row>
    <row r="58" spans="1:109" s="402" customFormat="1" ht="13.5" x14ac:dyDescent="0.15">
      <c r="A58" s="387"/>
      <c r="B58" s="406"/>
      <c r="G58" s="1317"/>
      <c r="H58" s="1317"/>
      <c r="I58" s="1324"/>
      <c r="J58" s="1324"/>
      <c r="K58" s="1323"/>
      <c r="L58" s="1323"/>
      <c r="M58" s="1323"/>
      <c r="N58" s="1323"/>
      <c r="AM58" s="387"/>
      <c r="AN58" s="1305"/>
      <c r="AO58" s="1305"/>
      <c r="AP58" s="1305"/>
      <c r="AQ58" s="1305"/>
      <c r="AR58" s="1305"/>
      <c r="AS58" s="1305"/>
      <c r="AT58" s="1305"/>
      <c r="AU58" s="1305"/>
      <c r="AV58" s="1305"/>
      <c r="AW58" s="1305"/>
      <c r="AX58" s="1305"/>
      <c r="AY58" s="1305"/>
      <c r="AZ58" s="1305"/>
      <c r="BA58" s="1305"/>
      <c r="BB58" s="1321"/>
      <c r="BC58" s="1321"/>
      <c r="BD58" s="1321"/>
      <c r="BE58" s="1321"/>
      <c r="BF58" s="1321"/>
      <c r="BG58" s="1321"/>
      <c r="BH58" s="1321"/>
      <c r="BI58" s="1321"/>
      <c r="BJ58" s="1321"/>
      <c r="BK58" s="1321"/>
      <c r="BL58" s="1321"/>
      <c r="BM58" s="1321"/>
      <c r="BN58" s="1321"/>
      <c r="BO58" s="1321"/>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ht="13.5"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5"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5"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5"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ht="13.5"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x14ac:dyDescent="0.15">
      <c r="B65" s="394"/>
      <c r="AN65" s="1308" t="s">
        <v>609</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5" x14ac:dyDescent="0.15">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5" x14ac:dyDescent="0.15">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5" x14ac:dyDescent="0.15">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5" x14ac:dyDescent="0.15">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5"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5" x14ac:dyDescent="0.15">
      <c r="B71" s="394"/>
      <c r="G71" s="419"/>
      <c r="I71" s="420"/>
      <c r="J71" s="417"/>
      <c r="K71" s="417"/>
      <c r="L71" s="418"/>
      <c r="M71" s="417"/>
      <c r="N71" s="418"/>
      <c r="AM71" s="419"/>
      <c r="AN71" s="387" t="s">
        <v>603</v>
      </c>
    </row>
    <row r="72" spans="2:107" ht="13.5"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05" t="s">
        <v>549</v>
      </c>
      <c r="BQ72" s="1305"/>
      <c r="BR72" s="1305"/>
      <c r="BS72" s="1305"/>
      <c r="BT72" s="1305"/>
      <c r="BU72" s="1305"/>
      <c r="BV72" s="1305"/>
      <c r="BW72" s="1305"/>
      <c r="BX72" s="1305" t="s">
        <v>550</v>
      </c>
      <c r="BY72" s="1305"/>
      <c r="BZ72" s="1305"/>
      <c r="CA72" s="1305"/>
      <c r="CB72" s="1305"/>
      <c r="CC72" s="1305"/>
      <c r="CD72" s="1305"/>
      <c r="CE72" s="1305"/>
      <c r="CF72" s="1305" t="s">
        <v>551</v>
      </c>
      <c r="CG72" s="1305"/>
      <c r="CH72" s="1305"/>
      <c r="CI72" s="1305"/>
      <c r="CJ72" s="1305"/>
      <c r="CK72" s="1305"/>
      <c r="CL72" s="1305"/>
      <c r="CM72" s="1305"/>
      <c r="CN72" s="1305" t="s">
        <v>552</v>
      </c>
      <c r="CO72" s="1305"/>
      <c r="CP72" s="1305"/>
      <c r="CQ72" s="1305"/>
      <c r="CR72" s="1305"/>
      <c r="CS72" s="1305"/>
      <c r="CT72" s="1305"/>
      <c r="CU72" s="1305"/>
      <c r="CV72" s="1305" t="s">
        <v>553</v>
      </c>
      <c r="CW72" s="1305"/>
      <c r="CX72" s="1305"/>
      <c r="CY72" s="1305"/>
      <c r="CZ72" s="1305"/>
      <c r="DA72" s="1305"/>
      <c r="DB72" s="1305"/>
      <c r="DC72" s="1305"/>
    </row>
    <row r="73" spans="2:107" ht="13.5" x14ac:dyDescent="0.15">
      <c r="B73" s="394"/>
      <c r="G73" s="1307"/>
      <c r="H73" s="1307"/>
      <c r="I73" s="1307"/>
      <c r="J73" s="1307"/>
      <c r="K73" s="1326"/>
      <c r="L73" s="1326"/>
      <c r="M73" s="1326"/>
      <c r="N73" s="1326"/>
      <c r="AM73" s="403"/>
      <c r="AN73" s="1321" t="s">
        <v>604</v>
      </c>
      <c r="AO73" s="1321"/>
      <c r="AP73" s="1321"/>
      <c r="AQ73" s="1321"/>
      <c r="AR73" s="1321"/>
      <c r="AS73" s="1321"/>
      <c r="AT73" s="1321"/>
      <c r="AU73" s="1321"/>
      <c r="AV73" s="1321"/>
      <c r="AW73" s="1321"/>
      <c r="AX73" s="1321"/>
      <c r="AY73" s="1321"/>
      <c r="AZ73" s="1321"/>
      <c r="BA73" s="1321"/>
      <c r="BB73" s="1321" t="s">
        <v>605</v>
      </c>
      <c r="BC73" s="1321"/>
      <c r="BD73" s="1321"/>
      <c r="BE73" s="1321"/>
      <c r="BF73" s="1321"/>
      <c r="BG73" s="1321"/>
      <c r="BH73" s="1321"/>
      <c r="BI73" s="1321"/>
      <c r="BJ73" s="1321"/>
      <c r="BK73" s="1321"/>
      <c r="BL73" s="1321"/>
      <c r="BM73" s="1321"/>
      <c r="BN73" s="1321"/>
      <c r="BO73" s="1321"/>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5" x14ac:dyDescent="0.15">
      <c r="B74" s="394"/>
      <c r="G74" s="1307"/>
      <c r="H74" s="1307"/>
      <c r="I74" s="1307"/>
      <c r="J74" s="1307"/>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x14ac:dyDescent="0.15">
      <c r="B75" s="394"/>
      <c r="G75" s="1307"/>
      <c r="H75" s="1307"/>
      <c r="I75" s="1317"/>
      <c r="J75" s="1317"/>
      <c r="K75" s="1323"/>
      <c r="L75" s="1323"/>
      <c r="M75" s="1323"/>
      <c r="N75" s="1323"/>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06">
        <v>6.8</v>
      </c>
      <c r="BQ75" s="1306"/>
      <c r="BR75" s="1306"/>
      <c r="BS75" s="1306"/>
      <c r="BT75" s="1306"/>
      <c r="BU75" s="1306"/>
      <c r="BV75" s="1306"/>
      <c r="BW75" s="1306"/>
      <c r="BX75" s="1306">
        <v>6.6</v>
      </c>
      <c r="BY75" s="1306"/>
      <c r="BZ75" s="1306"/>
      <c r="CA75" s="1306"/>
      <c r="CB75" s="1306"/>
      <c r="CC75" s="1306"/>
      <c r="CD75" s="1306"/>
      <c r="CE75" s="1306"/>
      <c r="CF75" s="1306">
        <v>6.7</v>
      </c>
      <c r="CG75" s="1306"/>
      <c r="CH75" s="1306"/>
      <c r="CI75" s="1306"/>
      <c r="CJ75" s="1306"/>
      <c r="CK75" s="1306"/>
      <c r="CL75" s="1306"/>
      <c r="CM75" s="1306"/>
      <c r="CN75" s="1306">
        <v>7</v>
      </c>
      <c r="CO75" s="1306"/>
      <c r="CP75" s="1306"/>
      <c r="CQ75" s="1306"/>
      <c r="CR75" s="1306"/>
      <c r="CS75" s="1306"/>
      <c r="CT75" s="1306"/>
      <c r="CU75" s="1306"/>
      <c r="CV75" s="1306">
        <v>7.1</v>
      </c>
      <c r="CW75" s="1306"/>
      <c r="CX75" s="1306"/>
      <c r="CY75" s="1306"/>
      <c r="CZ75" s="1306"/>
      <c r="DA75" s="1306"/>
      <c r="DB75" s="1306"/>
      <c r="DC75" s="1306"/>
    </row>
    <row r="76" spans="2:107" ht="13.5" x14ac:dyDescent="0.15">
      <c r="B76" s="394"/>
      <c r="G76" s="1307"/>
      <c r="H76" s="1307"/>
      <c r="I76" s="1317"/>
      <c r="J76" s="1317"/>
      <c r="K76" s="1323"/>
      <c r="L76" s="1323"/>
      <c r="M76" s="1323"/>
      <c r="N76" s="1323"/>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x14ac:dyDescent="0.15">
      <c r="B77" s="394"/>
      <c r="G77" s="1317"/>
      <c r="H77" s="1317"/>
      <c r="I77" s="1317"/>
      <c r="J77" s="1317"/>
      <c r="K77" s="1326"/>
      <c r="L77" s="1326"/>
      <c r="M77" s="1326"/>
      <c r="N77" s="1326"/>
      <c r="AN77" s="1305" t="s">
        <v>611</v>
      </c>
      <c r="AO77" s="1305"/>
      <c r="AP77" s="1305"/>
      <c r="AQ77" s="1305"/>
      <c r="AR77" s="1305"/>
      <c r="AS77" s="1305"/>
      <c r="AT77" s="1305"/>
      <c r="AU77" s="1305"/>
      <c r="AV77" s="1305"/>
      <c r="AW77" s="1305"/>
      <c r="AX77" s="1305"/>
      <c r="AY77" s="1305"/>
      <c r="AZ77" s="1305"/>
      <c r="BA77" s="1305"/>
      <c r="BB77" s="1321" t="s">
        <v>605</v>
      </c>
      <c r="BC77" s="1321"/>
      <c r="BD77" s="1321"/>
      <c r="BE77" s="1321"/>
      <c r="BF77" s="1321"/>
      <c r="BG77" s="1321"/>
      <c r="BH77" s="1321"/>
      <c r="BI77" s="1321"/>
      <c r="BJ77" s="1321"/>
      <c r="BK77" s="1321"/>
      <c r="BL77" s="1321"/>
      <c r="BM77" s="1321"/>
      <c r="BN77" s="1321"/>
      <c r="BO77" s="1321"/>
      <c r="BP77" s="1306">
        <v>60.8</v>
      </c>
      <c r="BQ77" s="1306"/>
      <c r="BR77" s="1306"/>
      <c r="BS77" s="1306"/>
      <c r="BT77" s="1306"/>
      <c r="BU77" s="1306"/>
      <c r="BV77" s="1306"/>
      <c r="BW77" s="1306"/>
      <c r="BX77" s="1306">
        <v>58.5</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ht="13.5" x14ac:dyDescent="0.15">
      <c r="B78" s="394"/>
      <c r="G78" s="1317"/>
      <c r="H78" s="1317"/>
      <c r="I78" s="1317"/>
      <c r="J78" s="1317"/>
      <c r="K78" s="1326"/>
      <c r="L78" s="1326"/>
      <c r="M78" s="1326"/>
      <c r="N78" s="1326"/>
      <c r="AN78" s="1305"/>
      <c r="AO78" s="1305"/>
      <c r="AP78" s="1305"/>
      <c r="AQ78" s="1305"/>
      <c r="AR78" s="1305"/>
      <c r="AS78" s="1305"/>
      <c r="AT78" s="1305"/>
      <c r="AU78" s="1305"/>
      <c r="AV78" s="1305"/>
      <c r="AW78" s="1305"/>
      <c r="AX78" s="1305"/>
      <c r="AY78" s="1305"/>
      <c r="AZ78" s="1305"/>
      <c r="BA78" s="1305"/>
      <c r="BB78" s="1321"/>
      <c r="BC78" s="1321"/>
      <c r="BD78" s="1321"/>
      <c r="BE78" s="1321"/>
      <c r="BF78" s="1321"/>
      <c r="BG78" s="1321"/>
      <c r="BH78" s="1321"/>
      <c r="BI78" s="1321"/>
      <c r="BJ78" s="1321"/>
      <c r="BK78" s="1321"/>
      <c r="BL78" s="1321"/>
      <c r="BM78" s="1321"/>
      <c r="BN78" s="1321"/>
      <c r="BO78" s="1321"/>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x14ac:dyDescent="0.15">
      <c r="B79" s="394"/>
      <c r="G79" s="1317"/>
      <c r="H79" s="1317"/>
      <c r="I79" s="1324"/>
      <c r="J79" s="1324"/>
      <c r="K79" s="1327"/>
      <c r="L79" s="1327"/>
      <c r="M79" s="1327"/>
      <c r="N79" s="1327"/>
      <c r="AN79" s="1305"/>
      <c r="AO79" s="1305"/>
      <c r="AP79" s="1305"/>
      <c r="AQ79" s="1305"/>
      <c r="AR79" s="1305"/>
      <c r="AS79" s="1305"/>
      <c r="AT79" s="1305"/>
      <c r="AU79" s="1305"/>
      <c r="AV79" s="1305"/>
      <c r="AW79" s="1305"/>
      <c r="AX79" s="1305"/>
      <c r="AY79" s="1305"/>
      <c r="AZ79" s="1305"/>
      <c r="BA79" s="1305"/>
      <c r="BB79" s="1321" t="s">
        <v>610</v>
      </c>
      <c r="BC79" s="1321"/>
      <c r="BD79" s="1321"/>
      <c r="BE79" s="1321"/>
      <c r="BF79" s="1321"/>
      <c r="BG79" s="1321"/>
      <c r="BH79" s="1321"/>
      <c r="BI79" s="1321"/>
      <c r="BJ79" s="1321"/>
      <c r="BK79" s="1321"/>
      <c r="BL79" s="1321"/>
      <c r="BM79" s="1321"/>
      <c r="BN79" s="1321"/>
      <c r="BO79" s="1321"/>
      <c r="BP79" s="1306">
        <v>11.1</v>
      </c>
      <c r="BQ79" s="1306"/>
      <c r="BR79" s="1306"/>
      <c r="BS79" s="1306"/>
      <c r="BT79" s="1306"/>
      <c r="BU79" s="1306"/>
      <c r="BV79" s="1306"/>
      <c r="BW79" s="1306"/>
      <c r="BX79" s="1306">
        <v>10.7</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ht="13.5" x14ac:dyDescent="0.15">
      <c r="B80" s="394"/>
      <c r="G80" s="1317"/>
      <c r="H80" s="1317"/>
      <c r="I80" s="1324"/>
      <c r="J80" s="1324"/>
      <c r="K80" s="1327"/>
      <c r="L80" s="1327"/>
      <c r="M80" s="1327"/>
      <c r="N80" s="1327"/>
      <c r="AN80" s="1305"/>
      <c r="AO80" s="1305"/>
      <c r="AP80" s="1305"/>
      <c r="AQ80" s="1305"/>
      <c r="AR80" s="1305"/>
      <c r="AS80" s="1305"/>
      <c r="AT80" s="1305"/>
      <c r="AU80" s="1305"/>
      <c r="AV80" s="1305"/>
      <c r="AW80" s="1305"/>
      <c r="AX80" s="1305"/>
      <c r="AY80" s="1305"/>
      <c r="AZ80" s="1305"/>
      <c r="BA80" s="1305"/>
      <c r="BB80" s="1321"/>
      <c r="BC80" s="1321"/>
      <c r="BD80" s="1321"/>
      <c r="BE80" s="1321"/>
      <c r="BF80" s="1321"/>
      <c r="BG80" s="1321"/>
      <c r="BH80" s="1321"/>
      <c r="BI80" s="1321"/>
      <c r="BJ80" s="1321"/>
      <c r="BK80" s="1321"/>
      <c r="BL80" s="1321"/>
      <c r="BM80" s="1321"/>
      <c r="BN80" s="1321"/>
      <c r="BO80" s="1321"/>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5"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422"/>
      <c r="AQ87" s="422"/>
      <c r="BC87" s="422"/>
      <c r="BO87" s="422"/>
      <c r="CA87" s="422"/>
      <c r="CM87" s="422"/>
      <c r="CY87" s="422"/>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iPktOtHPinjtrv1g+5R5+f1HXW7MAD55510NVjAgktg47qXUytwx8hXX231V8ENhwcaDf1FWQIZJyhk3by6jQ==" saltValue="HH+yysvUhdJIXaqOq6hHt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BP51" sqref="BP51:BW5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MBY328vzlaxUHWhSxLGyCeQI9z1/F2gWdLxTvv7FvnnC5rwVTTpQRecVKEc5uTMVtKyrmlt5AsGLjXHxfjA==" saltValue="mKgrdTVJXWdheYM4uRdKC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election activeCell="BP51" sqref="BP5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cXisq+BwLkSB7qmYqC/vvK74NwIwWrwGGXB83QqNX4uM5DMdL8nW1Lw8fzakOPmknjLygKFt1Z9EXZsIoQHwg==" saltValue="JCr+m06F19hT+zCaDbsYM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100201</v>
      </c>
      <c r="E3" s="161"/>
      <c r="F3" s="162">
        <v>106614</v>
      </c>
      <c r="G3" s="163"/>
      <c r="H3" s="164"/>
    </row>
    <row r="4" spans="1:8" x14ac:dyDescent="0.15">
      <c r="A4" s="165"/>
      <c r="B4" s="166"/>
      <c r="C4" s="167"/>
      <c r="D4" s="168">
        <v>45849</v>
      </c>
      <c r="E4" s="169"/>
      <c r="F4" s="170">
        <v>45545</v>
      </c>
      <c r="G4" s="171"/>
      <c r="H4" s="172"/>
    </row>
    <row r="5" spans="1:8" x14ac:dyDescent="0.15">
      <c r="A5" s="153" t="s">
        <v>541</v>
      </c>
      <c r="B5" s="158"/>
      <c r="C5" s="159"/>
      <c r="D5" s="160">
        <v>83735</v>
      </c>
      <c r="E5" s="161"/>
      <c r="F5" s="162">
        <v>85459</v>
      </c>
      <c r="G5" s="163"/>
      <c r="H5" s="164"/>
    </row>
    <row r="6" spans="1:8" x14ac:dyDescent="0.15">
      <c r="A6" s="165"/>
      <c r="B6" s="166"/>
      <c r="C6" s="167"/>
      <c r="D6" s="168">
        <v>25875</v>
      </c>
      <c r="E6" s="169"/>
      <c r="F6" s="170">
        <v>44378</v>
      </c>
      <c r="G6" s="171"/>
      <c r="H6" s="172"/>
    </row>
    <row r="7" spans="1:8" x14ac:dyDescent="0.15">
      <c r="A7" s="153" t="s">
        <v>542</v>
      </c>
      <c r="B7" s="158"/>
      <c r="C7" s="159"/>
      <c r="D7" s="160">
        <v>119802</v>
      </c>
      <c r="E7" s="161"/>
      <c r="F7" s="162">
        <v>83280</v>
      </c>
      <c r="G7" s="163"/>
      <c r="H7" s="164"/>
    </row>
    <row r="8" spans="1:8" x14ac:dyDescent="0.15">
      <c r="A8" s="165"/>
      <c r="B8" s="166"/>
      <c r="C8" s="167"/>
      <c r="D8" s="168">
        <v>74188</v>
      </c>
      <c r="E8" s="169"/>
      <c r="F8" s="170">
        <v>43123</v>
      </c>
      <c r="G8" s="171"/>
      <c r="H8" s="172"/>
    </row>
    <row r="9" spans="1:8" x14ac:dyDescent="0.15">
      <c r="A9" s="153" t="s">
        <v>543</v>
      </c>
      <c r="B9" s="158"/>
      <c r="C9" s="159"/>
      <c r="D9" s="160">
        <v>122259</v>
      </c>
      <c r="E9" s="161"/>
      <c r="F9" s="162">
        <v>88968</v>
      </c>
      <c r="G9" s="163"/>
      <c r="H9" s="164"/>
    </row>
    <row r="10" spans="1:8" x14ac:dyDescent="0.15">
      <c r="A10" s="165"/>
      <c r="B10" s="166"/>
      <c r="C10" s="167"/>
      <c r="D10" s="168">
        <v>68215</v>
      </c>
      <c r="E10" s="169"/>
      <c r="F10" s="170">
        <v>45482</v>
      </c>
      <c r="G10" s="171"/>
      <c r="H10" s="172"/>
    </row>
    <row r="11" spans="1:8" x14ac:dyDescent="0.15">
      <c r="A11" s="153" t="s">
        <v>544</v>
      </c>
      <c r="B11" s="158"/>
      <c r="C11" s="159"/>
      <c r="D11" s="160">
        <v>142871</v>
      </c>
      <c r="E11" s="161"/>
      <c r="F11" s="162">
        <v>85173</v>
      </c>
      <c r="G11" s="163"/>
      <c r="H11" s="164"/>
    </row>
    <row r="12" spans="1:8" x14ac:dyDescent="0.15">
      <c r="A12" s="165"/>
      <c r="B12" s="166"/>
      <c r="C12" s="173"/>
      <c r="D12" s="168">
        <v>94999</v>
      </c>
      <c r="E12" s="169"/>
      <c r="F12" s="170">
        <v>43913</v>
      </c>
      <c r="G12" s="171"/>
      <c r="H12" s="172"/>
    </row>
    <row r="13" spans="1:8" x14ac:dyDescent="0.15">
      <c r="A13" s="153"/>
      <c r="B13" s="158"/>
      <c r="C13" s="174"/>
      <c r="D13" s="175">
        <v>113774</v>
      </c>
      <c r="E13" s="176"/>
      <c r="F13" s="177">
        <v>89899</v>
      </c>
      <c r="G13" s="178"/>
      <c r="H13" s="164"/>
    </row>
    <row r="14" spans="1:8" x14ac:dyDescent="0.15">
      <c r="A14" s="165"/>
      <c r="B14" s="166"/>
      <c r="C14" s="167"/>
      <c r="D14" s="168">
        <v>61825</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9.5500000000000007</v>
      </c>
      <c r="C19" s="179">
        <f>ROUND(VALUE(SUBSTITUTE(実質収支比率等に係る経年分析!G$48,"▲","-")),2)</f>
        <v>10.220000000000001</v>
      </c>
      <c r="D19" s="179">
        <f>ROUND(VALUE(SUBSTITUTE(実質収支比率等に係る経年分析!H$48,"▲","-")),2)</f>
        <v>8.83</v>
      </c>
      <c r="E19" s="179">
        <f>ROUND(VALUE(SUBSTITUTE(実質収支比率等に係る経年分析!I$48,"▲","-")),2)</f>
        <v>7.87</v>
      </c>
      <c r="F19" s="179">
        <f>ROUND(VALUE(SUBSTITUTE(実質収支比率等に係る経年分析!J$48,"▲","-")),2)</f>
        <v>11.44</v>
      </c>
    </row>
    <row r="20" spans="1:11" x14ac:dyDescent="0.15">
      <c r="A20" s="179" t="s">
        <v>55</v>
      </c>
      <c r="B20" s="179">
        <f>ROUND(VALUE(SUBSTITUTE(実質収支比率等に係る経年分析!F$47,"▲","-")),2)</f>
        <v>25.83</v>
      </c>
      <c r="C20" s="179">
        <f>ROUND(VALUE(SUBSTITUTE(実質収支比率等に係る経年分析!G$47,"▲","-")),2)</f>
        <v>27.47</v>
      </c>
      <c r="D20" s="179">
        <f>ROUND(VALUE(SUBSTITUTE(実質収支比率等に係る経年分析!H$47,"▲","-")),2)</f>
        <v>33.24</v>
      </c>
      <c r="E20" s="179">
        <f>ROUND(VALUE(SUBSTITUTE(実質収支比率等に係る経年分析!I$47,"▲","-")),2)</f>
        <v>33.53</v>
      </c>
      <c r="F20" s="179">
        <f>ROUND(VALUE(SUBSTITUTE(実質収支比率等に係る経年分析!J$47,"▲","-")),2)</f>
        <v>29.08</v>
      </c>
    </row>
    <row r="21" spans="1:11" x14ac:dyDescent="0.15">
      <c r="A21" s="179" t="s">
        <v>56</v>
      </c>
      <c r="B21" s="179">
        <f>IF(ISNUMBER(VALUE(SUBSTITUTE(実質収支比率等に係る経年分析!F$49,"▲","-"))),ROUND(VALUE(SUBSTITUTE(実質収支比率等に係る経年分析!F$49,"▲","-")),2),NA())</f>
        <v>-0.37</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5.74</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-0.78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2.88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4.3099999999999996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4.76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9.5399999999999991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11.44</v>
      </c>
    </row>
    <row r="35" spans="1:16" x14ac:dyDescent="0.15">
      <c r="A35" s="180" t="str">
        <f>IF(連結実質赤字比率に係る赤字・黒字の構成分析!C$35="",NA(),連結実質赤字比率に係る赤字・黒字の構成分析!C$35)</f>
        <v>汚水処理施設特別会計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v>
      </c>
    </row>
    <row r="36" spans="1:16" x14ac:dyDescent="0.15">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4.5599999999999996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3.24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1579</v>
      </c>
      <c r="E42" s="181"/>
      <c r="F42" s="181"/>
      <c r="G42" s="181">
        <f>'実質公債費比率（分子）の構造'!L$52</f>
        <v>1694</v>
      </c>
      <c r="H42" s="181"/>
      <c r="I42" s="181"/>
      <c r="J42" s="181">
        <f>'実質公債費比率（分子）の構造'!M$52</f>
        <v>1730</v>
      </c>
      <c r="K42" s="181"/>
      <c r="L42" s="181"/>
      <c r="M42" s="181">
        <f>'実質公債費比率（分子）の構造'!N$52</f>
        <v>1828</v>
      </c>
      <c r="N42" s="181"/>
      <c r="O42" s="181"/>
      <c r="P42" s="181">
        <f>'実質公債費比率（分子）の構造'!O$52</f>
        <v>1814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53</v>
      </c>
      <c r="C45" s="181"/>
      <c r="D45" s="181"/>
      <c r="E45" s="181">
        <f>'実質公債費比率（分子）の構造'!L$49</f>
        <v>49</v>
      </c>
      <c r="F45" s="181"/>
      <c r="G45" s="181"/>
      <c r="H45" s="181">
        <f>'実質公債費比率（分子）の構造'!M$49</f>
        <v>94</v>
      </c>
      <c r="I45" s="181"/>
      <c r="J45" s="181"/>
      <c r="K45" s="181">
        <f>'実質公債費比率（分子）の構造'!N$49</f>
        <v>98</v>
      </c>
      <c r="L45" s="181"/>
      <c r="M45" s="181"/>
      <c r="N45" s="181">
        <f>'実質公債費比率（分子）の構造'!O$49</f>
        <v>98</v>
      </c>
      <c r="O45" s="181"/>
      <c r="P45" s="181"/>
    </row>
    <row r="46" spans="1:16" x14ac:dyDescent="0.15">
      <c r="A46" s="181" t="s">
        <v>67</v>
      </c>
      <c r="B46" s="181">
        <f>'実質公債費比率（分子）の構造'!K$48</f>
        <v>219</v>
      </c>
      <c r="C46" s="181"/>
      <c r="D46" s="181"/>
      <c r="E46" s="181">
        <f>'実質公債費比率（分子）の構造'!L$48</f>
        <v>228</v>
      </c>
      <c r="F46" s="181"/>
      <c r="G46" s="181"/>
      <c r="H46" s="181">
        <f>'実質公債費比率（分子）の構造'!M$48</f>
        <v>229</v>
      </c>
      <c r="I46" s="181"/>
      <c r="J46" s="181"/>
      <c r="K46" s="181">
        <f>'実質公債費比率（分子）の構造'!N$48</f>
        <v>265</v>
      </c>
      <c r="L46" s="181"/>
      <c r="M46" s="181"/>
      <c r="N46" s="181">
        <f>'実質公債費比率（分子）の構造'!O$48</f>
        <v>264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1913</v>
      </c>
      <c r="C49" s="181"/>
      <c r="D49" s="181"/>
      <c r="E49" s="181">
        <f>'実質公債費比率（分子）の構造'!L$45</f>
        <v>2057</v>
      </c>
      <c r="F49" s="181"/>
      <c r="G49" s="181"/>
      <c r="H49" s="181">
        <f>'実質公債費比率（分子）の構造'!M$45</f>
        <v>2056</v>
      </c>
      <c r="I49" s="181"/>
      <c r="J49" s="181"/>
      <c r="K49" s="181">
        <f>'実質公債費比率（分子）の構造'!N$45</f>
        <v>2170</v>
      </c>
      <c r="L49" s="181"/>
      <c r="M49" s="181"/>
      <c r="N49" s="181">
        <f>'実質公債費比率（分子）の構造'!O$45</f>
        <v>2135</v>
      </c>
      <c r="O49" s="181"/>
      <c r="P49" s="181"/>
    </row>
    <row r="50" spans="1:16" x14ac:dyDescent="0.15">
      <c r="A50" s="181" t="s">
        <v>71</v>
      </c>
      <c r="B50" s="181" t="e">
        <f>NA()</f>
        <v>#N/A</v>
      </c>
      <c r="C50" s="181">
        <f>IF(ISNUMBER('実質公債費比率（分子）の構造'!K$53),'実質公債費比率（分子）の構造'!K$53,NA())</f>
        <v>606</v>
      </c>
      <c r="D50" s="181" t="e">
        <f>NA()</f>
        <v>#N/A</v>
      </c>
      <c r="E50" s="181" t="e">
        <f>NA()</f>
        <v>#N/A</v>
      </c>
      <c r="F50" s="181">
        <f>IF(ISNUMBER('実質公債費比率（分子）の構造'!L$53),'実質公債費比率（分子）の構造'!L$53,NA())</f>
        <v>640</v>
      </c>
      <c r="G50" s="181" t="e">
        <f>NA()</f>
        <v>#N/A</v>
      </c>
      <c r="H50" s="181" t="e">
        <f>NA()</f>
        <v>#N/A</v>
      </c>
      <c r="I50" s="181">
        <f>IF(ISNUMBER('実質公債費比率（分子）の構造'!M$53),'実質公債費比率（分子）の構造'!M$53,NA())</f>
        <v>649</v>
      </c>
      <c r="J50" s="181" t="e">
        <f>NA()</f>
        <v>#N/A</v>
      </c>
      <c r="K50" s="181" t="e">
        <f>NA()</f>
        <v>#N/A</v>
      </c>
      <c r="L50" s="181">
        <f>IF(ISNUMBER('実質公債費比率（分子）の構造'!N$53),'実質公債費比率（分子）の構造'!N$53,NA())</f>
        <v>705</v>
      </c>
      <c r="M50" s="181" t="e">
        <f>NA()</f>
        <v>#N/A</v>
      </c>
      <c r="N50" s="181" t="e">
        <f>NA()</f>
        <v>#N/A</v>
      </c>
      <c r="O50" s="181">
        <f>IF(ISNUMBER('実質公債費比率（分子）の構造'!O$53),'実質公債費比率（分子）の構造'!O$53,NA())</f>
        <v>683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18624</v>
      </c>
      <c r="E56" s="180"/>
      <c r="F56" s="180"/>
      <c r="G56" s="180">
        <f>'将来負担比率（分子）の構造'!J$52</f>
        <v>22524</v>
      </c>
      <c r="H56" s="180"/>
      <c r="I56" s="180"/>
      <c r="J56" s="180">
        <f>'将来負担比率（分子）の構造'!K$52</f>
        <v>19304</v>
      </c>
      <c r="K56" s="180"/>
      <c r="L56" s="180"/>
      <c r="M56" s="180">
        <f>'将来負担比率（分子）の構造'!L$52</f>
        <v>19482</v>
      </c>
      <c r="N56" s="180"/>
      <c r="O56" s="180"/>
      <c r="P56" s="180">
        <f>'将来負担比率（分子）の構造'!M$52</f>
        <v>20385</v>
      </c>
    </row>
    <row r="57" spans="1:16" x14ac:dyDescent="0.15">
      <c r="A57" s="180" t="s">
        <v>42</v>
      </c>
      <c r="B57" s="180"/>
      <c r="C57" s="180"/>
      <c r="D57" s="180">
        <f>'将来負担比率（分子）の構造'!I$51</f>
        <v>81</v>
      </c>
      <c r="E57" s="180"/>
      <c r="F57" s="180"/>
      <c r="G57" s="180">
        <f>'将来負担比率（分子）の構造'!J$51</f>
        <v>74</v>
      </c>
      <c r="H57" s="180"/>
      <c r="I57" s="180"/>
      <c r="J57" s="180">
        <f>'将来負担比率（分子）の構造'!K$51</f>
        <v>57</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8258</v>
      </c>
      <c r="E58" s="180"/>
      <c r="F58" s="180"/>
      <c r="G58" s="180">
        <f>'将来負担比率（分子）の構造'!J$50</f>
        <v>8977</v>
      </c>
      <c r="H58" s="180"/>
      <c r="I58" s="180"/>
      <c r="J58" s="180">
        <f>'将来負担比率（分子）の構造'!K$50</f>
        <v>9572</v>
      </c>
      <c r="K58" s="180"/>
      <c r="L58" s="180"/>
      <c r="M58" s="180">
        <f>'将来負担比率（分子）の構造'!L$50</f>
        <v>8134</v>
      </c>
      <c r="N58" s="180"/>
      <c r="O58" s="180"/>
      <c r="P58" s="180">
        <f>'将来負担比率（分子）の構造'!M$50</f>
        <v>7423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1450</v>
      </c>
      <c r="C62" s="180"/>
      <c r="D62" s="180"/>
      <c r="E62" s="180">
        <f>'将来負担比率（分子）の構造'!J$45</f>
        <v>1049</v>
      </c>
      <c r="F62" s="180"/>
      <c r="G62" s="180"/>
      <c r="H62" s="180">
        <f>'将来負担比率（分子）の構造'!K$45</f>
        <v>909</v>
      </c>
      <c r="I62" s="180"/>
      <c r="J62" s="180"/>
      <c r="K62" s="180">
        <f>'将来負担比率（分子）の構造'!L$45</f>
        <v>753</v>
      </c>
      <c r="L62" s="180"/>
      <c r="M62" s="180"/>
      <c r="N62" s="180">
        <f>'将来負担比率（分子）の構造'!M$45</f>
        <v>737</v>
      </c>
      <c r="O62" s="180"/>
      <c r="P62" s="180"/>
    </row>
    <row r="63" spans="1:16" x14ac:dyDescent="0.15">
      <c r="A63" s="180" t="s">
        <v>34</v>
      </c>
      <c r="B63" s="180">
        <f>'将来負担比率（分子）の構造'!I$44</f>
        <v>359</v>
      </c>
      <c r="C63" s="180"/>
      <c r="D63" s="180"/>
      <c r="E63" s="180">
        <f>'将来負担比率（分子）の構造'!J$44</f>
        <v>486</v>
      </c>
      <c r="F63" s="180"/>
      <c r="G63" s="180"/>
      <c r="H63" s="180">
        <f>'将来負担比率（分子）の構造'!K$44</f>
        <v>571</v>
      </c>
      <c r="I63" s="180"/>
      <c r="J63" s="180"/>
      <c r="K63" s="180">
        <f>'将来負担比率（分子）の構造'!L$44</f>
        <v>500</v>
      </c>
      <c r="L63" s="180"/>
      <c r="M63" s="180"/>
      <c r="N63" s="180">
        <f>'将来負担比率（分子）の構造'!M$44</f>
        <v>452</v>
      </c>
      <c r="O63" s="180"/>
      <c r="P63" s="180"/>
    </row>
    <row r="64" spans="1:16" x14ac:dyDescent="0.15">
      <c r="A64" s="180" t="s">
        <v>33</v>
      </c>
      <c r="B64" s="180">
        <f>'将来負担比率（分子）の構造'!I$43</f>
        <v>3851</v>
      </c>
      <c r="C64" s="180"/>
      <c r="D64" s="180"/>
      <c r="E64" s="180">
        <f>'将来負担比率（分子）の構造'!J$43</f>
        <v>3805</v>
      </c>
      <c r="F64" s="180"/>
      <c r="G64" s="180"/>
      <c r="H64" s="180">
        <f>'将来負担比率（分子）の構造'!K$43</f>
        <v>3716</v>
      </c>
      <c r="I64" s="180"/>
      <c r="J64" s="180"/>
      <c r="K64" s="180">
        <f>'将来負担比率（分子）の構造'!L$43</f>
        <v>3724</v>
      </c>
      <c r="L64" s="180"/>
      <c r="M64" s="180"/>
      <c r="N64" s="180">
        <f>'将来負担比率（分子）の構造'!M$43</f>
        <v>3761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19739</v>
      </c>
      <c r="C66" s="180"/>
      <c r="D66" s="180"/>
      <c r="E66" s="180">
        <f>'将来負担比率（分子）の構造'!J$41</f>
        <v>19221</v>
      </c>
      <c r="F66" s="180"/>
      <c r="G66" s="180"/>
      <c r="H66" s="180">
        <f>'将来負担比率（分子）の構造'!K$41</f>
        <v>20296</v>
      </c>
      <c r="I66" s="180"/>
      <c r="J66" s="180"/>
      <c r="K66" s="180">
        <f>'将来負担比率（分子）の構造'!L$41</f>
        <v>20546</v>
      </c>
      <c r="L66" s="180"/>
      <c r="M66" s="180"/>
      <c r="N66" s="180">
        <f>'将来負担比率（分子）の構造'!M$41</f>
        <v>21880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3725</v>
      </c>
      <c r="C72" s="184">
        <f>基金残高に係る経年分析!G55</f>
        <v>3801</v>
      </c>
      <c r="D72" s="184">
        <f>基金残高に係る経年分析!H55</f>
        <v>3279</v>
      </c>
    </row>
    <row r="73" spans="1:16" x14ac:dyDescent="0.15">
      <c r="A73" s="183" t="s">
        <v>78</v>
      </c>
      <c r="B73" s="184">
        <f>基金残高に係る経年分析!F56</f>
        <v>3607</v>
      </c>
      <c r="C73" s="184">
        <f>基金残高に係る経年分析!G56</f>
        <v>3616</v>
      </c>
      <c r="D73" s="184">
        <f>基金残高に係る経年分析!H56</f>
        <v>3432</v>
      </c>
    </row>
    <row r="74" spans="1:16" x14ac:dyDescent="0.15">
      <c r="A74" s="183" t="s">
        <v>79</v>
      </c>
      <c r="B74" s="184">
        <f>基金残高に係る経年分析!F57</f>
        <v>4781</v>
      </c>
      <c r="C74" s="184">
        <f>基金残高に係る経年分析!G57</f>
        <v>3269</v>
      </c>
      <c r="D74" s="184">
        <f>基金残高に係る経年分析!H57</f>
        <v>3285</v>
      </c>
    </row>
  </sheetData>
  <sheetProtection algorithmName="SHA-512" hashValue="n0gmcMLvKuYuDiXw/+C2d9t9c6CSjK9/MAXxNhgQVNWLJXvkNKVN6zQTcjtmcsHFiSzrmUD2nrpsyKJCInjpLA==" saltValue="v29kNc1hA7toQhckT3Qi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3"/>
  <sheetViews>
    <sheetView showGridLines="0" topLeftCell="AX1" workbookViewId="0">
      <selection activeCell="AY9" sqref="AY9:BM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3596407</v>
      </c>
      <c r="S5" s="669"/>
      <c r="T5" s="669"/>
      <c r="U5" s="669"/>
      <c r="V5" s="669"/>
      <c r="W5" s="669"/>
      <c r="X5" s="669"/>
      <c r="Y5" s="670"/>
      <c r="Z5" s="671">
        <v>13.4</v>
      </c>
      <c r="AA5" s="671"/>
      <c r="AB5" s="671"/>
      <c r="AC5" s="671"/>
      <c r="AD5" s="672">
        <v>3596407</v>
      </c>
      <c r="AE5" s="672"/>
      <c r="AF5" s="672"/>
      <c r="AG5" s="672"/>
      <c r="AH5" s="672"/>
      <c r="AI5" s="672"/>
      <c r="AJ5" s="672"/>
      <c r="AK5" s="672"/>
      <c r="AL5" s="673">
        <v>32.6</v>
      </c>
      <c r="AM5" s="674"/>
      <c r="AN5" s="674"/>
      <c r="AO5" s="675"/>
      <c r="AP5" s="665" t="s">
        <v>227</v>
      </c>
      <c r="AQ5" s="666"/>
      <c r="AR5" s="666"/>
      <c r="AS5" s="666"/>
      <c r="AT5" s="666"/>
      <c r="AU5" s="666"/>
      <c r="AV5" s="666"/>
      <c r="AW5" s="666"/>
      <c r="AX5" s="666"/>
      <c r="AY5" s="666"/>
      <c r="AZ5" s="666"/>
      <c r="BA5" s="666"/>
      <c r="BB5" s="666"/>
      <c r="BC5" s="666"/>
      <c r="BD5" s="666"/>
      <c r="BE5" s="666"/>
      <c r="BF5" s="667"/>
      <c r="BG5" s="679">
        <v>3576548</v>
      </c>
      <c r="BH5" s="680"/>
      <c r="BI5" s="680"/>
      <c r="BJ5" s="680"/>
      <c r="BK5" s="680"/>
      <c r="BL5" s="680"/>
      <c r="BM5" s="680"/>
      <c r="BN5" s="681"/>
      <c r="BO5" s="682">
        <v>99.4</v>
      </c>
      <c r="BP5" s="682"/>
      <c r="BQ5" s="682"/>
      <c r="BR5" s="682"/>
      <c r="BS5" s="683" t="s">
        <v>146</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119858</v>
      </c>
      <c r="S6" s="680"/>
      <c r="T6" s="680"/>
      <c r="U6" s="680"/>
      <c r="V6" s="680"/>
      <c r="W6" s="680"/>
      <c r="X6" s="680"/>
      <c r="Y6" s="681"/>
      <c r="Z6" s="682">
        <v>0.4</v>
      </c>
      <c r="AA6" s="682"/>
      <c r="AB6" s="682"/>
      <c r="AC6" s="682"/>
      <c r="AD6" s="683">
        <v>119858</v>
      </c>
      <c r="AE6" s="683"/>
      <c r="AF6" s="683"/>
      <c r="AG6" s="683"/>
      <c r="AH6" s="683"/>
      <c r="AI6" s="683"/>
      <c r="AJ6" s="683"/>
      <c r="AK6" s="683"/>
      <c r="AL6" s="684">
        <v>1.1000000000000001</v>
      </c>
      <c r="AM6" s="685"/>
      <c r="AN6" s="685"/>
      <c r="AO6" s="686"/>
      <c r="AP6" s="676" t="s">
        <v>232</v>
      </c>
      <c r="AQ6" s="677"/>
      <c r="AR6" s="677"/>
      <c r="AS6" s="677"/>
      <c r="AT6" s="677"/>
      <c r="AU6" s="677"/>
      <c r="AV6" s="677"/>
      <c r="AW6" s="677"/>
      <c r="AX6" s="677"/>
      <c r="AY6" s="677"/>
      <c r="AZ6" s="677"/>
      <c r="BA6" s="677"/>
      <c r="BB6" s="677"/>
      <c r="BC6" s="677"/>
      <c r="BD6" s="677"/>
      <c r="BE6" s="677"/>
      <c r="BF6" s="678"/>
      <c r="BG6" s="679">
        <v>3576548</v>
      </c>
      <c r="BH6" s="680"/>
      <c r="BI6" s="680"/>
      <c r="BJ6" s="680"/>
      <c r="BK6" s="680"/>
      <c r="BL6" s="680"/>
      <c r="BM6" s="680"/>
      <c r="BN6" s="681"/>
      <c r="BO6" s="682">
        <v>99.4</v>
      </c>
      <c r="BP6" s="682"/>
      <c r="BQ6" s="682"/>
      <c r="BR6" s="682"/>
      <c r="BS6" s="683" t="s">
        <v>146</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208214</v>
      </c>
      <c r="CS6" s="680"/>
      <c r="CT6" s="680"/>
      <c r="CU6" s="680"/>
      <c r="CV6" s="680"/>
      <c r="CW6" s="680"/>
      <c r="CX6" s="680"/>
      <c r="CY6" s="681"/>
      <c r="CZ6" s="673">
        <v>0.8</v>
      </c>
      <c r="DA6" s="674"/>
      <c r="DB6" s="674"/>
      <c r="DC6" s="693"/>
      <c r="DD6" s="688">
        <v>309</v>
      </c>
      <c r="DE6" s="680"/>
      <c r="DF6" s="680"/>
      <c r="DG6" s="680"/>
      <c r="DH6" s="680"/>
      <c r="DI6" s="680"/>
      <c r="DJ6" s="680"/>
      <c r="DK6" s="680"/>
      <c r="DL6" s="680"/>
      <c r="DM6" s="680"/>
      <c r="DN6" s="680"/>
      <c r="DO6" s="680"/>
      <c r="DP6" s="681"/>
      <c r="DQ6" s="688">
        <v>208214</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2574</v>
      </c>
      <c r="S7" s="680"/>
      <c r="T7" s="680"/>
      <c r="U7" s="680"/>
      <c r="V7" s="680"/>
      <c r="W7" s="680"/>
      <c r="X7" s="680"/>
      <c r="Y7" s="681"/>
      <c r="Z7" s="682">
        <v>0</v>
      </c>
      <c r="AA7" s="682"/>
      <c r="AB7" s="682"/>
      <c r="AC7" s="682"/>
      <c r="AD7" s="683">
        <v>2574</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1474511</v>
      </c>
      <c r="BH7" s="680"/>
      <c r="BI7" s="680"/>
      <c r="BJ7" s="680"/>
      <c r="BK7" s="680"/>
      <c r="BL7" s="680"/>
      <c r="BM7" s="680"/>
      <c r="BN7" s="681"/>
      <c r="BO7" s="682">
        <v>41</v>
      </c>
      <c r="BP7" s="682"/>
      <c r="BQ7" s="682"/>
      <c r="BR7" s="682"/>
      <c r="BS7" s="683" t="s">
        <v>146</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3571378</v>
      </c>
      <c r="CS7" s="680"/>
      <c r="CT7" s="680"/>
      <c r="CU7" s="680"/>
      <c r="CV7" s="680"/>
      <c r="CW7" s="680"/>
      <c r="CX7" s="680"/>
      <c r="CY7" s="681"/>
      <c r="CZ7" s="682">
        <v>14.1</v>
      </c>
      <c r="DA7" s="682"/>
      <c r="DB7" s="682"/>
      <c r="DC7" s="682"/>
      <c r="DD7" s="688">
        <v>1031866</v>
      </c>
      <c r="DE7" s="680"/>
      <c r="DF7" s="680"/>
      <c r="DG7" s="680"/>
      <c r="DH7" s="680"/>
      <c r="DI7" s="680"/>
      <c r="DJ7" s="680"/>
      <c r="DK7" s="680"/>
      <c r="DL7" s="680"/>
      <c r="DM7" s="680"/>
      <c r="DN7" s="680"/>
      <c r="DO7" s="680"/>
      <c r="DP7" s="681"/>
      <c r="DQ7" s="688">
        <v>2652575</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4279</v>
      </c>
      <c r="S8" s="680"/>
      <c r="T8" s="680"/>
      <c r="U8" s="680"/>
      <c r="V8" s="680"/>
      <c r="W8" s="680"/>
      <c r="X8" s="680"/>
      <c r="Y8" s="681"/>
      <c r="Z8" s="682">
        <v>0</v>
      </c>
      <c r="AA8" s="682"/>
      <c r="AB8" s="682"/>
      <c r="AC8" s="682"/>
      <c r="AD8" s="683">
        <v>4279</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64520</v>
      </c>
      <c r="BH8" s="680"/>
      <c r="BI8" s="680"/>
      <c r="BJ8" s="680"/>
      <c r="BK8" s="680"/>
      <c r="BL8" s="680"/>
      <c r="BM8" s="680"/>
      <c r="BN8" s="681"/>
      <c r="BO8" s="682">
        <v>1.8</v>
      </c>
      <c r="BP8" s="682"/>
      <c r="BQ8" s="682"/>
      <c r="BR8" s="682"/>
      <c r="BS8" s="688" t="s">
        <v>147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8830981</v>
      </c>
      <c r="CS8" s="680"/>
      <c r="CT8" s="680"/>
      <c r="CU8" s="680"/>
      <c r="CV8" s="680"/>
      <c r="CW8" s="680"/>
      <c r="CX8" s="680"/>
      <c r="CY8" s="681"/>
      <c r="CZ8" s="682">
        <v>35</v>
      </c>
      <c r="DA8" s="682"/>
      <c r="DB8" s="682"/>
      <c r="DC8" s="682"/>
      <c r="DD8" s="688">
        <v>88801</v>
      </c>
      <c r="DE8" s="680"/>
      <c r="DF8" s="680"/>
      <c r="DG8" s="680"/>
      <c r="DH8" s="680"/>
      <c r="DI8" s="680"/>
      <c r="DJ8" s="680"/>
      <c r="DK8" s="680"/>
      <c r="DL8" s="680"/>
      <c r="DM8" s="680"/>
      <c r="DN8" s="680"/>
      <c r="DO8" s="680"/>
      <c r="DP8" s="681"/>
      <c r="DQ8" s="688">
        <v>3765246</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3710</v>
      </c>
      <c r="S9" s="680"/>
      <c r="T9" s="680"/>
      <c r="U9" s="680"/>
      <c r="V9" s="680"/>
      <c r="W9" s="680"/>
      <c r="X9" s="680"/>
      <c r="Y9" s="681"/>
      <c r="Z9" s="682">
        <v>0</v>
      </c>
      <c r="AA9" s="682"/>
      <c r="AB9" s="682"/>
      <c r="AC9" s="682"/>
      <c r="AD9" s="683">
        <v>3710</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1262672</v>
      </c>
      <c r="BH9" s="680"/>
      <c r="BI9" s="680"/>
      <c r="BJ9" s="680"/>
      <c r="BK9" s="680"/>
      <c r="BL9" s="680"/>
      <c r="BM9" s="680"/>
      <c r="BN9" s="681"/>
      <c r="BO9" s="682">
        <v>35.1</v>
      </c>
      <c r="BP9" s="682"/>
      <c r="BQ9" s="682"/>
      <c r="BR9" s="682"/>
      <c r="BS9" s="688" t="s">
        <v>146</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1039318</v>
      </c>
      <c r="CS9" s="680"/>
      <c r="CT9" s="680"/>
      <c r="CU9" s="680"/>
      <c r="CV9" s="680"/>
      <c r="CW9" s="680"/>
      <c r="CX9" s="680"/>
      <c r="CY9" s="681"/>
      <c r="CZ9" s="682">
        <v>4.0999999999999996</v>
      </c>
      <c r="DA9" s="682"/>
      <c r="DB9" s="682"/>
      <c r="DC9" s="682"/>
      <c r="DD9" s="688">
        <v>107450</v>
      </c>
      <c r="DE9" s="680"/>
      <c r="DF9" s="680"/>
      <c r="DG9" s="680"/>
      <c r="DH9" s="680"/>
      <c r="DI9" s="680"/>
      <c r="DJ9" s="680"/>
      <c r="DK9" s="680"/>
      <c r="DL9" s="680"/>
      <c r="DM9" s="680"/>
      <c r="DN9" s="680"/>
      <c r="DO9" s="680"/>
      <c r="DP9" s="681"/>
      <c r="DQ9" s="688">
        <v>822574</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146</v>
      </c>
      <c r="S10" s="680"/>
      <c r="T10" s="680"/>
      <c r="U10" s="680"/>
      <c r="V10" s="680"/>
      <c r="W10" s="680"/>
      <c r="X10" s="680"/>
      <c r="Y10" s="681"/>
      <c r="Z10" s="682" t="s">
        <v>147</v>
      </c>
      <c r="AA10" s="682"/>
      <c r="AB10" s="682"/>
      <c r="AC10" s="682"/>
      <c r="AD10" s="683" t="s">
        <v>244</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65807</v>
      </c>
      <c r="BH10" s="680"/>
      <c r="BI10" s="680"/>
      <c r="BJ10" s="680"/>
      <c r="BK10" s="680"/>
      <c r="BL10" s="680"/>
      <c r="BM10" s="680"/>
      <c r="BN10" s="681"/>
      <c r="BO10" s="682">
        <v>1.8</v>
      </c>
      <c r="BP10" s="682"/>
      <c r="BQ10" s="682"/>
      <c r="BR10" s="682"/>
      <c r="BS10" s="688" t="s">
        <v>147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9460</v>
      </c>
      <c r="CS10" s="680"/>
      <c r="CT10" s="680"/>
      <c r="CU10" s="680"/>
      <c r="CV10" s="680"/>
      <c r="CW10" s="680"/>
      <c r="CX10" s="680"/>
      <c r="CY10" s="681"/>
      <c r="CZ10" s="682">
        <v>0</v>
      </c>
      <c r="DA10" s="682"/>
      <c r="DB10" s="682"/>
      <c r="DC10" s="682"/>
      <c r="DD10" s="688" t="s">
        <v>147</v>
      </c>
      <c r="DE10" s="680"/>
      <c r="DF10" s="680"/>
      <c r="DG10" s="680"/>
      <c r="DH10" s="680"/>
      <c r="DI10" s="680"/>
      <c r="DJ10" s="680"/>
      <c r="DK10" s="680"/>
      <c r="DL10" s="680"/>
      <c r="DM10" s="680"/>
      <c r="DN10" s="680"/>
      <c r="DO10" s="680"/>
      <c r="DP10" s="681"/>
      <c r="DQ10" s="688">
        <v>9460</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146</v>
      </c>
      <c r="S11" s="680"/>
      <c r="T11" s="680"/>
      <c r="U11" s="680"/>
      <c r="V11" s="680"/>
      <c r="W11" s="680"/>
      <c r="X11" s="680"/>
      <c r="Y11" s="681"/>
      <c r="Z11" s="682" t="s">
        <v>147</v>
      </c>
      <c r="AA11" s="682"/>
      <c r="AB11" s="682"/>
      <c r="AC11" s="682"/>
      <c r="AD11" s="683" t="s">
        <v>147</v>
      </c>
      <c r="AE11" s="683"/>
      <c r="AF11" s="683"/>
      <c r="AG11" s="683"/>
      <c r="AH11" s="683"/>
      <c r="AI11" s="683"/>
      <c r="AJ11" s="683"/>
      <c r="AK11" s="683"/>
      <c r="AL11" s="684" t="s">
        <v>146</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81512</v>
      </c>
      <c r="BH11" s="680"/>
      <c r="BI11" s="680"/>
      <c r="BJ11" s="680"/>
      <c r="BK11" s="680"/>
      <c r="BL11" s="680"/>
      <c r="BM11" s="680"/>
      <c r="BN11" s="681"/>
      <c r="BO11" s="682">
        <v>2.2999999999999998</v>
      </c>
      <c r="BP11" s="682"/>
      <c r="BQ11" s="682"/>
      <c r="BR11" s="682"/>
      <c r="BS11" s="688" t="s">
        <v>244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1215395</v>
      </c>
      <c r="CS11" s="680"/>
      <c r="CT11" s="680"/>
      <c r="CU11" s="680"/>
      <c r="CV11" s="680"/>
      <c r="CW11" s="680"/>
      <c r="CX11" s="680"/>
      <c r="CY11" s="681"/>
      <c r="CZ11" s="682">
        <v>4.8</v>
      </c>
      <c r="DA11" s="682"/>
      <c r="DB11" s="682"/>
      <c r="DC11" s="682"/>
      <c r="DD11" s="688">
        <v>633033</v>
      </c>
      <c r="DE11" s="680"/>
      <c r="DF11" s="680"/>
      <c r="DG11" s="680"/>
      <c r="DH11" s="680"/>
      <c r="DI11" s="680"/>
      <c r="DJ11" s="680"/>
      <c r="DK11" s="680"/>
      <c r="DL11" s="680"/>
      <c r="DM11" s="680"/>
      <c r="DN11" s="680"/>
      <c r="DO11" s="680"/>
      <c r="DP11" s="681"/>
      <c r="DQ11" s="688">
        <v>408001</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646930</v>
      </c>
      <c r="S12" s="680"/>
      <c r="T12" s="680"/>
      <c r="U12" s="680"/>
      <c r="V12" s="680"/>
      <c r="W12" s="680"/>
      <c r="X12" s="680"/>
      <c r="Y12" s="681"/>
      <c r="Z12" s="682">
        <v>2.4</v>
      </c>
      <c r="AA12" s="682"/>
      <c r="AB12" s="682"/>
      <c r="AC12" s="682"/>
      <c r="AD12" s="683">
        <v>646930</v>
      </c>
      <c r="AE12" s="683"/>
      <c r="AF12" s="683"/>
      <c r="AG12" s="683"/>
      <c r="AH12" s="683"/>
      <c r="AI12" s="683"/>
      <c r="AJ12" s="683"/>
      <c r="AK12" s="683"/>
      <c r="AL12" s="684">
        <v>5.9</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1740181</v>
      </c>
      <c r="BH12" s="680"/>
      <c r="BI12" s="680"/>
      <c r="BJ12" s="680"/>
      <c r="BK12" s="680"/>
      <c r="BL12" s="680"/>
      <c r="BM12" s="680"/>
      <c r="BN12" s="681"/>
      <c r="BO12" s="682">
        <v>48.4</v>
      </c>
      <c r="BP12" s="682"/>
      <c r="BQ12" s="682"/>
      <c r="BR12" s="682"/>
      <c r="BS12" s="688" t="s">
        <v>244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287658</v>
      </c>
      <c r="CS12" s="680"/>
      <c r="CT12" s="680"/>
      <c r="CU12" s="680"/>
      <c r="CV12" s="680"/>
      <c r="CW12" s="680"/>
      <c r="CX12" s="680"/>
      <c r="CY12" s="681"/>
      <c r="CZ12" s="682">
        <v>1.1000000000000001</v>
      </c>
      <c r="DA12" s="682"/>
      <c r="DB12" s="682"/>
      <c r="DC12" s="682"/>
      <c r="DD12" s="688">
        <v>400</v>
      </c>
      <c r="DE12" s="680"/>
      <c r="DF12" s="680"/>
      <c r="DG12" s="680"/>
      <c r="DH12" s="680"/>
      <c r="DI12" s="680"/>
      <c r="DJ12" s="680"/>
      <c r="DK12" s="680"/>
      <c r="DL12" s="680"/>
      <c r="DM12" s="680"/>
      <c r="DN12" s="680"/>
      <c r="DO12" s="680"/>
      <c r="DP12" s="681"/>
      <c r="DQ12" s="688">
        <v>129127</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66198</v>
      </c>
      <c r="S13" s="680"/>
      <c r="T13" s="680"/>
      <c r="U13" s="680"/>
      <c r="V13" s="680"/>
      <c r="W13" s="680"/>
      <c r="X13" s="680"/>
      <c r="Y13" s="681"/>
      <c r="Z13" s="682">
        <v>0.2</v>
      </c>
      <c r="AA13" s="682"/>
      <c r="AB13" s="682"/>
      <c r="AC13" s="682"/>
      <c r="AD13" s="683">
        <v>66198</v>
      </c>
      <c r="AE13" s="683"/>
      <c r="AF13" s="683"/>
      <c r="AG13" s="683"/>
      <c r="AH13" s="683"/>
      <c r="AI13" s="683"/>
      <c r="AJ13" s="683"/>
      <c r="AK13" s="683"/>
      <c r="AL13" s="684">
        <v>0.6</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1722414</v>
      </c>
      <c r="BH13" s="680"/>
      <c r="BI13" s="680"/>
      <c r="BJ13" s="680"/>
      <c r="BK13" s="680"/>
      <c r="BL13" s="680"/>
      <c r="BM13" s="680"/>
      <c r="BN13" s="681"/>
      <c r="BO13" s="682">
        <v>47.9</v>
      </c>
      <c r="BP13" s="682"/>
      <c r="BQ13" s="682"/>
      <c r="BR13" s="682"/>
      <c r="BS13" s="688" t="s">
        <v>244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3919703</v>
      </c>
      <c r="CS13" s="680"/>
      <c r="CT13" s="680"/>
      <c r="CU13" s="680"/>
      <c r="CV13" s="680"/>
      <c r="CW13" s="680"/>
      <c r="CX13" s="680"/>
      <c r="CY13" s="681"/>
      <c r="CZ13" s="682">
        <v>15.5</v>
      </c>
      <c r="DA13" s="682"/>
      <c r="DB13" s="682"/>
      <c r="DC13" s="682"/>
      <c r="DD13" s="688">
        <v>2906455</v>
      </c>
      <c r="DE13" s="680"/>
      <c r="DF13" s="680"/>
      <c r="DG13" s="680"/>
      <c r="DH13" s="680"/>
      <c r="DI13" s="680"/>
      <c r="DJ13" s="680"/>
      <c r="DK13" s="680"/>
      <c r="DL13" s="680"/>
      <c r="DM13" s="680"/>
      <c r="DN13" s="680"/>
      <c r="DO13" s="680"/>
      <c r="DP13" s="681"/>
      <c r="DQ13" s="688">
        <v>1838120</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146</v>
      </c>
      <c r="S14" s="680"/>
      <c r="T14" s="680"/>
      <c r="U14" s="680"/>
      <c r="V14" s="680"/>
      <c r="W14" s="680"/>
      <c r="X14" s="680"/>
      <c r="Y14" s="681"/>
      <c r="Z14" s="682" t="s">
        <v>147</v>
      </c>
      <c r="AA14" s="682"/>
      <c r="AB14" s="682"/>
      <c r="AC14" s="682"/>
      <c r="AD14" s="683" t="s">
        <v>147</v>
      </c>
      <c r="AE14" s="683"/>
      <c r="AF14" s="683"/>
      <c r="AG14" s="683"/>
      <c r="AH14" s="683"/>
      <c r="AI14" s="683"/>
      <c r="AJ14" s="683"/>
      <c r="AK14" s="683"/>
      <c r="AL14" s="684" t="s">
        <v>244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172295</v>
      </c>
      <c r="BH14" s="680"/>
      <c r="BI14" s="680"/>
      <c r="BJ14" s="680"/>
      <c r="BK14" s="680"/>
      <c r="BL14" s="680"/>
      <c r="BM14" s="680"/>
      <c r="BN14" s="681"/>
      <c r="BO14" s="682">
        <v>4.8</v>
      </c>
      <c r="BP14" s="682"/>
      <c r="BQ14" s="682"/>
      <c r="BR14" s="682"/>
      <c r="BS14" s="688" t="s">
        <v>147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584111</v>
      </c>
      <c r="CS14" s="680"/>
      <c r="CT14" s="680"/>
      <c r="CU14" s="680"/>
      <c r="CV14" s="680"/>
      <c r="CW14" s="680"/>
      <c r="CX14" s="680"/>
      <c r="CY14" s="681"/>
      <c r="CZ14" s="682">
        <v>2.2999999999999998</v>
      </c>
      <c r="DA14" s="682"/>
      <c r="DB14" s="682"/>
      <c r="DC14" s="682"/>
      <c r="DD14" s="688" t="s">
        <v>244</v>
      </c>
      <c r="DE14" s="680"/>
      <c r="DF14" s="680"/>
      <c r="DG14" s="680"/>
      <c r="DH14" s="680"/>
      <c r="DI14" s="680"/>
      <c r="DJ14" s="680"/>
      <c r="DK14" s="680"/>
      <c r="DL14" s="680"/>
      <c r="DM14" s="680"/>
      <c r="DN14" s="680"/>
      <c r="DO14" s="680"/>
      <c r="DP14" s="681"/>
      <c r="DQ14" s="688">
        <v>584111</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34878</v>
      </c>
      <c r="S15" s="680"/>
      <c r="T15" s="680"/>
      <c r="U15" s="680"/>
      <c r="V15" s="680"/>
      <c r="W15" s="680"/>
      <c r="X15" s="680"/>
      <c r="Y15" s="681"/>
      <c r="Z15" s="682">
        <v>0.1</v>
      </c>
      <c r="AA15" s="682"/>
      <c r="AB15" s="682"/>
      <c r="AC15" s="682"/>
      <c r="AD15" s="683">
        <v>34878</v>
      </c>
      <c r="AE15" s="683"/>
      <c r="AF15" s="683"/>
      <c r="AG15" s="683"/>
      <c r="AH15" s="683"/>
      <c r="AI15" s="683"/>
      <c r="AJ15" s="683"/>
      <c r="AK15" s="683"/>
      <c r="AL15" s="684">
        <v>0.3</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189544</v>
      </c>
      <c r="BH15" s="680"/>
      <c r="BI15" s="680"/>
      <c r="BJ15" s="680"/>
      <c r="BK15" s="680"/>
      <c r="BL15" s="680"/>
      <c r="BM15" s="680"/>
      <c r="BN15" s="681"/>
      <c r="BO15" s="682">
        <v>5.3</v>
      </c>
      <c r="BP15" s="682"/>
      <c r="BQ15" s="682"/>
      <c r="BR15" s="682"/>
      <c r="BS15" s="688" t="s">
        <v>244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3400900</v>
      </c>
      <c r="CS15" s="680"/>
      <c r="CT15" s="680"/>
      <c r="CU15" s="680"/>
      <c r="CV15" s="680"/>
      <c r="CW15" s="680"/>
      <c r="CX15" s="680"/>
      <c r="CY15" s="681"/>
      <c r="CZ15" s="682">
        <v>13.5</v>
      </c>
      <c r="DA15" s="682"/>
      <c r="DB15" s="682"/>
      <c r="DC15" s="682"/>
      <c r="DD15" s="688">
        <v>1510156</v>
      </c>
      <c r="DE15" s="680"/>
      <c r="DF15" s="680"/>
      <c r="DG15" s="680"/>
      <c r="DH15" s="680"/>
      <c r="DI15" s="680"/>
      <c r="DJ15" s="680"/>
      <c r="DK15" s="680"/>
      <c r="DL15" s="680"/>
      <c r="DM15" s="680"/>
      <c r="DN15" s="680"/>
      <c r="DO15" s="680"/>
      <c r="DP15" s="681"/>
      <c r="DQ15" s="688">
        <v>1427770</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146</v>
      </c>
      <c r="S16" s="680"/>
      <c r="T16" s="680"/>
      <c r="U16" s="680"/>
      <c r="V16" s="680"/>
      <c r="W16" s="680"/>
      <c r="X16" s="680"/>
      <c r="Y16" s="681"/>
      <c r="Z16" s="682" t="s">
        <v>147</v>
      </c>
      <c r="AA16" s="682"/>
      <c r="AB16" s="682"/>
      <c r="AC16" s="682"/>
      <c r="AD16" s="683" t="s">
        <v>146</v>
      </c>
      <c r="AE16" s="683"/>
      <c r="AF16" s="683"/>
      <c r="AG16" s="683"/>
      <c r="AH16" s="683"/>
      <c r="AI16" s="683"/>
      <c r="AJ16" s="683"/>
      <c r="AK16" s="683"/>
      <c r="AL16" s="684" t="s">
        <v>244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v>17</v>
      </c>
      <c r="BH16" s="680"/>
      <c r="BI16" s="680"/>
      <c r="BJ16" s="680"/>
      <c r="BK16" s="680"/>
      <c r="BL16" s="680"/>
      <c r="BM16" s="680"/>
      <c r="BN16" s="681"/>
      <c r="BO16" s="682">
        <v>0</v>
      </c>
      <c r="BP16" s="682"/>
      <c r="BQ16" s="682"/>
      <c r="BR16" s="682"/>
      <c r="BS16" s="688" t="s">
        <v>146</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18210</v>
      </c>
      <c r="CS16" s="680"/>
      <c r="CT16" s="680"/>
      <c r="CU16" s="680"/>
      <c r="CV16" s="680"/>
      <c r="CW16" s="680"/>
      <c r="CX16" s="680"/>
      <c r="CY16" s="681"/>
      <c r="CZ16" s="682">
        <v>0.1</v>
      </c>
      <c r="DA16" s="682"/>
      <c r="DB16" s="682"/>
      <c r="DC16" s="682"/>
      <c r="DD16" s="688" t="s">
        <v>244</v>
      </c>
      <c r="DE16" s="680"/>
      <c r="DF16" s="680"/>
      <c r="DG16" s="680"/>
      <c r="DH16" s="680"/>
      <c r="DI16" s="680"/>
      <c r="DJ16" s="680"/>
      <c r="DK16" s="680"/>
      <c r="DL16" s="680"/>
      <c r="DM16" s="680"/>
      <c r="DN16" s="680"/>
      <c r="DO16" s="680"/>
      <c r="DP16" s="681"/>
      <c r="DQ16" s="688">
        <v>14910</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21903</v>
      </c>
      <c r="S17" s="680"/>
      <c r="T17" s="680"/>
      <c r="U17" s="680"/>
      <c r="V17" s="680"/>
      <c r="W17" s="680"/>
      <c r="X17" s="680"/>
      <c r="Y17" s="681"/>
      <c r="Z17" s="682">
        <v>0.1</v>
      </c>
      <c r="AA17" s="682"/>
      <c r="AB17" s="682"/>
      <c r="AC17" s="682"/>
      <c r="AD17" s="683">
        <v>21903</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147</v>
      </c>
      <c r="BH17" s="680"/>
      <c r="BI17" s="680"/>
      <c r="BJ17" s="680"/>
      <c r="BK17" s="680"/>
      <c r="BL17" s="680"/>
      <c r="BM17" s="680"/>
      <c r="BN17" s="681"/>
      <c r="BO17" s="682" t="s">
        <v>146</v>
      </c>
      <c r="BP17" s="682"/>
      <c r="BQ17" s="682"/>
      <c r="BR17" s="682"/>
      <c r="BS17" s="688" t="s">
        <v>244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2171814</v>
      </c>
      <c r="CS17" s="680"/>
      <c r="CT17" s="680"/>
      <c r="CU17" s="680"/>
      <c r="CV17" s="680"/>
      <c r="CW17" s="680"/>
      <c r="CX17" s="680"/>
      <c r="CY17" s="681"/>
      <c r="CZ17" s="682">
        <v>8.6</v>
      </c>
      <c r="DA17" s="682"/>
      <c r="DB17" s="682"/>
      <c r="DC17" s="682"/>
      <c r="DD17" s="688" t="s">
        <v>147</v>
      </c>
      <c r="DE17" s="680"/>
      <c r="DF17" s="680"/>
      <c r="DG17" s="680"/>
      <c r="DH17" s="680"/>
      <c r="DI17" s="680"/>
      <c r="DJ17" s="680"/>
      <c r="DK17" s="680"/>
      <c r="DL17" s="680"/>
      <c r="DM17" s="680"/>
      <c r="DN17" s="680"/>
      <c r="DO17" s="680"/>
      <c r="DP17" s="681"/>
      <c r="DQ17" s="688">
        <v>2163296</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7127819</v>
      </c>
      <c r="S18" s="680"/>
      <c r="T18" s="680"/>
      <c r="U18" s="680"/>
      <c r="V18" s="680"/>
      <c r="W18" s="680"/>
      <c r="X18" s="680"/>
      <c r="Y18" s="681"/>
      <c r="Z18" s="682">
        <v>26.6</v>
      </c>
      <c r="AA18" s="682"/>
      <c r="AB18" s="682"/>
      <c r="AC18" s="682"/>
      <c r="AD18" s="683">
        <v>6424362</v>
      </c>
      <c r="AE18" s="683"/>
      <c r="AF18" s="683"/>
      <c r="AG18" s="683"/>
      <c r="AH18" s="683"/>
      <c r="AI18" s="683"/>
      <c r="AJ18" s="683"/>
      <c r="AK18" s="683"/>
      <c r="AL18" s="684">
        <v>58.2</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147</v>
      </c>
      <c r="BP18" s="682"/>
      <c r="BQ18" s="682"/>
      <c r="BR18" s="682"/>
      <c r="BS18" s="688" t="s">
        <v>146</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146</v>
      </c>
      <c r="CS18" s="680"/>
      <c r="CT18" s="680"/>
      <c r="CU18" s="680"/>
      <c r="CV18" s="680"/>
      <c r="CW18" s="680"/>
      <c r="CX18" s="680"/>
      <c r="CY18" s="681"/>
      <c r="CZ18" s="682" t="s">
        <v>146</v>
      </c>
      <c r="DA18" s="682"/>
      <c r="DB18" s="682"/>
      <c r="DC18" s="682"/>
      <c r="DD18" s="688" t="s">
        <v>146</v>
      </c>
      <c r="DE18" s="680"/>
      <c r="DF18" s="680"/>
      <c r="DG18" s="680"/>
      <c r="DH18" s="680"/>
      <c r="DI18" s="680"/>
      <c r="DJ18" s="680"/>
      <c r="DK18" s="680"/>
      <c r="DL18" s="680"/>
      <c r="DM18" s="680"/>
      <c r="DN18" s="680"/>
      <c r="DO18" s="680"/>
      <c r="DP18" s="681"/>
      <c r="DQ18" s="688" t="s">
        <v>146</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6424362</v>
      </c>
      <c r="S19" s="680"/>
      <c r="T19" s="680"/>
      <c r="U19" s="680"/>
      <c r="V19" s="680"/>
      <c r="W19" s="680"/>
      <c r="X19" s="680"/>
      <c r="Y19" s="681"/>
      <c r="Z19" s="682">
        <v>24</v>
      </c>
      <c r="AA19" s="682"/>
      <c r="AB19" s="682"/>
      <c r="AC19" s="682"/>
      <c r="AD19" s="683">
        <v>6424362</v>
      </c>
      <c r="AE19" s="683"/>
      <c r="AF19" s="683"/>
      <c r="AG19" s="683"/>
      <c r="AH19" s="683"/>
      <c r="AI19" s="683"/>
      <c r="AJ19" s="683"/>
      <c r="AK19" s="683"/>
      <c r="AL19" s="684">
        <v>58.2</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19859</v>
      </c>
      <c r="BH19" s="680"/>
      <c r="BI19" s="680"/>
      <c r="BJ19" s="680"/>
      <c r="BK19" s="680"/>
      <c r="BL19" s="680"/>
      <c r="BM19" s="680"/>
      <c r="BN19" s="681"/>
      <c r="BO19" s="682">
        <v>0.6</v>
      </c>
      <c r="BP19" s="682"/>
      <c r="BQ19" s="682"/>
      <c r="BR19" s="682"/>
      <c r="BS19" s="688" t="s">
        <v>147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146</v>
      </c>
      <c r="CS19" s="680"/>
      <c r="CT19" s="680"/>
      <c r="CU19" s="680"/>
      <c r="CV19" s="680"/>
      <c r="CW19" s="680"/>
      <c r="CX19" s="680"/>
      <c r="CY19" s="681"/>
      <c r="CZ19" s="682" t="s">
        <v>146</v>
      </c>
      <c r="DA19" s="682"/>
      <c r="DB19" s="682"/>
      <c r="DC19" s="682"/>
      <c r="DD19" s="688" t="s">
        <v>146</v>
      </c>
      <c r="DE19" s="680"/>
      <c r="DF19" s="680"/>
      <c r="DG19" s="680"/>
      <c r="DH19" s="680"/>
      <c r="DI19" s="680"/>
      <c r="DJ19" s="680"/>
      <c r="DK19" s="680"/>
      <c r="DL19" s="680"/>
      <c r="DM19" s="680"/>
      <c r="DN19" s="680"/>
      <c r="DO19" s="680"/>
      <c r="DP19" s="681"/>
      <c r="DQ19" s="688" t="s">
        <v>147</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703457</v>
      </c>
      <c r="S20" s="680"/>
      <c r="T20" s="680"/>
      <c r="U20" s="680"/>
      <c r="V20" s="680"/>
      <c r="W20" s="680"/>
      <c r="X20" s="680"/>
      <c r="Y20" s="681"/>
      <c r="Z20" s="682">
        <v>2.6</v>
      </c>
      <c r="AA20" s="682"/>
      <c r="AB20" s="682"/>
      <c r="AC20" s="682"/>
      <c r="AD20" s="683" t="s">
        <v>244</v>
      </c>
      <c r="AE20" s="683"/>
      <c r="AF20" s="683"/>
      <c r="AG20" s="683"/>
      <c r="AH20" s="683"/>
      <c r="AI20" s="683"/>
      <c r="AJ20" s="683"/>
      <c r="AK20" s="683"/>
      <c r="AL20" s="684" t="s">
        <v>244</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19859</v>
      </c>
      <c r="BH20" s="680"/>
      <c r="BI20" s="680"/>
      <c r="BJ20" s="680"/>
      <c r="BK20" s="680"/>
      <c r="BL20" s="680"/>
      <c r="BM20" s="680"/>
      <c r="BN20" s="681"/>
      <c r="BO20" s="682">
        <v>0.6</v>
      </c>
      <c r="BP20" s="682"/>
      <c r="BQ20" s="682"/>
      <c r="BR20" s="682"/>
      <c r="BS20" s="688" t="s">
        <v>146</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25257142</v>
      </c>
      <c r="CS20" s="680"/>
      <c r="CT20" s="680"/>
      <c r="CU20" s="680"/>
      <c r="CV20" s="680"/>
      <c r="CW20" s="680"/>
      <c r="CX20" s="680"/>
      <c r="CY20" s="681"/>
      <c r="CZ20" s="682">
        <v>100</v>
      </c>
      <c r="DA20" s="682"/>
      <c r="DB20" s="682"/>
      <c r="DC20" s="682"/>
      <c r="DD20" s="688">
        <v>6278470</v>
      </c>
      <c r="DE20" s="680"/>
      <c r="DF20" s="680"/>
      <c r="DG20" s="680"/>
      <c r="DH20" s="680"/>
      <c r="DI20" s="680"/>
      <c r="DJ20" s="680"/>
      <c r="DK20" s="680"/>
      <c r="DL20" s="680"/>
      <c r="DM20" s="680"/>
      <c r="DN20" s="680"/>
      <c r="DO20" s="680"/>
      <c r="DP20" s="681"/>
      <c r="DQ20" s="688">
        <v>14023404</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147</v>
      </c>
      <c r="S21" s="680"/>
      <c r="T21" s="680"/>
      <c r="U21" s="680"/>
      <c r="V21" s="680"/>
      <c r="W21" s="680"/>
      <c r="X21" s="680"/>
      <c r="Y21" s="681"/>
      <c r="Z21" s="682" t="s">
        <v>147</v>
      </c>
      <c r="AA21" s="682"/>
      <c r="AB21" s="682"/>
      <c r="AC21" s="682"/>
      <c r="AD21" s="683" t="s">
        <v>146</v>
      </c>
      <c r="AE21" s="683"/>
      <c r="AF21" s="683"/>
      <c r="AG21" s="683"/>
      <c r="AH21" s="683"/>
      <c r="AI21" s="683"/>
      <c r="AJ21" s="683"/>
      <c r="AK21" s="683"/>
      <c r="AL21" s="684" t="s">
        <v>147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19859</v>
      </c>
      <c r="BH21" s="680"/>
      <c r="BI21" s="680"/>
      <c r="BJ21" s="680"/>
      <c r="BK21" s="680"/>
      <c r="BL21" s="680"/>
      <c r="BM21" s="680"/>
      <c r="BN21" s="681"/>
      <c r="BO21" s="682">
        <v>0.6</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11624556</v>
      </c>
      <c r="S22" s="680"/>
      <c r="T22" s="680"/>
      <c r="U22" s="680"/>
      <c r="V22" s="680"/>
      <c r="W22" s="680"/>
      <c r="X22" s="680"/>
      <c r="Y22" s="681"/>
      <c r="Z22" s="682">
        <v>43.3</v>
      </c>
      <c r="AA22" s="682"/>
      <c r="AB22" s="682"/>
      <c r="AC22" s="682"/>
      <c r="AD22" s="683">
        <v>10921099</v>
      </c>
      <c r="AE22" s="683"/>
      <c r="AF22" s="683"/>
      <c r="AG22" s="683"/>
      <c r="AH22" s="683"/>
      <c r="AI22" s="683"/>
      <c r="AJ22" s="683"/>
      <c r="AK22" s="683"/>
      <c r="AL22" s="684">
        <v>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146</v>
      </c>
      <c r="BP22" s="682"/>
      <c r="BQ22" s="682"/>
      <c r="BR22" s="682"/>
      <c r="BS22" s="688" t="s">
        <v>147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3062</v>
      </c>
      <c r="S23" s="680"/>
      <c r="T23" s="680"/>
      <c r="U23" s="680"/>
      <c r="V23" s="680"/>
      <c r="W23" s="680"/>
      <c r="X23" s="680"/>
      <c r="Y23" s="681"/>
      <c r="Z23" s="682">
        <v>0</v>
      </c>
      <c r="AA23" s="682"/>
      <c r="AB23" s="682"/>
      <c r="AC23" s="682"/>
      <c r="AD23" s="683">
        <v>3062</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147</v>
      </c>
      <c r="BP23" s="682"/>
      <c r="BQ23" s="682"/>
      <c r="BR23" s="682"/>
      <c r="BS23" s="688" t="s">
        <v>244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395276</v>
      </c>
      <c r="S24" s="680"/>
      <c r="T24" s="680"/>
      <c r="U24" s="680"/>
      <c r="V24" s="680"/>
      <c r="W24" s="680"/>
      <c r="X24" s="680"/>
      <c r="Y24" s="681"/>
      <c r="Z24" s="682">
        <v>1.5</v>
      </c>
      <c r="AA24" s="682"/>
      <c r="AB24" s="682"/>
      <c r="AC24" s="682"/>
      <c r="AD24" s="683" t="s">
        <v>244</v>
      </c>
      <c r="AE24" s="683"/>
      <c r="AF24" s="683"/>
      <c r="AG24" s="683"/>
      <c r="AH24" s="683"/>
      <c r="AI24" s="683"/>
      <c r="AJ24" s="683"/>
      <c r="AK24" s="683"/>
      <c r="AL24" s="684" t="s">
        <v>244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147</v>
      </c>
      <c r="BH24" s="680"/>
      <c r="BI24" s="680"/>
      <c r="BJ24" s="680"/>
      <c r="BK24" s="680"/>
      <c r="BL24" s="680"/>
      <c r="BM24" s="680"/>
      <c r="BN24" s="681"/>
      <c r="BO24" s="682" t="s">
        <v>146</v>
      </c>
      <c r="BP24" s="682"/>
      <c r="BQ24" s="682"/>
      <c r="BR24" s="682"/>
      <c r="BS24" s="688" t="s">
        <v>244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10752253</v>
      </c>
      <c r="CS24" s="669"/>
      <c r="CT24" s="669"/>
      <c r="CU24" s="669"/>
      <c r="CV24" s="669"/>
      <c r="CW24" s="669"/>
      <c r="CX24" s="669"/>
      <c r="CY24" s="670"/>
      <c r="CZ24" s="673">
        <v>42.6</v>
      </c>
      <c r="DA24" s="674"/>
      <c r="DB24" s="674"/>
      <c r="DC24" s="693"/>
      <c r="DD24" s="712">
        <v>6153332</v>
      </c>
      <c r="DE24" s="669"/>
      <c r="DF24" s="669"/>
      <c r="DG24" s="669"/>
      <c r="DH24" s="669"/>
      <c r="DI24" s="669"/>
      <c r="DJ24" s="669"/>
      <c r="DK24" s="670"/>
      <c r="DL24" s="712">
        <v>6064624</v>
      </c>
      <c r="DM24" s="669"/>
      <c r="DN24" s="669"/>
      <c r="DO24" s="669"/>
      <c r="DP24" s="669"/>
      <c r="DQ24" s="669"/>
      <c r="DR24" s="669"/>
      <c r="DS24" s="669"/>
      <c r="DT24" s="669"/>
      <c r="DU24" s="669"/>
      <c r="DV24" s="670"/>
      <c r="DW24" s="673">
        <v>53.1</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221046</v>
      </c>
      <c r="S25" s="680"/>
      <c r="T25" s="680"/>
      <c r="U25" s="680"/>
      <c r="V25" s="680"/>
      <c r="W25" s="680"/>
      <c r="X25" s="680"/>
      <c r="Y25" s="681"/>
      <c r="Z25" s="682">
        <v>0.8</v>
      </c>
      <c r="AA25" s="682"/>
      <c r="AB25" s="682"/>
      <c r="AC25" s="682"/>
      <c r="AD25" s="683">
        <v>1806</v>
      </c>
      <c r="AE25" s="683"/>
      <c r="AF25" s="683"/>
      <c r="AG25" s="683"/>
      <c r="AH25" s="683"/>
      <c r="AI25" s="683"/>
      <c r="AJ25" s="683"/>
      <c r="AK25" s="683"/>
      <c r="AL25" s="684">
        <v>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146</v>
      </c>
      <c r="BH25" s="680"/>
      <c r="BI25" s="680"/>
      <c r="BJ25" s="680"/>
      <c r="BK25" s="680"/>
      <c r="BL25" s="680"/>
      <c r="BM25" s="680"/>
      <c r="BN25" s="681"/>
      <c r="BO25" s="682" t="s">
        <v>146</v>
      </c>
      <c r="BP25" s="682"/>
      <c r="BQ25" s="682"/>
      <c r="BR25" s="682"/>
      <c r="BS25" s="688" t="s">
        <v>244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2695878</v>
      </c>
      <c r="CS25" s="715"/>
      <c r="CT25" s="715"/>
      <c r="CU25" s="715"/>
      <c r="CV25" s="715"/>
      <c r="CW25" s="715"/>
      <c r="CX25" s="715"/>
      <c r="CY25" s="716"/>
      <c r="CZ25" s="684">
        <v>10.7</v>
      </c>
      <c r="DA25" s="713"/>
      <c r="DB25" s="713"/>
      <c r="DC25" s="717"/>
      <c r="DD25" s="688">
        <v>2416875</v>
      </c>
      <c r="DE25" s="715"/>
      <c r="DF25" s="715"/>
      <c r="DG25" s="715"/>
      <c r="DH25" s="715"/>
      <c r="DI25" s="715"/>
      <c r="DJ25" s="715"/>
      <c r="DK25" s="716"/>
      <c r="DL25" s="688">
        <v>2370215</v>
      </c>
      <c r="DM25" s="715"/>
      <c r="DN25" s="715"/>
      <c r="DO25" s="715"/>
      <c r="DP25" s="715"/>
      <c r="DQ25" s="715"/>
      <c r="DR25" s="715"/>
      <c r="DS25" s="715"/>
      <c r="DT25" s="715"/>
      <c r="DU25" s="715"/>
      <c r="DV25" s="716"/>
      <c r="DW25" s="684">
        <v>20.7</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73285</v>
      </c>
      <c r="S26" s="680"/>
      <c r="T26" s="680"/>
      <c r="U26" s="680"/>
      <c r="V26" s="680"/>
      <c r="W26" s="680"/>
      <c r="X26" s="680"/>
      <c r="Y26" s="681"/>
      <c r="Z26" s="682">
        <v>0.3</v>
      </c>
      <c r="AA26" s="682"/>
      <c r="AB26" s="682"/>
      <c r="AC26" s="682"/>
      <c r="AD26" s="683" t="s">
        <v>244</v>
      </c>
      <c r="AE26" s="683"/>
      <c r="AF26" s="683"/>
      <c r="AG26" s="683"/>
      <c r="AH26" s="683"/>
      <c r="AI26" s="683"/>
      <c r="AJ26" s="683"/>
      <c r="AK26" s="683"/>
      <c r="AL26" s="684" t="s">
        <v>146</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147</v>
      </c>
      <c r="BP26" s="682"/>
      <c r="BQ26" s="682"/>
      <c r="BR26" s="682"/>
      <c r="BS26" s="688" t="s">
        <v>147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1517245</v>
      </c>
      <c r="CS26" s="680"/>
      <c r="CT26" s="680"/>
      <c r="CU26" s="680"/>
      <c r="CV26" s="680"/>
      <c r="CW26" s="680"/>
      <c r="CX26" s="680"/>
      <c r="CY26" s="681"/>
      <c r="CZ26" s="684">
        <v>6</v>
      </c>
      <c r="DA26" s="713"/>
      <c r="DB26" s="713"/>
      <c r="DC26" s="717"/>
      <c r="DD26" s="688">
        <v>1375305</v>
      </c>
      <c r="DE26" s="680"/>
      <c r="DF26" s="680"/>
      <c r="DG26" s="680"/>
      <c r="DH26" s="680"/>
      <c r="DI26" s="680"/>
      <c r="DJ26" s="680"/>
      <c r="DK26" s="681"/>
      <c r="DL26" s="688" t="s">
        <v>146</v>
      </c>
      <c r="DM26" s="680"/>
      <c r="DN26" s="680"/>
      <c r="DO26" s="680"/>
      <c r="DP26" s="680"/>
      <c r="DQ26" s="680"/>
      <c r="DR26" s="680"/>
      <c r="DS26" s="680"/>
      <c r="DT26" s="680"/>
      <c r="DU26" s="680"/>
      <c r="DV26" s="681"/>
      <c r="DW26" s="684" t="s">
        <v>244</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4287886</v>
      </c>
      <c r="S27" s="680"/>
      <c r="T27" s="680"/>
      <c r="U27" s="680"/>
      <c r="V27" s="680"/>
      <c r="W27" s="680"/>
      <c r="X27" s="680"/>
      <c r="Y27" s="681"/>
      <c r="Z27" s="682">
        <v>16</v>
      </c>
      <c r="AA27" s="682"/>
      <c r="AB27" s="682"/>
      <c r="AC27" s="682"/>
      <c r="AD27" s="683" t="s">
        <v>146</v>
      </c>
      <c r="AE27" s="683"/>
      <c r="AF27" s="683"/>
      <c r="AG27" s="683"/>
      <c r="AH27" s="683"/>
      <c r="AI27" s="683"/>
      <c r="AJ27" s="683"/>
      <c r="AK27" s="683"/>
      <c r="AL27" s="684" t="s">
        <v>146</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3596407</v>
      </c>
      <c r="BH27" s="680"/>
      <c r="BI27" s="680"/>
      <c r="BJ27" s="680"/>
      <c r="BK27" s="680"/>
      <c r="BL27" s="680"/>
      <c r="BM27" s="680"/>
      <c r="BN27" s="681"/>
      <c r="BO27" s="682">
        <v>100</v>
      </c>
      <c r="BP27" s="682"/>
      <c r="BQ27" s="682"/>
      <c r="BR27" s="682"/>
      <c r="BS27" s="688" t="s">
        <v>147</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5884561</v>
      </c>
      <c r="CS27" s="715"/>
      <c r="CT27" s="715"/>
      <c r="CU27" s="715"/>
      <c r="CV27" s="715"/>
      <c r="CW27" s="715"/>
      <c r="CX27" s="715"/>
      <c r="CY27" s="716"/>
      <c r="CZ27" s="684">
        <v>23.3</v>
      </c>
      <c r="DA27" s="713"/>
      <c r="DB27" s="713"/>
      <c r="DC27" s="717"/>
      <c r="DD27" s="688">
        <v>1573161</v>
      </c>
      <c r="DE27" s="715"/>
      <c r="DF27" s="715"/>
      <c r="DG27" s="715"/>
      <c r="DH27" s="715"/>
      <c r="DI27" s="715"/>
      <c r="DJ27" s="715"/>
      <c r="DK27" s="716"/>
      <c r="DL27" s="688">
        <v>1567797</v>
      </c>
      <c r="DM27" s="715"/>
      <c r="DN27" s="715"/>
      <c r="DO27" s="715"/>
      <c r="DP27" s="715"/>
      <c r="DQ27" s="715"/>
      <c r="DR27" s="715"/>
      <c r="DS27" s="715"/>
      <c r="DT27" s="715"/>
      <c r="DU27" s="715"/>
      <c r="DV27" s="716"/>
      <c r="DW27" s="684">
        <v>13.7</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v>12058</v>
      </c>
      <c r="S28" s="680"/>
      <c r="T28" s="680"/>
      <c r="U28" s="680"/>
      <c r="V28" s="680"/>
      <c r="W28" s="680"/>
      <c r="X28" s="680"/>
      <c r="Y28" s="681"/>
      <c r="Z28" s="682">
        <v>0</v>
      </c>
      <c r="AA28" s="682"/>
      <c r="AB28" s="682"/>
      <c r="AC28" s="682"/>
      <c r="AD28" s="683">
        <v>12058</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2171814</v>
      </c>
      <c r="CS28" s="680"/>
      <c r="CT28" s="680"/>
      <c r="CU28" s="680"/>
      <c r="CV28" s="680"/>
      <c r="CW28" s="680"/>
      <c r="CX28" s="680"/>
      <c r="CY28" s="681"/>
      <c r="CZ28" s="684">
        <v>8.6</v>
      </c>
      <c r="DA28" s="713"/>
      <c r="DB28" s="713"/>
      <c r="DC28" s="717"/>
      <c r="DD28" s="688">
        <v>2163296</v>
      </c>
      <c r="DE28" s="680"/>
      <c r="DF28" s="680"/>
      <c r="DG28" s="680"/>
      <c r="DH28" s="680"/>
      <c r="DI28" s="680"/>
      <c r="DJ28" s="680"/>
      <c r="DK28" s="681"/>
      <c r="DL28" s="688">
        <v>2126612</v>
      </c>
      <c r="DM28" s="680"/>
      <c r="DN28" s="680"/>
      <c r="DO28" s="680"/>
      <c r="DP28" s="680"/>
      <c r="DQ28" s="680"/>
      <c r="DR28" s="680"/>
      <c r="DS28" s="680"/>
      <c r="DT28" s="680"/>
      <c r="DU28" s="680"/>
      <c r="DV28" s="681"/>
      <c r="DW28" s="684">
        <v>18.600000000000001</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3045848</v>
      </c>
      <c r="S29" s="680"/>
      <c r="T29" s="680"/>
      <c r="U29" s="680"/>
      <c r="V29" s="680"/>
      <c r="W29" s="680"/>
      <c r="X29" s="680"/>
      <c r="Y29" s="681"/>
      <c r="Z29" s="682">
        <v>11.4</v>
      </c>
      <c r="AA29" s="682"/>
      <c r="AB29" s="682"/>
      <c r="AC29" s="682"/>
      <c r="AD29" s="683" t="s">
        <v>146</v>
      </c>
      <c r="AE29" s="683"/>
      <c r="AF29" s="683"/>
      <c r="AG29" s="683"/>
      <c r="AH29" s="683"/>
      <c r="AI29" s="683"/>
      <c r="AJ29" s="683"/>
      <c r="AK29" s="683"/>
      <c r="AL29" s="684" t="s">
        <v>146</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2171810</v>
      </c>
      <c r="CS29" s="715"/>
      <c r="CT29" s="715"/>
      <c r="CU29" s="715"/>
      <c r="CV29" s="715"/>
      <c r="CW29" s="715"/>
      <c r="CX29" s="715"/>
      <c r="CY29" s="716"/>
      <c r="CZ29" s="684">
        <v>8.6</v>
      </c>
      <c r="DA29" s="713"/>
      <c r="DB29" s="713"/>
      <c r="DC29" s="717"/>
      <c r="DD29" s="688">
        <v>2163292</v>
      </c>
      <c r="DE29" s="715"/>
      <c r="DF29" s="715"/>
      <c r="DG29" s="715"/>
      <c r="DH29" s="715"/>
      <c r="DI29" s="715"/>
      <c r="DJ29" s="715"/>
      <c r="DK29" s="716"/>
      <c r="DL29" s="688">
        <v>2126608</v>
      </c>
      <c r="DM29" s="715"/>
      <c r="DN29" s="715"/>
      <c r="DO29" s="715"/>
      <c r="DP29" s="715"/>
      <c r="DQ29" s="715"/>
      <c r="DR29" s="715"/>
      <c r="DS29" s="715"/>
      <c r="DT29" s="715"/>
      <c r="DU29" s="715"/>
      <c r="DV29" s="716"/>
      <c r="DW29" s="684">
        <v>18.600000000000001</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119122</v>
      </c>
      <c r="S30" s="680"/>
      <c r="T30" s="680"/>
      <c r="U30" s="680"/>
      <c r="V30" s="680"/>
      <c r="W30" s="680"/>
      <c r="X30" s="680"/>
      <c r="Y30" s="681"/>
      <c r="Z30" s="682">
        <v>0.4</v>
      </c>
      <c r="AA30" s="682"/>
      <c r="AB30" s="682"/>
      <c r="AC30" s="682"/>
      <c r="AD30" s="683">
        <v>39730</v>
      </c>
      <c r="AE30" s="683"/>
      <c r="AF30" s="683"/>
      <c r="AG30" s="683"/>
      <c r="AH30" s="683"/>
      <c r="AI30" s="683"/>
      <c r="AJ30" s="683"/>
      <c r="AK30" s="683"/>
      <c r="AL30" s="684">
        <v>0.4</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98.2</v>
      </c>
      <c r="BH30" s="740"/>
      <c r="BI30" s="740"/>
      <c r="BJ30" s="740"/>
      <c r="BK30" s="740"/>
      <c r="BL30" s="740"/>
      <c r="BM30" s="674">
        <v>96.3</v>
      </c>
      <c r="BN30" s="740"/>
      <c r="BO30" s="740"/>
      <c r="BP30" s="740"/>
      <c r="BQ30" s="741"/>
      <c r="BR30" s="739">
        <v>98.5</v>
      </c>
      <c r="BS30" s="740"/>
      <c r="BT30" s="740"/>
      <c r="BU30" s="740"/>
      <c r="BV30" s="740"/>
      <c r="BW30" s="740"/>
      <c r="BX30" s="674">
        <v>96.4</v>
      </c>
      <c r="BY30" s="740"/>
      <c r="BZ30" s="740"/>
      <c r="CA30" s="740"/>
      <c r="CB30" s="741"/>
      <c r="CD30" s="744"/>
      <c r="CE30" s="745"/>
      <c r="CF30" s="694" t="s">
        <v>310</v>
      </c>
      <c r="CG30" s="695"/>
      <c r="CH30" s="695"/>
      <c r="CI30" s="695"/>
      <c r="CJ30" s="695"/>
      <c r="CK30" s="695"/>
      <c r="CL30" s="695"/>
      <c r="CM30" s="695"/>
      <c r="CN30" s="695"/>
      <c r="CO30" s="695"/>
      <c r="CP30" s="695"/>
      <c r="CQ30" s="696"/>
      <c r="CR30" s="679">
        <v>1985592</v>
      </c>
      <c r="CS30" s="680"/>
      <c r="CT30" s="680"/>
      <c r="CU30" s="680"/>
      <c r="CV30" s="680"/>
      <c r="CW30" s="680"/>
      <c r="CX30" s="680"/>
      <c r="CY30" s="681"/>
      <c r="CZ30" s="684">
        <v>7.9</v>
      </c>
      <c r="DA30" s="713"/>
      <c r="DB30" s="713"/>
      <c r="DC30" s="717"/>
      <c r="DD30" s="688">
        <v>1977939</v>
      </c>
      <c r="DE30" s="680"/>
      <c r="DF30" s="680"/>
      <c r="DG30" s="680"/>
      <c r="DH30" s="680"/>
      <c r="DI30" s="680"/>
      <c r="DJ30" s="680"/>
      <c r="DK30" s="681"/>
      <c r="DL30" s="688">
        <v>1941456</v>
      </c>
      <c r="DM30" s="680"/>
      <c r="DN30" s="680"/>
      <c r="DO30" s="680"/>
      <c r="DP30" s="680"/>
      <c r="DQ30" s="680"/>
      <c r="DR30" s="680"/>
      <c r="DS30" s="680"/>
      <c r="DT30" s="680"/>
      <c r="DU30" s="680"/>
      <c r="DV30" s="681"/>
      <c r="DW30" s="684">
        <v>17</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87676</v>
      </c>
      <c r="S31" s="680"/>
      <c r="T31" s="680"/>
      <c r="U31" s="680"/>
      <c r="V31" s="680"/>
      <c r="W31" s="680"/>
      <c r="X31" s="680"/>
      <c r="Y31" s="681"/>
      <c r="Z31" s="682">
        <v>0.3</v>
      </c>
      <c r="AA31" s="682"/>
      <c r="AB31" s="682"/>
      <c r="AC31" s="682"/>
      <c r="AD31" s="683" t="s">
        <v>146</v>
      </c>
      <c r="AE31" s="683"/>
      <c r="AF31" s="683"/>
      <c r="AG31" s="683"/>
      <c r="AH31" s="683"/>
      <c r="AI31" s="683"/>
      <c r="AJ31" s="683"/>
      <c r="AK31" s="683"/>
      <c r="AL31" s="684" t="s">
        <v>146</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98.1</v>
      </c>
      <c r="BH31" s="715"/>
      <c r="BI31" s="715"/>
      <c r="BJ31" s="715"/>
      <c r="BK31" s="715"/>
      <c r="BL31" s="715"/>
      <c r="BM31" s="685">
        <v>96.6</v>
      </c>
      <c r="BN31" s="737"/>
      <c r="BO31" s="737"/>
      <c r="BP31" s="737"/>
      <c r="BQ31" s="738"/>
      <c r="BR31" s="736">
        <v>98.9</v>
      </c>
      <c r="BS31" s="715"/>
      <c r="BT31" s="715"/>
      <c r="BU31" s="715"/>
      <c r="BV31" s="715"/>
      <c r="BW31" s="715"/>
      <c r="BX31" s="685">
        <v>97.2</v>
      </c>
      <c r="BY31" s="737"/>
      <c r="BZ31" s="737"/>
      <c r="CA31" s="737"/>
      <c r="CB31" s="738"/>
      <c r="CD31" s="744"/>
      <c r="CE31" s="745"/>
      <c r="CF31" s="694" t="s">
        <v>314</v>
      </c>
      <c r="CG31" s="695"/>
      <c r="CH31" s="695"/>
      <c r="CI31" s="695"/>
      <c r="CJ31" s="695"/>
      <c r="CK31" s="695"/>
      <c r="CL31" s="695"/>
      <c r="CM31" s="695"/>
      <c r="CN31" s="695"/>
      <c r="CO31" s="695"/>
      <c r="CP31" s="695"/>
      <c r="CQ31" s="696"/>
      <c r="CR31" s="679">
        <v>186218</v>
      </c>
      <c r="CS31" s="715"/>
      <c r="CT31" s="715"/>
      <c r="CU31" s="715"/>
      <c r="CV31" s="715"/>
      <c r="CW31" s="715"/>
      <c r="CX31" s="715"/>
      <c r="CY31" s="716"/>
      <c r="CZ31" s="684">
        <v>0.7</v>
      </c>
      <c r="DA31" s="713"/>
      <c r="DB31" s="713"/>
      <c r="DC31" s="717"/>
      <c r="DD31" s="688">
        <v>185353</v>
      </c>
      <c r="DE31" s="715"/>
      <c r="DF31" s="715"/>
      <c r="DG31" s="715"/>
      <c r="DH31" s="715"/>
      <c r="DI31" s="715"/>
      <c r="DJ31" s="715"/>
      <c r="DK31" s="716"/>
      <c r="DL31" s="688">
        <v>185152</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902753</v>
      </c>
      <c r="S32" s="680"/>
      <c r="T32" s="680"/>
      <c r="U32" s="680"/>
      <c r="V32" s="680"/>
      <c r="W32" s="680"/>
      <c r="X32" s="680"/>
      <c r="Y32" s="681"/>
      <c r="Z32" s="682">
        <v>3.4</v>
      </c>
      <c r="AA32" s="682"/>
      <c r="AB32" s="682"/>
      <c r="AC32" s="682"/>
      <c r="AD32" s="683" t="s">
        <v>244</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98.1</v>
      </c>
      <c r="BH32" s="749"/>
      <c r="BI32" s="749"/>
      <c r="BJ32" s="749"/>
      <c r="BK32" s="749"/>
      <c r="BL32" s="749"/>
      <c r="BM32" s="750">
        <v>95.6</v>
      </c>
      <c r="BN32" s="749"/>
      <c r="BO32" s="749"/>
      <c r="BP32" s="749"/>
      <c r="BQ32" s="751"/>
      <c r="BR32" s="748">
        <v>98</v>
      </c>
      <c r="BS32" s="749"/>
      <c r="BT32" s="749"/>
      <c r="BU32" s="749"/>
      <c r="BV32" s="749"/>
      <c r="BW32" s="749"/>
      <c r="BX32" s="750">
        <v>95.3</v>
      </c>
      <c r="BY32" s="749"/>
      <c r="BZ32" s="749"/>
      <c r="CA32" s="749"/>
      <c r="CB32" s="751"/>
      <c r="CD32" s="746"/>
      <c r="CE32" s="747"/>
      <c r="CF32" s="694" t="s">
        <v>317</v>
      </c>
      <c r="CG32" s="695"/>
      <c r="CH32" s="695"/>
      <c r="CI32" s="695"/>
      <c r="CJ32" s="695"/>
      <c r="CK32" s="695"/>
      <c r="CL32" s="695"/>
      <c r="CM32" s="695"/>
      <c r="CN32" s="695"/>
      <c r="CO32" s="695"/>
      <c r="CP32" s="695"/>
      <c r="CQ32" s="696"/>
      <c r="CR32" s="679">
        <v>4</v>
      </c>
      <c r="CS32" s="680"/>
      <c r="CT32" s="680"/>
      <c r="CU32" s="680"/>
      <c r="CV32" s="680"/>
      <c r="CW32" s="680"/>
      <c r="CX32" s="680"/>
      <c r="CY32" s="681"/>
      <c r="CZ32" s="684">
        <v>0</v>
      </c>
      <c r="DA32" s="713"/>
      <c r="DB32" s="713"/>
      <c r="DC32" s="717"/>
      <c r="DD32" s="688">
        <v>4</v>
      </c>
      <c r="DE32" s="680"/>
      <c r="DF32" s="680"/>
      <c r="DG32" s="680"/>
      <c r="DH32" s="680"/>
      <c r="DI32" s="680"/>
      <c r="DJ32" s="680"/>
      <c r="DK32" s="681"/>
      <c r="DL32" s="688">
        <v>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2287968</v>
      </c>
      <c r="S33" s="680"/>
      <c r="T33" s="680"/>
      <c r="U33" s="680"/>
      <c r="V33" s="680"/>
      <c r="W33" s="680"/>
      <c r="X33" s="680"/>
      <c r="Y33" s="681"/>
      <c r="Z33" s="682">
        <v>8.5</v>
      </c>
      <c r="AA33" s="682"/>
      <c r="AB33" s="682"/>
      <c r="AC33" s="682"/>
      <c r="AD33" s="683" t="s">
        <v>147</v>
      </c>
      <c r="AE33" s="683"/>
      <c r="AF33" s="683"/>
      <c r="AG33" s="683"/>
      <c r="AH33" s="683"/>
      <c r="AI33" s="683"/>
      <c r="AJ33" s="683"/>
      <c r="AK33" s="683"/>
      <c r="AL33" s="684" t="s">
        <v>146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8208209</v>
      </c>
      <c r="CS33" s="715"/>
      <c r="CT33" s="715"/>
      <c r="CU33" s="715"/>
      <c r="CV33" s="715"/>
      <c r="CW33" s="715"/>
      <c r="CX33" s="715"/>
      <c r="CY33" s="716"/>
      <c r="CZ33" s="684">
        <v>32.5</v>
      </c>
      <c r="DA33" s="713"/>
      <c r="DB33" s="713"/>
      <c r="DC33" s="717"/>
      <c r="DD33" s="688">
        <v>6187546</v>
      </c>
      <c r="DE33" s="715"/>
      <c r="DF33" s="715"/>
      <c r="DG33" s="715"/>
      <c r="DH33" s="715"/>
      <c r="DI33" s="715"/>
      <c r="DJ33" s="715"/>
      <c r="DK33" s="716"/>
      <c r="DL33" s="688">
        <v>3818559</v>
      </c>
      <c r="DM33" s="715"/>
      <c r="DN33" s="715"/>
      <c r="DO33" s="715"/>
      <c r="DP33" s="715"/>
      <c r="DQ33" s="715"/>
      <c r="DR33" s="715"/>
      <c r="DS33" s="715"/>
      <c r="DT33" s="715"/>
      <c r="DU33" s="715"/>
      <c r="DV33" s="716"/>
      <c r="DW33" s="684">
        <v>33.4</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438091</v>
      </c>
      <c r="S34" s="680"/>
      <c r="T34" s="680"/>
      <c r="U34" s="680"/>
      <c r="V34" s="680"/>
      <c r="W34" s="680"/>
      <c r="X34" s="680"/>
      <c r="Y34" s="681"/>
      <c r="Z34" s="682">
        <v>1.6</v>
      </c>
      <c r="AA34" s="682"/>
      <c r="AB34" s="682"/>
      <c r="AC34" s="682"/>
      <c r="AD34" s="683">
        <v>51385</v>
      </c>
      <c r="AE34" s="683"/>
      <c r="AF34" s="683"/>
      <c r="AG34" s="683"/>
      <c r="AH34" s="683"/>
      <c r="AI34" s="683"/>
      <c r="AJ34" s="683"/>
      <c r="AK34" s="683"/>
      <c r="AL34" s="684">
        <v>0.5</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3250847</v>
      </c>
      <c r="CS34" s="680"/>
      <c r="CT34" s="680"/>
      <c r="CU34" s="680"/>
      <c r="CV34" s="680"/>
      <c r="CW34" s="680"/>
      <c r="CX34" s="680"/>
      <c r="CY34" s="681"/>
      <c r="CZ34" s="684">
        <v>12.9</v>
      </c>
      <c r="DA34" s="713"/>
      <c r="DB34" s="713"/>
      <c r="DC34" s="717"/>
      <c r="DD34" s="688">
        <v>2226451</v>
      </c>
      <c r="DE34" s="680"/>
      <c r="DF34" s="680"/>
      <c r="DG34" s="680"/>
      <c r="DH34" s="680"/>
      <c r="DI34" s="680"/>
      <c r="DJ34" s="680"/>
      <c r="DK34" s="681"/>
      <c r="DL34" s="688">
        <v>975896</v>
      </c>
      <c r="DM34" s="680"/>
      <c r="DN34" s="680"/>
      <c r="DO34" s="680"/>
      <c r="DP34" s="680"/>
      <c r="DQ34" s="680"/>
      <c r="DR34" s="680"/>
      <c r="DS34" s="680"/>
      <c r="DT34" s="680"/>
      <c r="DU34" s="680"/>
      <c r="DV34" s="681"/>
      <c r="DW34" s="684">
        <v>8.5</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3319100</v>
      </c>
      <c r="S35" s="680"/>
      <c r="T35" s="680"/>
      <c r="U35" s="680"/>
      <c r="V35" s="680"/>
      <c r="W35" s="680"/>
      <c r="X35" s="680"/>
      <c r="Y35" s="681"/>
      <c r="Z35" s="682">
        <v>12.4</v>
      </c>
      <c r="AA35" s="682"/>
      <c r="AB35" s="682"/>
      <c r="AC35" s="682"/>
      <c r="AD35" s="683" t="s">
        <v>146</v>
      </c>
      <c r="AE35" s="683"/>
      <c r="AF35" s="683"/>
      <c r="AG35" s="683"/>
      <c r="AH35" s="683"/>
      <c r="AI35" s="683"/>
      <c r="AJ35" s="683"/>
      <c r="AK35" s="683"/>
      <c r="AL35" s="684" t="s">
        <v>146</v>
      </c>
      <c r="AM35" s="685"/>
      <c r="AN35" s="685"/>
      <c r="AO35" s="686"/>
      <c r="AP35" s="234"/>
      <c r="AQ35" s="752" t="s">
        <v>325</v>
      </c>
      <c r="AR35" s="753"/>
      <c r="AS35" s="753"/>
      <c r="AT35" s="753"/>
      <c r="AU35" s="753"/>
      <c r="AV35" s="753"/>
      <c r="AW35" s="753"/>
      <c r="AX35" s="753"/>
      <c r="AY35" s="754"/>
      <c r="AZ35" s="668">
        <v>2213111</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-307077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45428</v>
      </c>
      <c r="CS35" s="715"/>
      <c r="CT35" s="715"/>
      <c r="CU35" s="715"/>
      <c r="CV35" s="715"/>
      <c r="CW35" s="715"/>
      <c r="CX35" s="715"/>
      <c r="CY35" s="716"/>
      <c r="CZ35" s="684">
        <v>0.2</v>
      </c>
      <c r="DA35" s="713"/>
      <c r="DB35" s="713"/>
      <c r="DC35" s="717"/>
      <c r="DD35" s="688">
        <v>39548</v>
      </c>
      <c r="DE35" s="715"/>
      <c r="DF35" s="715"/>
      <c r="DG35" s="715"/>
      <c r="DH35" s="715"/>
      <c r="DI35" s="715"/>
      <c r="DJ35" s="715"/>
      <c r="DK35" s="716"/>
      <c r="DL35" s="688">
        <v>39548</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146</v>
      </c>
      <c r="S36" s="680"/>
      <c r="T36" s="680"/>
      <c r="U36" s="680"/>
      <c r="V36" s="680"/>
      <c r="W36" s="680"/>
      <c r="X36" s="680"/>
      <c r="Y36" s="681"/>
      <c r="Z36" s="682" t="s">
        <v>147</v>
      </c>
      <c r="AA36" s="682"/>
      <c r="AB36" s="682"/>
      <c r="AC36" s="682"/>
      <c r="AD36" s="683" t="s">
        <v>244</v>
      </c>
      <c r="AE36" s="683"/>
      <c r="AF36" s="683"/>
      <c r="AG36" s="683"/>
      <c r="AH36" s="683"/>
      <c r="AI36" s="683"/>
      <c r="AJ36" s="683"/>
      <c r="AK36" s="683"/>
      <c r="AL36" s="684" t="s">
        <v>146</v>
      </c>
      <c r="AM36" s="685"/>
      <c r="AN36" s="685"/>
      <c r="AO36" s="686"/>
      <c r="AQ36" s="756" t="s">
        <v>329</v>
      </c>
      <c r="AR36" s="757"/>
      <c r="AS36" s="757"/>
      <c r="AT36" s="757"/>
      <c r="AU36" s="757"/>
      <c r="AV36" s="757"/>
      <c r="AW36" s="757"/>
      <c r="AX36" s="757"/>
      <c r="AY36" s="758"/>
      <c r="AZ36" s="679">
        <v>416332</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-360853</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2472419</v>
      </c>
      <c r="CS36" s="680"/>
      <c r="CT36" s="680"/>
      <c r="CU36" s="680"/>
      <c r="CV36" s="680"/>
      <c r="CW36" s="680"/>
      <c r="CX36" s="680"/>
      <c r="CY36" s="681"/>
      <c r="CZ36" s="684">
        <v>9.8000000000000007</v>
      </c>
      <c r="DA36" s="713"/>
      <c r="DB36" s="713"/>
      <c r="DC36" s="717"/>
      <c r="DD36" s="688">
        <v>1860998</v>
      </c>
      <c r="DE36" s="680"/>
      <c r="DF36" s="680"/>
      <c r="DG36" s="680"/>
      <c r="DH36" s="680"/>
      <c r="DI36" s="680"/>
      <c r="DJ36" s="680"/>
      <c r="DK36" s="681"/>
      <c r="DL36" s="688">
        <v>1574657</v>
      </c>
      <c r="DM36" s="680"/>
      <c r="DN36" s="680"/>
      <c r="DO36" s="680"/>
      <c r="DP36" s="680"/>
      <c r="DQ36" s="680"/>
      <c r="DR36" s="680"/>
      <c r="DS36" s="680"/>
      <c r="DT36" s="680"/>
      <c r="DU36" s="680"/>
      <c r="DV36" s="681"/>
      <c r="DW36" s="684">
        <v>13.8</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400000</v>
      </c>
      <c r="S37" s="680"/>
      <c r="T37" s="680"/>
      <c r="U37" s="680"/>
      <c r="V37" s="680"/>
      <c r="W37" s="680"/>
      <c r="X37" s="680"/>
      <c r="Y37" s="681"/>
      <c r="Z37" s="682">
        <v>1.5</v>
      </c>
      <c r="AA37" s="682"/>
      <c r="AB37" s="682"/>
      <c r="AC37" s="682"/>
      <c r="AD37" s="683" t="s">
        <v>146</v>
      </c>
      <c r="AE37" s="683"/>
      <c r="AF37" s="683"/>
      <c r="AG37" s="683"/>
      <c r="AH37" s="683"/>
      <c r="AI37" s="683"/>
      <c r="AJ37" s="683"/>
      <c r="AK37" s="683"/>
      <c r="AL37" s="684" t="s">
        <v>244</v>
      </c>
      <c r="AM37" s="685"/>
      <c r="AN37" s="685"/>
      <c r="AO37" s="686"/>
      <c r="AQ37" s="756" t="s">
        <v>333</v>
      </c>
      <c r="AR37" s="757"/>
      <c r="AS37" s="757"/>
      <c r="AT37" s="757"/>
      <c r="AU37" s="757"/>
      <c r="AV37" s="757"/>
      <c r="AW37" s="757"/>
      <c r="AX37" s="757"/>
      <c r="AY37" s="758"/>
      <c r="AZ37" s="679" t="s">
        <v>244</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6881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838231</v>
      </c>
      <c r="CS37" s="715"/>
      <c r="CT37" s="715"/>
      <c r="CU37" s="715"/>
      <c r="CV37" s="715"/>
      <c r="CW37" s="715"/>
      <c r="CX37" s="715"/>
      <c r="CY37" s="716"/>
      <c r="CZ37" s="684">
        <v>3.3</v>
      </c>
      <c r="DA37" s="713"/>
      <c r="DB37" s="713"/>
      <c r="DC37" s="717"/>
      <c r="DD37" s="688">
        <v>792343</v>
      </c>
      <c r="DE37" s="715"/>
      <c r="DF37" s="715"/>
      <c r="DG37" s="715"/>
      <c r="DH37" s="715"/>
      <c r="DI37" s="715"/>
      <c r="DJ37" s="715"/>
      <c r="DK37" s="716"/>
      <c r="DL37" s="688">
        <v>786865</v>
      </c>
      <c r="DM37" s="715"/>
      <c r="DN37" s="715"/>
      <c r="DO37" s="715"/>
      <c r="DP37" s="715"/>
      <c r="DQ37" s="715"/>
      <c r="DR37" s="715"/>
      <c r="DS37" s="715"/>
      <c r="DT37" s="715"/>
      <c r="DU37" s="715"/>
      <c r="DV37" s="716"/>
      <c r="DW37" s="684">
        <v>6.9</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26817727</v>
      </c>
      <c r="S38" s="760"/>
      <c r="T38" s="760"/>
      <c r="U38" s="760"/>
      <c r="V38" s="760"/>
      <c r="W38" s="760"/>
      <c r="X38" s="760"/>
      <c r="Y38" s="761"/>
      <c r="Z38" s="762">
        <v>100</v>
      </c>
      <c r="AA38" s="762"/>
      <c r="AB38" s="762"/>
      <c r="AC38" s="762"/>
      <c r="AD38" s="763">
        <v>11029140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146</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12254</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2213111</v>
      </c>
      <c r="CS38" s="680"/>
      <c r="CT38" s="680"/>
      <c r="CU38" s="680"/>
      <c r="CV38" s="680"/>
      <c r="CW38" s="680"/>
      <c r="CX38" s="680"/>
      <c r="CY38" s="681"/>
      <c r="CZ38" s="684">
        <v>8.8000000000000007</v>
      </c>
      <c r="DA38" s="713"/>
      <c r="DB38" s="713"/>
      <c r="DC38" s="717"/>
      <c r="DD38" s="688">
        <v>1922219</v>
      </c>
      <c r="DE38" s="680"/>
      <c r="DF38" s="680"/>
      <c r="DG38" s="680"/>
      <c r="DH38" s="680"/>
      <c r="DI38" s="680"/>
      <c r="DJ38" s="680"/>
      <c r="DK38" s="681"/>
      <c r="DL38" s="688">
        <v>1228458</v>
      </c>
      <c r="DM38" s="680"/>
      <c r="DN38" s="680"/>
      <c r="DO38" s="680"/>
      <c r="DP38" s="680"/>
      <c r="DQ38" s="680"/>
      <c r="DR38" s="680"/>
      <c r="DS38" s="680"/>
      <c r="DT38" s="680"/>
      <c r="DU38" s="680"/>
      <c r="DV38" s="681"/>
      <c r="DW38" s="684">
        <v>10.7</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244</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65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212182</v>
      </c>
      <c r="CS39" s="715"/>
      <c r="CT39" s="715"/>
      <c r="CU39" s="715"/>
      <c r="CV39" s="715"/>
      <c r="CW39" s="715"/>
      <c r="CX39" s="715"/>
      <c r="CY39" s="716"/>
      <c r="CZ39" s="684">
        <v>0.8</v>
      </c>
      <c r="DA39" s="713"/>
      <c r="DB39" s="713"/>
      <c r="DC39" s="717"/>
      <c r="DD39" s="688">
        <v>138330</v>
      </c>
      <c r="DE39" s="715"/>
      <c r="DF39" s="715"/>
      <c r="DG39" s="715"/>
      <c r="DH39" s="715"/>
      <c r="DI39" s="715"/>
      <c r="DJ39" s="715"/>
      <c r="DK39" s="716"/>
      <c r="DL39" s="688" t="s">
        <v>146</v>
      </c>
      <c r="DM39" s="715"/>
      <c r="DN39" s="715"/>
      <c r="DO39" s="715"/>
      <c r="DP39" s="715"/>
      <c r="DQ39" s="715"/>
      <c r="DR39" s="715"/>
      <c r="DS39" s="715"/>
      <c r="DT39" s="715"/>
      <c r="DU39" s="715"/>
      <c r="DV39" s="716"/>
      <c r="DW39" s="684" t="s">
        <v>244</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685434</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146</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14222</v>
      </c>
      <c r="CS40" s="680"/>
      <c r="CT40" s="680"/>
      <c r="CU40" s="680"/>
      <c r="CV40" s="680"/>
      <c r="CW40" s="680"/>
      <c r="CX40" s="680"/>
      <c r="CY40" s="681"/>
      <c r="CZ40" s="684">
        <v>0.1</v>
      </c>
      <c r="DA40" s="713"/>
      <c r="DB40" s="713"/>
      <c r="DC40" s="717"/>
      <c r="DD40" s="688" t="s">
        <v>244</v>
      </c>
      <c r="DE40" s="680"/>
      <c r="DF40" s="680"/>
      <c r="DG40" s="680"/>
      <c r="DH40" s="680"/>
      <c r="DI40" s="680"/>
      <c r="DJ40" s="680"/>
      <c r="DK40" s="681"/>
      <c r="DL40" s="688" t="s">
        <v>244</v>
      </c>
      <c r="DM40" s="680"/>
      <c r="DN40" s="680"/>
      <c r="DO40" s="680"/>
      <c r="DP40" s="680"/>
      <c r="DQ40" s="680"/>
      <c r="DR40" s="680"/>
      <c r="DS40" s="680"/>
      <c r="DT40" s="680"/>
      <c r="DU40" s="680"/>
      <c r="DV40" s="681"/>
      <c r="DW40" s="684" t="s">
        <v>244</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1111345</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294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146</v>
      </c>
      <c r="CS41" s="715"/>
      <c r="CT41" s="715"/>
      <c r="CU41" s="715"/>
      <c r="CV41" s="715"/>
      <c r="CW41" s="715"/>
      <c r="CX41" s="715"/>
      <c r="CY41" s="716"/>
      <c r="CZ41" s="684" t="s">
        <v>147</v>
      </c>
      <c r="DA41" s="713"/>
      <c r="DB41" s="713"/>
      <c r="DC41" s="717"/>
      <c r="DD41" s="688" t="s">
        <v>146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6296680</v>
      </c>
      <c r="CS42" s="680"/>
      <c r="CT42" s="680"/>
      <c r="CU42" s="680"/>
      <c r="CV42" s="680"/>
      <c r="CW42" s="680"/>
      <c r="CX42" s="680"/>
      <c r="CY42" s="681"/>
      <c r="CZ42" s="684">
        <v>24.9</v>
      </c>
      <c r="DA42" s="685"/>
      <c r="DB42" s="685"/>
      <c r="DC42" s="780"/>
      <c r="DD42" s="688">
        <v>1682526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176984</v>
      </c>
      <c r="CS43" s="715"/>
      <c r="CT43" s="715"/>
      <c r="CU43" s="715"/>
      <c r="CV43" s="715"/>
      <c r="CW43" s="715"/>
      <c r="CX43" s="715"/>
      <c r="CY43" s="716"/>
      <c r="CZ43" s="684">
        <v>0.7</v>
      </c>
      <c r="DA43" s="713"/>
      <c r="DB43" s="713"/>
      <c r="DC43" s="717"/>
      <c r="DD43" s="688">
        <v>175008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6278470</v>
      </c>
      <c r="CS44" s="680"/>
      <c r="CT44" s="680"/>
      <c r="CU44" s="680"/>
      <c r="CV44" s="680"/>
      <c r="CW44" s="680"/>
      <c r="CX44" s="680"/>
      <c r="CY44" s="681"/>
      <c r="CZ44" s="684">
        <v>24.9</v>
      </c>
      <c r="DA44" s="685"/>
      <c r="DB44" s="685"/>
      <c r="DC44" s="780"/>
      <c r="DD44" s="688">
        <v>1667616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2078276</v>
      </c>
      <c r="CS45" s="715"/>
      <c r="CT45" s="715"/>
      <c r="CU45" s="715"/>
      <c r="CV45" s="715"/>
      <c r="CW45" s="715"/>
      <c r="CX45" s="715"/>
      <c r="CY45" s="716"/>
      <c r="CZ45" s="684">
        <v>8.1999999999999993</v>
      </c>
      <c r="DA45" s="713"/>
      <c r="DB45" s="713"/>
      <c r="DC45" s="717"/>
      <c r="DD45" s="688">
        <v>444556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4174741</v>
      </c>
      <c r="CS46" s="680"/>
      <c r="CT46" s="680"/>
      <c r="CU46" s="680"/>
      <c r="CV46" s="680"/>
      <c r="CW46" s="680"/>
      <c r="CX46" s="680"/>
      <c r="CY46" s="681"/>
      <c r="CZ46" s="684">
        <v>16.5</v>
      </c>
      <c r="DA46" s="685"/>
      <c r="DB46" s="685"/>
      <c r="DC46" s="780"/>
      <c r="DD46" s="688">
        <v>1211607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18210</v>
      </c>
      <c r="CS47" s="715"/>
      <c r="CT47" s="715"/>
      <c r="CU47" s="715"/>
      <c r="CV47" s="715"/>
      <c r="CW47" s="715"/>
      <c r="CX47" s="715"/>
      <c r="CY47" s="716"/>
      <c r="CZ47" s="684">
        <v>0.1</v>
      </c>
      <c r="DA47" s="713"/>
      <c r="DB47" s="713"/>
      <c r="DC47" s="717"/>
      <c r="DD47" s="688">
        <v>14910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147</v>
      </c>
      <c r="CS48" s="680"/>
      <c r="CT48" s="680"/>
      <c r="CU48" s="680"/>
      <c r="CV48" s="680"/>
      <c r="CW48" s="680"/>
      <c r="CX48" s="680"/>
      <c r="CY48" s="681"/>
      <c r="CZ48" s="684" t="s">
        <v>244</v>
      </c>
      <c r="DA48" s="685"/>
      <c r="DB48" s="685"/>
      <c r="DC48" s="780"/>
      <c r="DD48" s="688" t="s">
        <v>146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25257142</v>
      </c>
      <c r="CS49" s="749"/>
      <c r="CT49" s="749"/>
      <c r="CU49" s="749"/>
      <c r="CV49" s="749"/>
      <c r="CW49" s="749"/>
      <c r="CX49" s="749"/>
      <c r="CY49" s="781"/>
      <c r="CZ49" s="764">
        <v>100</v>
      </c>
      <c r="DA49" s="782"/>
      <c r="DB49" s="782"/>
      <c r="DC49" s="783"/>
      <c r="DD49" s="784">
        <v>14023404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7jiL0Bk1bUq4UyUckqQDFWK2FGshmfteuDZ52UAc/g0/7Wop1c3zqjzsqq6/Rd+pVo7mdmPAkjojoHElY/6Vw==" saltValue="ws56nRqUgbIJsM3M7ICm9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K68" sqref="AK68:AO6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26808</v>
      </c>
      <c r="R7" s="815"/>
      <c r="S7" s="815"/>
      <c r="T7" s="815"/>
      <c r="U7" s="815"/>
      <c r="V7" s="815">
        <v>25247</v>
      </c>
      <c r="W7" s="815"/>
      <c r="X7" s="815"/>
      <c r="Y7" s="815"/>
      <c r="Z7" s="815"/>
      <c r="AA7" s="815">
        <v>1561</v>
      </c>
      <c r="AB7" s="815"/>
      <c r="AC7" s="815"/>
      <c r="AD7" s="815"/>
      <c r="AE7" s="816"/>
      <c r="AF7" s="817">
        <v>1290</v>
      </c>
      <c r="AG7" s="818"/>
      <c r="AH7" s="818"/>
      <c r="AI7" s="818"/>
      <c r="AJ7" s="819"/>
      <c r="AK7" s="854" t="s">
        <v>593</v>
      </c>
      <c r="AL7" s="855"/>
      <c r="AM7" s="855"/>
      <c r="AN7" s="855"/>
      <c r="AO7" s="855"/>
      <c r="AP7" s="855">
        <v>21880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81</v>
      </c>
      <c r="CI7" s="852"/>
      <c r="CJ7" s="852"/>
      <c r="CK7" s="852"/>
      <c r="CL7" s="853"/>
      <c r="CM7" s="851">
        <v>4091</v>
      </c>
      <c r="CN7" s="852"/>
      <c r="CO7" s="852"/>
      <c r="CP7" s="852"/>
      <c r="CQ7" s="853"/>
      <c r="CR7" s="851">
        <v>15</v>
      </c>
      <c r="CS7" s="852"/>
      <c r="CT7" s="852"/>
      <c r="CU7" s="852"/>
      <c r="CV7" s="853"/>
      <c r="CW7" s="851" t="s">
        <v>596</v>
      </c>
      <c r="CX7" s="852"/>
      <c r="CY7" s="852"/>
      <c r="CZ7" s="852"/>
      <c r="DA7" s="853"/>
      <c r="DB7" s="851">
        <v>252</v>
      </c>
      <c r="DC7" s="852"/>
      <c r="DD7" s="852"/>
      <c r="DE7" s="852"/>
      <c r="DF7" s="853"/>
      <c r="DG7" s="851" t="s">
        <v>597</v>
      </c>
      <c r="DH7" s="852"/>
      <c r="DI7" s="852"/>
      <c r="DJ7" s="852"/>
      <c r="DK7" s="853"/>
      <c r="DL7" s="851" t="s">
        <v>596</v>
      </c>
      <c r="DM7" s="852"/>
      <c r="DN7" s="852"/>
      <c r="DO7" s="852"/>
      <c r="DP7" s="853"/>
      <c r="DQ7" s="851" t="s">
        <v>596</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10</v>
      </c>
      <c r="R8" s="839"/>
      <c r="S8" s="839"/>
      <c r="T8" s="839"/>
      <c r="U8" s="839"/>
      <c r="V8" s="839">
        <v>10</v>
      </c>
      <c r="W8" s="839"/>
      <c r="X8" s="839"/>
      <c r="Y8" s="839"/>
      <c r="Z8" s="839"/>
      <c r="AA8" s="839" t="s">
        <v>594</v>
      </c>
      <c r="AB8" s="839"/>
      <c r="AC8" s="839"/>
      <c r="AD8" s="839"/>
      <c r="AE8" s="840"/>
      <c r="AF8" s="841" t="s">
        <v>595</v>
      </c>
      <c r="AG8" s="842"/>
      <c r="AH8" s="842"/>
      <c r="AI8" s="842"/>
      <c r="AJ8" s="843"/>
      <c r="AK8" s="844" t="s">
        <v>593</v>
      </c>
      <c r="AL8" s="845"/>
      <c r="AM8" s="845"/>
      <c r="AN8" s="845"/>
      <c r="AO8" s="845"/>
      <c r="AP8" s="845" t="s">
        <v>593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v>2</v>
      </c>
      <c r="CI8" s="862"/>
      <c r="CJ8" s="862"/>
      <c r="CK8" s="862"/>
      <c r="CL8" s="863"/>
      <c r="CM8" s="861" t="s">
        <v>598</v>
      </c>
      <c r="CN8" s="862"/>
      <c r="CO8" s="862"/>
      <c r="CP8" s="862"/>
      <c r="CQ8" s="863"/>
      <c r="CR8" s="861">
        <v>4</v>
      </c>
      <c r="CS8" s="862"/>
      <c r="CT8" s="862"/>
      <c r="CU8" s="862"/>
      <c r="CV8" s="863"/>
      <c r="CW8" s="861" t="s">
        <v>598</v>
      </c>
      <c r="CX8" s="862"/>
      <c r="CY8" s="862"/>
      <c r="CZ8" s="862"/>
      <c r="DA8" s="863"/>
      <c r="DB8" s="861">
        <v>28</v>
      </c>
      <c r="DC8" s="862"/>
      <c r="DD8" s="862"/>
      <c r="DE8" s="862"/>
      <c r="DF8" s="863"/>
      <c r="DG8" s="861" t="s">
        <v>598</v>
      </c>
      <c r="DH8" s="862"/>
      <c r="DI8" s="862"/>
      <c r="DJ8" s="862"/>
      <c r="DK8" s="863"/>
      <c r="DL8" s="861" t="s">
        <v>598</v>
      </c>
      <c r="DM8" s="862"/>
      <c r="DN8" s="862"/>
      <c r="DO8" s="862"/>
      <c r="DP8" s="863"/>
      <c r="DQ8" s="861" t="s">
        <v>598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1290</v>
      </c>
      <c r="AG23" s="874"/>
      <c r="AH23" s="874"/>
      <c r="AI23" s="874"/>
      <c r="AJ23" s="877"/>
      <c r="AK23" s="878"/>
      <c r="AL23" s="879"/>
      <c r="AM23" s="879"/>
      <c r="AN23" s="879"/>
      <c r="AO23" s="879"/>
      <c r="AP23" s="874"/>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5367</v>
      </c>
      <c r="R28" s="903"/>
      <c r="S28" s="903"/>
      <c r="T28" s="903"/>
      <c r="U28" s="903"/>
      <c r="V28" s="903">
        <v>5674</v>
      </c>
      <c r="W28" s="903"/>
      <c r="X28" s="903"/>
      <c r="Y28" s="903"/>
      <c r="Z28" s="903"/>
      <c r="AA28" s="903">
        <v>-307</v>
      </c>
      <c r="AB28" s="903"/>
      <c r="AC28" s="903"/>
      <c r="AD28" s="903"/>
      <c r="AE28" s="904"/>
      <c r="AF28" s="905">
        <v>-307</v>
      </c>
      <c r="AG28" s="903"/>
      <c r="AH28" s="903"/>
      <c r="AI28" s="903"/>
      <c r="AJ28" s="906"/>
      <c r="AK28" s="907">
        <v>685</v>
      </c>
      <c r="AL28" s="898"/>
      <c r="AM28" s="898"/>
      <c r="AN28" s="898"/>
      <c r="AO28" s="898"/>
      <c r="AP28" s="898"/>
      <c r="AQ28" s="898"/>
      <c r="AR28" s="898"/>
      <c r="AS28" s="898"/>
      <c r="AT28" s="898"/>
      <c r="AU28" s="898">
        <v>685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412</v>
      </c>
      <c r="R29" s="839"/>
      <c r="S29" s="839"/>
      <c r="T29" s="839"/>
      <c r="U29" s="839"/>
      <c r="V29" s="839">
        <v>399</v>
      </c>
      <c r="W29" s="839"/>
      <c r="X29" s="839"/>
      <c r="Y29" s="839"/>
      <c r="Z29" s="839"/>
      <c r="AA29" s="839">
        <v>13</v>
      </c>
      <c r="AB29" s="839"/>
      <c r="AC29" s="839"/>
      <c r="AD29" s="839"/>
      <c r="AE29" s="840"/>
      <c r="AF29" s="841">
        <v>13</v>
      </c>
      <c r="AG29" s="842"/>
      <c r="AH29" s="842"/>
      <c r="AI29" s="842"/>
      <c r="AJ29" s="843"/>
      <c r="AK29" s="910">
        <v>138</v>
      </c>
      <c r="AL29" s="911"/>
      <c r="AM29" s="911"/>
      <c r="AN29" s="911"/>
      <c r="AO29" s="911"/>
      <c r="AP29" s="911"/>
      <c r="AQ29" s="911"/>
      <c r="AR29" s="911"/>
      <c r="AS29" s="911"/>
      <c r="AT29" s="911"/>
      <c r="AU29" s="911">
        <v>138</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648</v>
      </c>
      <c r="R30" s="839"/>
      <c r="S30" s="839"/>
      <c r="T30" s="839"/>
      <c r="U30" s="839"/>
      <c r="V30" s="839">
        <v>111</v>
      </c>
      <c r="W30" s="839"/>
      <c r="X30" s="839"/>
      <c r="Y30" s="839"/>
      <c r="Z30" s="839"/>
      <c r="AA30" s="839">
        <v>537</v>
      </c>
      <c r="AB30" s="839"/>
      <c r="AC30" s="839"/>
      <c r="AD30" s="839"/>
      <c r="AE30" s="840"/>
      <c r="AF30" s="841">
        <v>537</v>
      </c>
      <c r="AG30" s="842"/>
      <c r="AH30" s="842"/>
      <c r="AI30" s="842"/>
      <c r="AJ30" s="843"/>
      <c r="AK30" s="910"/>
      <c r="AL30" s="911"/>
      <c r="AM30" s="911"/>
      <c r="AN30" s="911"/>
      <c r="AO30" s="911"/>
      <c r="AP30" s="911">
        <v>1804</v>
      </c>
      <c r="AQ30" s="911"/>
      <c r="AR30" s="911"/>
      <c r="AS30" s="911"/>
      <c r="AT30" s="911"/>
      <c r="AU30" s="911"/>
      <c r="AV30" s="911"/>
      <c r="AW30" s="911"/>
      <c r="AX30" s="911"/>
      <c r="AY30" s="911"/>
      <c r="AZ30" s="912"/>
      <c r="BA30" s="912"/>
      <c r="BB30" s="912"/>
      <c r="BC30" s="912"/>
      <c r="BD30" s="912"/>
      <c r="BE30" s="908" t="s">
        <v>402</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823</v>
      </c>
      <c r="R31" s="839"/>
      <c r="S31" s="839"/>
      <c r="T31" s="839"/>
      <c r="U31" s="839"/>
      <c r="V31" s="839">
        <v>850</v>
      </c>
      <c r="W31" s="839"/>
      <c r="X31" s="839"/>
      <c r="Y31" s="839"/>
      <c r="Z31" s="839"/>
      <c r="AA31" s="839">
        <v>-27</v>
      </c>
      <c r="AB31" s="839"/>
      <c r="AC31" s="839"/>
      <c r="AD31" s="839"/>
      <c r="AE31" s="840"/>
      <c r="AF31" s="841" t="s">
        <v>146</v>
      </c>
      <c r="AG31" s="842"/>
      <c r="AH31" s="842"/>
      <c r="AI31" s="842"/>
      <c r="AJ31" s="843"/>
      <c r="AK31" s="910">
        <v>416</v>
      </c>
      <c r="AL31" s="911"/>
      <c r="AM31" s="911"/>
      <c r="AN31" s="911"/>
      <c r="AO31" s="911"/>
      <c r="AP31" s="911">
        <v>4053</v>
      </c>
      <c r="AQ31" s="911"/>
      <c r="AR31" s="911"/>
      <c r="AS31" s="911"/>
      <c r="AT31" s="911"/>
      <c r="AU31" s="911">
        <v>3761</v>
      </c>
      <c r="AV31" s="911"/>
      <c r="AW31" s="911"/>
      <c r="AX31" s="911"/>
      <c r="AY31" s="911"/>
      <c r="AZ31" s="912"/>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242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146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1104</v>
      </c>
      <c r="R68" s="946"/>
      <c r="S68" s="946"/>
      <c r="T68" s="946"/>
      <c r="U68" s="946"/>
      <c r="V68" s="946">
        <v>1095</v>
      </c>
      <c r="W68" s="946"/>
      <c r="X68" s="946"/>
      <c r="Y68" s="946"/>
      <c r="Z68" s="946"/>
      <c r="AA68" s="946">
        <v>9</v>
      </c>
      <c r="AB68" s="946"/>
      <c r="AC68" s="946"/>
      <c r="AD68" s="946"/>
      <c r="AE68" s="946"/>
      <c r="AF68" s="946">
        <v>9</v>
      </c>
      <c r="AG68" s="946"/>
      <c r="AH68" s="946"/>
      <c r="AI68" s="946"/>
      <c r="AJ68" s="946"/>
      <c r="AK68" s="946">
        <v>42</v>
      </c>
      <c r="AL68" s="946"/>
      <c r="AM68" s="946"/>
      <c r="AN68" s="946"/>
      <c r="AO68" s="946"/>
      <c r="AP68" s="946">
        <v>314</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9352</v>
      </c>
      <c r="R69" s="911"/>
      <c r="S69" s="911"/>
      <c r="T69" s="911"/>
      <c r="U69" s="911"/>
      <c r="V69" s="911">
        <v>8371</v>
      </c>
      <c r="W69" s="911"/>
      <c r="X69" s="911"/>
      <c r="Y69" s="911"/>
      <c r="Z69" s="911"/>
      <c r="AA69" s="911">
        <v>10</v>
      </c>
      <c r="AB69" s="911"/>
      <c r="AC69" s="911"/>
      <c r="AD69" s="911"/>
      <c r="AE69" s="911"/>
      <c r="AF69" s="911">
        <v>10</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1525</v>
      </c>
      <c r="R70" s="911"/>
      <c r="S70" s="911"/>
      <c r="T70" s="911"/>
      <c r="U70" s="911"/>
      <c r="V70" s="911">
        <v>1483</v>
      </c>
      <c r="W70" s="911"/>
      <c r="X70" s="911"/>
      <c r="Y70" s="911"/>
      <c r="Z70" s="911"/>
      <c r="AA70" s="911">
        <v>42</v>
      </c>
      <c r="AB70" s="911"/>
      <c r="AC70" s="911"/>
      <c r="AD70" s="911"/>
      <c r="AE70" s="911"/>
      <c r="AF70" s="911">
        <v>16</v>
      </c>
      <c r="AG70" s="911"/>
      <c r="AH70" s="911"/>
      <c r="AI70" s="911"/>
      <c r="AJ70" s="911"/>
      <c r="AK70" s="911">
        <v>0</v>
      </c>
      <c r="AL70" s="911"/>
      <c r="AM70" s="911"/>
      <c r="AN70" s="911"/>
      <c r="AO70" s="911"/>
      <c r="AP70" s="911">
        <v>707</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6">
        <v>18</v>
      </c>
      <c r="R71" s="911"/>
      <c r="S71" s="911"/>
      <c r="T71" s="911"/>
      <c r="U71" s="911"/>
      <c r="V71" s="911">
        <v>18</v>
      </c>
      <c r="W71" s="911"/>
      <c r="X71" s="911"/>
      <c r="Y71" s="911"/>
      <c r="Z71" s="911"/>
      <c r="AA71" s="911">
        <v>0</v>
      </c>
      <c r="AB71" s="911"/>
      <c r="AC71" s="911"/>
      <c r="AD71" s="911"/>
      <c r="AE71" s="911"/>
      <c r="AF71" s="911">
        <v>0</v>
      </c>
      <c r="AG71" s="911"/>
      <c r="AH71" s="911"/>
      <c r="AI71" s="911"/>
      <c r="AJ71" s="911"/>
      <c r="AK71" s="911">
        <v>0</v>
      </c>
      <c r="AL71" s="911"/>
      <c r="AM71" s="911"/>
      <c r="AN71" s="911"/>
      <c r="AO71" s="911"/>
      <c r="AP71" s="911">
        <v>89</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579</v>
      </c>
      <c r="C72" s="954"/>
      <c r="D72" s="954"/>
      <c r="E72" s="954"/>
      <c r="F72" s="954"/>
      <c r="G72" s="954"/>
      <c r="H72" s="954"/>
      <c r="I72" s="954"/>
      <c r="J72" s="954"/>
      <c r="K72" s="954"/>
      <c r="L72" s="954"/>
      <c r="M72" s="954"/>
      <c r="N72" s="954"/>
      <c r="O72" s="954"/>
      <c r="P72" s="955"/>
      <c r="Q72" s="956">
        <v>855</v>
      </c>
      <c r="R72" s="911"/>
      <c r="S72" s="911"/>
      <c r="T72" s="911"/>
      <c r="U72" s="911"/>
      <c r="V72" s="911">
        <v>834</v>
      </c>
      <c r="W72" s="911"/>
      <c r="X72" s="911"/>
      <c r="Y72" s="911"/>
      <c r="Z72" s="911"/>
      <c r="AA72" s="911">
        <v>21</v>
      </c>
      <c r="AB72" s="911"/>
      <c r="AC72" s="911"/>
      <c r="AD72" s="911"/>
      <c r="AE72" s="911"/>
      <c r="AF72" s="911">
        <v>21</v>
      </c>
      <c r="AG72" s="911"/>
      <c r="AH72" s="911"/>
      <c r="AI72" s="911"/>
      <c r="AJ72" s="911"/>
      <c r="AK72" s="911">
        <v>0</v>
      </c>
      <c r="AL72" s="911"/>
      <c r="AM72" s="911"/>
      <c r="AN72" s="911"/>
      <c r="AO72" s="911"/>
      <c r="AP72" s="911">
        <v>577</v>
      </c>
      <c r="AQ72" s="911"/>
      <c r="AR72" s="911"/>
      <c r="AS72" s="911"/>
      <c r="AT72" s="911"/>
      <c r="AU72" s="911">
        <v>13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580</v>
      </c>
      <c r="C73" s="954"/>
      <c r="D73" s="954"/>
      <c r="E73" s="954"/>
      <c r="F73" s="954"/>
      <c r="G73" s="954"/>
      <c r="H73" s="954"/>
      <c r="I73" s="954"/>
      <c r="J73" s="954"/>
      <c r="K73" s="954"/>
      <c r="L73" s="954"/>
      <c r="M73" s="954"/>
      <c r="N73" s="954"/>
      <c r="O73" s="954"/>
      <c r="P73" s="955"/>
      <c r="Q73" s="956">
        <v>262</v>
      </c>
      <c r="R73" s="911"/>
      <c r="S73" s="911"/>
      <c r="T73" s="911"/>
      <c r="U73" s="911"/>
      <c r="V73" s="911">
        <v>254</v>
      </c>
      <c r="W73" s="911"/>
      <c r="X73" s="911"/>
      <c r="Y73" s="911"/>
      <c r="Z73" s="911"/>
      <c r="AA73" s="911">
        <v>8</v>
      </c>
      <c r="AB73" s="911"/>
      <c r="AC73" s="911"/>
      <c r="AD73" s="911"/>
      <c r="AE73" s="911"/>
      <c r="AF73" s="911">
        <v>8</v>
      </c>
      <c r="AG73" s="911"/>
      <c r="AH73" s="911"/>
      <c r="AI73" s="911"/>
      <c r="AJ73" s="911"/>
      <c r="AK73" s="911">
        <v>0</v>
      </c>
      <c r="AL73" s="911"/>
      <c r="AM73" s="911"/>
      <c r="AN73" s="911"/>
      <c r="AO73" s="911"/>
      <c r="AP73" s="911">
        <v>221</v>
      </c>
      <c r="AQ73" s="911"/>
      <c r="AR73" s="911"/>
      <c r="AS73" s="911"/>
      <c r="AT73" s="911"/>
      <c r="AU73" s="911">
        <v>110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581</v>
      </c>
      <c r="C74" s="954"/>
      <c r="D74" s="954"/>
      <c r="E74" s="954"/>
      <c r="F74" s="954"/>
      <c r="G74" s="954"/>
      <c r="H74" s="954"/>
      <c r="I74" s="954"/>
      <c r="J74" s="954"/>
      <c r="K74" s="954"/>
      <c r="L74" s="954"/>
      <c r="M74" s="954"/>
      <c r="N74" s="954"/>
      <c r="O74" s="954"/>
      <c r="P74" s="955"/>
      <c r="Q74" s="956">
        <v>997</v>
      </c>
      <c r="R74" s="911"/>
      <c r="S74" s="911"/>
      <c r="T74" s="911"/>
      <c r="U74" s="911"/>
      <c r="V74" s="911">
        <v>965</v>
      </c>
      <c r="W74" s="911"/>
      <c r="X74" s="911"/>
      <c r="Y74" s="911"/>
      <c r="Z74" s="911"/>
      <c r="AA74" s="911">
        <v>32</v>
      </c>
      <c r="AB74" s="911"/>
      <c r="AC74" s="911"/>
      <c r="AD74" s="911"/>
      <c r="AE74" s="911"/>
      <c r="AF74" s="911">
        <v>32</v>
      </c>
      <c r="AG74" s="911"/>
      <c r="AH74" s="911"/>
      <c r="AI74" s="911"/>
      <c r="AJ74" s="911"/>
      <c r="AK74" s="911">
        <v>1</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582</v>
      </c>
      <c r="C75" s="954"/>
      <c r="D75" s="954"/>
      <c r="E75" s="954"/>
      <c r="F75" s="954"/>
      <c r="G75" s="954"/>
      <c r="H75" s="954"/>
      <c r="I75" s="954"/>
      <c r="J75" s="954"/>
      <c r="K75" s="954"/>
      <c r="L75" s="954"/>
      <c r="M75" s="954"/>
      <c r="N75" s="954"/>
      <c r="O75" s="954"/>
      <c r="P75" s="955"/>
      <c r="Q75" s="959">
        <v>33813</v>
      </c>
      <c r="R75" s="960"/>
      <c r="S75" s="960"/>
      <c r="T75" s="960"/>
      <c r="U75" s="910"/>
      <c r="V75" s="961">
        <v>32950</v>
      </c>
      <c r="W75" s="960"/>
      <c r="X75" s="960"/>
      <c r="Y75" s="960"/>
      <c r="Z75" s="910"/>
      <c r="AA75" s="961">
        <v>863</v>
      </c>
      <c r="AB75" s="960"/>
      <c r="AC75" s="960"/>
      <c r="AD75" s="960"/>
      <c r="AE75" s="910"/>
      <c r="AF75" s="961">
        <v>863</v>
      </c>
      <c r="AG75" s="960"/>
      <c r="AH75" s="960"/>
      <c r="AI75" s="960"/>
      <c r="AJ75" s="910"/>
      <c r="AK75" s="961">
        <v>200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583</v>
      </c>
      <c r="C76" s="954"/>
      <c r="D76" s="954"/>
      <c r="E76" s="954"/>
      <c r="F76" s="954"/>
      <c r="G76" s="954"/>
      <c r="H76" s="954"/>
      <c r="I76" s="954"/>
      <c r="J76" s="954"/>
      <c r="K76" s="954"/>
      <c r="L76" s="954"/>
      <c r="M76" s="954"/>
      <c r="N76" s="954"/>
      <c r="O76" s="954"/>
      <c r="P76" s="955"/>
      <c r="Q76" s="959">
        <v>292</v>
      </c>
      <c r="R76" s="960"/>
      <c r="S76" s="960"/>
      <c r="T76" s="960"/>
      <c r="U76" s="910"/>
      <c r="V76" s="961">
        <v>261</v>
      </c>
      <c r="W76" s="960"/>
      <c r="X76" s="960"/>
      <c r="Y76" s="960"/>
      <c r="Z76" s="910"/>
      <c r="AA76" s="961">
        <v>31</v>
      </c>
      <c r="AB76" s="960"/>
      <c r="AC76" s="960"/>
      <c r="AD76" s="960"/>
      <c r="AE76" s="910"/>
      <c r="AF76" s="961">
        <v>31</v>
      </c>
      <c r="AG76" s="960"/>
      <c r="AH76" s="960"/>
      <c r="AI76" s="960"/>
      <c r="AJ76" s="910"/>
      <c r="AK76" s="961">
        <v>0</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584</v>
      </c>
      <c r="C77" s="954"/>
      <c r="D77" s="954"/>
      <c r="E77" s="954"/>
      <c r="F77" s="954"/>
      <c r="G77" s="954"/>
      <c r="H77" s="954"/>
      <c r="I77" s="954"/>
      <c r="J77" s="954"/>
      <c r="K77" s="954"/>
      <c r="L77" s="954"/>
      <c r="M77" s="954"/>
      <c r="N77" s="954"/>
      <c r="O77" s="954"/>
      <c r="P77" s="955"/>
      <c r="Q77" s="959">
        <v>147006</v>
      </c>
      <c r="R77" s="960"/>
      <c r="S77" s="960"/>
      <c r="T77" s="960"/>
      <c r="U77" s="910"/>
      <c r="V77" s="961">
        <v>142454</v>
      </c>
      <c r="W77" s="960"/>
      <c r="X77" s="960"/>
      <c r="Y77" s="960"/>
      <c r="Z77" s="910"/>
      <c r="AA77" s="961">
        <v>4552</v>
      </c>
      <c r="AB77" s="960"/>
      <c r="AC77" s="960"/>
      <c r="AD77" s="960"/>
      <c r="AE77" s="910"/>
      <c r="AF77" s="961">
        <v>4552</v>
      </c>
      <c r="AG77" s="960"/>
      <c r="AH77" s="960"/>
      <c r="AI77" s="960"/>
      <c r="AJ77" s="910"/>
      <c r="AK77" s="961">
        <v>1023</v>
      </c>
      <c r="AL77" s="960"/>
      <c r="AM77" s="960"/>
      <c r="AN77" s="960"/>
      <c r="AO77" s="910"/>
      <c r="AP77" s="961">
        <v>0</v>
      </c>
      <c r="AQ77" s="960"/>
      <c r="AR77" s="960"/>
      <c r="AS77" s="960"/>
      <c r="AT77" s="910"/>
      <c r="AU77" s="961">
        <v>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585</v>
      </c>
      <c r="C78" s="954"/>
      <c r="D78" s="954"/>
      <c r="E78" s="954"/>
      <c r="F78" s="954"/>
      <c r="G78" s="954"/>
      <c r="H78" s="954"/>
      <c r="I78" s="954"/>
      <c r="J78" s="954"/>
      <c r="K78" s="954"/>
      <c r="L78" s="954"/>
      <c r="M78" s="954"/>
      <c r="N78" s="954"/>
      <c r="O78" s="954"/>
      <c r="P78" s="955"/>
      <c r="Q78" s="956">
        <v>211</v>
      </c>
      <c r="R78" s="911"/>
      <c r="S78" s="911"/>
      <c r="T78" s="911"/>
      <c r="U78" s="911"/>
      <c r="V78" s="911">
        <v>200</v>
      </c>
      <c r="W78" s="911"/>
      <c r="X78" s="911"/>
      <c r="Y78" s="911"/>
      <c r="Z78" s="911"/>
      <c r="AA78" s="911">
        <v>11</v>
      </c>
      <c r="AB78" s="911"/>
      <c r="AC78" s="911"/>
      <c r="AD78" s="911"/>
      <c r="AE78" s="911"/>
      <c r="AF78" s="911">
        <v>11</v>
      </c>
      <c r="AG78" s="911"/>
      <c r="AH78" s="911"/>
      <c r="AI78" s="911"/>
      <c r="AJ78" s="911"/>
      <c r="AK78" s="911">
        <v>0</v>
      </c>
      <c r="AL78" s="911"/>
      <c r="AM78" s="911"/>
      <c r="AN78" s="911"/>
      <c r="AO78" s="911"/>
      <c r="AP78" s="911">
        <v>0</v>
      </c>
      <c r="AQ78" s="911"/>
      <c r="AR78" s="911"/>
      <c r="AS78" s="911"/>
      <c r="AT78" s="911"/>
      <c r="AU78" s="911">
        <v>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305</v>
      </c>
      <c r="AG109" s="975"/>
      <c r="AH109" s="975"/>
      <c r="AI109" s="975"/>
      <c r="AJ109" s="976"/>
      <c r="AK109" s="974" t="s">
        <v>304</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305</v>
      </c>
      <c r="BW109" s="975"/>
      <c r="BX109" s="975"/>
      <c r="BY109" s="975"/>
      <c r="BZ109" s="976"/>
      <c r="CA109" s="974" t="s">
        <v>304</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305</v>
      </c>
      <c r="DM109" s="975"/>
      <c r="DN109" s="975"/>
      <c r="DO109" s="975"/>
      <c r="DP109" s="976"/>
      <c r="DQ109" s="974" t="s">
        <v>304</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2055746</v>
      </c>
      <c r="AB110" s="982"/>
      <c r="AC110" s="982"/>
      <c r="AD110" s="982"/>
      <c r="AE110" s="983"/>
      <c r="AF110" s="984">
        <v>2170066</v>
      </c>
      <c r="AG110" s="982"/>
      <c r="AH110" s="982"/>
      <c r="AI110" s="982"/>
      <c r="AJ110" s="983"/>
      <c r="AK110" s="984">
        <v>2135327</v>
      </c>
      <c r="AL110" s="982"/>
      <c r="AM110" s="982"/>
      <c r="AN110" s="982"/>
      <c r="AO110" s="983"/>
      <c r="AP110" s="985">
        <v>22.5</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20295767</v>
      </c>
      <c r="BR110" s="1017"/>
      <c r="BS110" s="1017"/>
      <c r="BT110" s="1017"/>
      <c r="BU110" s="1017"/>
      <c r="BV110" s="1017">
        <v>20546356</v>
      </c>
      <c r="BW110" s="1017"/>
      <c r="BX110" s="1017"/>
      <c r="BY110" s="1017"/>
      <c r="BZ110" s="1017"/>
      <c r="CA110" s="1017">
        <v>21879864</v>
      </c>
      <c r="CB110" s="1017"/>
      <c r="CC110" s="1017"/>
      <c r="CD110" s="1017"/>
      <c r="CE110" s="1017"/>
      <c r="CF110" s="1031">
        <v>231.1</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146</v>
      </c>
      <c r="DH110" s="1017"/>
      <c r="DI110" s="1017"/>
      <c r="DJ110" s="1017"/>
      <c r="DK110" s="1017"/>
      <c r="DL110" s="1017" t="s">
        <v>146</v>
      </c>
      <c r="DM110" s="1017"/>
      <c r="DN110" s="1017"/>
      <c r="DO110" s="1017"/>
      <c r="DP110" s="1017"/>
      <c r="DQ110" s="1017" t="s">
        <v>432</v>
      </c>
      <c r="DR110" s="1017"/>
      <c r="DS110" s="1017"/>
      <c r="DT110" s="1017"/>
      <c r="DU110" s="1017"/>
      <c r="DV110" s="1018" t="s">
        <v>433</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432</v>
      </c>
      <c r="AB111" s="1024"/>
      <c r="AC111" s="1024"/>
      <c r="AD111" s="1024"/>
      <c r="AE111" s="1025"/>
      <c r="AF111" s="1026" t="s">
        <v>433</v>
      </c>
      <c r="AG111" s="1024"/>
      <c r="AH111" s="1024"/>
      <c r="AI111" s="1024"/>
      <c r="AJ111" s="1025"/>
      <c r="AK111" s="1026" t="s">
        <v>388</v>
      </c>
      <c r="AL111" s="1024"/>
      <c r="AM111" s="1024"/>
      <c r="AN111" s="1024"/>
      <c r="AO111" s="1025"/>
      <c r="AP111" s="1027" t="s">
        <v>432</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t="s">
        <v>146</v>
      </c>
      <c r="BR111" s="1010"/>
      <c r="BS111" s="1010"/>
      <c r="BT111" s="1010"/>
      <c r="BU111" s="1010"/>
      <c r="BV111" s="1010" t="s">
        <v>433</v>
      </c>
      <c r="BW111" s="1010"/>
      <c r="BX111" s="1010"/>
      <c r="BY111" s="1010"/>
      <c r="BZ111" s="1010"/>
      <c r="CA111" s="1010" t="s">
        <v>146</v>
      </c>
      <c r="CB111" s="1010"/>
      <c r="CC111" s="1010"/>
      <c r="CD111" s="1010"/>
      <c r="CE111" s="1010"/>
      <c r="CF111" s="1004" t="s">
        <v>146</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388</v>
      </c>
      <c r="DH111" s="1010"/>
      <c r="DI111" s="1010"/>
      <c r="DJ111" s="1010"/>
      <c r="DK111" s="1010"/>
      <c r="DL111" s="1010" t="s">
        <v>146</v>
      </c>
      <c r="DM111" s="1010"/>
      <c r="DN111" s="1010"/>
      <c r="DO111" s="1010"/>
      <c r="DP111" s="1010"/>
      <c r="DQ111" s="1010" t="s">
        <v>433</v>
      </c>
      <c r="DR111" s="1010"/>
      <c r="DS111" s="1010"/>
      <c r="DT111" s="1010"/>
      <c r="DU111" s="1010"/>
      <c r="DV111" s="1011" t="s">
        <v>433</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433</v>
      </c>
      <c r="AB112" s="1049"/>
      <c r="AC112" s="1049"/>
      <c r="AD112" s="1049"/>
      <c r="AE112" s="1050"/>
      <c r="AF112" s="1051" t="s">
        <v>146</v>
      </c>
      <c r="AG112" s="1049"/>
      <c r="AH112" s="1049"/>
      <c r="AI112" s="1049"/>
      <c r="AJ112" s="1050"/>
      <c r="AK112" s="1051" t="s">
        <v>146</v>
      </c>
      <c r="AL112" s="1049"/>
      <c r="AM112" s="1049"/>
      <c r="AN112" s="1049"/>
      <c r="AO112" s="1050"/>
      <c r="AP112" s="1052" t="s">
        <v>146</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3716320</v>
      </c>
      <c r="BR112" s="1010"/>
      <c r="BS112" s="1010"/>
      <c r="BT112" s="1010"/>
      <c r="BU112" s="1010"/>
      <c r="BV112" s="1010">
        <v>3724170</v>
      </c>
      <c r="BW112" s="1010"/>
      <c r="BX112" s="1010"/>
      <c r="BY112" s="1010"/>
      <c r="BZ112" s="1010"/>
      <c r="CA112" s="1010">
        <v>3761327</v>
      </c>
      <c r="CB112" s="1010"/>
      <c r="CC112" s="1010"/>
      <c r="CD112" s="1010"/>
      <c r="CE112" s="1010"/>
      <c r="CF112" s="1004">
        <v>39.700000000000003</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146</v>
      </c>
      <c r="DH112" s="1010"/>
      <c r="DI112" s="1010"/>
      <c r="DJ112" s="1010"/>
      <c r="DK112" s="1010"/>
      <c r="DL112" s="1010" t="s">
        <v>146</v>
      </c>
      <c r="DM112" s="1010"/>
      <c r="DN112" s="1010"/>
      <c r="DO112" s="1010"/>
      <c r="DP112" s="1010"/>
      <c r="DQ112" s="1010" t="s">
        <v>146</v>
      </c>
      <c r="DR112" s="1010"/>
      <c r="DS112" s="1010"/>
      <c r="DT112" s="1010"/>
      <c r="DU112" s="1010"/>
      <c r="DV112" s="1011" t="s">
        <v>146</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229171</v>
      </c>
      <c r="AB113" s="1024"/>
      <c r="AC113" s="1024"/>
      <c r="AD113" s="1024"/>
      <c r="AE113" s="1025"/>
      <c r="AF113" s="1026">
        <v>264539</v>
      </c>
      <c r="AG113" s="1024"/>
      <c r="AH113" s="1024"/>
      <c r="AI113" s="1024"/>
      <c r="AJ113" s="1025"/>
      <c r="AK113" s="1026">
        <v>264427</v>
      </c>
      <c r="AL113" s="1024"/>
      <c r="AM113" s="1024"/>
      <c r="AN113" s="1024"/>
      <c r="AO113" s="1025"/>
      <c r="AP113" s="1027">
        <v>2.8</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570806</v>
      </c>
      <c r="BR113" s="1010"/>
      <c r="BS113" s="1010"/>
      <c r="BT113" s="1010"/>
      <c r="BU113" s="1010"/>
      <c r="BV113" s="1010">
        <v>499707</v>
      </c>
      <c r="BW113" s="1010"/>
      <c r="BX113" s="1010"/>
      <c r="BY113" s="1010"/>
      <c r="BZ113" s="1010"/>
      <c r="CA113" s="1010">
        <v>452149</v>
      </c>
      <c r="CB113" s="1010"/>
      <c r="CC113" s="1010"/>
      <c r="CD113" s="1010"/>
      <c r="CE113" s="1010"/>
      <c r="CF113" s="1004">
        <v>4.8</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146</v>
      </c>
      <c r="DH113" s="1049"/>
      <c r="DI113" s="1049"/>
      <c r="DJ113" s="1049"/>
      <c r="DK113" s="1050"/>
      <c r="DL113" s="1051" t="s">
        <v>433</v>
      </c>
      <c r="DM113" s="1049"/>
      <c r="DN113" s="1049"/>
      <c r="DO113" s="1049"/>
      <c r="DP113" s="1050"/>
      <c r="DQ113" s="1051" t="s">
        <v>433</v>
      </c>
      <c r="DR113" s="1049"/>
      <c r="DS113" s="1049"/>
      <c r="DT113" s="1049"/>
      <c r="DU113" s="1050"/>
      <c r="DV113" s="1052" t="s">
        <v>388</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93523</v>
      </c>
      <c r="AB114" s="1049"/>
      <c r="AC114" s="1049"/>
      <c r="AD114" s="1049"/>
      <c r="AE114" s="1050"/>
      <c r="AF114" s="1051">
        <v>98445</v>
      </c>
      <c r="AG114" s="1049"/>
      <c r="AH114" s="1049"/>
      <c r="AI114" s="1049"/>
      <c r="AJ114" s="1050"/>
      <c r="AK114" s="1051">
        <v>98073</v>
      </c>
      <c r="AL114" s="1049"/>
      <c r="AM114" s="1049"/>
      <c r="AN114" s="1049"/>
      <c r="AO114" s="1050"/>
      <c r="AP114" s="1052">
        <v>1</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908649</v>
      </c>
      <c r="BR114" s="1010"/>
      <c r="BS114" s="1010"/>
      <c r="BT114" s="1010"/>
      <c r="BU114" s="1010"/>
      <c r="BV114" s="1010">
        <v>752812</v>
      </c>
      <c r="BW114" s="1010"/>
      <c r="BX114" s="1010"/>
      <c r="BY114" s="1010"/>
      <c r="BZ114" s="1010"/>
      <c r="CA114" s="1010">
        <v>736685</v>
      </c>
      <c r="CB114" s="1010"/>
      <c r="CC114" s="1010"/>
      <c r="CD114" s="1010"/>
      <c r="CE114" s="1010"/>
      <c r="CF114" s="1004">
        <v>7.8</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146</v>
      </c>
      <c r="DH114" s="1049"/>
      <c r="DI114" s="1049"/>
      <c r="DJ114" s="1049"/>
      <c r="DK114" s="1050"/>
      <c r="DL114" s="1051" t="s">
        <v>146</v>
      </c>
      <c r="DM114" s="1049"/>
      <c r="DN114" s="1049"/>
      <c r="DO114" s="1049"/>
      <c r="DP114" s="1050"/>
      <c r="DQ114" s="1051" t="s">
        <v>146</v>
      </c>
      <c r="DR114" s="1049"/>
      <c r="DS114" s="1049"/>
      <c r="DT114" s="1049"/>
      <c r="DU114" s="1050"/>
      <c r="DV114" s="1052" t="s">
        <v>146</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433</v>
      </c>
      <c r="AB115" s="1024"/>
      <c r="AC115" s="1024"/>
      <c r="AD115" s="1024"/>
      <c r="AE115" s="1025"/>
      <c r="AF115" s="1026" t="s">
        <v>146</v>
      </c>
      <c r="AG115" s="1024"/>
      <c r="AH115" s="1024"/>
      <c r="AI115" s="1024"/>
      <c r="AJ115" s="1025"/>
      <c r="AK115" s="1026" t="s">
        <v>433</v>
      </c>
      <c r="AL115" s="1024"/>
      <c r="AM115" s="1024"/>
      <c r="AN115" s="1024"/>
      <c r="AO115" s="1025"/>
      <c r="AP115" s="1027" t="s">
        <v>388</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146</v>
      </c>
      <c r="BR115" s="1010"/>
      <c r="BS115" s="1010"/>
      <c r="BT115" s="1010"/>
      <c r="BU115" s="1010"/>
      <c r="BV115" s="1010" t="s">
        <v>146</v>
      </c>
      <c r="BW115" s="1010"/>
      <c r="BX115" s="1010"/>
      <c r="BY115" s="1010"/>
      <c r="BZ115" s="1010"/>
      <c r="CA115" s="1010" t="s">
        <v>432</v>
      </c>
      <c r="CB115" s="1010"/>
      <c r="CC115" s="1010"/>
      <c r="CD115" s="1010"/>
      <c r="CE115" s="1010"/>
      <c r="CF115" s="1004" t="s">
        <v>433</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433</v>
      </c>
      <c r="DH115" s="1049"/>
      <c r="DI115" s="1049"/>
      <c r="DJ115" s="1049"/>
      <c r="DK115" s="1050"/>
      <c r="DL115" s="1051" t="s">
        <v>146</v>
      </c>
      <c r="DM115" s="1049"/>
      <c r="DN115" s="1049"/>
      <c r="DO115" s="1049"/>
      <c r="DP115" s="1050"/>
      <c r="DQ115" s="1051" t="s">
        <v>433</v>
      </c>
      <c r="DR115" s="1049"/>
      <c r="DS115" s="1049"/>
      <c r="DT115" s="1049"/>
      <c r="DU115" s="1050"/>
      <c r="DV115" s="1052" t="s">
        <v>146</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v>
      </c>
      <c r="AB116" s="1049"/>
      <c r="AC116" s="1049"/>
      <c r="AD116" s="1049"/>
      <c r="AE116" s="1050"/>
      <c r="AF116" s="1051">
        <v>4</v>
      </c>
      <c r="AG116" s="1049"/>
      <c r="AH116" s="1049"/>
      <c r="AI116" s="1049"/>
      <c r="AJ116" s="1050"/>
      <c r="AK116" s="1051">
        <v>4</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146</v>
      </c>
      <c r="BR116" s="1010"/>
      <c r="BS116" s="1010"/>
      <c r="BT116" s="1010"/>
      <c r="BU116" s="1010"/>
      <c r="BV116" s="1010" t="s">
        <v>433</v>
      </c>
      <c r="BW116" s="1010"/>
      <c r="BX116" s="1010"/>
      <c r="BY116" s="1010"/>
      <c r="BZ116" s="1010"/>
      <c r="CA116" s="1010" t="s">
        <v>432</v>
      </c>
      <c r="CB116" s="1010"/>
      <c r="CC116" s="1010"/>
      <c r="CD116" s="1010"/>
      <c r="CE116" s="1010"/>
      <c r="CF116" s="1004" t="s">
        <v>146</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432</v>
      </c>
      <c r="DH116" s="1049"/>
      <c r="DI116" s="1049"/>
      <c r="DJ116" s="1049"/>
      <c r="DK116" s="1050"/>
      <c r="DL116" s="1051" t="s">
        <v>433</v>
      </c>
      <c r="DM116" s="1049"/>
      <c r="DN116" s="1049"/>
      <c r="DO116" s="1049"/>
      <c r="DP116" s="1050"/>
      <c r="DQ116" s="1051" t="s">
        <v>146</v>
      </c>
      <c r="DR116" s="1049"/>
      <c r="DS116" s="1049"/>
      <c r="DT116" s="1049"/>
      <c r="DU116" s="1050"/>
      <c r="DV116" s="1052" t="s">
        <v>433</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2378442</v>
      </c>
      <c r="AB117" s="1067"/>
      <c r="AC117" s="1067"/>
      <c r="AD117" s="1067"/>
      <c r="AE117" s="1068"/>
      <c r="AF117" s="1069">
        <v>2533054</v>
      </c>
      <c r="AG117" s="1067"/>
      <c r="AH117" s="1067"/>
      <c r="AI117" s="1067"/>
      <c r="AJ117" s="1068"/>
      <c r="AK117" s="1069">
        <v>2497831</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432</v>
      </c>
      <c r="BR117" s="1010"/>
      <c r="BS117" s="1010"/>
      <c r="BT117" s="1010"/>
      <c r="BU117" s="1010"/>
      <c r="BV117" s="1010" t="s">
        <v>388</v>
      </c>
      <c r="BW117" s="1010"/>
      <c r="BX117" s="1010"/>
      <c r="BY117" s="1010"/>
      <c r="BZ117" s="1010"/>
      <c r="CA117" s="1010" t="s">
        <v>388</v>
      </c>
      <c r="CB117" s="1010"/>
      <c r="CC117" s="1010"/>
      <c r="CD117" s="1010"/>
      <c r="CE117" s="1010"/>
      <c r="CF117" s="1004" t="s">
        <v>146</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388</v>
      </c>
      <c r="DH117" s="1049"/>
      <c r="DI117" s="1049"/>
      <c r="DJ117" s="1049"/>
      <c r="DK117" s="1050"/>
      <c r="DL117" s="1051" t="s">
        <v>388</v>
      </c>
      <c r="DM117" s="1049"/>
      <c r="DN117" s="1049"/>
      <c r="DO117" s="1049"/>
      <c r="DP117" s="1050"/>
      <c r="DQ117" s="1051" t="s">
        <v>388</v>
      </c>
      <c r="DR117" s="1049"/>
      <c r="DS117" s="1049"/>
      <c r="DT117" s="1049"/>
      <c r="DU117" s="1050"/>
      <c r="DV117" s="1052" t="s">
        <v>388</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305</v>
      </c>
      <c r="AG118" s="975"/>
      <c r="AH118" s="975"/>
      <c r="AI118" s="975"/>
      <c r="AJ118" s="976"/>
      <c r="AK118" s="974" t="s">
        <v>304</v>
      </c>
      <c r="AL118" s="975"/>
      <c r="AM118" s="975"/>
      <c r="AN118" s="975"/>
      <c r="AO118" s="976"/>
      <c r="AP118" s="1061" t="s">
        <v>426</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146</v>
      </c>
      <c r="BR118" s="1088"/>
      <c r="BS118" s="1088"/>
      <c r="BT118" s="1088"/>
      <c r="BU118" s="1088"/>
      <c r="BV118" s="1088" t="s">
        <v>146</v>
      </c>
      <c r="BW118" s="1088"/>
      <c r="BX118" s="1088"/>
      <c r="BY118" s="1088"/>
      <c r="BZ118" s="1088"/>
      <c r="CA118" s="1088" t="s">
        <v>146</v>
      </c>
      <c r="CB118" s="1088"/>
      <c r="CC118" s="1088"/>
      <c r="CD118" s="1088"/>
      <c r="CE118" s="1088"/>
      <c r="CF118" s="1004" t="s">
        <v>146</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146</v>
      </c>
      <c r="DH118" s="1049"/>
      <c r="DI118" s="1049"/>
      <c r="DJ118" s="1049"/>
      <c r="DK118" s="1050"/>
      <c r="DL118" s="1051" t="s">
        <v>146</v>
      </c>
      <c r="DM118" s="1049"/>
      <c r="DN118" s="1049"/>
      <c r="DO118" s="1049"/>
      <c r="DP118" s="1050"/>
      <c r="DQ118" s="1051" t="s">
        <v>146</v>
      </c>
      <c r="DR118" s="1049"/>
      <c r="DS118" s="1049"/>
      <c r="DT118" s="1049"/>
      <c r="DU118" s="1050"/>
      <c r="DV118" s="1052" t="s">
        <v>146</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146</v>
      </c>
      <c r="AB119" s="982"/>
      <c r="AC119" s="982"/>
      <c r="AD119" s="982"/>
      <c r="AE119" s="983"/>
      <c r="AF119" s="984" t="s">
        <v>146</v>
      </c>
      <c r="AG119" s="982"/>
      <c r="AH119" s="982"/>
      <c r="AI119" s="982"/>
      <c r="AJ119" s="983"/>
      <c r="AK119" s="984" t="s">
        <v>146</v>
      </c>
      <c r="AL119" s="982"/>
      <c r="AM119" s="982"/>
      <c r="AN119" s="982"/>
      <c r="AO119" s="983"/>
      <c r="AP119" s="985" t="s">
        <v>146</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458</v>
      </c>
      <c r="BP119" s="1096"/>
      <c r="BQ119" s="1087">
        <v>25491542</v>
      </c>
      <c r="BR119" s="1088"/>
      <c r="BS119" s="1088"/>
      <c r="BT119" s="1088"/>
      <c r="BU119" s="1088"/>
      <c r="BV119" s="1088">
        <v>25523045</v>
      </c>
      <c r="BW119" s="1088"/>
      <c r="BX119" s="1088"/>
      <c r="BY119" s="1088"/>
      <c r="BZ119" s="1088"/>
      <c r="CA119" s="1088">
        <v>26830025</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146</v>
      </c>
      <c r="DH119" s="1074"/>
      <c r="DI119" s="1074"/>
      <c r="DJ119" s="1074"/>
      <c r="DK119" s="1075"/>
      <c r="DL119" s="1073" t="s">
        <v>146</v>
      </c>
      <c r="DM119" s="1074"/>
      <c r="DN119" s="1074"/>
      <c r="DO119" s="1074"/>
      <c r="DP119" s="1075"/>
      <c r="DQ119" s="1073" t="s">
        <v>146</v>
      </c>
      <c r="DR119" s="1074"/>
      <c r="DS119" s="1074"/>
      <c r="DT119" s="1074"/>
      <c r="DU119" s="1075"/>
      <c r="DV119" s="1076" t="s">
        <v>146</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146</v>
      </c>
      <c r="AB120" s="1049"/>
      <c r="AC120" s="1049"/>
      <c r="AD120" s="1049"/>
      <c r="AE120" s="1050"/>
      <c r="AF120" s="1051" t="s">
        <v>146</v>
      </c>
      <c r="AG120" s="1049"/>
      <c r="AH120" s="1049"/>
      <c r="AI120" s="1049"/>
      <c r="AJ120" s="1050"/>
      <c r="AK120" s="1051" t="s">
        <v>146</v>
      </c>
      <c r="AL120" s="1049"/>
      <c r="AM120" s="1049"/>
      <c r="AN120" s="1049"/>
      <c r="AO120" s="1050"/>
      <c r="AP120" s="1052" t="s">
        <v>146</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9572033</v>
      </c>
      <c r="BR120" s="1017"/>
      <c r="BS120" s="1017"/>
      <c r="BT120" s="1017"/>
      <c r="BU120" s="1017"/>
      <c r="BV120" s="1017">
        <v>8133638</v>
      </c>
      <c r="BW120" s="1017"/>
      <c r="BX120" s="1017"/>
      <c r="BY120" s="1017"/>
      <c r="BZ120" s="1017"/>
      <c r="CA120" s="1017">
        <v>7422987</v>
      </c>
      <c r="CB120" s="1017"/>
      <c r="CC120" s="1017"/>
      <c r="CD120" s="1017"/>
      <c r="CE120" s="1017"/>
      <c r="CF120" s="1031">
        <v>78.400000000000006</v>
      </c>
      <c r="CG120" s="1032"/>
      <c r="CH120" s="1032"/>
      <c r="CI120" s="1032"/>
      <c r="CJ120" s="1032"/>
      <c r="CK120" s="1097" t="s">
        <v>462</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3716320</v>
      </c>
      <c r="DH120" s="1017"/>
      <c r="DI120" s="1017"/>
      <c r="DJ120" s="1017"/>
      <c r="DK120" s="1017"/>
      <c r="DL120" s="1017">
        <v>3724170</v>
      </c>
      <c r="DM120" s="1017"/>
      <c r="DN120" s="1017"/>
      <c r="DO120" s="1017"/>
      <c r="DP120" s="1017"/>
      <c r="DQ120" s="1017">
        <v>3761327</v>
      </c>
      <c r="DR120" s="1017"/>
      <c r="DS120" s="1017"/>
      <c r="DT120" s="1017"/>
      <c r="DU120" s="1017"/>
      <c r="DV120" s="1018">
        <v>39.700000000000003</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146</v>
      </c>
      <c r="AB121" s="1049"/>
      <c r="AC121" s="1049"/>
      <c r="AD121" s="1049"/>
      <c r="AE121" s="1050"/>
      <c r="AF121" s="1051" t="s">
        <v>146</v>
      </c>
      <c r="AG121" s="1049"/>
      <c r="AH121" s="1049"/>
      <c r="AI121" s="1049"/>
      <c r="AJ121" s="1050"/>
      <c r="AK121" s="1051" t="s">
        <v>146</v>
      </c>
      <c r="AL121" s="1049"/>
      <c r="AM121" s="1049"/>
      <c r="AN121" s="1049"/>
      <c r="AO121" s="1050"/>
      <c r="AP121" s="1052" t="s">
        <v>146</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57370</v>
      </c>
      <c r="BR121" s="1010"/>
      <c r="BS121" s="1010"/>
      <c r="BT121" s="1010"/>
      <c r="BU121" s="1010"/>
      <c r="BV121" s="1010" t="s">
        <v>146</v>
      </c>
      <c r="BW121" s="1010"/>
      <c r="BX121" s="1010"/>
      <c r="BY121" s="1010"/>
      <c r="BZ121" s="1010"/>
      <c r="CA121" s="1010" t="s">
        <v>146</v>
      </c>
      <c r="CB121" s="1010"/>
      <c r="CC121" s="1010"/>
      <c r="CD121" s="1010"/>
      <c r="CE121" s="1010"/>
      <c r="CF121" s="1004" t="s">
        <v>146</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t="s">
        <v>146</v>
      </c>
      <c r="DH121" s="1010"/>
      <c r="DI121" s="1010"/>
      <c r="DJ121" s="1010"/>
      <c r="DK121" s="1010"/>
      <c r="DL121" s="1010" t="s">
        <v>146</v>
      </c>
      <c r="DM121" s="1010"/>
      <c r="DN121" s="1010"/>
      <c r="DO121" s="1010"/>
      <c r="DP121" s="1010"/>
      <c r="DQ121" s="1010" t="s">
        <v>146</v>
      </c>
      <c r="DR121" s="1010"/>
      <c r="DS121" s="1010"/>
      <c r="DT121" s="1010"/>
      <c r="DU121" s="1010"/>
      <c r="DV121" s="1011" t="s">
        <v>146</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146</v>
      </c>
      <c r="AB122" s="1049"/>
      <c r="AC122" s="1049"/>
      <c r="AD122" s="1049"/>
      <c r="AE122" s="1050"/>
      <c r="AF122" s="1051" t="s">
        <v>146</v>
      </c>
      <c r="AG122" s="1049"/>
      <c r="AH122" s="1049"/>
      <c r="AI122" s="1049"/>
      <c r="AJ122" s="1050"/>
      <c r="AK122" s="1051" t="s">
        <v>146</v>
      </c>
      <c r="AL122" s="1049"/>
      <c r="AM122" s="1049"/>
      <c r="AN122" s="1049"/>
      <c r="AO122" s="1050"/>
      <c r="AP122" s="1052" t="s">
        <v>146</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19303701</v>
      </c>
      <c r="BR122" s="1088"/>
      <c r="BS122" s="1088"/>
      <c r="BT122" s="1088"/>
      <c r="BU122" s="1088"/>
      <c r="BV122" s="1088">
        <v>19482287</v>
      </c>
      <c r="BW122" s="1088"/>
      <c r="BX122" s="1088"/>
      <c r="BY122" s="1088"/>
      <c r="BZ122" s="1088"/>
      <c r="CA122" s="1088">
        <v>20384630</v>
      </c>
      <c r="CB122" s="1088"/>
      <c r="CC122" s="1088"/>
      <c r="CD122" s="1088"/>
      <c r="CE122" s="1088"/>
      <c r="CF122" s="1108">
        <v>215.3</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388</v>
      </c>
      <c r="DH122" s="1010"/>
      <c r="DI122" s="1010"/>
      <c r="DJ122" s="1010"/>
      <c r="DK122" s="1010"/>
      <c r="DL122" s="1010" t="s">
        <v>146</v>
      </c>
      <c r="DM122" s="1010"/>
      <c r="DN122" s="1010"/>
      <c r="DO122" s="1010"/>
      <c r="DP122" s="1010"/>
      <c r="DQ122" s="1010" t="s">
        <v>146</v>
      </c>
      <c r="DR122" s="1010"/>
      <c r="DS122" s="1010"/>
      <c r="DT122" s="1010"/>
      <c r="DU122" s="1010"/>
      <c r="DV122" s="1011" t="s">
        <v>146</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388</v>
      </c>
      <c r="AB123" s="1049"/>
      <c r="AC123" s="1049"/>
      <c r="AD123" s="1049"/>
      <c r="AE123" s="1050"/>
      <c r="AF123" s="1051" t="s">
        <v>388</v>
      </c>
      <c r="AG123" s="1049"/>
      <c r="AH123" s="1049"/>
      <c r="AI123" s="1049"/>
      <c r="AJ123" s="1050"/>
      <c r="AK123" s="1051" t="s">
        <v>146</v>
      </c>
      <c r="AL123" s="1049"/>
      <c r="AM123" s="1049"/>
      <c r="AN123" s="1049"/>
      <c r="AO123" s="1050"/>
      <c r="AP123" s="1052" t="s">
        <v>388</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467</v>
      </c>
      <c r="BP123" s="1096"/>
      <c r="BQ123" s="1155">
        <v>28933104</v>
      </c>
      <c r="BR123" s="1156"/>
      <c r="BS123" s="1156"/>
      <c r="BT123" s="1156"/>
      <c r="BU123" s="1156"/>
      <c r="BV123" s="1156">
        <v>27615925</v>
      </c>
      <c r="BW123" s="1156"/>
      <c r="BX123" s="1156"/>
      <c r="BY123" s="1156"/>
      <c r="BZ123" s="1156"/>
      <c r="CA123" s="1156">
        <v>27807617</v>
      </c>
      <c r="CB123" s="1156"/>
      <c r="CC123" s="1156"/>
      <c r="CD123" s="1156"/>
      <c r="CE123" s="1156"/>
      <c r="CF123" s="1089"/>
      <c r="CG123" s="1090"/>
      <c r="CH123" s="1090"/>
      <c r="CI123" s="1090"/>
      <c r="CJ123" s="1091"/>
      <c r="CK123" s="1100"/>
      <c r="CL123" s="1101"/>
      <c r="CM123" s="1101"/>
      <c r="CN123" s="1101"/>
      <c r="CO123" s="1102"/>
      <c r="CP123" s="1110" t="s">
        <v>468</v>
      </c>
      <c r="CQ123" s="1111"/>
      <c r="CR123" s="1111"/>
      <c r="CS123" s="1111"/>
      <c r="CT123" s="1111"/>
      <c r="CU123" s="1111"/>
      <c r="CV123" s="1111"/>
      <c r="CW123" s="1111"/>
      <c r="CX123" s="1111"/>
      <c r="CY123" s="1111"/>
      <c r="CZ123" s="1111"/>
      <c r="DA123" s="1111"/>
      <c r="DB123" s="1111"/>
      <c r="DC123" s="1111"/>
      <c r="DD123" s="1111"/>
      <c r="DE123" s="1111"/>
      <c r="DF123" s="1112"/>
      <c r="DG123" s="1048" t="s">
        <v>146</v>
      </c>
      <c r="DH123" s="1049"/>
      <c r="DI123" s="1049"/>
      <c r="DJ123" s="1049"/>
      <c r="DK123" s="1050"/>
      <c r="DL123" s="1051" t="s">
        <v>388</v>
      </c>
      <c r="DM123" s="1049"/>
      <c r="DN123" s="1049"/>
      <c r="DO123" s="1049"/>
      <c r="DP123" s="1050"/>
      <c r="DQ123" s="1051" t="s">
        <v>146</v>
      </c>
      <c r="DR123" s="1049"/>
      <c r="DS123" s="1049"/>
      <c r="DT123" s="1049"/>
      <c r="DU123" s="1050"/>
      <c r="DV123" s="1052" t="s">
        <v>388</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388</v>
      </c>
      <c r="AB124" s="1049"/>
      <c r="AC124" s="1049"/>
      <c r="AD124" s="1049"/>
      <c r="AE124" s="1050"/>
      <c r="AF124" s="1051" t="s">
        <v>388</v>
      </c>
      <c r="AG124" s="1049"/>
      <c r="AH124" s="1049"/>
      <c r="AI124" s="1049"/>
      <c r="AJ124" s="1050"/>
      <c r="AK124" s="1051" t="s">
        <v>146</v>
      </c>
      <c r="AL124" s="1049"/>
      <c r="AM124" s="1049"/>
      <c r="AN124" s="1049"/>
      <c r="AO124" s="1050"/>
      <c r="AP124" s="1052" t="s">
        <v>146</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146</v>
      </c>
      <c r="BR124" s="1118"/>
      <c r="BS124" s="1118"/>
      <c r="BT124" s="1118"/>
      <c r="BU124" s="1118"/>
      <c r="BV124" s="1118" t="s">
        <v>146</v>
      </c>
      <c r="BW124" s="1118"/>
      <c r="BX124" s="1118"/>
      <c r="BY124" s="1118"/>
      <c r="BZ124" s="1118"/>
      <c r="CA124" s="1118" t="s">
        <v>146</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471</v>
      </c>
      <c r="DH124" s="1074"/>
      <c r="DI124" s="1074"/>
      <c r="DJ124" s="1074"/>
      <c r="DK124" s="1075"/>
      <c r="DL124" s="1073" t="s">
        <v>388</v>
      </c>
      <c r="DM124" s="1074"/>
      <c r="DN124" s="1074"/>
      <c r="DO124" s="1074"/>
      <c r="DP124" s="1075"/>
      <c r="DQ124" s="1073" t="s">
        <v>146</v>
      </c>
      <c r="DR124" s="1074"/>
      <c r="DS124" s="1074"/>
      <c r="DT124" s="1074"/>
      <c r="DU124" s="1075"/>
      <c r="DV124" s="1076" t="s">
        <v>388</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146</v>
      </c>
      <c r="AB125" s="1049"/>
      <c r="AC125" s="1049"/>
      <c r="AD125" s="1049"/>
      <c r="AE125" s="1050"/>
      <c r="AF125" s="1051" t="s">
        <v>146</v>
      </c>
      <c r="AG125" s="1049"/>
      <c r="AH125" s="1049"/>
      <c r="AI125" s="1049"/>
      <c r="AJ125" s="1050"/>
      <c r="AK125" s="1051" t="s">
        <v>388</v>
      </c>
      <c r="AL125" s="1049"/>
      <c r="AM125" s="1049"/>
      <c r="AN125" s="1049"/>
      <c r="AO125" s="1050"/>
      <c r="AP125" s="1052" t="s">
        <v>471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388</v>
      </c>
      <c r="DH125" s="1017"/>
      <c r="DI125" s="1017"/>
      <c r="DJ125" s="1017"/>
      <c r="DK125" s="1017"/>
      <c r="DL125" s="1017" t="s">
        <v>471</v>
      </c>
      <c r="DM125" s="1017"/>
      <c r="DN125" s="1017"/>
      <c r="DO125" s="1017"/>
      <c r="DP125" s="1017"/>
      <c r="DQ125" s="1017" t="s">
        <v>146</v>
      </c>
      <c r="DR125" s="1017"/>
      <c r="DS125" s="1017"/>
      <c r="DT125" s="1017"/>
      <c r="DU125" s="1017"/>
      <c r="DV125" s="1018" t="s">
        <v>146</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146</v>
      </c>
      <c r="AB126" s="1049"/>
      <c r="AC126" s="1049"/>
      <c r="AD126" s="1049"/>
      <c r="AE126" s="1050"/>
      <c r="AF126" s="1051" t="s">
        <v>388</v>
      </c>
      <c r="AG126" s="1049"/>
      <c r="AH126" s="1049"/>
      <c r="AI126" s="1049"/>
      <c r="AJ126" s="1050"/>
      <c r="AK126" s="1051" t="s">
        <v>146</v>
      </c>
      <c r="AL126" s="1049"/>
      <c r="AM126" s="1049"/>
      <c r="AN126" s="1049"/>
      <c r="AO126" s="1050"/>
      <c r="AP126" s="1052" t="s">
        <v>146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146</v>
      </c>
      <c r="DH126" s="1010"/>
      <c r="DI126" s="1010"/>
      <c r="DJ126" s="1010"/>
      <c r="DK126" s="1010"/>
      <c r="DL126" s="1010" t="s">
        <v>388</v>
      </c>
      <c r="DM126" s="1010"/>
      <c r="DN126" s="1010"/>
      <c r="DO126" s="1010"/>
      <c r="DP126" s="1010"/>
      <c r="DQ126" s="1010" t="s">
        <v>388</v>
      </c>
      <c r="DR126" s="1010"/>
      <c r="DS126" s="1010"/>
      <c r="DT126" s="1010"/>
      <c r="DU126" s="1010"/>
      <c r="DV126" s="1011" t="s">
        <v>388</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146</v>
      </c>
      <c r="AB127" s="1049"/>
      <c r="AC127" s="1049"/>
      <c r="AD127" s="1049"/>
      <c r="AE127" s="1050"/>
      <c r="AF127" s="1051" t="s">
        <v>388</v>
      </c>
      <c r="AG127" s="1049"/>
      <c r="AH127" s="1049"/>
      <c r="AI127" s="1049"/>
      <c r="AJ127" s="1050"/>
      <c r="AK127" s="1051" t="s">
        <v>388</v>
      </c>
      <c r="AL127" s="1049"/>
      <c r="AM127" s="1049"/>
      <c r="AN127" s="1049"/>
      <c r="AO127" s="1050"/>
      <c r="AP127" s="1052" t="s">
        <v>388</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388</v>
      </c>
      <c r="DH127" s="1010"/>
      <c r="DI127" s="1010"/>
      <c r="DJ127" s="1010"/>
      <c r="DK127" s="1010"/>
      <c r="DL127" s="1010" t="s">
        <v>388</v>
      </c>
      <c r="DM127" s="1010"/>
      <c r="DN127" s="1010"/>
      <c r="DO127" s="1010"/>
      <c r="DP127" s="1010"/>
      <c r="DQ127" s="1010" t="s">
        <v>388</v>
      </c>
      <c r="DR127" s="1010"/>
      <c r="DS127" s="1010"/>
      <c r="DT127" s="1010"/>
      <c r="DU127" s="1010"/>
      <c r="DV127" s="1011" t="s">
        <v>388</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14608</v>
      </c>
      <c r="AB128" s="1138"/>
      <c r="AC128" s="1138"/>
      <c r="AD128" s="1138"/>
      <c r="AE128" s="1139"/>
      <c r="AF128" s="1140">
        <v>7874</v>
      </c>
      <c r="AG128" s="1138"/>
      <c r="AH128" s="1138"/>
      <c r="AI128" s="1138"/>
      <c r="AJ128" s="1139"/>
      <c r="AK128" s="1140">
        <v>8518</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388</v>
      </c>
      <c r="BG128" s="1145"/>
      <c r="BH128" s="1145"/>
      <c r="BI128" s="1145"/>
      <c r="BJ128" s="1145"/>
      <c r="BK128" s="1145"/>
      <c r="BL128" s="1146"/>
      <c r="BM128" s="1144">
        <v>13.14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146</v>
      </c>
      <c r="DH128" s="1130"/>
      <c r="DI128" s="1130"/>
      <c r="DJ128" s="1130"/>
      <c r="DK128" s="1130"/>
      <c r="DL128" s="1130" t="s">
        <v>388</v>
      </c>
      <c r="DM128" s="1130"/>
      <c r="DN128" s="1130"/>
      <c r="DO128" s="1130"/>
      <c r="DP128" s="1130"/>
      <c r="DQ128" s="1130" t="s">
        <v>146</v>
      </c>
      <c r="DR128" s="1130"/>
      <c r="DS128" s="1130"/>
      <c r="DT128" s="1130"/>
      <c r="DU128" s="1130"/>
      <c r="DV128" s="1131" t="s">
        <v>388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11206893</v>
      </c>
      <c r="AB129" s="1049"/>
      <c r="AC129" s="1049"/>
      <c r="AD129" s="1049"/>
      <c r="AE129" s="1050"/>
      <c r="AF129" s="1051">
        <v>11335054</v>
      </c>
      <c r="AG129" s="1049"/>
      <c r="AH129" s="1049"/>
      <c r="AI129" s="1049"/>
      <c r="AJ129" s="1050"/>
      <c r="AK129" s="1051">
        <v>11275326</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388</v>
      </c>
      <c r="BG129" s="1159"/>
      <c r="BH129" s="1159"/>
      <c r="BI129" s="1159"/>
      <c r="BJ129" s="1159"/>
      <c r="BK129" s="1159"/>
      <c r="BL129" s="1160"/>
      <c r="BM129" s="1158">
        <v>18.14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1714507</v>
      </c>
      <c r="AB130" s="1049"/>
      <c r="AC130" s="1049"/>
      <c r="AD130" s="1049"/>
      <c r="AE130" s="1050"/>
      <c r="AF130" s="1051">
        <v>1820012</v>
      </c>
      <c r="AG130" s="1049"/>
      <c r="AH130" s="1049"/>
      <c r="AI130" s="1049"/>
      <c r="AJ130" s="1050"/>
      <c r="AK130" s="1051">
        <v>1805724</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9492386</v>
      </c>
      <c r="AB131" s="1074"/>
      <c r="AC131" s="1074"/>
      <c r="AD131" s="1074"/>
      <c r="AE131" s="1075"/>
      <c r="AF131" s="1073">
        <v>9515042</v>
      </c>
      <c r="AG131" s="1074"/>
      <c r="AH131" s="1074"/>
      <c r="AI131" s="1074"/>
      <c r="AJ131" s="1075"/>
      <c r="AK131" s="1073">
        <v>9469602</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t="s">
        <v>388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6.8405035359999999</v>
      </c>
      <c r="AB132" s="1190"/>
      <c r="AC132" s="1190"/>
      <c r="AD132" s="1190"/>
      <c r="AE132" s="1191"/>
      <c r="AF132" s="1192">
        <v>7.4110865720000003</v>
      </c>
      <c r="AG132" s="1190"/>
      <c r="AH132" s="1190"/>
      <c r="AI132" s="1190"/>
      <c r="AJ132" s="1191"/>
      <c r="AK132" s="1192">
        <v>7.2187722360000004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6.7</v>
      </c>
      <c r="AB133" s="1173"/>
      <c r="AC133" s="1173"/>
      <c r="AD133" s="1173"/>
      <c r="AE133" s="1174"/>
      <c r="AF133" s="1172">
        <v>7</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lWNeVf/kPz1VoWbFz14SIZCwT2tMZLJfJrnksGHR0BrZ84l60aYEQ6W+jC+GQSbbWo2Z++E+2Ykn6g+f6Un/Q==" saltValue="mn8DDujZI4U9m/skLZj8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DQ110"/>
  <sheetViews>
    <sheetView showGridLines="0" view="pageBreakPreview" topLeftCell="AZ5" zoomScale="85" zoomScaleNormal="85" zoomScaleSheetLayoutView="85" workbookViewId="0">
      <selection activeCell="AY9" sqref="AY9:BM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Dlx+Pctu5wEI4N2fTa+CmkK0afCOBIZCUqL0MbtHYmWcMnpvF49RgipwVnqPJNVqPiYk92lSfNgXcQD7Q+R0Q==" saltValue="5DcVC+u+mJllCDA4Q+id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85" zoomScaleNormal="85" zoomScaleSheetLayoutView="55" workbookViewId="0">
      <selection activeCell="AY9" sqref="AY9:BM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8YVZZ+1iVcjdP9h4oakN31zYrlAemKeC6aQCYvFqmfIvpkg481yE/kxSWVfcJxrD1MPZNac8LunJGYnNpVpgg==" saltValue="2grJStnoU49iqZ58f7QQ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topLeftCell="A40" workbookViewId="0">
      <selection activeCell="AY9" sqref="AY9:BM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2695878</v>
      </c>
      <c r="AP9" s="312">
        <v>61347</v>
      </c>
      <c r="AQ9" s="313">
        <v>90414</v>
      </c>
      <c r="AR9" s="314">
        <v>-32.1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89655</v>
      </c>
      <c r="AP10" s="315">
        <v>2040</v>
      </c>
      <c r="AQ10" s="316">
        <v>7325</v>
      </c>
      <c r="AR10" s="317">
        <v>-72.2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405705</v>
      </c>
      <c r="AP11" s="315">
        <v>9232</v>
      </c>
      <c r="AQ11" s="316">
        <v>9426</v>
      </c>
      <c r="AR11" s="317">
        <v>-2.1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1167</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v>3</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147816</v>
      </c>
      <c r="AP14" s="315">
        <v>3364</v>
      </c>
      <c r="AQ14" s="316">
        <v>4078</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176984</v>
      </c>
      <c r="AP15" s="315">
        <v>4027</v>
      </c>
      <c r="AQ15" s="316">
        <v>2195</v>
      </c>
      <c r="AR15" s="317">
        <v>83.5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-296511</v>
      </c>
      <c r="AP16" s="315">
        <v>-6747</v>
      </c>
      <c r="AQ16" s="316">
        <v>-8893</v>
      </c>
      <c r="AR16" s="317">
        <v>-24.1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3219527</v>
      </c>
      <c r="AP17" s="315">
        <v>73263</v>
      </c>
      <c r="AQ17" s="316">
        <v>105714</v>
      </c>
      <c r="AR17" s="317">
        <v>-30.7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6.89</v>
      </c>
      <c r="AP21" s="328">
        <v>10.07</v>
      </c>
      <c r="AQ21" s="329">
        <v>-3.18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98.6</v>
      </c>
      <c r="AP22" s="333">
        <v>97.6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2135327</v>
      </c>
      <c r="AP32" s="342">
        <v>48591</v>
      </c>
      <c r="AQ32" s="343">
        <v>67110</v>
      </c>
      <c r="AR32" s="344">
        <v>-27.6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v>6</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264427</v>
      </c>
      <c r="AP35" s="342">
        <v>6017</v>
      </c>
      <c r="AQ35" s="343">
        <v>17795</v>
      </c>
      <c r="AR35" s="344">
        <v>-66.2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98073</v>
      </c>
      <c r="AP36" s="342">
        <v>2232</v>
      </c>
      <c r="AQ36" s="343">
        <v>2500</v>
      </c>
      <c r="AR36" s="344">
        <v>-10.7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t="s">
        <v>507</v>
      </c>
      <c r="AP37" s="342" t="s">
        <v>507</v>
      </c>
      <c r="AQ37" s="343">
        <v>1001</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v>4</v>
      </c>
      <c r="AP38" s="345">
        <v>0</v>
      </c>
      <c r="AQ38" s="346">
        <v>4</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-8518</v>
      </c>
      <c r="AP39" s="342">
        <v>-194</v>
      </c>
      <c r="AQ39" s="343">
        <v>-3748</v>
      </c>
      <c r="AR39" s="344">
        <v>-94.8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-1805724</v>
      </c>
      <c r="AP40" s="342">
        <v>-41091</v>
      </c>
      <c r="AQ40" s="343">
        <v>-58908</v>
      </c>
      <c r="AR40" s="344">
        <v>-30.2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683589</v>
      </c>
      <c r="AP41" s="342">
        <v>15556</v>
      </c>
      <c r="AQ41" s="343">
        <v>25761</v>
      </c>
      <c r="AR41" s="344">
        <v>-39.6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4226285</v>
      </c>
      <c r="AN51" s="364">
        <v>100201</v>
      </c>
      <c r="AO51" s="365">
        <v>19.2</v>
      </c>
      <c r="AP51" s="366">
        <v>106614</v>
      </c>
      <c r="AQ51" s="367">
        <v>17.2</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1933813</v>
      </c>
      <c r="AN52" s="372">
        <v>45849</v>
      </c>
      <c r="AO52" s="373">
        <v>68.099999999999994</v>
      </c>
      <c r="AP52" s="374">
        <v>45545</v>
      </c>
      <c r="AQ52" s="375">
        <v>20.7</v>
      </c>
      <c r="AR52" s="376">
        <v>47.4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3586872</v>
      </c>
      <c r="AN53" s="364">
        <v>83735</v>
      </c>
      <c r="AO53" s="365">
        <v>-16.399999999999999</v>
      </c>
      <c r="AP53" s="366">
        <v>85459</v>
      </c>
      <c r="AQ53" s="367">
        <v>-19.8</v>
      </c>
      <c r="AR53" s="368">
        <v>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1108393</v>
      </c>
      <c r="AN54" s="372">
        <v>25875</v>
      </c>
      <c r="AO54" s="373">
        <v>-43.6</v>
      </c>
      <c r="AP54" s="374">
        <v>44378</v>
      </c>
      <c r="AQ54" s="375">
        <v>-2.6</v>
      </c>
      <c r="AR54" s="376">
        <v>-41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5181083</v>
      </c>
      <c r="AN55" s="364">
        <v>119802</v>
      </c>
      <c r="AO55" s="365">
        <v>43.1</v>
      </c>
      <c r="AP55" s="366">
        <v>83280</v>
      </c>
      <c r="AQ55" s="367">
        <v>-2.5</v>
      </c>
      <c r="AR55" s="368">
        <v>45.6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3208390</v>
      </c>
      <c r="AN56" s="372">
        <v>74188</v>
      </c>
      <c r="AO56" s="373">
        <v>186.7</v>
      </c>
      <c r="AP56" s="374">
        <v>43123</v>
      </c>
      <c r="AQ56" s="375">
        <v>-2.8</v>
      </c>
      <c r="AR56" s="376">
        <v>189.5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5338934</v>
      </c>
      <c r="AN57" s="364">
        <v>122259</v>
      </c>
      <c r="AO57" s="365">
        <v>2.1</v>
      </c>
      <c r="AP57" s="366">
        <v>88968</v>
      </c>
      <c r="AQ57" s="367">
        <v>6.8</v>
      </c>
      <c r="AR57" s="368">
        <v>-4.7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2978866</v>
      </c>
      <c r="AN58" s="372">
        <v>68215</v>
      </c>
      <c r="AO58" s="373">
        <v>-8.1</v>
      </c>
      <c r="AP58" s="374">
        <v>45482</v>
      </c>
      <c r="AQ58" s="375">
        <v>5.5</v>
      </c>
      <c r="AR58" s="376">
        <v>-13.6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6278470</v>
      </c>
      <c r="AN59" s="364">
        <v>142871</v>
      </c>
      <c r="AO59" s="365">
        <v>16.899999999999999</v>
      </c>
      <c r="AP59" s="366">
        <v>85173</v>
      </c>
      <c r="AQ59" s="367">
        <v>-4.3</v>
      </c>
      <c r="AR59" s="368">
        <v>21.2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4174741</v>
      </c>
      <c r="AN60" s="372">
        <v>94999</v>
      </c>
      <c r="AO60" s="373">
        <v>39.299999999999997</v>
      </c>
      <c r="AP60" s="374">
        <v>43913</v>
      </c>
      <c r="AQ60" s="375">
        <v>-3.4</v>
      </c>
      <c r="AR60" s="376">
        <v>42.7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4922329</v>
      </c>
      <c r="AN61" s="379">
        <v>113774</v>
      </c>
      <c r="AO61" s="380">
        <v>13</v>
      </c>
      <c r="AP61" s="381">
        <v>89899</v>
      </c>
      <c r="AQ61" s="382">
        <v>-0.5</v>
      </c>
      <c r="AR61" s="368">
        <v>13.5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2680841</v>
      </c>
      <c r="AN62" s="372">
        <v>61825</v>
      </c>
      <c r="AO62" s="373">
        <v>48.5</v>
      </c>
      <c r="AP62" s="374">
        <v>44488</v>
      </c>
      <c r="AQ62" s="375">
        <v>3.5</v>
      </c>
      <c r="AR62" s="376">
        <v>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tAH+tagrJaGYYCFunh8jdAwhIwE0Oa1gyw7AwcvHQvkE3hEbMv3HmXmbXp/1Azc9utsJo3eLlpI8tenoDfL6w==" saltValue="N43K5SeNN8flmhHwBIlq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V92" zoomScaleNormal="100" zoomScaleSheetLayoutView="55" workbookViewId="0">
      <selection activeCell="AY9" sqref="AY9:BM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l4StG8iT+ra2GXu5+c69UndjMNN/g7yhVV0cHcVxcCXK85zm3ltpaB0fY7CkjnEWPoOlHrmbjyhu0jyiV3Gmg==" saltValue="FSvJjR3Le7tHrcK5CEbg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L132"/>
  <sheetViews>
    <sheetView showGridLines="0" topLeftCell="A97" zoomScaleNormal="100" zoomScaleSheetLayoutView="55" workbookViewId="0">
      <selection activeCell="AY9" sqref="AY9:BM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0k2TEAPLp0mQoBot0drktQZrWfJl703mOt0miQEMLtP0mmd2AskYdY76NnZ0tu4r71Jw1ZJ09LnIdMT5Gi9ag==" saltValue="xGCbLRFYVOCYHZfWueIM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7"/>
    <pageSetUpPr fitToPage="1"/>
  </sheetPr>
  <dimension ref="B1:J53"/>
  <sheetViews>
    <sheetView showGridLines="0" topLeftCell="F43" zoomScaleSheetLayoutView="100" workbookViewId="0">
      <selection activeCell="AY9" sqref="AY9:BM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25.83</v>
      </c>
      <c r="G47" s="12">
        <v>27.47</v>
      </c>
      <c r="H47" s="12">
        <v>33.24</v>
      </c>
      <c r="I47" s="12">
        <v>33.53</v>
      </c>
      <c r="J47" s="13">
        <v>29.08</v>
      </c>
    </row>
    <row r="48" spans="2:10" ht="57.75" customHeight="1" x14ac:dyDescent="0.15">
      <c r="B48" s="14"/>
      <c r="C48" s="1234" t="s">
        <v>4</v>
      </c>
      <c r="D48" s="1234"/>
      <c r="E48" s="1235"/>
      <c r="F48" s="15">
        <v>9.5500000000000007</v>
      </c>
      <c r="G48" s="16">
        <v>10.220000000000001</v>
      </c>
      <c r="H48" s="16">
        <v>8.83</v>
      </c>
      <c r="I48" s="16">
        <v>7.87</v>
      </c>
      <c r="J48" s="17">
        <v>11.44</v>
      </c>
    </row>
    <row r="49" spans="2:10" ht="57.75" customHeight="1" thickBot="1" x14ac:dyDescent="0.2">
      <c r="B49" s="18"/>
      <c r="C49" s="1236" t="s">
        <v>5</v>
      </c>
      <c r="D49" s="1236"/>
      <c r="E49" s="1237"/>
      <c r="F49" s="19" t="s">
        <v>554</v>
      </c>
      <c r="G49" s="20">
        <v>3.39</v>
      </c>
      <c r="H49" s="20">
        <v>5.74</v>
      </c>
      <c r="I49" s="20">
        <v>0.81</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EJGPUuZvtM5P2eYH0eqoVRIt8IWDHMF95EUCgzZJezVpXrAx11uEPD+XEDATwrEqI66v000RoIdzhvIfvrFjQ==" saltValue="6vzNlM5W8x2NnTfIJB/6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2020-03-06T07:31:12Z</cp:lastPrinted>
  <dcterms:created xsi:type="dcterms:W3CDTF">2020-02-10T06:38:19Z</dcterms:created>
  <dcterms:modified xsi:type="dcterms:W3CDTF">2020-09-28T00:01:08Z</dcterms:modified>
  <cp:category/>
</cp:coreProperties>
</file>