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72.16.100.30\zaisei\01財政Ｓ\(07)財政状況資料集\R02年度\200829平成30年度財政状況資料集の作成について\提出用（エクセルシート結合後）\"/>
    </mc:Choice>
  </mc:AlternateContent>
  <xr:revisionPtr revIDLastSave="0" documentId="13_ncr:1_{E27FFBE5-78A7-4FF6-BC87-71C78CBBED4F}" xr6:coauthVersionLast="44" xr6:coauthVersionMax="44" xr10:uidLastSave="{00000000-0000-0000-0000-000000000000}"/>
  <bookViews>
    <workbookView xWindow="-120" yWindow="-120" windowWidth="29040" windowHeight="1584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69" i="12" l="1"/>
  <c r="AF69" i="12" s="1"/>
  <c r="AA68" i="12"/>
  <c r="AF68" i="12" s="1"/>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AM35" i="10"/>
  <c r="CO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AM34" i="10" s="1"/>
  <c r="BE34" i="10" s="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<sst xmlns="http://schemas.openxmlformats.org/spreadsheetml/2006/main" count="1150" uniqueCount="622">
  <si>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</si>
  <si>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</si>
  <si>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</si>
  <si>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</si>
  <si>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</si>
  <si>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</si>
  <si>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</si>
  <si>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</si>
  <si>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</si>
  <si>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</si>
  <si>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</si>
  <si>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</si>
  <si>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</si>
  <si>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</si>
  <si>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</si>
  <si>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</si>
  <si>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</si>
  <si>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</si>
  <si>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</si>
  <si>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</si>
  <si>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</si>
  <si>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</si>
  <si>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</si>
  <si>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</si>
  <si>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</si>
  <si>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</si>
  <si>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</si>
  <si>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</si>
  <si>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</si>
  <si>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</si>
  <si>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</si>
  <si>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</si>
  <si>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</si>
  <si>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</si>
  <si>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</si>
  <si>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</si>
  <si>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</si>
  <si>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</si>
  <si>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</si>
  <si>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</si>
  <si>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</si>
  <si>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</si>
  <si>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</si>
  <si>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</si>
  <si>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</si>
  <si>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</si>
  <si>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</si>
  <si>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</si>
  <si>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</si>
  <si>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</si>
  <si>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</si>
  <si>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</si>
  <si>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</si>
  <si>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</si>
  <si>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</si>
  <si>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</si>
  <si>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</si>
  <si>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</si>
  <si>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</si>
  <si>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</si>
  <si>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</si>
  <si>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</si>
  <si>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</si>
  <si>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</si>
  <si>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</si>
  <si>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</si>
  <si>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</si>
  <si>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</si>
  <si>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</si>
  <si>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</si>
  <si>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</si>
  <si>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</si>
  <si>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</si>
  <si>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</si>
  <si>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</si>
  <si>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</si>
  <si>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</si>
  <si>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</si>
  <si>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</si>
  <si>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</si>
  <si>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</si>
  <si>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</si>
  <si>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</si>
  <si>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</si>
  <si>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</si>
  <si>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</si>
  <si>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</si>
  <si>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</si>
  <si>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</si>
  <si>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</si>
  <si>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</si>
  <si>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</si>
  <si>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</si>
  <si>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</si>
  <si>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</si>
  <si>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</si>
  <si>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豊見城市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</si>
  <si>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</si>
  <si>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</si>
  <si>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</si>
  <si>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</si>
  <si>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</si>
  <si>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</si>
  <si>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</si>
  <si>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</si>
  <si>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</si>
  <si>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</si>
  <si>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</si>
  <si>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</si>
  <si>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</si>
  <si>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</si>
  <si>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</si>
  <si>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</si>
  <si>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</si>
  <si>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</si>
  <si>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</si>
  <si>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</si>
  <si>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</si>
  <si>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</si>
  <si>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</si>
  <si>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</si>
  <si>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</si>
  <si>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</si>
  <si>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</si>
  <si>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</si>
  <si>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</si>
  <si>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</si>
  <si>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</si>
  <si>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</si>
  <si>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</si>
  <si>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</si>
  <si>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</si>
  <si>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</si>
  <si>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</si>
  <si>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</si>
  <si>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</si>
  <si>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</si>
  <si>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</si>
  <si>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</si>
  <si>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</si>
  <si>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</si>
  <si>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</si>
  <si>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</si>
  <si>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</si>
  <si>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</si>
  <si>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</si>
  <si>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</si>
  <si>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</si>
  <si>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</si>
  <si>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</si>
  <si>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</si>
  <si>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</si>
  <si>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</si>
  <si>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</si>
  <si>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</si>
  <si>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</si>
  <si>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</si>
  <si>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</si>
  <si>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</si>
  <si>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</si>
  <si>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</si>
  <si>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</si>
  <si>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</si>
  <si>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</si>
  <si>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</si>
  <si>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</si>
  <si>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</si>
  <si>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</si>
  <si>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</si>
  <si>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</si>
  <si>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</si>
  <si>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</si>
  <si>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</si>
  <si>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</si>
  <si>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</si>
  <si>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</si>
  <si>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</si>
  <si>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</si>
  <si>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</si>
  <si>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</si>
  <si>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</si>
  <si>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</si>
  <si>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</si>
  <si>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</si>
  <si>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</si>
  <si>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</si>
  <si>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</si>
  <si>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</si>
  <si>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</si>
  <si>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</si>
  <si>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</si>
  <si>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</si>
  <si>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</si>
  <si>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</si>
  <si>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</si>
  <si>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</si>
  <si>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</si>
  <si>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</si>
  <si>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</si>
  <si>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</si>
  <si>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</si>
  <si>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</si>
  <si>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</si>
  <si>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</si>
  <si>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</si>
  <si>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</si>
  <si>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</si>
  <si>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</si>
  <si>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</si>
  <si>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</si>
  <si>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</si>
  <si>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沖縄県豊見城市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</si>
  <si>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</si>
  <si>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</si>
  <si>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</si>
  <si>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</si>
  <si>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</si>
  <si>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</si>
  <si>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</si>
  <si>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</si>
  <si>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</si>
  <si>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</si>
  <si>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</si>
  <si>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</si>
  <si>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</si>
  <si>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</si>
  <si>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</si>
  <si>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</si>
  <si>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</si>
  <si>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</si>
  <si>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</si>
  <si>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</si>
  <si>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</si>
  <si>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</si>
  <si>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</si>
  <si>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</si>
  <si>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</si>
  <si>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</si>
  <si>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</si>
  <si>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</si>
  <si>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</si>
  <si>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</si>
  <si>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</si>
  <si>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</si>
  <si>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</si>
  <si>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</si>
  <si>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</si>
  <si>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</si>
  <si>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</si>
  <si>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</si>
  <si>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</si>
  <si>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</si>
  <si>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</si>
  <si>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</si>
  <si>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</si>
  <si>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</si>
  <si>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</si>
  <si>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</si>
  <si>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</si>
  <si>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</si>
  <si>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</si>
  <si>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</si>
  <si>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</si>
  <si>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</si>
  <si>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</si>
  <si>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</si>
  <si>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</si>
  <si>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</si>
  <si>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</si>
  <si>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</si>
  <si>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</si>
  <si>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</si>
  <si>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</si>
  <si>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</si>
  <si>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</si>
  <si>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</si>
  <si>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</si>
  <si>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</si>
  <si>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</si>
  <si>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</si>
  <si>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</si>
  <si>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</si>
  <si>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</si>
  <si>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</si>
  <si>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</si>
  <si>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</si>
  <si>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</si>
  <si>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</si>
  <si>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</si>
  <si>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</si>
  <si>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</si>
  <si>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</si>
  <si>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</si>
  <si>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</si>
  <si>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</si>
  <si>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</si>
  <si>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</si>
  <si>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</si>
  <si>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</si>
  <si>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</si>
  <si>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</si>
  <si>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</si>
  <si>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</si>
  <si>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</si>
  <si>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</si>
  <si>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</si>
  <si>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</si>
  <si>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</si>
  <si>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</si>
  <si>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</si>
  <si>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</si>
  <si>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</si>
  <si>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</si>
  <si>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</si>
  <si>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</si>
  <si>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</si>
  <si>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</si>
  <si>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</si>
  <si>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</si>
  <si>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</si>
  <si>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</si>
  <si>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</si>
  <si>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</si>
  <si>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</si>
  <si>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</si>
  <si>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</si>
  <si>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</si>
  <si>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</si>
  <si>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</si>
  <si>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</si>
  <si>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</si>
  <si>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</si>
  <si>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</si>
  <si>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</si>
  <si>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</si>
  <si>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</si>
  <si>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</si>
  <si>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</si>
  <si>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</si>
  <si>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</si>
  <si>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</si>
  <si>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</si>
  <si>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</si>
  <si>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</si>
  <si>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</si>
  <si>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</si>
  <si>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</si>
  <si>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</si>
  <si>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</si>
  <si>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</si>
  <si>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</si>
  <si>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</si>
  <si>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</si>
  <si>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</si>
  <si>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</si>
  <si>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</si>
  <si>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</si>
  <si>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</si>
  <si>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</si>
  <si>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</si>
  <si>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</si>
  <si>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沖縄県豊見城市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</si>
  <si>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</si>
  <si>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</si>
  <si>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</si>
  <si>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</si>
  <si>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</si>
  <si>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</si>
  <si>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</si>
  <si>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</si>
  <si>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</si>
  <si>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</si>
  <si>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</si>
  <si>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</si>
  <si>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</si>
  <si>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</si>
  <si>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</si>
  <si>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</si>
  <si>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</si>
  <si>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</si>
  <si>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</si>
  <si>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</si>
  <si>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育英会特別会計</t>
    <phoneticPr fontId="5"/>
  </si>
  <si>
    <t>公営墓地事業特別会計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</si>
  <si>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</si>
  <si>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</si>
  <si>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</si>
  <si>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</si>
  <si>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</si>
  <si>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</si>
  <si>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</si>
  <si>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</si>
  <si>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</si>
  <si>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</si>
  <si>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</si>
  <si>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</si>
  <si>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</si>
  <si>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</si>
  <si>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</si>
  <si>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</si>
  <si>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</si>
  <si>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</si>
  <si>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</si>
  <si>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</si>
  <si>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</si>
  <si>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</si>
  <si>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</si>
  <si>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</si>
  <si>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</si>
  <si>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</si>
  <si>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</si>
  <si>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</si>
  <si>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</si>
  <si>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</si>
  <si>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</si>
  <si>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</si>
  <si>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</si>
  <si>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</si>
  <si>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</si>
  <si>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</si>
  <si>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</si>
  <si>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</si>
  <si>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</si>
  <si>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</si>
  <si>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</si>
  <si>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</si>
  <si>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</si>
  <si>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</si>
  <si>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</si>
  <si>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</si>
  <si>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</si>
  <si>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</si>
  <si>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</si>
  <si>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</si>
  <si>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</si>
  <si>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</si>
  <si>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</si>
  <si>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</si>
  <si>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</si>
  <si>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</si>
  <si>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</si>
  <si>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</si>
  <si>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</si>
  <si>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</si>
  <si>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</si>
  <si>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</si>
  <si>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</si>
  <si>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</si>
  <si>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</si>
  <si>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</si>
  <si>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</si>
  <si>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</si>
  <si>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</si>
  <si>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</si>
  <si>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</si>
  <si>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</si>
  <si>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</si>
  <si>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</si>
  <si>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</si>
  <si>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</si>
  <si>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</si>
  <si>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</si>
  <si>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</si>
  <si>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</si>
  <si>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</si>
  <si>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</si>
  <si>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</si>
  <si>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</si>
  <si>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</si>
  <si>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</si>
  <si>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</si>
  <si>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</si>
  <si>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</si>
  <si>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</si>
  <si>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</si>
  <si>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</si>
  <si>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</si>
  <si>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</si>
  <si>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</si>
  <si>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</si>
  <si>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</si>
  <si>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</si>
  <si>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</si>
  <si>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</si>
  <si>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</si>
  <si>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</si>
  <si>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</si>
  <si>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</si>
  <si>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</si>
  <si>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</si>
  <si>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</si>
  <si>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</si>
  <si>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</si>
  <si>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</si>
  <si>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</si>
  <si>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</si>
  <si>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</si>
  <si>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</si>
  <si>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</si>
  <si>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</si>
  <si>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</si>
  <si>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</si>
  <si>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</si>
  <si>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</si>
  <si>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</si>
  <si>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</si>
  <si>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</si>
  <si>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</si>
  <si>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</si>
  <si>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</si>
  <si>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</si>
  <si>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</si>
  <si>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</si>
  <si>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</si>
  <si>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</si>
  <si>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</si>
  <si>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</si>
  <si>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</si>
  <si>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</si>
  <si>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</si>
  <si>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</si>
  <si>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</si>
  <si>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</si>
  <si>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</si>
  <si>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</si>
  <si>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</si>
  <si>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</si>
  <si>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</si>
  <si>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</si>
  <si>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</si>
  <si>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</si>
  <si>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</si>
  <si>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</si>
  <si>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</si>
  <si>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</si>
  <si>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</si>
  <si>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</si>
  <si>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</si>
  <si>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</si>
  <si>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</si>
  <si>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</si>
  <si>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</si>
  <si>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</si>
  <si>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</si>
  <si>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</si>
  <si>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</si>
  <si>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</si>
  <si>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</si>
  <si>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</si>
  <si>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</si>
  <si>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</si>
  <si>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</si>
  <si>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</si>
  <si>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</si>
  <si>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</si>
  <si>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1.33</t>
  </si>
  <si>
    <t>▲ 2.05</t>
  </si>
  <si>
    <t>▲ 2.43</t>
  </si>
  <si>
    <t>▲ 3.91</t>
  </si>
  <si>
    <t>国民健康保険特別会計</t>
  </si>
  <si>
    <t>▲ 3.76</t>
  </si>
  <si>
    <t>▲ 5.38</t>
  </si>
  <si>
    <t>▲ 5.24</t>
  </si>
  <si>
    <t>▲ 6.25</t>
  </si>
  <si>
    <t>▲ 6.29</t>
  </si>
  <si>
    <t>水道事業会計</t>
  </si>
  <si>
    <t>一般会計</t>
  </si>
  <si>
    <t>下水道事業特別会計</t>
  </si>
  <si>
    <t>後期高齢者医療特別会計</t>
  </si>
  <si>
    <t>農業集落排水事業特別会計</t>
  </si>
  <si>
    <t>公営墓地事業特別会計</t>
  </si>
  <si>
    <t>育英会特別会計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</si>
  <si>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</si>
  <si>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</si>
  <si>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</si>
  <si>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</si>
  <si>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</si>
  <si>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</si>
  <si>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</si>
  <si>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</si>
  <si>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改良住宅整備基金</t>
    <rPh sb="0" eb="2">
      <t>カイリョウ</t>
    </rPh>
    <rPh sb="2" eb="4">
      <t>ジュウタク</t>
    </rPh>
    <rPh sb="4" eb="6">
      <t>セイビ</t>
    </rPh>
    <rPh sb="6" eb="8">
      <t>キキン</t>
    </rPh>
    <phoneticPr fontId="2"/>
  </si>
  <si>
    <t>地域福祉基金</t>
    <rPh sb="0" eb="2">
      <t>チイキ</t>
    </rPh>
    <rPh sb="2" eb="4">
      <t>フクシ</t>
    </rPh>
    <rPh sb="4" eb="6">
      <t>キキン</t>
    </rPh>
    <phoneticPr fontId="2"/>
  </si>
  <si>
    <t>ふるさとづくり基金</t>
    <rPh sb="7" eb="9">
      <t>キキン</t>
    </rPh>
    <phoneticPr fontId="2"/>
  </si>
  <si>
    <t>教育関連施設等整備基金</t>
    <rPh sb="0" eb="2">
      <t>キョウイク</t>
    </rPh>
    <rPh sb="2" eb="4">
      <t>カンレン</t>
    </rPh>
    <rPh sb="4" eb="6">
      <t>シセツ</t>
    </rPh>
    <rPh sb="6" eb="7">
      <t>トウ</t>
    </rPh>
    <rPh sb="7" eb="9">
      <t>セイビ</t>
    </rPh>
    <rPh sb="9" eb="11">
      <t>キキン</t>
    </rPh>
    <phoneticPr fontId="2"/>
  </si>
  <si>
    <t>保証金等返済積立金</t>
    <rPh sb="0" eb="3">
      <t>ホショウキン</t>
    </rPh>
    <rPh sb="3" eb="4">
      <t>トウ</t>
    </rPh>
    <rPh sb="4" eb="6">
      <t>ヘンサイ</t>
    </rPh>
    <rPh sb="6" eb="8">
      <t>ツミタテ</t>
    </rPh>
    <rPh sb="8" eb="9">
      <t>キン</t>
    </rPh>
    <phoneticPr fontId="2"/>
  </si>
  <si>
    <t>沖縄県後期高齢者医療広域連合（一般会計等）</t>
    <rPh sb="0" eb="3">
      <t>オキナワケン</t>
    </rPh>
    <rPh sb="3" eb="5">
      <t>コウキ</t>
    </rPh>
    <rPh sb="5" eb="8">
      <t>コウレイシャ</t>
    </rPh>
    <rPh sb="8" eb="10">
      <t>イリョウ</t>
    </rPh>
    <rPh sb="10" eb="12">
      <t>コウイキ</t>
    </rPh>
    <rPh sb="12" eb="14">
      <t>レンゴウ</t>
    </rPh>
    <rPh sb="15" eb="17">
      <t>イッパン</t>
    </rPh>
    <rPh sb="17" eb="19">
      <t>カイケイ</t>
    </rPh>
    <rPh sb="19" eb="20">
      <t>トウ</t>
    </rPh>
    <phoneticPr fontId="34"/>
  </si>
  <si>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34"/>
  </si>
  <si>
    <t>南部広域市町村圏事務組合（一般会計）</t>
  </si>
  <si>
    <t>南部広域市町村圏事務組合（ふるさと市町村圏基金特別会計）</t>
  </si>
  <si>
    <t>南部広域市町村圏事務組合（いなんせ斎苑特別会計）</t>
  </si>
  <si>
    <t>南部広域市町村圏事務組合（南斎場特別会計）</t>
  </si>
  <si>
    <t>沖縄県介護保険広域連合（一般会計）</t>
    <rPh sb="3" eb="5">
      <t>カイゴ</t>
    </rPh>
    <rPh sb="5" eb="7">
      <t>ホケン</t>
    </rPh>
    <rPh sb="7" eb="9">
      <t>コウイキ</t>
    </rPh>
    <rPh sb="9" eb="11">
      <t>レンゴウ</t>
    </rPh>
    <rPh sb="12" eb="14">
      <t>イッパン</t>
    </rPh>
    <rPh sb="14" eb="16">
      <t>カイケイ</t>
    </rPh>
    <phoneticPr fontId="37"/>
  </si>
  <si>
    <t>沖縄県介護保険広域連合（特別会計）</t>
    <rPh sb="3" eb="5">
      <t>カイゴ</t>
    </rPh>
    <rPh sb="5" eb="7">
      <t>ホケン</t>
    </rPh>
    <rPh sb="7" eb="9">
      <t>コウイキ</t>
    </rPh>
    <rPh sb="9" eb="11">
      <t>レンゴウ</t>
    </rPh>
    <rPh sb="12" eb="14">
      <t>トクベツ</t>
    </rPh>
    <rPh sb="14" eb="16">
      <t>カイケイ</t>
    </rPh>
    <phoneticPr fontId="37"/>
  </si>
  <si>
    <t>南部広域行政組合一般会計</t>
    <rPh sb="0" eb="2">
      <t>ナンブ</t>
    </rPh>
    <rPh sb="2" eb="4">
      <t>コウイキ</t>
    </rPh>
    <rPh sb="4" eb="6">
      <t>ギョウセイ</t>
    </rPh>
    <rPh sb="6" eb="8">
      <t>クミアイ</t>
    </rPh>
    <rPh sb="8" eb="10">
      <t>イッパン</t>
    </rPh>
    <rPh sb="10" eb="12">
      <t>カイケイ</t>
    </rPh>
    <phoneticPr fontId="5"/>
  </si>
  <si>
    <t>基金からの繰入</t>
    <rPh sb="0" eb="2">
      <t>キキン</t>
    </rPh>
    <rPh sb="5" eb="7">
      <t>クリイレ</t>
    </rPh>
    <phoneticPr fontId="5"/>
  </si>
  <si>
    <t>南部広域行政組合公共用地先行取得事業特別会計</t>
    <rPh sb="0" eb="2">
      <t>ナンブ</t>
    </rPh>
    <rPh sb="2" eb="4">
      <t>コウイキ</t>
    </rPh>
    <rPh sb="4" eb="6">
      <t>ギョウセイ</t>
    </rPh>
    <rPh sb="6" eb="8">
      <t>クミアイ</t>
    </rPh>
    <rPh sb="8" eb="10">
      <t>コウキョウ</t>
    </rPh>
    <rPh sb="10" eb="12">
      <t>ヨウチ</t>
    </rPh>
    <rPh sb="12" eb="14">
      <t>センコウ</t>
    </rPh>
    <rPh sb="14" eb="16">
      <t>シュトク</t>
    </rPh>
    <rPh sb="16" eb="18">
      <t>ジギョウ</t>
    </rPh>
    <rPh sb="18" eb="20">
      <t>トクベツ</t>
    </rPh>
    <rPh sb="20" eb="22">
      <t>カイケイ</t>
    </rPh>
    <phoneticPr fontId="5"/>
  </si>
  <si>
    <t>南部広域行政組合糸豊環境衛生事業特別会計</t>
    <rPh sb="0" eb="2">
      <t>ナンブ</t>
    </rPh>
    <rPh sb="2" eb="4">
      <t>コウイキ</t>
    </rPh>
    <rPh sb="4" eb="6">
      <t>ギョウセイ</t>
    </rPh>
    <rPh sb="6" eb="8">
      <t>クミアイ</t>
    </rPh>
    <rPh sb="8" eb="9">
      <t>イト</t>
    </rPh>
    <rPh sb="9" eb="10">
      <t>トヨ</t>
    </rPh>
    <rPh sb="10" eb="12">
      <t>カンキョウ</t>
    </rPh>
    <rPh sb="12" eb="14">
      <t>エイセイ</t>
    </rPh>
    <rPh sb="14" eb="16">
      <t>ジギョウ</t>
    </rPh>
    <rPh sb="16" eb="18">
      <t>トクベツ</t>
    </rPh>
    <rPh sb="18" eb="20">
      <t>カイケイ</t>
    </rPh>
    <phoneticPr fontId="5"/>
  </si>
  <si>
    <t>南部広域行政組合東部環境衛生事業特別会計</t>
    <rPh sb="0" eb="2">
      <t>ナンブ</t>
    </rPh>
    <rPh sb="2" eb="4">
      <t>コウイキ</t>
    </rPh>
    <rPh sb="4" eb="6">
      <t>ギョウセイ</t>
    </rPh>
    <rPh sb="6" eb="8">
      <t>クミアイ</t>
    </rPh>
    <rPh sb="8" eb="10">
      <t>トウブ</t>
    </rPh>
    <rPh sb="10" eb="12">
      <t>カンキョウ</t>
    </rPh>
    <rPh sb="12" eb="14">
      <t>エイセイ</t>
    </rPh>
    <rPh sb="14" eb="16">
      <t>ジギョウ</t>
    </rPh>
    <rPh sb="16" eb="18">
      <t>トクベツ</t>
    </rPh>
    <rPh sb="18" eb="20">
      <t>カイケイ</t>
    </rPh>
    <phoneticPr fontId="5"/>
  </si>
  <si>
    <t>南部広域行政組合島尻環境衛生事業特別会計</t>
    <rPh sb="0" eb="2">
      <t>ナンブ</t>
    </rPh>
    <rPh sb="2" eb="4">
      <t>コウイキ</t>
    </rPh>
    <rPh sb="4" eb="6">
      <t>ギョウセイ</t>
    </rPh>
    <rPh sb="6" eb="8">
      <t>クミアイ</t>
    </rPh>
    <rPh sb="8" eb="10">
      <t>シマジリ</t>
    </rPh>
    <rPh sb="10" eb="12">
      <t>カンキョウ</t>
    </rPh>
    <rPh sb="12" eb="14">
      <t>エイセイ</t>
    </rPh>
    <rPh sb="14" eb="16">
      <t>ジギョウ</t>
    </rPh>
    <rPh sb="16" eb="18">
      <t>トクベツ</t>
    </rPh>
    <rPh sb="18" eb="20">
      <t>カイケイ</t>
    </rPh>
    <phoneticPr fontId="5"/>
  </si>
  <si>
    <t>沖縄県市町村総合事務組合　一般会計</t>
    <rPh sb="0" eb="3">
      <t>オキナワケン</t>
    </rPh>
    <rPh sb="3" eb="6">
      <t>シチョウソン</t>
    </rPh>
    <rPh sb="6" eb="8">
      <t>ソウゴウ</t>
    </rPh>
    <rPh sb="8" eb="10">
      <t>ジム</t>
    </rPh>
    <rPh sb="10" eb="12">
      <t>クミアイ</t>
    </rPh>
    <rPh sb="13" eb="15">
      <t>イッパン</t>
    </rPh>
    <rPh sb="15" eb="17">
      <t>カイケイ</t>
    </rPh>
    <phoneticPr fontId="37"/>
  </si>
  <si>
    <t>沖縄県市町村自治会館管理組合</t>
    <phoneticPr fontId="37"/>
  </si>
  <si>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</si>
  <si>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</si>
  <si>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</si>
  <si>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</si>
  <si>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</si>
  <si>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</si>
  <si>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</si>
  <si>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</si>
  <si>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</si>
  <si>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</si>
  <si>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</si>
  <si>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</si>
  <si>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</si>
  <si>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</si>
  <si>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</si>
  <si>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</si>
  <si>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</si>
  <si>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</si>
  <si>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</si>
  <si>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内平均値と比べ将来負担比率が高く、有形固定資産減価償却率が低い傾向となっている。これは、児童生徒の増加に伴い学校施設の増改築事業や中心市街地における道路事業、新庁舎及び新消防庁舎建設事業等により、地方債の発行額が増加した一方、老朽化施設の除却及び新規固定資産の割合が増加したことによるものと考えられる。
今後も公共施設等の整備により地方債の発行額増加が見込まれることから、最少の経費で最大の効果が挙げられるよう各事業を精査し、地方債の発行が将来の財政運営に支障を及ぼすことが無いよう努めていく。</t>
    <rPh sb="191" eb="193">
      <t>サイショウ</t>
    </rPh>
    <rPh sb="194" eb="196">
      <t>ケイヒ</t>
    </rPh>
    <rPh sb="203" eb="204">
      <t>ア</t>
    </rPh>
    <phoneticPr fontId="2"/>
  </si>
  <si>
    <t>平成30年度決算において将来負担比率が急激に高くなっているが、これは学校施設の増改築事業や中心市街地における道路事業、新庁舎及び新消防庁舎建設事業により、地方債の発行額が増加したことによるものと思われる。今後数年は引き続き、学校施設の大規模改造や公共施設の老朽化に伴う改修等により地方債の発行額増加が見込まれることから、事業等の精査を行い、将来の財政運営に支障を及ぼさないように努めること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</si>
</sst>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0" borderId="188" xfId="12" applyFont="1" applyBorder="1" applyAlignment="1" applyProtection="1">
      <alignment horizontal="left" vertical="center" shrinkToFit="1"/>
      <protection locked="0"/>
    </xf>
    <xf numFmtId="0" fontId="33" fillId="0" borderId="189" xfId="12" applyFont="1" applyBorder="1" applyAlignment="1" applyProtection="1">
      <alignment horizontal="left" vertical="center" shrinkToFit="1"/>
      <protection locked="0"/>
    </xf>
    <xf numFmtId="0" fontId="33" fillId="0" borderId="190" xfId="12" applyFont="1" applyBorder="1" applyAlignment="1" applyProtection="1">
      <alignment horizontal="lef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Font="1" applyBorder="1" applyAlignment="1" applyProtection="1">
      <alignment horizontal="left" vertical="center" shrinkToFit="1"/>
      <protection locked="0"/>
    </xf>
    <xf numFmtId="0" fontId="33" fillId="0" borderId="108"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7" xfId="12" applyFont="1" applyBorder="1" applyAlignment="1" applyProtection="1">
      <alignment horizontal="left" vertical="center" shrinkToFit="1"/>
      <protection locked="0"/>
    </xf>
    <xf numFmtId="0" fontId="33" fillId="0" borderId="119" xfId="12" applyFont="1" applyBorder="1" applyAlignment="1" applyProtection="1">
      <alignment horizontal="left" vertical="center" shrinkToFit="1"/>
      <protection locked="0"/>
    </xf>
    <xf numFmtId="177" fontId="33" fillId="0" borderId="188" xfId="12" applyNumberFormat="1" applyFont="1" applyBorder="1" applyAlignment="1" applyProtection="1">
      <alignment horizontal="right" vertical="center" shrinkToFit="1"/>
      <protection locked="0"/>
    </xf>
    <xf numFmtId="177" fontId="33" fillId="0" borderId="189" xfId="12" applyNumberFormat="1" applyFont="1" applyBorder="1" applyAlignment="1" applyProtection="1">
      <alignment horizontal="right" vertical="center" shrinkToFit="1"/>
      <protection locked="0"/>
    </xf>
    <xf numFmtId="177" fontId="33" fillId="0" borderId="191" xfId="12" applyNumberFormat="1" applyFont="1" applyBorder="1" applyAlignment="1" applyProtection="1">
      <alignment horizontal="right" vertical="center" shrinkToFit="1"/>
      <protection locked="0"/>
    </xf>
    <xf numFmtId="177" fontId="33" fillId="0" borderId="192" xfId="12" applyNumberFormat="1" applyFont="1" applyBorder="1" applyAlignment="1" applyProtection="1">
      <alignment horizontal="right" vertical="center" shrinkToFit="1"/>
      <protection locked="0"/>
    </xf>
    <xf numFmtId="0" fontId="33" fillId="0" borderId="193" xfId="12" applyFont="1" applyBorder="1" applyAlignment="1" applyProtection="1">
      <alignment horizontal="left" vertical="center" shrinkToFit="1"/>
      <protection locked="0"/>
    </xf>
    <xf numFmtId="0" fontId="33" fillId="0" borderId="194" xfId="12" applyFont="1" applyBorder="1" applyAlignment="1" applyProtection="1">
      <alignment horizontal="lef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95" xfId="17" applyNumberFormat="1" applyFont="1" applyFill="1" applyBorder="1" applyAlignment="1">
      <alignment horizontal="center" vertical="center"/>
    </xf>
    <xf numFmtId="0" fontId="15" fillId="0" borderId="41" xfId="16"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3388A39-75A8-487D-932F-BC271FA8AAA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693D-48EA-BE1E-E018A2E59D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118050</c:v>
                </c:pt>
                <c:pt idx="1">
                  <c:v>108001</c:v>
                </c:pt>
                <c:pt idx="2">
                  <c:v>107663</c:v>
                </c:pt>
                <c:pt idx="3">
                  <c:v>112354</c:v>
                </c:pt>
                <c:pt idx="4">
                  <c:v>104038</c:v>
                </c:pt>
              </c:numCache>
            </c:numRef>
          </c:val>
          <c:smooth val="0"/>
          <c:extLst>
            <c:ext xmlns:c16="http://schemas.microsoft.com/office/drawing/2014/chart" uri="{C3380CC4-5D6E-409C-BE32-E72D297353CC}">
              <c16:uniqueId val="{00000001-693D-48EA-BE1E-E018A2E59D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4.32</c:v>
                </c:pt>
                <c:pt idx="1">
                  <c:v>2.0499999999999998</c:v>
                </c:pt>
                <c:pt idx="2">
                  <c:v>0.66</c:v>
                </c:pt>
                <c:pt idx="3">
                  <c:v>0.99</c:v>
                </c:pt>
                <c:pt idx="4">
                  <c:v>4.66</c:v>
                </c:pt>
              </c:numCache>
            </c:numRef>
          </c:val>
          <c:extLst>
            <c:ext xmlns:c16="http://schemas.microsoft.com/office/drawing/2014/chart" uri="{C3380CC4-5D6E-409C-BE32-E72D297353CC}">
              <c16:uniqueId val="{00000000-CB56-4D99-88D0-8CE75493A1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18.62</c:v>
                </c:pt>
                <c:pt idx="1">
                  <c:v>19.91</c:v>
                </c:pt>
                <c:pt idx="2">
                  <c:v>19.66</c:v>
                </c:pt>
                <c:pt idx="3">
                  <c:v>14.92</c:v>
                </c:pt>
                <c:pt idx="4">
                  <c:v>15.15</c:v>
                </c:pt>
              </c:numCache>
            </c:numRef>
          </c:val>
          <c:extLst>
            <c:ext xmlns:c16="http://schemas.microsoft.com/office/drawing/2014/chart" uri="{C3380CC4-5D6E-409C-BE32-E72D297353CC}">
              <c16:uniqueId val="{00000001-CB56-4D99-88D0-8CE75493A1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-1.33</c:v>
                </c:pt>
                <c:pt idx="1">
                  <c:v>-2.0499999999999998</c:v>
                </c:pt>
                <c:pt idx="2">
                  <c:v>-2.4300000000000002</c:v>
                </c:pt>
                <c:pt idx="3">
                  <c:v>-3.91</c:v>
                </c:pt>
                <c:pt idx="4">
                  <c:v>3.72</c:v>
                </c:pt>
              </c:numCache>
            </c:numRef>
          </c:val>
          <c:smooth val="0"/>
          <c:extLst>
            <c:ext xmlns:c16="http://schemas.microsoft.com/office/drawing/2014/chart" uri="{C3380CC4-5D6E-409C-BE32-E72D297353CC}">
              <c16:uniqueId val="{00000002-CB56-4D99-88D0-8CE75493A1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0.14000000000000001</c:v>
                </c:pt>
                <c:pt idx="2">
                  <c:v>#N/A</c:v>
                </c:pt>
                <c:pt idx="3">
                  <c:v>0.02</c:v>
                </c:pt>
                <c:pt idx="4">
                  <c:v>#N/A</c:v>
                </c:pt>
                <c:pt idx="5">
                  <c:v>0</c:v>
                </c:pt>
                <c:pt idx="6">
                  <c:v>#N/A</c:v>
                </c:pt>
                <c:pt idx="7">
                  <c:v>0</c:v>
                </c:pt>
                <c:pt idx="8">
                  <c:v>0</c:v>
                </c:pt>
                <c:pt idx="9">
                  <c:v>0</c:v>
                </c:pt>
              </c:numCache>
            </c:numRef>
          </c:val>
          <c:extLst>
            <c:ext xmlns:c16="http://schemas.microsoft.com/office/drawing/2014/chart" uri="{C3380CC4-5D6E-409C-BE32-E72D297353CC}">
              <c16:uniqueId val="{00000000-E7CB-472B-BDD2-1491322605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CB-472B-BDD2-1491322605D8}"/>
            </c:ext>
          </c:extLst>
        </c:ser>
        <c:ser>
          <c:idx val="2"/>
          <c:order val="2"/>
          <c:tx>
            <c:strRef>
              <c:f>データシート!$A$29</c:f>
              <c:strCache>
                <c:ptCount val="1"/>
                <c:pt idx="0">
                  <c:v>育英会特別会計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7CB-472B-BDD2-1491322605D8}"/>
            </c:ext>
          </c:extLst>
        </c:ser>
        <c:ser>
          <c:idx val="3"/>
          <c:order val="3"/>
          <c:tx>
            <c:strRef>
              <c:f>データシート!$A$30</c:f>
              <c:strCache>
                <c:ptCount val="1"/>
                <c:pt idx="0">
                  <c:v>公営墓地事業特別会計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E7CB-472B-BDD2-1491322605D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c:v>
                </c:pt>
                <c:pt idx="4">
                  <c:v>#N/A</c:v>
                </c:pt>
                <c:pt idx="5">
                  <c:v>0.05</c:v>
                </c:pt>
                <c:pt idx="6">
                  <c:v>#N/A</c:v>
                </c:pt>
                <c:pt idx="7">
                  <c:v>0.12</c:v>
                </c:pt>
                <c:pt idx="8">
                  <c:v>#N/A</c:v>
                </c:pt>
                <c:pt idx="9">
                  <c:v>0.02</c:v>
                </c:pt>
              </c:numCache>
            </c:numRef>
          </c:val>
          <c:extLst>
            <c:ext xmlns:c16="http://schemas.microsoft.com/office/drawing/2014/chart" uri="{C3380CC4-5D6E-409C-BE32-E72D297353CC}">
              <c16:uniqueId val="{00000004-E7CB-472B-BDD2-1491322605D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c:v>
                </c:pt>
                <c:pt idx="8">
                  <c:v>#N/A</c:v>
                </c:pt>
                <c:pt idx="9">
                  <c:v>0.03</c:v>
                </c:pt>
              </c:numCache>
            </c:numRef>
          </c:val>
          <c:extLst>
            <c:ext xmlns:c16="http://schemas.microsoft.com/office/drawing/2014/chart" uri="{C3380CC4-5D6E-409C-BE32-E72D297353CC}">
              <c16:uniqueId val="{00000005-E7CB-472B-BDD2-1491322605D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0.15</c:v>
                </c:pt>
                <c:pt idx="4">
                  <c:v>#N/A</c:v>
                </c:pt>
                <c:pt idx="5">
                  <c:v>0.32</c:v>
                </c:pt>
                <c:pt idx="6">
                  <c:v>#N/A</c:v>
                </c:pt>
                <c:pt idx="7">
                  <c:v>7.0000000000000007E-2</c:v>
                </c:pt>
                <c:pt idx="8">
                  <c:v>#N/A</c:v>
                </c:pt>
                <c:pt idx="9">
                  <c:v>0.82</c:v>
                </c:pt>
              </c:numCache>
            </c:numRef>
          </c:val>
          <c:extLst>
            <c:ext xmlns:c16="http://schemas.microsoft.com/office/drawing/2014/chart" uri="{C3380CC4-5D6E-409C-BE32-E72D297353CC}">
              <c16:uniqueId val="{00000006-E7CB-472B-BDD2-1491322605D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4.3</c:v>
                </c:pt>
                <c:pt idx="2">
                  <c:v>#N/A</c:v>
                </c:pt>
                <c:pt idx="3">
                  <c:v>2.0099999999999998</c:v>
                </c:pt>
                <c:pt idx="4">
                  <c:v>#N/A</c:v>
                </c:pt>
                <c:pt idx="5">
                  <c:v>0.65</c:v>
                </c:pt>
                <c:pt idx="6">
                  <c:v>#N/A</c:v>
                </c:pt>
                <c:pt idx="7">
                  <c:v>0.98</c:v>
                </c:pt>
                <c:pt idx="8">
                  <c:v>#N/A</c:v>
                </c:pt>
                <c:pt idx="9">
                  <c:v>4.6500000000000004</c:v>
                </c:pt>
              </c:numCache>
            </c:numRef>
          </c:val>
          <c:extLst>
            <c:ext xmlns:c16="http://schemas.microsoft.com/office/drawing/2014/chart" uri="{C3380CC4-5D6E-409C-BE32-E72D297353CC}">
              <c16:uniqueId val="{00000007-E7CB-472B-BDD2-1491322605D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13.37</c:v>
                </c:pt>
                <c:pt idx="2">
                  <c:v>#N/A</c:v>
                </c:pt>
                <c:pt idx="3">
                  <c:v>13.96</c:v>
                </c:pt>
                <c:pt idx="4">
                  <c:v>#N/A</c:v>
                </c:pt>
                <c:pt idx="5">
                  <c:v>14.08</c:v>
                </c:pt>
                <c:pt idx="6">
                  <c:v>#N/A</c:v>
                </c:pt>
                <c:pt idx="7">
                  <c:v>12.39</c:v>
                </c:pt>
                <c:pt idx="8">
                  <c:v>#N/A</c:v>
                </c:pt>
                <c:pt idx="9">
                  <c:v>11.91</c:v>
                </c:pt>
              </c:numCache>
            </c:numRef>
          </c:val>
          <c:extLst>
            <c:ext xmlns:c16="http://schemas.microsoft.com/office/drawing/2014/chart" uri="{C3380CC4-5D6E-409C-BE32-E72D297353CC}">
              <c16:uniqueId val="{00000008-E7CB-472B-BDD2-1491322605D8}"/>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3.76</c:v>
                </c:pt>
                <c:pt idx="1">
                  <c:v>#N/A</c:v>
                </c:pt>
                <c:pt idx="2">
                  <c:v>5.38</c:v>
                </c:pt>
                <c:pt idx="3">
                  <c:v>#N/A</c:v>
                </c:pt>
                <c:pt idx="4">
                  <c:v>5.24</c:v>
                </c:pt>
                <c:pt idx="5">
                  <c:v>#N/A</c:v>
                </c:pt>
                <c:pt idx="6">
                  <c:v>6.25</c:v>
                </c:pt>
                <c:pt idx="7">
                  <c:v>#N/A</c:v>
                </c:pt>
                <c:pt idx="8">
                  <c:v>6.29</c:v>
                </c:pt>
                <c:pt idx="9">
                  <c:v>#N/A</c:v>
                </c:pt>
              </c:numCache>
            </c:numRef>
          </c:val>
          <c:extLst>
            <c:ext xmlns:c16="http://schemas.microsoft.com/office/drawing/2014/chart" uri="{C3380CC4-5D6E-409C-BE32-E72D297353CC}">
              <c16:uniqueId val="{00000009-E7CB-472B-BDD2-1491322605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1219</c:v>
                </c:pt>
                <c:pt idx="5">
                  <c:v>1270</c:v>
                </c:pt>
                <c:pt idx="8">
                  <c:v>1276</c:v>
                </c:pt>
                <c:pt idx="11">
                  <c:v>1337</c:v>
                </c:pt>
                <c:pt idx="14">
                  <c:v>1358</c:v>
                </c:pt>
              </c:numCache>
            </c:numRef>
          </c:val>
          <c:extLst>
            <c:ext xmlns:c16="http://schemas.microsoft.com/office/drawing/2014/chart" uri="{C3380CC4-5D6E-409C-BE32-E72D297353CC}">
              <c16:uniqueId val="{00000000-517A-4AB9-A95E-3360354ABD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3</c:v>
                </c:pt>
                <c:pt idx="3">
                  <c:v>2</c:v>
                </c:pt>
                <c:pt idx="6">
                  <c:v>6</c:v>
                </c:pt>
                <c:pt idx="9">
                  <c:v>3</c:v>
                </c:pt>
                <c:pt idx="12">
                  <c:v>1</c:v>
                </c:pt>
              </c:numCache>
            </c:numRef>
          </c:val>
          <c:extLst>
            <c:ext xmlns:c16="http://schemas.microsoft.com/office/drawing/2014/chart" uri="{C3380CC4-5D6E-409C-BE32-E72D297353CC}">
              <c16:uniqueId val="{00000001-517A-4AB9-A95E-3360354ABD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38</c:v>
                </c:pt>
                <c:pt idx="9">
                  <c:v>0</c:v>
                </c:pt>
                <c:pt idx="12">
                  <c:v>0</c:v>
                </c:pt>
              </c:numCache>
            </c:numRef>
          </c:val>
          <c:extLst>
            <c:ext xmlns:c16="http://schemas.microsoft.com/office/drawing/2014/chart" uri="{C3380CC4-5D6E-409C-BE32-E72D297353CC}">
              <c16:uniqueId val="{00000002-517A-4AB9-A95E-3360354ABD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37</c:v>
                </c:pt>
                <c:pt idx="3">
                  <c:v>47</c:v>
                </c:pt>
                <c:pt idx="6">
                  <c:v>64</c:v>
                </c:pt>
                <c:pt idx="9">
                  <c:v>71</c:v>
                </c:pt>
                <c:pt idx="12">
                  <c:v>65</c:v>
                </c:pt>
              </c:numCache>
            </c:numRef>
          </c:val>
          <c:extLst>
            <c:ext xmlns:c16="http://schemas.microsoft.com/office/drawing/2014/chart" uri="{C3380CC4-5D6E-409C-BE32-E72D297353CC}">
              <c16:uniqueId val="{00000003-517A-4AB9-A95E-3360354ABD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222</c:v>
                </c:pt>
                <c:pt idx="3">
                  <c:v>221</c:v>
                </c:pt>
                <c:pt idx="6">
                  <c:v>195</c:v>
                </c:pt>
                <c:pt idx="9">
                  <c:v>195</c:v>
                </c:pt>
                <c:pt idx="12">
                  <c:v>266</c:v>
                </c:pt>
              </c:numCache>
            </c:numRef>
          </c:val>
          <c:extLst>
            <c:ext xmlns:c16="http://schemas.microsoft.com/office/drawing/2014/chart" uri="{C3380CC4-5D6E-409C-BE32-E72D297353CC}">
              <c16:uniqueId val="{00000004-517A-4AB9-A95E-3360354ABD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7A-4AB9-A95E-3360354ABD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7A-4AB9-A95E-3360354ABD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1791</c:v>
                </c:pt>
                <c:pt idx="3">
                  <c:v>1763</c:v>
                </c:pt>
                <c:pt idx="6">
                  <c:v>1834</c:v>
                </c:pt>
                <c:pt idx="9">
                  <c:v>1934</c:v>
                </c:pt>
                <c:pt idx="12">
                  <c:v>2032</c:v>
                </c:pt>
              </c:numCache>
            </c:numRef>
          </c:val>
          <c:extLst>
            <c:ext xmlns:c16="http://schemas.microsoft.com/office/drawing/2014/chart" uri="{C3380CC4-5D6E-409C-BE32-E72D297353CC}">
              <c16:uniqueId val="{00000007-517A-4AB9-A95E-3360354ABD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834</c:v>
                </c:pt>
                <c:pt idx="2">
                  <c:v>#N/A</c:v>
                </c:pt>
                <c:pt idx="3">
                  <c:v>#N/A</c:v>
                </c:pt>
                <c:pt idx="4">
                  <c:v>763</c:v>
                </c:pt>
                <c:pt idx="5">
                  <c:v>#N/A</c:v>
                </c:pt>
                <c:pt idx="6">
                  <c:v>#N/A</c:v>
                </c:pt>
                <c:pt idx="7">
                  <c:v>861</c:v>
                </c:pt>
                <c:pt idx="8">
                  <c:v>#N/A</c:v>
                </c:pt>
                <c:pt idx="9">
                  <c:v>#N/A</c:v>
                </c:pt>
                <c:pt idx="10">
                  <c:v>866</c:v>
                </c:pt>
                <c:pt idx="11">
                  <c:v>#N/A</c:v>
                </c:pt>
                <c:pt idx="12">
                  <c:v>#N/A</c:v>
                </c:pt>
                <c:pt idx="13">
                  <c:v>1006</c:v>
                </c:pt>
                <c:pt idx="14">
                  <c:v>#N/A</c:v>
                </c:pt>
              </c:numCache>
            </c:numRef>
          </c:val>
          <c:smooth val="0"/>
          <c:extLst>
            <c:ext xmlns:c16="http://schemas.microsoft.com/office/drawing/2014/chart" uri="{C3380CC4-5D6E-409C-BE32-E72D297353CC}">
              <c16:uniqueId val="{00000008-517A-4AB9-A95E-3360354ABD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13536</c:v>
                </c:pt>
                <c:pt idx="5">
                  <c:v>13993</c:v>
                </c:pt>
                <c:pt idx="8">
                  <c:v>17581</c:v>
                </c:pt>
                <c:pt idx="11">
                  <c:v>17637</c:v>
                </c:pt>
                <c:pt idx="14">
                  <c:v>16515</c:v>
                </c:pt>
              </c:numCache>
            </c:numRef>
          </c:val>
          <c:extLst>
            <c:ext xmlns:c16="http://schemas.microsoft.com/office/drawing/2014/chart" uri="{C3380CC4-5D6E-409C-BE32-E72D297353CC}">
              <c16:uniqueId val="{00000000-551B-4D8C-87A6-F060F26583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2933</c:v>
                </c:pt>
                <c:pt idx="5">
                  <c:v>2784</c:v>
                </c:pt>
                <c:pt idx="8">
                  <c:v>2634</c:v>
                </c:pt>
                <c:pt idx="11">
                  <c:v>2491</c:v>
                </c:pt>
                <c:pt idx="14">
                  <c:v>2345</c:v>
                </c:pt>
              </c:numCache>
            </c:numRef>
          </c:val>
          <c:extLst>
            <c:ext xmlns:c16="http://schemas.microsoft.com/office/drawing/2014/chart" uri="{C3380CC4-5D6E-409C-BE32-E72D297353CC}">
              <c16:uniqueId val="{00000001-551B-4D8C-87A6-F060F26583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4208</c:v>
                </c:pt>
                <c:pt idx="5">
                  <c:v>4468</c:v>
                </c:pt>
                <c:pt idx="8">
                  <c:v>4179</c:v>
                </c:pt>
                <c:pt idx="11">
                  <c:v>3622</c:v>
                </c:pt>
                <c:pt idx="14">
                  <c:v>3317</c:v>
                </c:pt>
              </c:numCache>
            </c:numRef>
          </c:val>
          <c:extLst>
            <c:ext xmlns:c16="http://schemas.microsoft.com/office/drawing/2014/chart" uri="{C3380CC4-5D6E-409C-BE32-E72D297353CC}">
              <c16:uniqueId val="{00000002-551B-4D8C-87A6-F060F26583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1B-4D8C-87A6-F060F26583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1B-4D8C-87A6-F060F26583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1B-4D8C-87A6-F060F26583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1138</c:v>
                </c:pt>
                <c:pt idx="3">
                  <c:v>866</c:v>
                </c:pt>
                <c:pt idx="6">
                  <c:v>835</c:v>
                </c:pt>
                <c:pt idx="9">
                  <c:v>631</c:v>
                </c:pt>
                <c:pt idx="12">
                  <c:v>578</c:v>
                </c:pt>
              </c:numCache>
            </c:numRef>
          </c:val>
          <c:extLst>
            <c:ext xmlns:c16="http://schemas.microsoft.com/office/drawing/2014/chart" uri="{C3380CC4-5D6E-409C-BE32-E72D297353CC}">
              <c16:uniqueId val="{00000006-551B-4D8C-87A6-F060F26583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911</c:v>
                </c:pt>
                <c:pt idx="3">
                  <c:v>887</c:v>
                </c:pt>
                <c:pt idx="6">
                  <c:v>976</c:v>
                </c:pt>
                <c:pt idx="9">
                  <c:v>1045</c:v>
                </c:pt>
                <c:pt idx="12">
                  <c:v>1013</c:v>
                </c:pt>
              </c:numCache>
            </c:numRef>
          </c:val>
          <c:extLst>
            <c:ext xmlns:c16="http://schemas.microsoft.com/office/drawing/2014/chart" uri="{C3380CC4-5D6E-409C-BE32-E72D297353CC}">
              <c16:uniqueId val="{00000007-551B-4D8C-87A6-F060F26583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2790</c:v>
                </c:pt>
                <c:pt idx="3">
                  <c:v>2608</c:v>
                </c:pt>
                <c:pt idx="6">
                  <c:v>2567</c:v>
                </c:pt>
                <c:pt idx="9">
                  <c:v>2872</c:v>
                </c:pt>
                <c:pt idx="12">
                  <c:v>2609</c:v>
                </c:pt>
              </c:numCache>
            </c:numRef>
          </c:val>
          <c:extLst>
            <c:ext xmlns:c16="http://schemas.microsoft.com/office/drawing/2014/chart" uri="{C3380CC4-5D6E-409C-BE32-E72D297353CC}">
              <c16:uniqueId val="{00000008-551B-4D8C-87A6-F060F26583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172</c:v>
                </c:pt>
                <c:pt idx="3">
                  <c:v>33</c:v>
                </c:pt>
                <c:pt idx="6">
                  <c:v>38</c:v>
                </c:pt>
                <c:pt idx="9">
                  <c:v>0</c:v>
                </c:pt>
                <c:pt idx="12">
                  <c:v>0</c:v>
                </c:pt>
              </c:numCache>
            </c:numRef>
          </c:val>
          <c:extLst>
            <c:ext xmlns:c16="http://schemas.microsoft.com/office/drawing/2014/chart" uri="{C3380CC4-5D6E-409C-BE32-E72D297353CC}">
              <c16:uniqueId val="{00000009-551B-4D8C-87A6-F060F26583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22224</c:v>
                </c:pt>
                <c:pt idx="3">
                  <c:v>23225</c:v>
                </c:pt>
                <c:pt idx="6">
                  <c:v>25444</c:v>
                </c:pt>
                <c:pt idx="9">
                  <c:v>27569</c:v>
                </c:pt>
                <c:pt idx="12">
                  <c:v>29891</c:v>
                </c:pt>
              </c:numCache>
            </c:numRef>
          </c:val>
          <c:extLst>
            <c:ext xmlns:c16="http://schemas.microsoft.com/office/drawing/2014/chart" uri="{C3380CC4-5D6E-409C-BE32-E72D297353CC}">
              <c16:uniqueId val="{0000000A-551B-4D8C-87A6-F060F26583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6558</c:v>
                </c:pt>
                <c:pt idx="2">
                  <c:v>#N/A</c:v>
                </c:pt>
                <c:pt idx="3">
                  <c:v>#N/A</c:v>
                </c:pt>
                <c:pt idx="4">
                  <c:v>6374</c:v>
                </c:pt>
                <c:pt idx="5">
                  <c:v>#N/A</c:v>
                </c:pt>
                <c:pt idx="6">
                  <c:v>#N/A</c:v>
                </c:pt>
                <c:pt idx="7">
                  <c:v>5466</c:v>
                </c:pt>
                <c:pt idx="8">
                  <c:v>#N/A</c:v>
                </c:pt>
                <c:pt idx="9">
                  <c:v>#N/A</c:v>
                </c:pt>
                <c:pt idx="10">
                  <c:v>8368</c:v>
                </c:pt>
                <c:pt idx="11">
                  <c:v>#N/A</c:v>
                </c:pt>
                <c:pt idx="12">
                  <c:v>#N/A</c:v>
                </c:pt>
                <c:pt idx="13">
                  <c:v>11914</c:v>
                </c:pt>
                <c:pt idx="14">
                  <c:v>#N/A</c:v>
                </c:pt>
              </c:numCache>
            </c:numRef>
          </c:val>
          <c:smooth val="0"/>
          <c:extLst>
            <c:ext xmlns:c16="http://schemas.microsoft.com/office/drawing/2014/chart" uri="{C3380CC4-5D6E-409C-BE32-E72D297353CC}">
              <c16:uniqueId val="{0000000B-551B-4D8C-87A6-F060F26583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2165</c:v>
                </c:pt>
                <c:pt idx="1">
                  <c:v>1684</c:v>
                </c:pt>
                <c:pt idx="2">
                  <c:v>1748</c:v>
                </c:pt>
              </c:numCache>
            </c:numRef>
          </c:val>
          <c:extLst>
            <c:ext xmlns:c16="http://schemas.microsoft.com/office/drawing/2014/chart" uri="{C3380CC4-5D6E-409C-BE32-E72D297353CC}">
              <c16:uniqueId val="{00000000-26DF-4E57-9831-186F01F61C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529</c:v>
                </c:pt>
                <c:pt idx="1">
                  <c:v>540</c:v>
                </c:pt>
                <c:pt idx="2">
                  <c:v>551</c:v>
                </c:pt>
              </c:numCache>
            </c:numRef>
          </c:val>
          <c:extLst>
            <c:ext xmlns:c16="http://schemas.microsoft.com/office/drawing/2014/chart" uri="{C3380CC4-5D6E-409C-BE32-E72D297353CC}">
              <c16:uniqueId val="{00000001-26DF-4E57-9831-186F01F61C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1431</c:v>
                </c:pt>
                <c:pt idx="1">
                  <c:v>1067</c:v>
                </c:pt>
                <c:pt idx="2">
                  <c:v>962</c:v>
                </c:pt>
              </c:numCache>
            </c:numRef>
          </c:val>
          <c:extLst>
            <c:ext xmlns:c16="http://schemas.microsoft.com/office/drawing/2014/chart" uri="{C3380CC4-5D6E-409C-BE32-E72D297353CC}">
              <c16:uniqueId val="{00000002-26DF-4E57-9831-186F01F61C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{954FDC24-8B8A-47EE-8A32-4123396DD537}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2B4-4D3D-B370-E3710FB135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{8DF839FD-111A-45D8-B258-7F19CF6FB7A4}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B4-4D3D-B370-E3710FB135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{88E7E044-2712-44B1-B3FD-FCFF5B5AA4D9}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B4-4D3D-B370-E3710FB135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{2CDB9AEE-A559-4C85-ACCA-1EAA982D2ABB}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B4-4D3D-B370-E3710FB135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{74D86A4B-6DE6-4011-9C0C-961CC5528E18}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B4-4D3D-B370-E3710FB13576}"/>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{A2250BC5-7C09-436D-BDD8-86EDED5F1FB5}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2B4-4D3D-B370-E3710FB13576}"/>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{F04B2FFC-5E7B-4E3B-AF87-FEB25AD655C7}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2B4-4D3D-B370-E3710FB13576}"/>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{539CE45B-7E71-4526-BC39-67712CCA8A9B}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2B4-4D3D-B370-E3710FB13576}"/>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{7C71A35C-3A6B-4929-92A0-283CA5989902}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2B4-4D3D-B370-E3710FB135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39.200000000000003</c:v>
                </c:pt>
                <c:pt idx="16">
                  <c:v>40.1</c:v>
                </c:pt>
                <c:pt idx="24">
                  <c:v>39.700000000000003</c:v>
                </c:pt>
                <c:pt idx="32">
                  <c:v>37.5</c:v>
                </c:pt>
              </c:numCache>
            </c:numRef>
          </c:xVal>
          <c:yVal>
            <c:numRef>
              <c:f>公会計指標分析・財政指標組合せ分析表!$BP$51:$DC$51</c:f>
              <c:numCache>
                <c:formatCode>#,##0.0;"▲ "#,##0.0</c:formatCode>
                <c:ptCount val="40"/>
                <c:pt idx="8">
                  <c:v>65.099999999999994</c:v>
                </c:pt>
                <c:pt idx="16">
                  <c:v>55.1</c:v>
                </c:pt>
                <c:pt idx="24">
                  <c:v>82.6</c:v>
                </c:pt>
                <c:pt idx="32">
                  <c:v>115</c:v>
                </c:pt>
              </c:numCache>
            </c:numRef>
          </c:yVal>
          <c:smooth val="0"/>
          <c:extLst>
            <c:ext xmlns:c16="http://schemas.microsoft.com/office/drawing/2014/chart" uri="{C3380CC4-5D6E-409C-BE32-E72D297353CC}">
              <c16:uniqueId val="{00000009-12B4-4D3D-B370-E3710FB135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{A25F1E5F-6B01-4274-8915-61943B19AB45}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2B4-4D3D-B370-E3710FB135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{7E224459-01FD-4ECB-9AD0-014D323A790F}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B4-4D3D-B370-E3710FB135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{1E8E343F-AD8E-4C73-A8C6-31AC673D8461}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B4-4D3D-B370-E3710FB135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{6C15A03D-EECF-4780-B830-50B209D40F8F}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B4-4D3D-B370-E3710FB135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{174D2542-1983-4789-ADC7-F1A5EA092D28}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B4-4D3D-B370-E3710FB1357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{106A2665-3CC3-45AF-97F6-BC24FA94D780}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2B4-4D3D-B370-E3710FB1357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{7198EFFC-ADDA-47A5-8F46-16010887FDD7}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2B4-4D3D-B370-E3710FB1357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{477486A2-4A9F-4E09-8D53-081EE37BC699}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2B4-4D3D-B370-E3710FB1357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{D3230C19-1FD5-48FC-8420-7F8218ABED12}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2B4-4D3D-B370-E3710FB135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c:ext xmlns:c16="http://schemas.microsoft.com/office/drawing/2014/chart" uri="{C3380CC4-5D6E-409C-BE32-E72D297353CC}">
              <c16:uniqueId val="{00000013-12B4-4D3D-B370-E3710FB13576}"/>
            </c:ext>
          </c:extLst>
        </c:ser>
        <c:dLbls>
          <c:showLegendKey val="0"/>
          <c:showVal val="1"/>
          <c:showCatName val="0"/>
          <c:showSerName val="0"/>
          <c:showPercent val="0"/>
          <c:showBubbleSize val="0"/>
        </c:dLbls>
        <c:axId val="46179840"/>
        <c:axId val="46181760"/>
      </c:scatterChart>
      <c:valAx>
        <c:axId val="46179840"/>
        <c:scaling>
          <c:orientation val="minMax"/>
          <c:max val="63"/>
          <c:min val="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{1E035DE7-029A-4F0C-8ADB-CCF2208374BC}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865-427C-B3E2-3812E737A2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{CF493DB3-785D-4545-AE56-AB2F8AD90F6B}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65-427C-B3E2-3812E737A2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{0D43C7AE-3A18-4B3C-92F6-02A4341D4ACB}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65-427C-B3E2-3812E737A2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{25B3F87C-E5CB-4E80-B423-1EE1CA66A7DF}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65-427C-B3E2-3812E737A2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{AAF8DF8A-7FFF-4D05-A69E-6F8C8DE180BE}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65-427C-B3E2-3812E737A22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{21333ABB-0C51-47C5-8EED-44E675309E19}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865-427C-B3E2-3812E737A22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{8EA3E56B-DAB9-49AD-9BCD-0986F66A2988}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865-427C-B3E2-3812E737A22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{A967DE68-D0D1-4582-AC63-C7A3BFEF3D2C}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865-427C-B3E2-3812E737A22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{387F17BB-B557-4DA9-82E5-4499DC15B30C}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865-427C-B3E2-3812E737A2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8.6999999999999993</c:v>
                </c:pt>
                <c:pt idx="16">
                  <c:v>8.4</c:v>
                </c:pt>
                <c:pt idx="24">
                  <c:v>8.3000000000000007</c:v>
                </c:pt>
                <c:pt idx="32">
                  <c:v>8.9</c:v>
                </c:pt>
              </c:numCache>
            </c:numRef>
          </c:xVal>
          <c:yVal>
            <c:numRef>
              <c:f>公会計指標分析・財政指標組合せ分析表!$BP$73:$DC$73</c:f>
              <c:numCache>
                <c:formatCode>#,##0.0;"▲ "#,##0.0</c:formatCode>
                <c:ptCount val="40"/>
                <c:pt idx="0">
                  <c:v>70.3</c:v>
                </c:pt>
                <c:pt idx="8">
                  <c:v>65.099999999999994</c:v>
                </c:pt>
                <c:pt idx="16">
                  <c:v>55.1</c:v>
                </c:pt>
                <c:pt idx="24">
                  <c:v>82.6</c:v>
                </c:pt>
                <c:pt idx="32">
                  <c:v>115</c:v>
                </c:pt>
              </c:numCache>
            </c:numRef>
          </c:yVal>
          <c:smooth val="0"/>
          <c:extLst>
            <c:ext xmlns:c16="http://schemas.microsoft.com/office/drawing/2014/chart" uri="{C3380CC4-5D6E-409C-BE32-E72D297353CC}">
              <c16:uniqueId val="{00000009-F865-427C-B3E2-3812E737A2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{294F66FB-3EA4-459E-B6F7-27F4DFF4EA97}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865-427C-B3E2-3812E737A2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{17386CEF-9FF1-4687-BE49-AD70862A26EB}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65-427C-B3E2-3812E737A2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{3981E23D-307C-4B71-A7EB-68CA21CF0066}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65-427C-B3E2-3812E737A2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{4984B048-B3CD-41AA-A8D0-7F90C6884505}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65-427C-B3E2-3812E737A2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{11C89E73-AF21-4FCE-9CAF-4F45B8E7B1C3}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65-427C-B3E2-3812E737A22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{97F843F5-E1D9-48C3-ACC1-F6B40DF21ADD}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865-427C-B3E2-3812E737A22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{A9089CC9-FE1E-419C-BD89-DB8368C03587}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865-427C-B3E2-3812E737A22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{0F72CF71-216B-49ED-84A6-9FC8C1D557C6}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865-427C-B3E2-3812E737A22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{3C9A5CFB-F8E2-4847-AFE6-8EB39FEF121F}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865-427C-B3E2-3812E737A2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F865-427C-B3E2-3812E737A228}"/>
            </c:ext>
          </c:extLst>
        </c:ser>
        <c:dLbls>
          <c:showLegendKey val="0"/>
          <c:showVal val="1"/>
          <c:showCatName val="0"/>
          <c:showSerName val="0"/>
          <c:showPercent val="0"/>
          <c:showBubbleSize val="0"/>
        </c:dLbls>
        <c:axId val="84219776"/>
        <c:axId val="84234240"/>
      </c:scatterChart>
      <c:valAx>
        <c:axId val="84219776"/>
        <c:scaling>
          <c:orientation val="minMax"/>
          <c:max val="9.9"/>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年度の実質公債比率は、前年度比より</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ポイント増え</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％となり、実質公債比率の分子も昨年度に引き続き増となっている。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総務債、教育債や臨時財政対策債等の増による元利償還金の増額により実質公債比率の分子は増加している。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今後も引き続き算入公債費等の活用や公債費負担の平準化を図ることで、実質公債比率の抑制に努める。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満期一括償還地方債を利用していない理由としては、償還期限の満了の日において元金の全部を償還する財力の見通しが不明なため。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豊見城城址公園における文化観光創出事業等の一括交付金事業及び新庁舎、消防庁舎建設事業等による地方債の発行により地方債現在高が増加しているのに対し、充当可能財源の減少により将来負担比率の分子は大幅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在もなお、老朽化等に伴う小・中学校の学校施設の増改築事業や中心市街地における道路事業等による新規地方債の発行が見込まれることから、引き続き建設関連事業の事業計画の精査・緊急性及び必要性を判断したうえでの事業選択を実施するとともに、基金残高の適正化を図り、将来の財政運営に支障を及ぼすことが無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沖縄県豊見城市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その他特定目的基金が減少している理由として、平成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年度の新庁舎が完成したことに伴い新庁舎建設基金の廃止、そして学校建設事業に充てるため教育関連施設等整備基金の取崩しによる影響で基金全体として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建設、消防庁舎建設等の大規模事業終了に伴い収支は改善されていくと思われるが、未だに学校建設事業が行われているので、これらの事業の起債償還も始まり公債費の負担も大きくなっていくことが予想されるほか、年々扶助費が増加傾向なので今後はより一層、財政調整基金の取崩しを抑制し、計画的に積立額の増加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 ： </a:t>
          </a:r>
          <a:r>
            <a:rPr lang="ja-JP" altLang="en-US" sz="1400">
              <a:effectLst/>
              <a:latin typeface="ＭＳ Ｐゴシック" panose="020B0600070205080204" pitchFamily="50" charset="-128"/>
              <a:ea typeface="ＭＳ Ｐゴシック" panose="020B0600070205080204" pitchFamily="50" charset="-128"/>
            </a:rPr>
            <a:t>豊見城市に心を寄せ、又は豊見城市のまちづくりに共感を持つ個人及び団体から寄附金を募り、豊見城市の将来像</a:t>
          </a:r>
          <a:endParaRPr lang="en-US" altLang="ja-JP" sz="1400">
            <a:effectLst/>
            <a:latin typeface="ＭＳ Ｐゴシック" panose="020B0600070205080204" pitchFamily="50" charset="-128"/>
            <a:ea typeface="ＭＳ Ｐゴシック" panose="020B0600070205080204" pitchFamily="50" charset="-128"/>
          </a:endParaRPr>
        </a:p>
        <a:p>
          <a:r>
            <a:rPr lang="ja-JP" altLang="en-US" sz="1400">
              <a:effectLst/>
              <a:latin typeface="ＭＳ Ｐゴシック" panose="020B0600070205080204" pitchFamily="50" charset="-128"/>
              <a:ea typeface="ＭＳ Ｐゴシック" panose="020B0600070205080204" pitchFamily="50" charset="-128"/>
            </a:rPr>
            <a:t>　　　　　　　　　　　　　　である「ひと・そら・みどりがつなぐ響（とよ）むまち　とみぐすく」の達成に資する事業に充てるため。</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baseline="0">
              <a:effectLst/>
              <a:latin typeface="+mn-lt"/>
              <a:ea typeface="+mn-ea"/>
            </a:rPr>
            <a:t>　</a:t>
          </a:r>
          <a:r>
            <a:rPr lang="ja-JP" altLang="en-US" sz="1400">
              <a:effectLst/>
              <a:latin typeface="ＭＳ Ｐゴシック" panose="020B0600070205080204" pitchFamily="50" charset="-128"/>
              <a:ea typeface="ＭＳ Ｐゴシック" panose="020B0600070205080204" pitchFamily="50" charset="-128"/>
            </a:rPr>
            <a:t>改良住宅整備基金 ： 豊見城市改良住宅の整備に要する資金に充てるため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新庁舎等建設基金</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 新庁舎及び消防庁舎の整備が完了し、基金の設置目的を果たしたので平成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年度で基金条例を廃止した。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広告等を活用し、本市の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を市内外へ発信したほか返礼品の充実を図ることで寄付額が増額した。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教育関連施設等整備基金 ： 今後も教育関連施設等整備が計画されているので、引き続き積立を継続していく。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 ： 寄付額が年々増額傾向なので、更なる返礼品の充実を図り本市の魅力等を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し、積立を継続していく。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年度当初予算時には、扶助費の増加や学校建設事業等の影響で生じた収支不測を補填するため、財政調整基金から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1,012,900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千円の繰入金計上を行った。平成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年度に新庁舎が完成したことで、新庁舎建設基金を廃止し基金の残額を財政調整基金に積み立てたことで前年度比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63,523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1,747,530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消防庁舎建設等の大規模事業終了に伴い収支は改善されていくと思われるが、未だに学校建設事業が行われているので、これらの事業の起債償還も始まり公債費の負担も大きくなっていくことが予想されるほか、年々扶助費が増加傾向なので今後はより一層、財政調整基金の取崩しを抑制し、計画的に積立額の増加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減債基金条例において毎年度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千円以上積み立てることとなっており、これに基づき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今後も公債費の増額が見込まれるため、それに備え毎年度計画的に積立を行っていく。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EF476D4-05D5-4D9E-8B37-AB407A883F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C150BB2-C149-42AF-9AFC-73E805C5C5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C951E84-64C6-4BBC-9FFA-3AC0A9E04AC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0CFE866-0334-4574-9DCB-D2549C7717D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07A529E-09FE-448A-99C0-66143F0E1FD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7D021E5-07D1-42CF-A151-67F29D1B45E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E0FA9F3-4195-4BDC-880A-D7B8EE3AD54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95C2066-CA6D-457B-AAB5-1F81984D45F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B8C4D7C-8918-461B-B617-0363948DFE5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A2E8586-4A31-412A-A8C9-2166A613449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F84DEC5-76B6-41B1-8D57-37E1DA9A7A4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F7613D0-3D36-4268-915A-F7F18FB0254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64,436
64,128
19.19
27,635,285
26,913,686
537,815
11,537,826
29,891,055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06BFF15-46B3-4560-89C7-EA1C53ED8DC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2A4CAF5-B3F0-43D9-A779-D53EAAA1B15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6BE17B1-B11F-4AF5-81EE-E1286E69829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5978CC8-A406-411C-B080-ED948DD4C3C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7CBFBF9-AF8D-49FB-A392-5BD388EF264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A3A4284-4119-47DC-B89B-994AAE5567D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A0D2607-2C4A-4FA1-BAD4-9E892963181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B6C8F47-96A4-4FC0-8948-969436A8E96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4D646CD-DBED-4CA2-B1D5-4808F49AE65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0850A6B-8B36-48A3-803C-74E168AD983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8452289-9EC8-4A05-A06F-CA0AA2D3FED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CB9C0A3-D531-4527-BCA5-07D4D80679F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D47364F-88AA-49E1-BB5E-FAD7B30A7F2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B76864F-B896-4791-B46F-BC391D36944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11BA814-5FC8-4C3E-B632-7A96B5B484A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E67777D-D905-4467-A8B9-F33AA9C7C4B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94E8666-956F-451A-9EAF-75AE1AF3468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82609011-3129-4486-9290-660D95509EF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13E51F3D-283B-4092-908F-AB306EBA4B8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E0DFDEE-097C-4EFE-AB15-A3948F77C55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1E70F903-06F1-4FAC-A3DC-E4010B695166}"/>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DF93F7F9-06FC-4DD0-8622-5A41B877F73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C1029CC9-6155-4C26-BC49-F1396D6095A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202A20A4-9445-497E-9281-B6CF24CA0DF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48876670-C873-43EF-8FD2-01870CD208F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E5B815D-8527-4072-A2FD-D7FFC1C7734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11B4FB0-A562-49F8-9A87-8720FB9F389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D8B42D21-D838-4437-9BFE-FB2BD46BB6C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535037FD-27F5-46C7-B7C5-4D7CAC23372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9C79DDDF-2D34-490E-82A5-91B60A99E36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3642B7E4-9839-4F42-A5F5-48E3D4633A6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F00E5BAB-8C1D-475B-A2F7-5D08C41A20C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BD5E2076-B6FD-4453-8707-A2BDC3E9F9B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EDF2F4D1-19C3-4908-BDB0-AAE75D3B37B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児童・生徒の増による学校施設等の増改築事業の推進により、有形固定資産原価償却率は類似団体内平均値を大幅に下回っている。更に平成</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年度には新庁舎及び新消防庁舎</a:t>
          </a:r>
          <a:r>
            <a:rPr kumimoji="1" lang="ja-JP" altLang="en-US" sz="900">
              <a:solidFill>
                <a:sysClr val="windowText" lastClr="000000"/>
              </a:solidFill>
              <a:effectLst/>
              <a:latin typeface="+mn-lt"/>
              <a:ea typeface="+mn-ea"/>
              <a:cs typeface="+mn-cs"/>
            </a:rPr>
            <a:t>、平成</a:t>
          </a:r>
          <a:r>
            <a:rPr kumimoji="1" lang="en-US" altLang="ja-JP" sz="900">
              <a:solidFill>
                <a:sysClr val="windowText" lastClr="000000"/>
              </a:solidFill>
              <a:effectLst/>
              <a:latin typeface="+mn-lt"/>
              <a:ea typeface="+mn-ea"/>
              <a:cs typeface="+mn-cs"/>
            </a:rPr>
            <a:t>31</a:t>
          </a:r>
          <a:r>
            <a:rPr kumimoji="1" lang="ja-JP" altLang="en-US" sz="900">
              <a:solidFill>
                <a:sysClr val="windowText" lastClr="000000"/>
              </a:solidFill>
              <a:effectLst/>
              <a:latin typeface="+mn-lt"/>
              <a:ea typeface="+mn-ea"/>
              <a:cs typeface="+mn-cs"/>
            </a:rPr>
            <a:t>年度には上田小学校校舎の完成等、</a:t>
          </a:r>
          <a:r>
            <a:rPr kumimoji="1" lang="ja-JP" altLang="ja-JP" sz="900">
              <a:solidFill>
                <a:sysClr val="windowText" lastClr="000000"/>
              </a:solidFill>
              <a:effectLst/>
              <a:latin typeface="+mn-lt"/>
              <a:ea typeface="+mn-ea"/>
              <a:cs typeface="+mn-cs"/>
            </a:rPr>
            <a:t>今後も学校施設の老朽化に伴う大規模改築</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その他公共施設の整備が予定されており、有形固定減価償却率は類似団体内平均値より低い値で推移することが予想される。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各公共施設については、個別施設計画を策定する予定となっていることから、当該計画に基づいた維持管理を適切に進めていく。</a:t>
          </a:r>
          <a:endParaRPr lang="ja-JP" altLang="ja-JP" sz="90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998C7586-3529-482D-A21D-DFC7EE177D2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DAA0A24-6E3C-4C16-9D18-289D4D244D3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C8CA3AD9-68F3-4DED-BC17-746D91E459B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54303DD0-F7C8-4F16-B2FC-07E7E7F289EA}"/>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A03E15F5-42A9-4FAD-A074-2D5C2E2E067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499E02C-C7F9-44F1-BA8C-634D17390D6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652B0C3A-C06E-4812-A0B6-7A62D2F575B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8806FA4C-D3F9-42B6-A2F1-7397EC897C9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274DF1A8-0277-4D64-8519-4FBB4E2CC2F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8162A791-355E-4582-A2AD-813C24073B8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AE1ACC5A-756F-47FB-A2B7-909E3AAD68C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642A9531-3B1B-4D0D-8D08-7A88BBE2A4D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2C1F9C31-82F1-49C5-80DD-673B900283B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32A5FA0B-8EFD-4B18-89A0-DC417C9DA58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2F18E9FB-B2F0-4D9C-B682-E7149542AEF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32C32B03-80D2-4CA4-ACC3-AEAA6178CF0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a:extLst>
            <a:ext uri="{FF2B5EF4-FFF2-40B4-BE49-F238E27FC236}">
              <a16:creationId xmlns:a16="http://schemas.microsoft.com/office/drawing/2014/main" id="{31242703-60BE-4F2F-A87A-ED74611EF8B7}"/>
            </a:ext>
          </a:extLst>
        </xdr:cNvPr>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a:extLst>
            <a:ext uri="{FF2B5EF4-FFF2-40B4-BE49-F238E27FC236}">
              <a16:creationId xmlns:a16="http://schemas.microsoft.com/office/drawing/2014/main" id="{1C3B9595-0558-4855-A1D8-D43BC2E6A0BF}"/>
            </a:ext>
          </a:extLst>
        </xdr:cNvPr>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a:extLst>
            <a:ext uri="{FF2B5EF4-FFF2-40B4-BE49-F238E27FC236}">
              <a16:creationId xmlns:a16="http://schemas.microsoft.com/office/drawing/2014/main" id="{095D330E-D6E0-4B17-86A6-2915FD88564A}"/>
            </a:ext>
          </a:extLst>
        </xdr:cNvPr>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a:extLst>
            <a:ext uri="{FF2B5EF4-FFF2-40B4-BE49-F238E27FC236}">
              <a16:creationId xmlns:a16="http://schemas.microsoft.com/office/drawing/2014/main" id="{AA0B14FB-A984-4A8E-A7BA-C48C7B7EEF17}"/>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a:extLst>
            <a:ext uri="{FF2B5EF4-FFF2-40B4-BE49-F238E27FC236}">
              <a16:creationId xmlns:a16="http://schemas.microsoft.com/office/drawing/2014/main" id="{ACAC6A74-7C8C-431E-AE30-7F3DD7F06D52}"/>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69" name="有形固定資産減価償却率平均値テキスト">
          <a:extLst>
            <a:ext uri="{FF2B5EF4-FFF2-40B4-BE49-F238E27FC236}">
              <a16:creationId xmlns:a16="http://schemas.microsoft.com/office/drawing/2014/main" id="{2AAEA8E9-26D1-4E9A-B41B-1E612FD95A4C}"/>
            </a:ext>
          </a:extLst>
        </xdr:cNvPr>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a:extLst>
            <a:ext uri="{FF2B5EF4-FFF2-40B4-BE49-F238E27FC236}">
              <a16:creationId xmlns:a16="http://schemas.microsoft.com/office/drawing/2014/main" id="{86FCFE77-4A7A-4A51-9AFE-590B0F47FCF7}"/>
            </a:ext>
          </a:extLst>
        </xdr:cNvPr>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a:extLst>
            <a:ext uri="{FF2B5EF4-FFF2-40B4-BE49-F238E27FC236}">
              <a16:creationId xmlns:a16="http://schemas.microsoft.com/office/drawing/2014/main" id="{E6BE9CDA-724C-4C1D-8FE9-C636E12BB237}"/>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a:extLst>
            <a:ext uri="{FF2B5EF4-FFF2-40B4-BE49-F238E27FC236}">
              <a16:creationId xmlns:a16="http://schemas.microsoft.com/office/drawing/2014/main" id="{5042BB42-A4C5-4A7E-9078-4973A50AAED3}"/>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a:extLst>
            <a:ext uri="{FF2B5EF4-FFF2-40B4-BE49-F238E27FC236}">
              <a16:creationId xmlns:a16="http://schemas.microsoft.com/office/drawing/2014/main" id="{AABD84A4-D6FF-4C00-B974-3C16FF8C287F}"/>
            </a:ext>
          </a:extLst>
        </xdr:cNvPr>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F541BCA-4D15-4DD6-831D-AC214D6E7F4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814F147-3BE7-403D-BCF6-1206C476143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DDA66C3-8694-48C4-A88A-0E50FBEE84A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B0FD380-6B8B-4580-804E-6227066832E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1A936DA-A65B-46A4-9B43-DDA36D99A61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35</xdr:row>
      <xdr:rowOff>19050</xdr:rowOff>
    </xdr:from>
    <xdr:to>
      <xdr:col>23</xdr:col>
      <xdr:colOff>136525</xdr:colOff>
      <xdr:row>35</xdr:row>
      <xdr:rowOff>120650</xdr:rowOff>
    </xdr:to>
    <xdr:sp macro="" textlink="">
      <xdr:nvSpPr>
        <xdr:cNvPr id="79" name="楕円 78">
          <a:extLst>
            <a:ext uri="{FF2B5EF4-FFF2-40B4-BE49-F238E27FC236}">
              <a16:creationId xmlns:a16="http://schemas.microsoft.com/office/drawing/2014/main" id="{3C0FC219-F5BC-477F-8A2D-A3A331B62070}"/>
            </a:ext>
          </a:extLst>
        </xdr:cNvPr>
        <xdr:cNvSpPr/>
      </xdr:nvSpPr>
      <xdr:spPr>
        <a:xfrm>
          <a:off x="47117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105427</xdr:rowOff>
    </xdr:from>
    <xdr:ext cx="405111" cy="259045"/>
    <xdr:sp macro="" textlink="">
      <xdr:nvSpPr>
        <xdr:cNvPr id="80" name="有形固定資産減価償却率該当値テキスト">
          <a:extLst>
            <a:ext uri="{FF2B5EF4-FFF2-40B4-BE49-F238E27FC236}">
              <a16:creationId xmlns:a16="http://schemas.microsoft.com/office/drawing/2014/main" id="{C14E07AD-760A-41A3-8CC4-558D40E95206}"/>
            </a:ext>
          </a:extLst>
        </xdr:cNvPr>
        <xdr:cNvSpPr txBox="1"/>
      </xdr:nvSpPr>
      <xdr:spPr>
        <a:xfrm>
          <a:off x="4813300" y="670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111337</xdr:rowOff>
    </xdr:from>
    <xdr:to>
      <xdr:col>19</xdr:col>
      <xdr:colOff>187325</xdr:colOff>
      <xdr:row>35</xdr:row>
      <xdr:rowOff>41487</xdr:rowOff>
    </xdr:to>
    <xdr:sp macro="" textlink="">
      <xdr:nvSpPr>
        <xdr:cNvPr id="81" name="楕円 80">
          <a:extLst>
            <a:ext uri="{FF2B5EF4-FFF2-40B4-BE49-F238E27FC236}">
              <a16:creationId xmlns:a16="http://schemas.microsoft.com/office/drawing/2014/main" id="{60939B9C-73C2-4229-804C-1374F5DAF0D2}"/>
            </a:ext>
          </a:extLst>
        </xdr:cNvPr>
        <xdr:cNvSpPr/>
      </xdr:nvSpPr>
      <xdr:spPr>
        <a:xfrm>
          <a:off x="4000500" y="671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162137</xdr:rowOff>
    </xdr:from>
    <xdr:to>
      <xdr:col>23</xdr:col>
      <xdr:colOff>85725</xdr:colOff>
      <xdr:row>35</xdr:row>
      <xdr:rowOff>69850</xdr:rowOff>
    </xdr:to>
    <xdr:cxnSp macro="">
      <xdr:nvCxnSpPr>
        <xdr:cNvPr id="82" name="直線コネクタ 81">
          <a:extLst>
            <a:ext uri="{FF2B5EF4-FFF2-40B4-BE49-F238E27FC236}">
              <a16:creationId xmlns:a16="http://schemas.microsoft.com/office/drawing/2014/main" id="{94B8E9AA-A6DA-4A8C-8DF6-0FA55ED52BAA}"/>
            </a:ext>
          </a:extLst>
        </xdr:cNvPr>
        <xdr:cNvCxnSpPr/>
      </xdr:nvCxnSpPr>
      <xdr:spPr>
        <a:xfrm>
          <a:off x="4051300" y="6762962"/>
          <a:ext cx="7112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96944</xdr:rowOff>
    </xdr:from>
    <xdr:to>
      <xdr:col>15</xdr:col>
      <xdr:colOff>187325</xdr:colOff>
      <xdr:row>35</xdr:row>
      <xdr:rowOff>27094</xdr:rowOff>
    </xdr:to>
    <xdr:sp macro="" textlink="">
      <xdr:nvSpPr>
        <xdr:cNvPr id="83" name="楕円 82">
          <a:extLst>
            <a:ext uri="{FF2B5EF4-FFF2-40B4-BE49-F238E27FC236}">
              <a16:creationId xmlns:a16="http://schemas.microsoft.com/office/drawing/2014/main" id="{1D8AB985-19F4-4053-A293-11AE2F6D0E07}"/>
            </a:ext>
          </a:extLst>
        </xdr:cNvPr>
        <xdr:cNvSpPr/>
      </xdr:nvSpPr>
      <xdr:spPr>
        <a:xfrm>
          <a:off x="3238500" y="669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147744</xdr:rowOff>
    </xdr:from>
    <xdr:to>
      <xdr:col>19</xdr:col>
      <xdr:colOff>136525</xdr:colOff>
      <xdr:row>34</xdr:row>
      <xdr:rowOff>162137</xdr:rowOff>
    </xdr:to>
    <xdr:cxnSp macro="">
      <xdr:nvCxnSpPr>
        <xdr:cNvPr id="84" name="直線コネクタ 83">
          <a:extLst>
            <a:ext uri="{FF2B5EF4-FFF2-40B4-BE49-F238E27FC236}">
              <a16:creationId xmlns:a16="http://schemas.microsoft.com/office/drawing/2014/main" id="{DC6F65D0-2735-4B5C-8BCE-B8B35902772A}"/>
            </a:ext>
          </a:extLst>
        </xdr:cNvPr>
        <xdr:cNvCxnSpPr/>
      </xdr:nvCxnSpPr>
      <xdr:spPr>
        <a:xfrm>
          <a:off x="3289300" y="6748569"/>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129329</xdr:rowOff>
    </xdr:from>
    <xdr:to>
      <xdr:col>11</xdr:col>
      <xdr:colOff>187325</xdr:colOff>
      <xdr:row>35</xdr:row>
      <xdr:rowOff>59479</xdr:rowOff>
    </xdr:to>
    <xdr:sp macro="" textlink="">
      <xdr:nvSpPr>
        <xdr:cNvPr id="85" name="楕円 84">
          <a:extLst>
            <a:ext uri="{FF2B5EF4-FFF2-40B4-BE49-F238E27FC236}">
              <a16:creationId xmlns:a16="http://schemas.microsoft.com/office/drawing/2014/main" id="{5FF58EAF-0F0B-4F8E-B59F-4EA35AFE9139}"/>
            </a:ext>
          </a:extLst>
        </xdr:cNvPr>
        <xdr:cNvSpPr/>
      </xdr:nvSpPr>
      <xdr:spPr>
        <a:xfrm>
          <a:off x="2476500" y="67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147744</xdr:rowOff>
    </xdr:from>
    <xdr:to>
      <xdr:col>15</xdr:col>
      <xdr:colOff>136525</xdr:colOff>
      <xdr:row>35</xdr:row>
      <xdr:rowOff>8679</xdr:rowOff>
    </xdr:to>
    <xdr:cxnSp macro="">
      <xdr:nvCxnSpPr>
        <xdr:cNvPr id="86" name="直線コネクタ 85">
          <a:extLst>
            <a:ext uri="{FF2B5EF4-FFF2-40B4-BE49-F238E27FC236}">
              <a16:creationId xmlns:a16="http://schemas.microsoft.com/office/drawing/2014/main" id="{7050FE59-B097-4C7B-AF0A-08D6CAE682E7}"/>
            </a:ext>
          </a:extLst>
        </xdr:cNvPr>
        <xdr:cNvCxnSpPr/>
      </xdr:nvCxnSpPr>
      <xdr:spPr>
        <a:xfrm flipV="1">
          <a:off x="2527300" y="6748569"/>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7" name="n_1aveValue有形固定資産減価償却率">
          <a:extLst>
            <a:ext uri="{FF2B5EF4-FFF2-40B4-BE49-F238E27FC236}">
              <a16:creationId xmlns:a16="http://schemas.microsoft.com/office/drawing/2014/main" id="{01E9ED86-B447-484A-AE27-CB4F1F941A30}"/>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8" name="n_2aveValue有形固定資産減価償却率">
          <a:extLst>
            <a:ext uri="{FF2B5EF4-FFF2-40B4-BE49-F238E27FC236}">
              <a16:creationId xmlns:a16="http://schemas.microsoft.com/office/drawing/2014/main" id="{98A8CCC7-CBA8-48D9-A7E3-47D003054109}"/>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9" name="n_3aveValue有形固定資産減価償却率">
          <a:extLst>
            <a:ext uri="{FF2B5EF4-FFF2-40B4-BE49-F238E27FC236}">
              <a16:creationId xmlns:a16="http://schemas.microsoft.com/office/drawing/2014/main" id="{FE7251A9-F083-4C7D-AB08-1142AE02DAD2}"/>
            </a:ext>
          </a:extLst>
        </xdr:cNvPr>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32614</xdr:rowOff>
    </xdr:from>
    <xdr:ext cx="405111" cy="259045"/>
    <xdr:sp macro="" textlink="">
      <xdr:nvSpPr>
        <xdr:cNvPr id="90" name="n_1mainValue有形固定資産減価償却率">
          <a:extLst>
            <a:ext uri="{FF2B5EF4-FFF2-40B4-BE49-F238E27FC236}">
              <a16:creationId xmlns:a16="http://schemas.microsoft.com/office/drawing/2014/main" id="{FB3F1A8B-564B-41BF-B047-A77D7636F519}"/>
            </a:ext>
          </a:extLst>
        </xdr:cNvPr>
        <xdr:cNvSpPr txBox="1"/>
      </xdr:nvSpPr>
      <xdr:spPr>
        <a:xfrm>
          <a:off x="3836044" y="680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18221</xdr:rowOff>
    </xdr:from>
    <xdr:ext cx="405111" cy="259045"/>
    <xdr:sp macro="" textlink="">
      <xdr:nvSpPr>
        <xdr:cNvPr id="91" name="n_2mainValue有形固定資産減価償却率">
          <a:extLst>
            <a:ext uri="{FF2B5EF4-FFF2-40B4-BE49-F238E27FC236}">
              <a16:creationId xmlns:a16="http://schemas.microsoft.com/office/drawing/2014/main" id="{9CBCD3AF-A7E9-4346-8637-B6B79439DD5D}"/>
            </a:ext>
          </a:extLst>
        </xdr:cNvPr>
        <xdr:cNvSpPr txBox="1"/>
      </xdr:nvSpPr>
      <xdr:spPr>
        <a:xfrm>
          <a:off x="3086744" y="6790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50606</xdr:rowOff>
    </xdr:from>
    <xdr:ext cx="405111" cy="259045"/>
    <xdr:sp macro="" textlink="">
      <xdr:nvSpPr>
        <xdr:cNvPr id="92" name="n_3mainValue有形固定資産減価償却率">
          <a:extLst>
            <a:ext uri="{FF2B5EF4-FFF2-40B4-BE49-F238E27FC236}">
              <a16:creationId xmlns:a16="http://schemas.microsoft.com/office/drawing/2014/main" id="{A263649E-600E-495C-A186-D1D05A415A56}"/>
            </a:ext>
          </a:extLst>
        </xdr:cNvPr>
        <xdr:cNvSpPr txBox="1"/>
      </xdr:nvSpPr>
      <xdr:spPr>
        <a:xfrm>
          <a:off x="2324744" y="682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3000E5D6-5310-46EC-8890-EAB6892DDA8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4BF64FA8-C075-4B03-9864-C752D621FA3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a:extLst>
            <a:ext uri="{FF2B5EF4-FFF2-40B4-BE49-F238E27FC236}">
              <a16:creationId xmlns:a16="http://schemas.microsoft.com/office/drawing/2014/main" id="{7962FBC7-32A3-40B7-B543-B165202A9512}"/>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[ 1,028.2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1CA22EC4-D02A-47D6-8006-1FC00A0C049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A32536FE-4366-4500-BB4F-D29AFB4BC7A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BA98C68C-1C26-4A77-A7BD-557C13F2F05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5D46995C-8307-4847-B39F-E5A5B3FB215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70063AB4-DAD4-43ED-94D3-73A8B3019CB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4ABE0215-1387-4098-AF7F-15BBA41DD44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9C432A2D-72BC-455F-8712-2EFDA701E03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97C0CC35-E3CE-4931-89A1-C47D08E2E40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546C966C-7D7F-43CE-8644-758B383C395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46F0D10A-1F82-45D4-8A20-78B63E39234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債務償還可能年数については沖縄県平均の</a:t>
          </a:r>
          <a:r>
            <a:rPr kumimoji="1" lang="en-US" altLang="ja-JP" sz="1000">
              <a:solidFill>
                <a:sysClr val="windowText" lastClr="000000"/>
              </a:solidFill>
              <a:effectLst/>
              <a:latin typeface="+mn-lt"/>
              <a:ea typeface="+mn-ea"/>
              <a:cs typeface="+mn-cs"/>
            </a:rPr>
            <a:t>2</a:t>
          </a:r>
          <a:r>
            <a:rPr kumimoji="1" lang="ja-JP" altLang="ja-JP" sz="1000">
              <a:solidFill>
                <a:sysClr val="windowText" lastClr="000000"/>
              </a:solidFill>
              <a:effectLst/>
              <a:latin typeface="+mn-lt"/>
              <a:ea typeface="+mn-ea"/>
              <a:cs typeface="+mn-cs"/>
            </a:rPr>
            <a:t>倍になっているが、近年の児童生徒の増加に伴う学校施設の増改築や新庁舎及び消防庁舎の建築を行ったことにより、地方債の借入額が増えたことによるものと思われる。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今後も多様な財政需要により地方債の発行額はしばらく増加するものと推測されるが、事務事業等の見直し・精査を行うことで地方債の発行抑制等に努めていく。</a:t>
          </a:r>
          <a:endParaRPr lang="ja-JP" altLang="ja-JP" sz="100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36D0F83A-C74F-4465-982E-424D32EFF43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E4DD4943-6B4F-4E43-8D86-F0818879BCF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0E32059C-CA2F-47CF-991B-A10FD23C947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7DDF3DD3-0828-408F-9B5F-FDCFEB0EC7E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D77FA7B6-9CA6-4B93-B322-504F4A035AA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51168E18-7660-4A31-AAA2-235F8F027C6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0037908D-91B8-443F-86A3-B9598447DC3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A34E0104-0F72-43B1-9873-D3DDEF5194E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502D6844-2FDB-4384-8496-3A3D7145019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8941B5F9-1A35-4F41-B5D1-EA67559422A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5FECE034-84D0-4C78-A50D-90FBFB8D3CB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A4AD8E9C-5E6F-4E8F-8072-835DFB2D25CE}"/>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123BC01-4D8C-4B33-A0CD-69CF9028482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80E9776B-0F3D-4F27-88FA-42E1A9596BD4}"/>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BA69FDAD-6440-4664-9063-935CEEEDEFE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id="{CA67EFED-95A6-4509-BB11-C756265B250C}"/>
            </a:ext>
          </a:extLst>
        </xdr:cNvPr>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id="{5BA574A0-F3D1-471D-918A-037EE0B8BBEE}"/>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id="{96BD2691-4951-4D4F-A5FB-A41DA745F1F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a:extLst>
            <a:ext uri="{FF2B5EF4-FFF2-40B4-BE49-F238E27FC236}">
              <a16:creationId xmlns:a16="http://schemas.microsoft.com/office/drawing/2014/main" id="{3BFFF62A-B16F-440E-AF41-EEE32F20C8E0}"/>
            </a:ext>
          </a:extLst>
        </xdr:cNvPr>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a:extLst>
            <a:ext uri="{FF2B5EF4-FFF2-40B4-BE49-F238E27FC236}">
              <a16:creationId xmlns:a16="http://schemas.microsoft.com/office/drawing/2014/main" id="{9A9E0976-FA3E-46B5-9AAB-C5FAAF9A9A3E}"/>
            </a:ext>
          </a:extLst>
        </xdr:cNvPr>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6" name="債務償還比率平均値テキスト">
          <a:extLst>
            <a:ext uri="{FF2B5EF4-FFF2-40B4-BE49-F238E27FC236}">
              <a16:creationId xmlns:a16="http://schemas.microsoft.com/office/drawing/2014/main" id="{43E38227-12EC-4EF7-B649-245451262A7D}"/>
            </a:ext>
          </a:extLst>
        </xdr:cNvPr>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a:extLst>
            <a:ext uri="{FF2B5EF4-FFF2-40B4-BE49-F238E27FC236}">
              <a16:creationId xmlns:a16="http://schemas.microsoft.com/office/drawing/2014/main" id="{F49B0609-78CA-4682-9A78-C990E2CE71F0}"/>
            </a:ext>
          </a:extLst>
        </xdr:cNvPr>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a:extLst>
            <a:ext uri="{FF2B5EF4-FFF2-40B4-BE49-F238E27FC236}">
              <a16:creationId xmlns:a16="http://schemas.microsoft.com/office/drawing/2014/main" id="{F4941E70-AC08-466F-B54D-EC47045AB0AD}"/>
            </a:ext>
          </a:extLst>
        </xdr:cNvPr>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C31C6F92-C724-4D74-9CEA-56345205F94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B8082F20-AF5B-4234-8949-5FDA67F6A0B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1A774198-7D29-4C71-B4E1-86CC45E9AAA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4F947BF3-69DC-47EE-B757-53A3C284509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CC14C68D-0D16-4E53-B5CC-E57BB5B6F49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67423</xdr:rowOff>
    </xdr:from>
    <xdr:to>
      <xdr:col>76</xdr:col>
      <xdr:colOff>73025</xdr:colOff>
      <xdr:row>27</xdr:row>
      <xdr:rowOff>169023</xdr:rowOff>
    </xdr:to>
    <xdr:sp macro="" textlink="">
      <xdr:nvSpPr>
        <xdr:cNvPr id="134" name="楕円 133">
          <a:extLst>
            <a:ext uri="{FF2B5EF4-FFF2-40B4-BE49-F238E27FC236}">
              <a16:creationId xmlns:a16="http://schemas.microsoft.com/office/drawing/2014/main" id="{1AB58913-8BA6-4995-868C-AA7C6E950C27}"/>
            </a:ext>
          </a:extLst>
        </xdr:cNvPr>
        <xdr:cNvSpPr/>
      </xdr:nvSpPr>
      <xdr:spPr>
        <a:xfrm>
          <a:off x="14744700" y="546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90300</xdr:rowOff>
    </xdr:from>
    <xdr:ext cx="560923" cy="259045"/>
    <xdr:sp macro="" textlink="">
      <xdr:nvSpPr>
        <xdr:cNvPr id="135" name="債務償還比率該当値テキスト">
          <a:extLst>
            <a:ext uri="{FF2B5EF4-FFF2-40B4-BE49-F238E27FC236}">
              <a16:creationId xmlns:a16="http://schemas.microsoft.com/office/drawing/2014/main" id="{C3F9E1A9-6E4A-405B-A56A-60747B8DCD7A}"/>
            </a:ext>
          </a:extLst>
        </xdr:cNvPr>
        <xdr:cNvSpPr txBox="1"/>
      </xdr:nvSpPr>
      <xdr:spPr>
        <a:xfrm>
          <a:off x="14846300" y="5319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136751</xdr:rowOff>
    </xdr:from>
    <xdr:to>
      <xdr:col>72</xdr:col>
      <xdr:colOff>123825</xdr:colOff>
      <xdr:row>28</xdr:row>
      <xdr:rowOff>66901</xdr:rowOff>
    </xdr:to>
    <xdr:sp macro="" textlink="">
      <xdr:nvSpPr>
        <xdr:cNvPr id="136" name="楕円 135">
          <a:extLst>
            <a:ext uri="{FF2B5EF4-FFF2-40B4-BE49-F238E27FC236}">
              <a16:creationId xmlns:a16="http://schemas.microsoft.com/office/drawing/2014/main" id="{8C9E6242-28D2-4F82-A646-98D307994493}"/>
            </a:ext>
          </a:extLst>
        </xdr:cNvPr>
        <xdr:cNvSpPr/>
      </xdr:nvSpPr>
      <xdr:spPr>
        <a:xfrm>
          <a:off x="14033500" y="55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118223</xdr:rowOff>
    </xdr:from>
    <xdr:to>
      <xdr:col>76</xdr:col>
      <xdr:colOff>22225</xdr:colOff>
      <xdr:row>28</xdr:row>
      <xdr:rowOff>16101</xdr:rowOff>
    </xdr:to>
    <xdr:cxnSp macro="">
      <xdr:nvCxnSpPr>
        <xdr:cNvPr id="137" name="直線コネクタ 136">
          <a:extLst>
            <a:ext uri="{FF2B5EF4-FFF2-40B4-BE49-F238E27FC236}">
              <a16:creationId xmlns:a16="http://schemas.microsoft.com/office/drawing/2014/main" id="{87456F65-0B01-4356-A533-8113147B5CFA}"/>
            </a:ext>
          </a:extLst>
        </xdr:cNvPr>
        <xdr:cNvCxnSpPr/>
      </xdr:nvCxnSpPr>
      <xdr:spPr>
        <a:xfrm flipV="1">
          <a:off x="14084300" y="5518898"/>
          <a:ext cx="711200" cy="6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8" name="n_1aveValue債務償還比率">
          <a:extLst>
            <a:ext uri="{FF2B5EF4-FFF2-40B4-BE49-F238E27FC236}">
              <a16:creationId xmlns:a16="http://schemas.microsoft.com/office/drawing/2014/main" id="{D7F387B1-6AC3-4F88-A9A2-E29DF2BD3606}"/>
            </a:ext>
          </a:extLst>
        </xdr:cNvPr>
        <xdr:cNvSpPr txBox="1"/>
      </xdr:nvSpPr>
      <xdr:spPr>
        <a:xfrm>
          <a:off x="13836727" y="60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83428</xdr:rowOff>
    </xdr:from>
    <xdr:ext cx="469744" cy="259045"/>
    <xdr:sp macro="" textlink="">
      <xdr:nvSpPr>
        <xdr:cNvPr id="139" name="n_1mainValue債務償還比率">
          <a:extLst>
            <a:ext uri="{FF2B5EF4-FFF2-40B4-BE49-F238E27FC236}">
              <a16:creationId xmlns:a16="http://schemas.microsoft.com/office/drawing/2014/main" id="{15A0B6A7-45CB-4346-8D07-3C2B222B9A53}"/>
            </a:ext>
          </a:extLst>
        </xdr:cNvPr>
        <xdr:cNvSpPr txBox="1"/>
      </xdr:nvSpPr>
      <xdr:spPr>
        <a:xfrm>
          <a:off x="13836727" y="531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3B9D4B23-056D-4E10-A080-111E1FCA7B6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A69A3E2C-2E9D-4EDF-855D-8C8E2F026DE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CBAF1ACF-8C91-4CB6-AD44-557DA486C43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36A53616-4968-4090-A15F-536A59B375E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90923DD-B061-415F-AB51-6AD1E5F851F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487959D2-1C40-4121-997B-83EF4BDD040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9079BEF-6843-41AB-B5C8-C18E1D9E0B5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EEF1D8F-8196-4A3B-BECC-15056AD23D4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96F07A6-512E-4E59-9F87-6EE529C4994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1763380-E3D5-4DCE-ACF9-A1970A32FD7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2B35E03-A299-4666-8FFC-AA503B042A5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B43F865-F1F1-485E-A73E-A3B1C634AEF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30E71F-0048-4123-A2BC-8C9D3B629B5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095775-56BB-49BF-9E01-201CBB71711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7ACDD5-3B2B-4412-9404-347E923164E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2B71F4-9AA8-401C-9425-538D6277E52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64,436
64,128
19.19
27,635,285
26,913,686
537,815
11,537,826
29,891,055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2A9E98D-B5FC-4F5A-895B-C14617D7BFF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C98FBE8-5654-4E05-9FDA-EA71DA75A5E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72B4C13-7BB1-4406-BD00-3C3B6089CDC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CE570BD-B82E-4B4B-966B-AC30AD5C29C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F2FA62F-D9F8-4C94-A5F5-004A2243506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0711B84-99FA-4E19-A7C3-B57421BB7B3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1002D9-DC9E-495F-8DE2-887C321EC3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7C66A9E-C7CC-4B12-83CF-F9BA4D489F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79ACCE6-9F56-412B-90B9-C5725B38F56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E204E81-529A-4C66-9BA7-C2693310F64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D43EA47-7EF4-4A5E-A54D-064638F0DD8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E71113F-8003-440A-9499-6F7073109C7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3CEB83-89EF-4260-B5F1-69DCA49247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E99C49-E8FC-4940-BE84-2B301B233FB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A86AB4-75CE-46B3-A23B-161F9E31306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7C4B1CE-46A1-447A-A8B7-688B6D888C3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3A6D4E5-D62A-4DA8-B60C-60BCB2188D1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6A7DCB8-5932-4892-9F9E-0437E6ADC6A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9F5B751-922A-46D8-92EF-D8E3EBCC5DE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A4920DA-FD89-487B-9648-A344B28C5C7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87F7F1B-9268-4345-B018-3DC18338913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6A303F7-2FC7-4064-9E69-FEE3385692A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3AE6DDC-06D3-4FF2-98C0-172768A638F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457E48F-5636-44D3-9C2C-6FCCAACAD89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37257D8-5D57-46C1-A849-FF74D8000B4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57BF319-E8FD-410E-9AFE-308B9C8FE4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026E30D-D558-413C-9372-81ACC33043C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4645CEE-5B21-4002-88B3-80342404156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9DEA76D-70A4-40E6-BFC5-787484DCDD3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6B17329-95FA-470A-884C-E64D91AF1CF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6104AD9-9D82-4122-B732-7B97017CF282}"/>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BDA4C381-B047-4DDC-8CB6-8E89A064A1E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E75DFBC-BC42-49D7-BEE6-0A937CD8970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84BFC127-E9C9-4F95-98B6-5FBDFD1D1DA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E937962-C5B5-4BBA-A27C-DBAFD6B2594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234CCE22-0238-4BC8-889D-FB6BA23784F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BD55AF9E-7753-4B16-8A75-0EFF1F082B2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A61F1DD9-9691-47C2-B638-E05D2782058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EDB683AE-C75E-4CAE-8A4D-B5AF385A1B8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7651BC53-784C-441B-A1B7-052BC638656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871DF998-0679-4B86-9DBC-B905A9A6F95C}"/>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E5F2235-B2BE-4FB1-B27B-01B451E5698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54D71C06-B261-44DB-B65D-F1F93689C6F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AEB305EB-7842-498E-8649-DCCD0B49D60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a:extLst>
            <a:ext uri="{FF2B5EF4-FFF2-40B4-BE49-F238E27FC236}">
              <a16:creationId xmlns:a16="http://schemas.microsoft.com/office/drawing/2014/main" id="{005AE071-B178-4A9D-AD3E-1680D8D47857}"/>
            </a:ext>
          </a:extLst>
        </xdr:cNvPr>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a:extLst>
            <a:ext uri="{FF2B5EF4-FFF2-40B4-BE49-F238E27FC236}">
              <a16:creationId xmlns:a16="http://schemas.microsoft.com/office/drawing/2014/main" id="{0B37E1CD-CD4F-4DF7-A665-8EF807852C20}"/>
            </a:ext>
          </a:extLst>
        </xdr:cNvPr>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a:extLst>
            <a:ext uri="{FF2B5EF4-FFF2-40B4-BE49-F238E27FC236}">
              <a16:creationId xmlns:a16="http://schemas.microsoft.com/office/drawing/2014/main" id="{EB881306-625A-44A5-AE2E-9A3A1CBBFFFF}"/>
            </a:ext>
          </a:extLst>
        </xdr:cNvPr>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a:extLst>
            <a:ext uri="{FF2B5EF4-FFF2-40B4-BE49-F238E27FC236}">
              <a16:creationId xmlns:a16="http://schemas.microsoft.com/office/drawing/2014/main" id="{12E59424-045C-49E9-BD96-DE1FD0BE8D03}"/>
            </a:ext>
          </a:extLst>
        </xdr:cNvPr>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a:extLst>
            <a:ext uri="{FF2B5EF4-FFF2-40B4-BE49-F238E27FC236}">
              <a16:creationId xmlns:a16="http://schemas.microsoft.com/office/drawing/2014/main" id="{B8C8DC18-5F04-4C8F-BCBA-2627F9624342}"/>
            </a:ext>
          </a:extLst>
        </xdr:cNvPr>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a:extLst>
            <a:ext uri="{FF2B5EF4-FFF2-40B4-BE49-F238E27FC236}">
              <a16:creationId xmlns:a16="http://schemas.microsoft.com/office/drawing/2014/main" id="{54D4DF16-DCE4-4CEB-85C2-71DA1CD38BEB}"/>
            </a:ext>
          </a:extLst>
        </xdr:cNvPr>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a:extLst>
            <a:ext uri="{FF2B5EF4-FFF2-40B4-BE49-F238E27FC236}">
              <a16:creationId xmlns:a16="http://schemas.microsoft.com/office/drawing/2014/main" id="{3BE76AEE-1F9E-4517-8803-581A87798AC7}"/>
            </a:ext>
          </a:extLst>
        </xdr:cNvPr>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a:extLst>
            <a:ext uri="{FF2B5EF4-FFF2-40B4-BE49-F238E27FC236}">
              <a16:creationId xmlns:a16="http://schemas.microsoft.com/office/drawing/2014/main" id="{6EF715FD-2993-4279-B7E6-86AAC1225B5E}"/>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a:extLst>
            <a:ext uri="{FF2B5EF4-FFF2-40B4-BE49-F238E27FC236}">
              <a16:creationId xmlns:a16="http://schemas.microsoft.com/office/drawing/2014/main" id="{72C14900-143E-4379-8686-C209BB66FAB2}"/>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F688D68B-D3B4-4A73-B711-DA710B9993DA}"/>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B485967-4893-4352-A4FE-CA2159F07C2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7E61661-B1A2-464B-B8DD-6510B9D9543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88B5156-39FB-474D-AFC9-D7ECAA3D008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01D9F2D-F157-49F4-A476-8A4F567C552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41D676D-518E-42B1-9A2A-9AA41A82683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1" name="楕円 70">
          <a:extLst>
            <a:ext uri="{FF2B5EF4-FFF2-40B4-BE49-F238E27FC236}">
              <a16:creationId xmlns:a16="http://schemas.microsoft.com/office/drawing/2014/main" id="{34A6071D-5725-45FF-8719-55E6CC364162}"/>
            </a:ext>
          </a:extLst>
        </xdr:cNvPr>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2" name="【道路】&#10;有形固定資産減価償却率該当値テキスト">
          <a:extLst>
            <a:ext uri="{FF2B5EF4-FFF2-40B4-BE49-F238E27FC236}">
              <a16:creationId xmlns:a16="http://schemas.microsoft.com/office/drawing/2014/main" id="{970B633F-2F6F-47E0-AD71-911E50EE4691}"/>
            </a:ext>
          </a:extLst>
        </xdr:cNvPr>
        <xdr:cNvSpPr txBox="1"/>
      </xdr:nvSpPr>
      <xdr:spPr>
        <a:xfrm>
          <a:off x="4673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126365</xdr:rowOff>
    </xdr:from>
    <xdr:to>
      <xdr:col>20</xdr:col>
      <xdr:colOff>38100</xdr:colOff>
      <xdr:row>39</xdr:row>
      <xdr:rowOff>56515</xdr:rowOff>
    </xdr:to>
    <xdr:sp macro="" textlink="">
      <xdr:nvSpPr>
        <xdr:cNvPr id="73" name="楕円 72">
          <a:extLst>
            <a:ext uri="{FF2B5EF4-FFF2-40B4-BE49-F238E27FC236}">
              <a16:creationId xmlns:a16="http://schemas.microsoft.com/office/drawing/2014/main" id="{65E714EE-9FD6-4E2E-A3FE-7BF7A38F0EBB}"/>
            </a:ext>
          </a:extLst>
        </xdr:cNvPr>
        <xdr:cNvSpPr/>
      </xdr:nvSpPr>
      <xdr:spPr>
        <a:xfrm>
          <a:off x="3746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5715</xdr:rowOff>
    </xdr:to>
    <xdr:cxnSp macro="">
      <xdr:nvCxnSpPr>
        <xdr:cNvPr id="74" name="直線コネクタ 73">
          <a:extLst>
            <a:ext uri="{FF2B5EF4-FFF2-40B4-BE49-F238E27FC236}">
              <a16:creationId xmlns:a16="http://schemas.microsoft.com/office/drawing/2014/main" id="{5CFE12D3-2C86-4C60-95A9-6EA34F6DDA20}"/>
            </a:ext>
          </a:extLst>
        </xdr:cNvPr>
        <xdr:cNvCxnSpPr/>
      </xdr:nvCxnSpPr>
      <xdr:spPr>
        <a:xfrm flipV="1">
          <a:off x="3797300" y="668274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145415</xdr:rowOff>
    </xdr:from>
    <xdr:to>
      <xdr:col>15</xdr:col>
      <xdr:colOff>101600</xdr:colOff>
      <xdr:row>39</xdr:row>
      <xdr:rowOff>75565</xdr:rowOff>
    </xdr:to>
    <xdr:sp macro="" textlink="">
      <xdr:nvSpPr>
        <xdr:cNvPr id="75" name="楕円 74">
          <a:extLst>
            <a:ext uri="{FF2B5EF4-FFF2-40B4-BE49-F238E27FC236}">
              <a16:creationId xmlns:a16="http://schemas.microsoft.com/office/drawing/2014/main" id="{117CD205-2E68-49B9-B4F4-FF1555635239}"/>
            </a:ext>
          </a:extLst>
        </xdr:cNvPr>
        <xdr:cNvSpPr/>
      </xdr:nvSpPr>
      <xdr:spPr>
        <a:xfrm>
          <a:off x="2857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5715</xdr:rowOff>
    </xdr:from>
    <xdr:to>
      <xdr:col>19</xdr:col>
      <xdr:colOff>177800</xdr:colOff>
      <xdr:row>39</xdr:row>
      <xdr:rowOff>24765</xdr:rowOff>
    </xdr:to>
    <xdr:cxnSp macro="">
      <xdr:nvCxnSpPr>
        <xdr:cNvPr id="76" name="直線コネクタ 75">
          <a:extLst>
            <a:ext uri="{FF2B5EF4-FFF2-40B4-BE49-F238E27FC236}">
              <a16:creationId xmlns:a16="http://schemas.microsoft.com/office/drawing/2014/main" id="{0E854574-DE10-43B4-85EF-DA1A0B864750}"/>
            </a:ext>
          </a:extLst>
        </xdr:cNvPr>
        <xdr:cNvCxnSpPr/>
      </xdr:nvCxnSpPr>
      <xdr:spPr>
        <a:xfrm flipV="1">
          <a:off x="2908300" y="66922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156845</xdr:rowOff>
    </xdr:from>
    <xdr:to>
      <xdr:col>10</xdr:col>
      <xdr:colOff>165100</xdr:colOff>
      <xdr:row>39</xdr:row>
      <xdr:rowOff>86995</xdr:rowOff>
    </xdr:to>
    <xdr:sp macro="" textlink="">
      <xdr:nvSpPr>
        <xdr:cNvPr id="77" name="楕円 76">
          <a:extLst>
            <a:ext uri="{FF2B5EF4-FFF2-40B4-BE49-F238E27FC236}">
              <a16:creationId xmlns:a16="http://schemas.microsoft.com/office/drawing/2014/main" id="{42202370-245A-4B1F-94A6-ABA13D7340EE}"/>
            </a:ext>
          </a:extLst>
        </xdr:cNvPr>
        <xdr:cNvSpPr/>
      </xdr:nvSpPr>
      <xdr:spPr>
        <a:xfrm>
          <a:off x="1968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24765</xdr:rowOff>
    </xdr:from>
    <xdr:to>
      <xdr:col>15</xdr:col>
      <xdr:colOff>50800</xdr:colOff>
      <xdr:row>39</xdr:row>
      <xdr:rowOff>36195</xdr:rowOff>
    </xdr:to>
    <xdr:cxnSp macro="">
      <xdr:nvCxnSpPr>
        <xdr:cNvPr id="78" name="直線コネクタ 77">
          <a:extLst>
            <a:ext uri="{FF2B5EF4-FFF2-40B4-BE49-F238E27FC236}">
              <a16:creationId xmlns:a16="http://schemas.microsoft.com/office/drawing/2014/main" id="{226A983A-B5C2-43EF-8957-46E26B8D9ACF}"/>
            </a:ext>
          </a:extLst>
        </xdr:cNvPr>
        <xdr:cNvCxnSpPr/>
      </xdr:nvCxnSpPr>
      <xdr:spPr>
        <a:xfrm flipV="1">
          <a:off x="2019300" y="67113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9" name="n_1aveValue【道路】&#10;有形固定資産減価償却率">
          <a:extLst>
            <a:ext uri="{FF2B5EF4-FFF2-40B4-BE49-F238E27FC236}">
              <a16:creationId xmlns:a16="http://schemas.microsoft.com/office/drawing/2014/main" id="{6B60469C-4E26-4FC1-A580-9910B205C1CB}"/>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0" name="n_2aveValue【道路】&#10;有形固定資産減価償却率">
          <a:extLst>
            <a:ext uri="{FF2B5EF4-FFF2-40B4-BE49-F238E27FC236}">
              <a16:creationId xmlns:a16="http://schemas.microsoft.com/office/drawing/2014/main" id="{533A85FF-09E9-44AF-95A7-D7A89031810A}"/>
            </a:ext>
          </a:extLst>
        </xdr:cNvPr>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a:extLst>
            <a:ext uri="{FF2B5EF4-FFF2-40B4-BE49-F238E27FC236}">
              <a16:creationId xmlns:a16="http://schemas.microsoft.com/office/drawing/2014/main" id="{8D6FAC22-B0DA-4560-9F4C-25CE0D559F30}"/>
            </a:ext>
          </a:extLst>
        </xdr:cNvPr>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47642</xdr:rowOff>
    </xdr:from>
    <xdr:ext cx="405111" cy="259045"/>
    <xdr:sp macro="" textlink="">
      <xdr:nvSpPr>
        <xdr:cNvPr id="82" name="n_1mainValue【道路】&#10;有形固定資産減価償却率">
          <a:extLst>
            <a:ext uri="{FF2B5EF4-FFF2-40B4-BE49-F238E27FC236}">
              <a16:creationId xmlns:a16="http://schemas.microsoft.com/office/drawing/2014/main" id="{B55B1BDC-67A6-4252-94B1-5213D41D648F}"/>
            </a:ext>
          </a:extLst>
        </xdr:cNvPr>
        <xdr:cNvSpPr txBox="1"/>
      </xdr:nvSpPr>
      <xdr:spPr>
        <a:xfrm>
          <a:off x="35820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66692</xdr:rowOff>
    </xdr:from>
    <xdr:ext cx="405111" cy="259045"/>
    <xdr:sp macro="" textlink="">
      <xdr:nvSpPr>
        <xdr:cNvPr id="83" name="n_2mainValue【道路】&#10;有形固定資産減価償却率">
          <a:extLst>
            <a:ext uri="{FF2B5EF4-FFF2-40B4-BE49-F238E27FC236}">
              <a16:creationId xmlns:a16="http://schemas.microsoft.com/office/drawing/2014/main" id="{2D86E74A-8061-4105-9D87-611E4A57C0F5}"/>
            </a:ext>
          </a:extLst>
        </xdr:cNvPr>
        <xdr:cNvSpPr txBox="1"/>
      </xdr:nvSpPr>
      <xdr:spPr>
        <a:xfrm>
          <a:off x="2705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78122</xdr:rowOff>
    </xdr:from>
    <xdr:ext cx="405111" cy="259045"/>
    <xdr:sp macro="" textlink="">
      <xdr:nvSpPr>
        <xdr:cNvPr id="84" name="n_3mainValue【道路】&#10;有形固定資産減価償却率">
          <a:extLst>
            <a:ext uri="{FF2B5EF4-FFF2-40B4-BE49-F238E27FC236}">
              <a16:creationId xmlns:a16="http://schemas.microsoft.com/office/drawing/2014/main" id="{D5382663-5199-403B-8090-66C616641F36}"/>
            </a:ext>
          </a:extLst>
        </xdr:cNvPr>
        <xdr:cNvSpPr txBox="1"/>
      </xdr:nvSpPr>
      <xdr:spPr>
        <a:xfrm>
          <a:off x="1816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CDA81932-B73E-43B3-B84B-C478497B417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286781B5-0660-4D5C-AA95-846727D499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6497A6A3-CE59-4F24-92C1-2B57E7F5248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F9789F64-8F54-45F7-95A5-E308A14DD5C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7186FAC4-473E-49B1-A833-E452A11DF5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2C4505B0-742D-401A-8F81-15B35FD1174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5115CF44-5BA9-473B-8AA0-B79772517CC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F5AD773C-48E8-48E7-BAD0-43754763CA2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DCD3CE73-E5A4-400F-94FF-E3F2167D4E1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3097F34D-B250-4D59-94A1-4C88F1F6003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64DBE339-D232-4758-93F7-A7A207E36835}"/>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9F7A2A09-FF76-4F40-887A-CB158DD4912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7806156D-7DC3-4CB2-BA3F-16080B427C2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a:extLst>
            <a:ext uri="{FF2B5EF4-FFF2-40B4-BE49-F238E27FC236}">
              <a16:creationId xmlns:a16="http://schemas.microsoft.com/office/drawing/2014/main" id="{CC5A4541-3CD0-4441-B316-AE1807A9FF33}"/>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B3C93930-EBFF-43FC-A143-65699B2D0B9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a:extLst>
            <a:ext uri="{FF2B5EF4-FFF2-40B4-BE49-F238E27FC236}">
              <a16:creationId xmlns:a16="http://schemas.microsoft.com/office/drawing/2014/main" id="{590A5607-712A-41BB-9493-C5F3B9823DD6}"/>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A0C60BC7-1254-4B6E-9669-069CA13A80D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a:extLst>
            <a:ext uri="{FF2B5EF4-FFF2-40B4-BE49-F238E27FC236}">
              <a16:creationId xmlns:a16="http://schemas.microsoft.com/office/drawing/2014/main" id="{14BB15F6-65A6-4E58-85F1-3A3C54E92B37}"/>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8F30910B-DA82-4ECF-AFB1-089E152028E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a:extLst>
            <a:ext uri="{FF2B5EF4-FFF2-40B4-BE49-F238E27FC236}">
              <a16:creationId xmlns:a16="http://schemas.microsoft.com/office/drawing/2014/main" id="{0AE3BCDA-308B-4934-94AF-0CB8DB15CA65}"/>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BB3EBDDA-B6A5-417B-AD25-A2284B1367C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a:extLst>
            <a:ext uri="{FF2B5EF4-FFF2-40B4-BE49-F238E27FC236}">
              <a16:creationId xmlns:a16="http://schemas.microsoft.com/office/drawing/2014/main" id="{E853D6DC-7A50-4EA9-AE0A-FA1ED8903F3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66CBD577-887C-4A03-9041-B4F5060495D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a:extLst>
            <a:ext uri="{FF2B5EF4-FFF2-40B4-BE49-F238E27FC236}">
              <a16:creationId xmlns:a16="http://schemas.microsoft.com/office/drawing/2014/main" id="{3E02CD64-91B7-417C-B69A-7CA3DEC70F7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8C84F713-EAEC-4F36-942C-322F2E47304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a:extLst>
            <a:ext uri="{FF2B5EF4-FFF2-40B4-BE49-F238E27FC236}">
              <a16:creationId xmlns:a16="http://schemas.microsoft.com/office/drawing/2014/main" id="{7A671A79-E1EF-4F80-B094-654A45AA4988}"/>
            </a:ext>
          </a:extLst>
        </xdr:cNvPr>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a:extLst>
            <a:ext uri="{FF2B5EF4-FFF2-40B4-BE49-F238E27FC236}">
              <a16:creationId xmlns:a16="http://schemas.microsoft.com/office/drawing/2014/main" id="{CA086872-A10F-4A41-97F3-AF0394DFC6DD}"/>
            </a:ext>
          </a:extLst>
        </xdr:cNvPr>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a:extLst>
            <a:ext uri="{FF2B5EF4-FFF2-40B4-BE49-F238E27FC236}">
              <a16:creationId xmlns:a16="http://schemas.microsoft.com/office/drawing/2014/main" id="{5A5CB008-E22B-4E60-895E-6B0C7AD08CBB}"/>
            </a:ext>
          </a:extLst>
        </xdr:cNvPr>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a:extLst>
            <a:ext uri="{FF2B5EF4-FFF2-40B4-BE49-F238E27FC236}">
              <a16:creationId xmlns:a16="http://schemas.microsoft.com/office/drawing/2014/main" id="{C9A1B076-FC8E-4E28-B6E4-2469B404619F}"/>
            </a:ext>
          </a:extLst>
        </xdr:cNvPr>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a:extLst>
            <a:ext uri="{FF2B5EF4-FFF2-40B4-BE49-F238E27FC236}">
              <a16:creationId xmlns:a16="http://schemas.microsoft.com/office/drawing/2014/main" id="{8861DBE1-F799-4E05-A150-F9A8AA9DF367}"/>
            </a:ext>
          </a:extLst>
        </xdr:cNvPr>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5" name="【道路】&#10;一人当たり延長平均値テキスト">
          <a:extLst>
            <a:ext uri="{FF2B5EF4-FFF2-40B4-BE49-F238E27FC236}">
              <a16:creationId xmlns:a16="http://schemas.microsoft.com/office/drawing/2014/main" id="{9191C859-2880-4C9F-B269-6C199FFE71B9}"/>
            </a:ext>
          </a:extLst>
        </xdr:cNvPr>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a:extLst>
            <a:ext uri="{FF2B5EF4-FFF2-40B4-BE49-F238E27FC236}">
              <a16:creationId xmlns:a16="http://schemas.microsoft.com/office/drawing/2014/main" id="{DEF90B1C-48C2-4E16-B1D2-7CC87A446F73}"/>
            </a:ext>
          </a:extLst>
        </xdr:cNvPr>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a:extLst>
            <a:ext uri="{FF2B5EF4-FFF2-40B4-BE49-F238E27FC236}">
              <a16:creationId xmlns:a16="http://schemas.microsoft.com/office/drawing/2014/main" id="{FB124DD7-BC34-4D8C-A3CD-D7A59323F5A8}"/>
            </a:ext>
          </a:extLst>
        </xdr:cNvPr>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a:extLst>
            <a:ext uri="{FF2B5EF4-FFF2-40B4-BE49-F238E27FC236}">
              <a16:creationId xmlns:a16="http://schemas.microsoft.com/office/drawing/2014/main" id="{0EE857F9-2B87-4C50-A805-53454AB950A3}"/>
            </a:ext>
          </a:extLst>
        </xdr:cNvPr>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a:extLst>
            <a:ext uri="{FF2B5EF4-FFF2-40B4-BE49-F238E27FC236}">
              <a16:creationId xmlns:a16="http://schemas.microsoft.com/office/drawing/2014/main" id="{82692DB7-936E-4106-833A-9766BECCA114}"/>
            </a:ext>
          </a:extLst>
        </xdr:cNvPr>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4428EBE-B917-46EA-AA62-7CBDA906914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17F1B04-C36F-4FB7-8462-7D28F1F7BA3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CA2A097-1EAE-4F06-8215-3C0267A0DAC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5D5B9DB-45FC-4E88-B5BD-4A48B214A1A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1F66971-3198-4E10-A215-E90B4E16926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128956</xdr:rowOff>
    </xdr:from>
    <xdr:to>
      <xdr:col>55</xdr:col>
      <xdr:colOff>50800</xdr:colOff>
      <xdr:row>42</xdr:row>
      <xdr:rowOff>59106</xdr:rowOff>
    </xdr:to>
    <xdr:sp macro="" textlink="">
      <xdr:nvSpPr>
        <xdr:cNvPr id="125" name="楕円 124">
          <a:extLst>
            <a:ext uri="{FF2B5EF4-FFF2-40B4-BE49-F238E27FC236}">
              <a16:creationId xmlns:a16="http://schemas.microsoft.com/office/drawing/2014/main" id="{F88BD7D4-7906-4579-93F1-1B714133B451}"/>
            </a:ext>
          </a:extLst>
        </xdr:cNvPr>
        <xdr:cNvSpPr/>
      </xdr:nvSpPr>
      <xdr:spPr>
        <a:xfrm>
          <a:off x="10426700" y="71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43883</xdr:rowOff>
    </xdr:from>
    <xdr:ext cx="469744" cy="259045"/>
    <xdr:sp macro="" textlink="">
      <xdr:nvSpPr>
        <xdr:cNvPr id="126" name="【道路】&#10;一人当たり延長該当値テキスト">
          <a:extLst>
            <a:ext uri="{FF2B5EF4-FFF2-40B4-BE49-F238E27FC236}">
              <a16:creationId xmlns:a16="http://schemas.microsoft.com/office/drawing/2014/main" id="{A428AA5C-BF94-426B-8F93-9194F02637FA}"/>
            </a:ext>
          </a:extLst>
        </xdr:cNvPr>
        <xdr:cNvSpPr txBox="1"/>
      </xdr:nvSpPr>
      <xdr:spPr>
        <a:xfrm>
          <a:off x="10515600" y="70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128466</xdr:rowOff>
    </xdr:from>
    <xdr:to>
      <xdr:col>50</xdr:col>
      <xdr:colOff>165100</xdr:colOff>
      <xdr:row>42</xdr:row>
      <xdr:rowOff>58616</xdr:rowOff>
    </xdr:to>
    <xdr:sp macro="" textlink="">
      <xdr:nvSpPr>
        <xdr:cNvPr id="127" name="楕円 126">
          <a:extLst>
            <a:ext uri="{FF2B5EF4-FFF2-40B4-BE49-F238E27FC236}">
              <a16:creationId xmlns:a16="http://schemas.microsoft.com/office/drawing/2014/main" id="{C9631F59-1F43-4E35-AFDC-B739DF38DE4D}"/>
            </a:ext>
          </a:extLst>
        </xdr:cNvPr>
        <xdr:cNvSpPr/>
      </xdr:nvSpPr>
      <xdr:spPr>
        <a:xfrm>
          <a:off x="9588500" y="71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7816</xdr:rowOff>
    </xdr:from>
    <xdr:to>
      <xdr:col>55</xdr:col>
      <xdr:colOff>0</xdr:colOff>
      <xdr:row>42</xdr:row>
      <xdr:rowOff>8306</xdr:rowOff>
    </xdr:to>
    <xdr:cxnSp macro="">
      <xdr:nvCxnSpPr>
        <xdr:cNvPr id="128" name="直線コネクタ 127">
          <a:extLst>
            <a:ext uri="{FF2B5EF4-FFF2-40B4-BE49-F238E27FC236}">
              <a16:creationId xmlns:a16="http://schemas.microsoft.com/office/drawing/2014/main" id="{05516ECF-7EA4-4196-B947-F718E2229A13}"/>
            </a:ext>
          </a:extLst>
        </xdr:cNvPr>
        <xdr:cNvCxnSpPr/>
      </xdr:nvCxnSpPr>
      <xdr:spPr>
        <a:xfrm>
          <a:off x="9639300" y="7208716"/>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126996</xdr:rowOff>
    </xdr:from>
    <xdr:to>
      <xdr:col>46</xdr:col>
      <xdr:colOff>38100</xdr:colOff>
      <xdr:row>42</xdr:row>
      <xdr:rowOff>57146</xdr:rowOff>
    </xdr:to>
    <xdr:sp macro="" textlink="">
      <xdr:nvSpPr>
        <xdr:cNvPr id="129" name="楕円 128">
          <a:extLst>
            <a:ext uri="{FF2B5EF4-FFF2-40B4-BE49-F238E27FC236}">
              <a16:creationId xmlns:a16="http://schemas.microsoft.com/office/drawing/2014/main" id="{DB9CFD93-92E6-41A9-BBA8-E6004BED0A39}"/>
            </a:ext>
          </a:extLst>
        </xdr:cNvPr>
        <xdr:cNvSpPr/>
      </xdr:nvSpPr>
      <xdr:spPr>
        <a:xfrm>
          <a:off x="8699500" y="715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6346</xdr:rowOff>
    </xdr:from>
    <xdr:to>
      <xdr:col>50</xdr:col>
      <xdr:colOff>114300</xdr:colOff>
      <xdr:row>42</xdr:row>
      <xdr:rowOff>7816</xdr:rowOff>
    </xdr:to>
    <xdr:cxnSp macro="">
      <xdr:nvCxnSpPr>
        <xdr:cNvPr id="130" name="直線コネクタ 129">
          <a:extLst>
            <a:ext uri="{FF2B5EF4-FFF2-40B4-BE49-F238E27FC236}">
              <a16:creationId xmlns:a16="http://schemas.microsoft.com/office/drawing/2014/main" id="{14CF35F1-E492-4662-B9C9-71046403C1BD}"/>
            </a:ext>
          </a:extLst>
        </xdr:cNvPr>
        <xdr:cNvCxnSpPr/>
      </xdr:nvCxnSpPr>
      <xdr:spPr>
        <a:xfrm>
          <a:off x="8750300" y="7207246"/>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140876</xdr:rowOff>
    </xdr:from>
    <xdr:to>
      <xdr:col>41</xdr:col>
      <xdr:colOff>101600</xdr:colOff>
      <xdr:row>42</xdr:row>
      <xdr:rowOff>71026</xdr:rowOff>
    </xdr:to>
    <xdr:sp macro="" textlink="">
      <xdr:nvSpPr>
        <xdr:cNvPr id="131" name="楕円 130">
          <a:extLst>
            <a:ext uri="{FF2B5EF4-FFF2-40B4-BE49-F238E27FC236}">
              <a16:creationId xmlns:a16="http://schemas.microsoft.com/office/drawing/2014/main" id="{F4240331-6A39-4904-9B8B-1E1BD956CF6D}"/>
            </a:ext>
          </a:extLst>
        </xdr:cNvPr>
        <xdr:cNvSpPr/>
      </xdr:nvSpPr>
      <xdr:spPr>
        <a:xfrm>
          <a:off x="7810500" y="71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6346</xdr:rowOff>
    </xdr:from>
    <xdr:to>
      <xdr:col>45</xdr:col>
      <xdr:colOff>177800</xdr:colOff>
      <xdr:row>42</xdr:row>
      <xdr:rowOff>20226</xdr:rowOff>
    </xdr:to>
    <xdr:cxnSp macro="">
      <xdr:nvCxnSpPr>
        <xdr:cNvPr id="132" name="直線コネクタ 131">
          <a:extLst>
            <a:ext uri="{FF2B5EF4-FFF2-40B4-BE49-F238E27FC236}">
              <a16:creationId xmlns:a16="http://schemas.microsoft.com/office/drawing/2014/main" id="{F22C2587-7BEB-4AB8-927B-623114D5A79A}"/>
            </a:ext>
          </a:extLst>
        </xdr:cNvPr>
        <xdr:cNvCxnSpPr/>
      </xdr:nvCxnSpPr>
      <xdr:spPr>
        <a:xfrm flipV="1">
          <a:off x="7861300" y="7207246"/>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33" name="n_1aveValue【道路】&#10;一人当たり延長">
          <a:extLst>
            <a:ext uri="{FF2B5EF4-FFF2-40B4-BE49-F238E27FC236}">
              <a16:creationId xmlns:a16="http://schemas.microsoft.com/office/drawing/2014/main" id="{15E30450-A4A1-47E5-A121-218EB06901EE}"/>
            </a:ext>
          </a:extLst>
        </xdr:cNvPr>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a:extLst>
            <a:ext uri="{FF2B5EF4-FFF2-40B4-BE49-F238E27FC236}">
              <a16:creationId xmlns:a16="http://schemas.microsoft.com/office/drawing/2014/main" id="{FD5CEA73-B790-42D0-9D26-3194401F4F82}"/>
            </a:ext>
          </a:extLst>
        </xdr:cNvPr>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5" name="n_3aveValue【道路】&#10;一人当たり延長">
          <a:extLst>
            <a:ext uri="{FF2B5EF4-FFF2-40B4-BE49-F238E27FC236}">
              <a16:creationId xmlns:a16="http://schemas.microsoft.com/office/drawing/2014/main" id="{33F21D18-BBB0-494A-9559-3FD0D90CF828}"/>
            </a:ext>
          </a:extLst>
        </xdr:cNvPr>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49743</xdr:rowOff>
    </xdr:from>
    <xdr:ext cx="469744" cy="259045"/>
    <xdr:sp macro="" textlink="">
      <xdr:nvSpPr>
        <xdr:cNvPr id="136" name="n_1mainValue【道路】&#10;一人当たり延長">
          <a:extLst>
            <a:ext uri="{FF2B5EF4-FFF2-40B4-BE49-F238E27FC236}">
              <a16:creationId xmlns:a16="http://schemas.microsoft.com/office/drawing/2014/main" id="{45DC6FEA-3BD7-4320-B150-E57970880245}"/>
            </a:ext>
          </a:extLst>
        </xdr:cNvPr>
        <xdr:cNvSpPr txBox="1"/>
      </xdr:nvSpPr>
      <xdr:spPr>
        <a:xfrm>
          <a:off x="9391727" y="725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48273</xdr:rowOff>
    </xdr:from>
    <xdr:ext cx="469744" cy="259045"/>
    <xdr:sp macro="" textlink="">
      <xdr:nvSpPr>
        <xdr:cNvPr id="137" name="n_2mainValue【道路】&#10;一人当たり延長">
          <a:extLst>
            <a:ext uri="{FF2B5EF4-FFF2-40B4-BE49-F238E27FC236}">
              <a16:creationId xmlns:a16="http://schemas.microsoft.com/office/drawing/2014/main" id="{DABC654D-2901-448E-AC05-CB3961EBC6C0}"/>
            </a:ext>
          </a:extLst>
        </xdr:cNvPr>
        <xdr:cNvSpPr txBox="1"/>
      </xdr:nvSpPr>
      <xdr:spPr>
        <a:xfrm>
          <a:off x="8515427" y="724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62153</xdr:rowOff>
    </xdr:from>
    <xdr:ext cx="469744" cy="259045"/>
    <xdr:sp macro="" textlink="">
      <xdr:nvSpPr>
        <xdr:cNvPr id="138" name="n_3mainValue【道路】&#10;一人当たり延長">
          <a:extLst>
            <a:ext uri="{FF2B5EF4-FFF2-40B4-BE49-F238E27FC236}">
              <a16:creationId xmlns:a16="http://schemas.microsoft.com/office/drawing/2014/main" id="{69819BDF-E7A7-4FCE-8DE4-ABD6BA33F3F5}"/>
            </a:ext>
          </a:extLst>
        </xdr:cNvPr>
        <xdr:cNvSpPr txBox="1"/>
      </xdr:nvSpPr>
      <xdr:spPr>
        <a:xfrm>
          <a:off x="7626427" y="726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3290AC67-F04F-4F03-AFA5-D42EC83987A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F312839C-F43B-46B1-85A3-33E309C5FB3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154B9D00-D475-4F27-B418-45F750DA6E6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7292389A-332D-4CB9-973A-B1B7FFD17A3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5815DDC-35DE-41CF-B003-FC5A25403A9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A1FB60ED-6441-4F71-8350-F871C69A33A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A61D99D8-57CF-4EC2-9B8A-2880AB3C57A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D1ED7613-210B-459B-AF24-9134FAA1F6C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8ECA38D1-40D4-4E28-90D2-F77C1A8564A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9991767E-D13F-4E0A-BE46-505FD3E283E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D9C1B39E-8429-40E1-AB8F-21EE0A7452E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a:extLst>
            <a:ext uri="{FF2B5EF4-FFF2-40B4-BE49-F238E27FC236}">
              <a16:creationId xmlns:a16="http://schemas.microsoft.com/office/drawing/2014/main" id="{1D08B63F-0C62-4231-9FA5-4F2E69ED197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9CFBAF3C-6AB5-49D2-A1A2-46841692155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8A5C0D30-2FEA-42DC-AA9B-8623807BF41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445EA306-7EE3-4BFA-830E-D78C971A83A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A1D205F2-01AD-4A22-B249-E2B62F8E033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FFE3D3FE-2E1A-4B0F-94B8-9D41684EF50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53ECE0A9-72C3-47B9-ABCD-EE359126AC3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EF157E36-D2D5-4D6B-90F7-7F686C63472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99E9E3E3-F9CA-4E79-937E-42B97F3F476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1CBBBD67-BE8E-4B9A-AD2E-0A8D3860C91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a:extLst>
            <a:ext uri="{FF2B5EF4-FFF2-40B4-BE49-F238E27FC236}">
              <a16:creationId xmlns:a16="http://schemas.microsoft.com/office/drawing/2014/main" id="{837F34C6-67C1-4223-8127-4541100BAF6C}"/>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426C6FA3-5B4E-494D-BC87-9FDA083C11C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7A5C0914-A27D-4097-9304-A5FCBC1008D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1526CDED-0FD2-49DC-A9DB-E528AA1FC62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a:extLst>
            <a:ext uri="{FF2B5EF4-FFF2-40B4-BE49-F238E27FC236}">
              <a16:creationId xmlns:a16="http://schemas.microsoft.com/office/drawing/2014/main" id="{A01F3D48-F17E-4202-A0FA-3B79121CB4CA}"/>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a:extLst>
            <a:ext uri="{FF2B5EF4-FFF2-40B4-BE49-F238E27FC236}">
              <a16:creationId xmlns:a16="http://schemas.microsoft.com/office/drawing/2014/main" id="{BC174692-0494-44E5-8294-69A2DC045FE6}"/>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a:extLst>
            <a:ext uri="{FF2B5EF4-FFF2-40B4-BE49-F238E27FC236}">
              <a16:creationId xmlns:a16="http://schemas.microsoft.com/office/drawing/2014/main" id="{88F25824-0E26-4CB7-B26D-1FFA2A333B2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C9B01722-D3C7-4D64-93C6-FFDE1823757F}"/>
            </a:ext>
          </a:extLst>
        </xdr:cNvPr>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a:extLst>
            <a:ext uri="{FF2B5EF4-FFF2-40B4-BE49-F238E27FC236}">
              <a16:creationId xmlns:a16="http://schemas.microsoft.com/office/drawing/2014/main" id="{F09F2309-E65A-4DC7-A8B4-1470390A358D}"/>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CE5EA252-DB47-4A20-8B22-F7A567A401DC}"/>
            </a:ext>
          </a:extLst>
        </xdr:cNvPr>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a:extLst>
            <a:ext uri="{FF2B5EF4-FFF2-40B4-BE49-F238E27FC236}">
              <a16:creationId xmlns:a16="http://schemas.microsoft.com/office/drawing/2014/main" id="{AF99D0DA-2DA4-46B0-8872-384E6F91A019}"/>
            </a:ext>
          </a:extLst>
        </xdr:cNvPr>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a:extLst>
            <a:ext uri="{FF2B5EF4-FFF2-40B4-BE49-F238E27FC236}">
              <a16:creationId xmlns:a16="http://schemas.microsoft.com/office/drawing/2014/main" id="{AD947B52-00B1-4BDD-BA38-D6D1E19A40A3}"/>
            </a:ext>
          </a:extLst>
        </xdr:cNvPr>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a:extLst>
            <a:ext uri="{FF2B5EF4-FFF2-40B4-BE49-F238E27FC236}">
              <a16:creationId xmlns:a16="http://schemas.microsoft.com/office/drawing/2014/main" id="{46850A5D-17A0-4694-B308-D4A5A7B3FB3C}"/>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a:extLst>
            <a:ext uri="{FF2B5EF4-FFF2-40B4-BE49-F238E27FC236}">
              <a16:creationId xmlns:a16="http://schemas.microsoft.com/office/drawing/2014/main" id="{B91C2721-2F04-4E28-9D04-4B8B7DEB345E}"/>
            </a:ext>
          </a:extLst>
        </xdr:cNvPr>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239B469-24EE-41E3-8175-E66A40B620F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FD481B47-DE8F-4563-A155-522B5FE0897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8562583-C57A-4DB2-B9F4-C58D8B59EE5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9A76FFC1-695A-40A0-9BC8-66DBB7D6987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35F28AC1-DD9C-4154-B72E-BD2EDC4D8FF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9" name="楕円 178">
          <a:extLst>
            <a:ext uri="{FF2B5EF4-FFF2-40B4-BE49-F238E27FC236}">
              <a16:creationId xmlns:a16="http://schemas.microsoft.com/office/drawing/2014/main" id="{2F0455F5-188A-41DF-8F26-1D6F1232926B}"/>
            </a:ext>
          </a:extLst>
        </xdr:cNvPr>
        <xdr:cNvSpPr/>
      </xdr:nvSpPr>
      <xdr:spPr>
        <a:xfrm>
          <a:off x="4584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146430</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4A5F326C-AEF4-4780-A06B-FA5066F0E9E1}"/>
            </a:ext>
          </a:extLst>
        </xdr:cNvPr>
        <xdr:cNvSpPr txBox="1"/>
      </xdr:nvSpPr>
      <xdr:spPr>
        <a:xfrm>
          <a:off x="4673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11249</xdr:rowOff>
    </xdr:from>
    <xdr:to>
      <xdr:col>20</xdr:col>
      <xdr:colOff>38100</xdr:colOff>
      <xdr:row>61</xdr:row>
      <xdr:rowOff>112849</xdr:rowOff>
    </xdr:to>
    <xdr:sp macro="" textlink="">
      <xdr:nvSpPr>
        <xdr:cNvPr id="181" name="楕円 180">
          <a:extLst>
            <a:ext uri="{FF2B5EF4-FFF2-40B4-BE49-F238E27FC236}">
              <a16:creationId xmlns:a16="http://schemas.microsoft.com/office/drawing/2014/main" id="{D54887A5-442C-4A6F-A35D-AF670F806719}"/>
            </a:ext>
          </a:extLst>
        </xdr:cNvPr>
        <xdr:cNvSpPr/>
      </xdr:nvSpPr>
      <xdr:spPr>
        <a:xfrm>
          <a:off x="3746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47353</xdr:rowOff>
    </xdr:from>
    <xdr:to>
      <xdr:col>24</xdr:col>
      <xdr:colOff>63500</xdr:colOff>
      <xdr:row>61</xdr:row>
      <xdr:rowOff>62049</xdr:rowOff>
    </xdr:to>
    <xdr:cxnSp macro="">
      <xdr:nvCxnSpPr>
        <xdr:cNvPr id="182" name="直線コネクタ 181">
          <a:extLst>
            <a:ext uri="{FF2B5EF4-FFF2-40B4-BE49-F238E27FC236}">
              <a16:creationId xmlns:a16="http://schemas.microsoft.com/office/drawing/2014/main" id="{B83EFA03-9A03-4E53-8121-E0CDDE86B1A6}"/>
            </a:ext>
          </a:extLst>
        </xdr:cNvPr>
        <xdr:cNvCxnSpPr/>
      </xdr:nvCxnSpPr>
      <xdr:spPr>
        <a:xfrm flipV="1">
          <a:off x="3797300" y="1050580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xdr:rowOff>
    </xdr:from>
    <xdr:to>
      <xdr:col>15</xdr:col>
      <xdr:colOff>101600</xdr:colOff>
      <xdr:row>61</xdr:row>
      <xdr:rowOff>103051</xdr:rowOff>
    </xdr:to>
    <xdr:sp macro="" textlink="">
      <xdr:nvSpPr>
        <xdr:cNvPr id="183" name="楕円 182">
          <a:extLst>
            <a:ext uri="{FF2B5EF4-FFF2-40B4-BE49-F238E27FC236}">
              <a16:creationId xmlns:a16="http://schemas.microsoft.com/office/drawing/2014/main" id="{D02F39A9-21AC-49C0-9483-18842ECEB736}"/>
            </a:ext>
          </a:extLst>
        </xdr:cNvPr>
        <xdr:cNvSpPr/>
      </xdr:nvSpPr>
      <xdr:spPr>
        <a:xfrm>
          <a:off x="2857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52251</xdr:rowOff>
    </xdr:from>
    <xdr:to>
      <xdr:col>19</xdr:col>
      <xdr:colOff>177800</xdr:colOff>
      <xdr:row>61</xdr:row>
      <xdr:rowOff>62049</xdr:rowOff>
    </xdr:to>
    <xdr:cxnSp macro="">
      <xdr:nvCxnSpPr>
        <xdr:cNvPr id="184" name="直線コネクタ 183">
          <a:extLst>
            <a:ext uri="{FF2B5EF4-FFF2-40B4-BE49-F238E27FC236}">
              <a16:creationId xmlns:a16="http://schemas.microsoft.com/office/drawing/2014/main" id="{8951057D-90C5-4110-BA6D-C036A134B7A4}"/>
            </a:ext>
          </a:extLst>
        </xdr:cNvPr>
        <xdr:cNvCxnSpPr/>
      </xdr:nvCxnSpPr>
      <xdr:spPr>
        <a:xfrm>
          <a:off x="2908300" y="1051070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85" name="楕円 184">
          <a:extLst>
            <a:ext uri="{FF2B5EF4-FFF2-40B4-BE49-F238E27FC236}">
              <a16:creationId xmlns:a16="http://schemas.microsoft.com/office/drawing/2014/main" id="{A3256352-56D6-4541-883A-2707CE51B39B}"/>
            </a:ext>
          </a:extLst>
        </xdr:cNvPr>
        <xdr:cNvSpPr/>
      </xdr:nvSpPr>
      <xdr:spPr>
        <a:xfrm>
          <a:off x="196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52251</xdr:rowOff>
    </xdr:from>
    <xdr:to>
      <xdr:col>15</xdr:col>
      <xdr:colOff>50800</xdr:colOff>
      <xdr:row>61</xdr:row>
      <xdr:rowOff>80010</xdr:rowOff>
    </xdr:to>
    <xdr:cxnSp macro="">
      <xdr:nvCxnSpPr>
        <xdr:cNvPr id="186" name="直線コネクタ 185">
          <a:extLst>
            <a:ext uri="{FF2B5EF4-FFF2-40B4-BE49-F238E27FC236}">
              <a16:creationId xmlns:a16="http://schemas.microsoft.com/office/drawing/2014/main" id="{BB392993-96B1-42F4-AF40-B86C3C62E9AE}"/>
            </a:ext>
          </a:extLst>
        </xdr:cNvPr>
        <xdr:cNvCxnSpPr/>
      </xdr:nvCxnSpPr>
      <xdr:spPr>
        <a:xfrm flipV="1">
          <a:off x="2019300" y="105107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62FBF044-DBF0-44F8-BB64-74D2FD221837}"/>
            </a:ext>
          </a:extLst>
        </xdr:cNvPr>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E0E3248F-EC9D-4CDF-B0A3-52CCDAA125B5}"/>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E5EA408F-AE34-4A7D-838F-BC9CBC5A71FF}"/>
            </a:ext>
          </a:extLst>
        </xdr:cNvPr>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103976</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8A576D76-32F6-4C10-AE5F-CB56CE6ED4E7}"/>
            </a:ext>
          </a:extLst>
        </xdr:cNvPr>
        <xdr:cNvSpPr txBox="1"/>
      </xdr:nvSpPr>
      <xdr:spPr>
        <a:xfrm>
          <a:off x="35820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94178</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7AFDA8EB-E8D2-4DE6-883B-AE829A2E5655}"/>
            </a:ext>
          </a:extLst>
        </xdr:cNvPr>
        <xdr:cNvSpPr txBox="1"/>
      </xdr:nvSpPr>
      <xdr:spPr>
        <a:xfrm>
          <a:off x="2705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121937</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4A5EE8A6-1380-405F-884F-A8165F018246}"/>
            </a:ext>
          </a:extLst>
        </xdr:cNvPr>
        <xdr:cNvSpPr txBox="1"/>
      </xdr:nvSpPr>
      <xdr:spPr>
        <a:xfrm>
          <a:off x="1816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26D3CC21-89A1-4A7F-9B94-C3D550BBA88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9D4BBFD-5250-4CDB-8838-EB2115AC50E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9E3E9478-47BE-42C5-94C8-74063AE6111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8969203A-1E94-49F3-8ED0-C9569B8C60A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9E527AE3-A003-4B75-9617-295A6CD8173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4E5DEF59-D33C-4627-BC90-D5C4A74478A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3254559-68B2-4E4E-97C6-452A3F1ADD4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85950C7B-1B7A-4B73-BDFB-C5ECD522B12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72D945AB-262A-4066-9826-65C852D1238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E1B33231-2462-4F4C-ADC1-3E8F60D4C2D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D68E1376-1CE4-4201-9279-4D9731B505D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a:extLst>
            <a:ext uri="{FF2B5EF4-FFF2-40B4-BE49-F238E27FC236}">
              <a16:creationId xmlns:a16="http://schemas.microsoft.com/office/drawing/2014/main" id="{54FAA5D5-90FC-4A60-AAA5-51619857881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88D3EDC3-1163-425E-915D-09D0F1811B1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a:extLst>
            <a:ext uri="{FF2B5EF4-FFF2-40B4-BE49-F238E27FC236}">
              <a16:creationId xmlns:a16="http://schemas.microsoft.com/office/drawing/2014/main" id="{1F6E00FF-BC8E-416D-B3E8-5DC8811C6638}"/>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CFF4DB60-DAEE-4E89-90CF-302436826D4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a:extLst>
            <a:ext uri="{FF2B5EF4-FFF2-40B4-BE49-F238E27FC236}">
              <a16:creationId xmlns:a16="http://schemas.microsoft.com/office/drawing/2014/main" id="{AF9DB9EF-1103-4021-BDDD-3D14671F8B4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DEBE3B02-DA36-4E5F-9378-1C63FA4CCA2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a:extLst>
            <a:ext uri="{FF2B5EF4-FFF2-40B4-BE49-F238E27FC236}">
              <a16:creationId xmlns:a16="http://schemas.microsoft.com/office/drawing/2014/main" id="{06123ACF-7C10-4C95-8BFA-4DFBCD624D3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4BDB18BE-9417-4374-A517-341E6721527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a:extLst>
            <a:ext uri="{FF2B5EF4-FFF2-40B4-BE49-F238E27FC236}">
              <a16:creationId xmlns:a16="http://schemas.microsoft.com/office/drawing/2014/main" id="{362F5CD0-9F97-48CD-BAD5-979A1C006FC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CF462174-691C-4747-908F-25AD2D69ED6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5E602858-2B2E-4E72-98B9-40E60190072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784F49E0-6F5D-4CEB-A11D-AB26672AD1E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a:extLst>
            <a:ext uri="{FF2B5EF4-FFF2-40B4-BE49-F238E27FC236}">
              <a16:creationId xmlns:a16="http://schemas.microsoft.com/office/drawing/2014/main" id="{0010F30D-FD11-4E50-A40B-E5E41A1B7314}"/>
            </a:ext>
          </a:extLst>
        </xdr:cNvPr>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a:extLst>
            <a:ext uri="{FF2B5EF4-FFF2-40B4-BE49-F238E27FC236}">
              <a16:creationId xmlns:a16="http://schemas.microsoft.com/office/drawing/2014/main" id="{0C52A5FA-7A4D-4DE3-9328-46993DDFD06E}"/>
            </a:ext>
          </a:extLst>
        </xdr:cNvPr>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a:extLst>
            <a:ext uri="{FF2B5EF4-FFF2-40B4-BE49-F238E27FC236}">
              <a16:creationId xmlns:a16="http://schemas.microsoft.com/office/drawing/2014/main" id="{FFFF9134-2F5C-44A2-857E-EEDAB2CA39AC}"/>
            </a:ext>
          </a:extLst>
        </xdr:cNvPr>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600FCD16-11AF-4688-AE9C-278BB722986E}"/>
            </a:ext>
          </a:extLst>
        </xdr:cNvPr>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a:extLst>
            <a:ext uri="{FF2B5EF4-FFF2-40B4-BE49-F238E27FC236}">
              <a16:creationId xmlns:a16="http://schemas.microsoft.com/office/drawing/2014/main" id="{822B1AE2-81D3-4A0C-9240-08EC7B014110}"/>
            </a:ext>
          </a:extLst>
        </xdr:cNvPr>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FF450B4E-42C2-4538-885C-D68E64150481}"/>
            </a:ext>
          </a:extLst>
        </xdr:cNvPr>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a:extLst>
            <a:ext uri="{FF2B5EF4-FFF2-40B4-BE49-F238E27FC236}">
              <a16:creationId xmlns:a16="http://schemas.microsoft.com/office/drawing/2014/main" id="{1BBF1147-107B-4668-B474-030EC27F6ABC}"/>
            </a:ext>
          </a:extLst>
        </xdr:cNvPr>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a:extLst>
            <a:ext uri="{FF2B5EF4-FFF2-40B4-BE49-F238E27FC236}">
              <a16:creationId xmlns:a16="http://schemas.microsoft.com/office/drawing/2014/main" id="{FB49F461-FB44-45A2-86C0-CB5A444712C8}"/>
            </a:ext>
          </a:extLst>
        </xdr:cNvPr>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a:extLst>
            <a:ext uri="{FF2B5EF4-FFF2-40B4-BE49-F238E27FC236}">
              <a16:creationId xmlns:a16="http://schemas.microsoft.com/office/drawing/2014/main" id="{174213EB-C48A-4248-8384-C1B0C067CCAB}"/>
            </a:ext>
          </a:extLst>
        </xdr:cNvPr>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5" name="フローチャート: 判断 224">
          <a:extLst>
            <a:ext uri="{FF2B5EF4-FFF2-40B4-BE49-F238E27FC236}">
              <a16:creationId xmlns:a16="http://schemas.microsoft.com/office/drawing/2014/main" id="{F83481D5-5ADC-4982-BD2C-4F76F0EDC7E3}"/>
            </a:ext>
          </a:extLst>
        </xdr:cNvPr>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DACF62A4-773C-4089-BC88-5D918AEE60C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D31B697-4F26-4994-A98B-874C541863F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9FF19E4-49E9-4E93-A58F-026F6D04F49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F31ACF38-FB2A-431C-89D5-46D7E72B01E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77E6019C-5B27-4A2D-BCA3-E89BD4E37A1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152099</xdr:rowOff>
    </xdr:from>
    <xdr:to>
      <xdr:col>55</xdr:col>
      <xdr:colOff>50800</xdr:colOff>
      <xdr:row>64</xdr:row>
      <xdr:rowOff>82249</xdr:rowOff>
    </xdr:to>
    <xdr:sp macro="" textlink="">
      <xdr:nvSpPr>
        <xdr:cNvPr id="231" name="楕円 230">
          <a:extLst>
            <a:ext uri="{FF2B5EF4-FFF2-40B4-BE49-F238E27FC236}">
              <a16:creationId xmlns:a16="http://schemas.microsoft.com/office/drawing/2014/main" id="{4124CAF4-F2D5-4347-B1D6-B5C191BE8EE1}"/>
            </a:ext>
          </a:extLst>
        </xdr:cNvPr>
        <xdr:cNvSpPr/>
      </xdr:nvSpPr>
      <xdr:spPr>
        <a:xfrm>
          <a:off x="10426700" y="109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67026</xdr:rowOff>
    </xdr:from>
    <xdr:ext cx="599010" cy="259045"/>
    <xdr:sp macro="" textlink="">
      <xdr:nvSpPr>
        <xdr:cNvPr id="232" name="【橋りょう・トンネル】&#10;一人当たり有形固定資産（償却資産）額該当値テキスト">
          <a:extLst>
            <a:ext uri="{FF2B5EF4-FFF2-40B4-BE49-F238E27FC236}">
              <a16:creationId xmlns:a16="http://schemas.microsoft.com/office/drawing/2014/main" id="{C1C139C4-8D1A-4F73-918E-98CD213B1098}"/>
            </a:ext>
          </a:extLst>
        </xdr:cNvPr>
        <xdr:cNvSpPr txBox="1"/>
      </xdr:nvSpPr>
      <xdr:spPr>
        <a:xfrm>
          <a:off x="10515600" y="1086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152633</xdr:rowOff>
    </xdr:from>
    <xdr:to>
      <xdr:col>50</xdr:col>
      <xdr:colOff>165100</xdr:colOff>
      <xdr:row>64</xdr:row>
      <xdr:rowOff>82783</xdr:rowOff>
    </xdr:to>
    <xdr:sp macro="" textlink="">
      <xdr:nvSpPr>
        <xdr:cNvPr id="233" name="楕円 232">
          <a:extLst>
            <a:ext uri="{FF2B5EF4-FFF2-40B4-BE49-F238E27FC236}">
              <a16:creationId xmlns:a16="http://schemas.microsoft.com/office/drawing/2014/main" id="{94C828B7-541F-405A-B3C5-147DE368060A}"/>
            </a:ext>
          </a:extLst>
        </xdr:cNvPr>
        <xdr:cNvSpPr/>
      </xdr:nvSpPr>
      <xdr:spPr>
        <a:xfrm>
          <a:off x="9588500" y="1095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31449</xdr:rowOff>
    </xdr:from>
    <xdr:to>
      <xdr:col>55</xdr:col>
      <xdr:colOff>0</xdr:colOff>
      <xdr:row>64</xdr:row>
      <xdr:rowOff>31983</xdr:rowOff>
    </xdr:to>
    <xdr:cxnSp macro="">
      <xdr:nvCxnSpPr>
        <xdr:cNvPr id="234" name="直線コネクタ 233">
          <a:extLst>
            <a:ext uri="{FF2B5EF4-FFF2-40B4-BE49-F238E27FC236}">
              <a16:creationId xmlns:a16="http://schemas.microsoft.com/office/drawing/2014/main" id="{E975995D-1EF9-4A74-AF06-6F09D87BB2AA}"/>
            </a:ext>
          </a:extLst>
        </xdr:cNvPr>
        <xdr:cNvCxnSpPr/>
      </xdr:nvCxnSpPr>
      <xdr:spPr>
        <a:xfrm flipV="1">
          <a:off x="9639300" y="11004249"/>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154620</xdr:rowOff>
    </xdr:from>
    <xdr:to>
      <xdr:col>46</xdr:col>
      <xdr:colOff>38100</xdr:colOff>
      <xdr:row>64</xdr:row>
      <xdr:rowOff>84770</xdr:rowOff>
    </xdr:to>
    <xdr:sp macro="" textlink="">
      <xdr:nvSpPr>
        <xdr:cNvPr id="235" name="楕円 234">
          <a:extLst>
            <a:ext uri="{FF2B5EF4-FFF2-40B4-BE49-F238E27FC236}">
              <a16:creationId xmlns:a16="http://schemas.microsoft.com/office/drawing/2014/main" id="{BF6821A4-2B8F-403A-BF12-627131443E0A}"/>
            </a:ext>
          </a:extLst>
        </xdr:cNvPr>
        <xdr:cNvSpPr/>
      </xdr:nvSpPr>
      <xdr:spPr>
        <a:xfrm>
          <a:off x="8699500" y="109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31983</xdr:rowOff>
    </xdr:from>
    <xdr:to>
      <xdr:col>50</xdr:col>
      <xdr:colOff>114300</xdr:colOff>
      <xdr:row>64</xdr:row>
      <xdr:rowOff>33970</xdr:rowOff>
    </xdr:to>
    <xdr:cxnSp macro="">
      <xdr:nvCxnSpPr>
        <xdr:cNvPr id="236" name="直線コネクタ 235">
          <a:extLst>
            <a:ext uri="{FF2B5EF4-FFF2-40B4-BE49-F238E27FC236}">
              <a16:creationId xmlns:a16="http://schemas.microsoft.com/office/drawing/2014/main" id="{BB9B80AB-761B-47DE-8AFB-74571F1FC6C0}"/>
            </a:ext>
          </a:extLst>
        </xdr:cNvPr>
        <xdr:cNvCxnSpPr/>
      </xdr:nvCxnSpPr>
      <xdr:spPr>
        <a:xfrm flipV="1">
          <a:off x="8750300" y="11004783"/>
          <a:ext cx="889000" cy="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154398</xdr:rowOff>
    </xdr:from>
    <xdr:to>
      <xdr:col>41</xdr:col>
      <xdr:colOff>101600</xdr:colOff>
      <xdr:row>64</xdr:row>
      <xdr:rowOff>84548</xdr:rowOff>
    </xdr:to>
    <xdr:sp macro="" textlink="">
      <xdr:nvSpPr>
        <xdr:cNvPr id="237" name="楕円 236">
          <a:extLst>
            <a:ext uri="{FF2B5EF4-FFF2-40B4-BE49-F238E27FC236}">
              <a16:creationId xmlns:a16="http://schemas.microsoft.com/office/drawing/2014/main" id="{01236754-915B-4DEB-A53C-17554A3E56DA}"/>
            </a:ext>
          </a:extLst>
        </xdr:cNvPr>
        <xdr:cNvSpPr/>
      </xdr:nvSpPr>
      <xdr:spPr>
        <a:xfrm>
          <a:off x="7810500" y="1095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33748</xdr:rowOff>
    </xdr:from>
    <xdr:to>
      <xdr:col>45</xdr:col>
      <xdr:colOff>177800</xdr:colOff>
      <xdr:row>64</xdr:row>
      <xdr:rowOff>33970</xdr:rowOff>
    </xdr:to>
    <xdr:cxnSp macro="">
      <xdr:nvCxnSpPr>
        <xdr:cNvPr id="238" name="直線コネクタ 237">
          <a:extLst>
            <a:ext uri="{FF2B5EF4-FFF2-40B4-BE49-F238E27FC236}">
              <a16:creationId xmlns:a16="http://schemas.microsoft.com/office/drawing/2014/main" id="{479D6760-9275-4B2C-A3EE-E4E31E9C1354}"/>
            </a:ext>
          </a:extLst>
        </xdr:cNvPr>
        <xdr:cNvCxnSpPr/>
      </xdr:nvCxnSpPr>
      <xdr:spPr>
        <a:xfrm>
          <a:off x="7861300" y="11006548"/>
          <a:ext cx="8890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a:extLst>
            <a:ext uri="{FF2B5EF4-FFF2-40B4-BE49-F238E27FC236}">
              <a16:creationId xmlns:a16="http://schemas.microsoft.com/office/drawing/2014/main" id="{FE72BC1F-2277-425C-9C46-F0A58F8B77AF}"/>
            </a:ext>
          </a:extLst>
        </xdr:cNvPr>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0" name="n_2aveValue【橋りょう・トンネル】&#10;一人当たり有形固定資産（償却資産）額">
          <a:extLst>
            <a:ext uri="{FF2B5EF4-FFF2-40B4-BE49-F238E27FC236}">
              <a16:creationId xmlns:a16="http://schemas.microsoft.com/office/drawing/2014/main" id="{9CFB416B-5FC4-4512-80A1-08E198D2CBC2}"/>
            </a:ext>
          </a:extLst>
        </xdr:cNvPr>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41" name="n_3aveValue【橋りょう・トンネル】&#10;一人当たり有形固定資産（償却資産）額">
          <a:extLst>
            <a:ext uri="{FF2B5EF4-FFF2-40B4-BE49-F238E27FC236}">
              <a16:creationId xmlns:a16="http://schemas.microsoft.com/office/drawing/2014/main" id="{31F625D0-D383-430F-AEE7-CF85569C4D85}"/>
            </a:ext>
          </a:extLst>
        </xdr:cNvPr>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73910</xdr:rowOff>
    </xdr:from>
    <xdr:ext cx="599010" cy="259045"/>
    <xdr:sp macro="" textlink="">
      <xdr:nvSpPr>
        <xdr:cNvPr id="242" name="n_1mainValue【橋りょう・トンネル】&#10;一人当たり有形固定資産（償却資産）額">
          <a:extLst>
            <a:ext uri="{FF2B5EF4-FFF2-40B4-BE49-F238E27FC236}">
              <a16:creationId xmlns:a16="http://schemas.microsoft.com/office/drawing/2014/main" id="{A2706E06-1840-4718-8A9A-07C6F10C986A}"/>
            </a:ext>
          </a:extLst>
        </xdr:cNvPr>
        <xdr:cNvSpPr txBox="1"/>
      </xdr:nvSpPr>
      <xdr:spPr>
        <a:xfrm>
          <a:off x="9327095" y="1104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75897</xdr:rowOff>
    </xdr:from>
    <xdr:ext cx="599010" cy="259045"/>
    <xdr:sp macro="" textlink="">
      <xdr:nvSpPr>
        <xdr:cNvPr id="243" name="n_2mainValue【橋りょう・トンネル】&#10;一人当たり有形固定資産（償却資産）額">
          <a:extLst>
            <a:ext uri="{FF2B5EF4-FFF2-40B4-BE49-F238E27FC236}">
              <a16:creationId xmlns:a16="http://schemas.microsoft.com/office/drawing/2014/main" id="{FD148B42-DCDC-40F4-826C-27972388A7D1}"/>
            </a:ext>
          </a:extLst>
        </xdr:cNvPr>
        <xdr:cNvSpPr txBox="1"/>
      </xdr:nvSpPr>
      <xdr:spPr>
        <a:xfrm>
          <a:off x="8450795" y="1104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75675</xdr:rowOff>
    </xdr:from>
    <xdr:ext cx="599010" cy="259045"/>
    <xdr:sp macro="" textlink="">
      <xdr:nvSpPr>
        <xdr:cNvPr id="244" name="n_3mainValue【橋りょう・トンネル】&#10;一人当たり有形固定資産（償却資産）額">
          <a:extLst>
            <a:ext uri="{FF2B5EF4-FFF2-40B4-BE49-F238E27FC236}">
              <a16:creationId xmlns:a16="http://schemas.microsoft.com/office/drawing/2014/main" id="{A9ACF262-4D14-4CCF-BDF3-9A4FE02F2BEC}"/>
            </a:ext>
          </a:extLst>
        </xdr:cNvPr>
        <xdr:cNvSpPr txBox="1"/>
      </xdr:nvSpPr>
      <xdr:spPr>
        <a:xfrm>
          <a:off x="7561795" y="110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8D1C0BED-AD4F-491E-92DD-9824F953C26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218BFF36-42BC-4268-B9D3-6E5A523C8AD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3A7F8B4-4FF4-4BA2-9A20-FEC399BA92D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8F78C096-ABF5-49EE-BABF-FA285387A71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4DE7AFAE-8452-47FE-9446-1AF00496693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68B5407-C3DF-4EFF-9C42-881FF97C906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9EC180EA-369B-4C44-89D0-22631B9817B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EC164D33-183B-48A7-8F97-B9C3E38BF1E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66C85A72-F02E-42B8-9F55-914EFB437AE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26CF7C54-67DC-47AC-83C6-C4129712643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a:extLst>
            <a:ext uri="{FF2B5EF4-FFF2-40B4-BE49-F238E27FC236}">
              <a16:creationId xmlns:a16="http://schemas.microsoft.com/office/drawing/2014/main" id="{57B938D7-952A-4859-90A8-7E3788931FE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92AFB02D-096A-460E-B882-79F37C19374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a:extLst>
            <a:ext uri="{FF2B5EF4-FFF2-40B4-BE49-F238E27FC236}">
              <a16:creationId xmlns:a16="http://schemas.microsoft.com/office/drawing/2014/main" id="{C9514A91-33CA-40A2-8BE2-D511123F19B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E8AD939D-4F8F-4AE2-874A-98108E8949A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D1BC4D11-D698-4AB3-A6A0-AA72C333ABF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2224DF4F-D14E-41BC-801D-BF6D4FBFE66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C792DC0E-EBE6-4B61-9B7C-8314605CAAB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8E5A3C95-F1A6-44A3-B2BF-7C861673ED8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B8DC2CF2-E559-41F3-8782-F67170C9FC5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099757A0-7776-474A-9937-9518DB833A3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a:extLst>
            <a:ext uri="{FF2B5EF4-FFF2-40B4-BE49-F238E27FC236}">
              <a16:creationId xmlns:a16="http://schemas.microsoft.com/office/drawing/2014/main" id="{A946648B-CCEA-43C0-8FF3-646F0A0C780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9435F3FA-332D-46B5-8165-E0EB1A58EEC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D4E13AF6-F04D-4611-927F-5D10D7422CF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a:extLst>
            <a:ext uri="{FF2B5EF4-FFF2-40B4-BE49-F238E27FC236}">
              <a16:creationId xmlns:a16="http://schemas.microsoft.com/office/drawing/2014/main" id="{6838C1D3-6105-46EB-B0D6-646CE1D7567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84</xdr:row>
      <xdr:rowOff>160020</xdr:rowOff>
    </xdr:to>
    <xdr:cxnSp macro="">
      <xdr:nvCxnSpPr>
        <xdr:cNvPr id="269" name="直線コネクタ 268">
          <a:extLst>
            <a:ext uri="{FF2B5EF4-FFF2-40B4-BE49-F238E27FC236}">
              <a16:creationId xmlns:a16="http://schemas.microsoft.com/office/drawing/2014/main" id="{D773A5F7-9D6C-4C32-8794-27DCDE14B122}"/>
            </a:ext>
          </a:extLst>
        </xdr:cNvPr>
        <xdr:cNvCxnSpPr/>
      </xdr:nvCxnSpPr>
      <xdr:spPr>
        <a:xfrm flipV="1">
          <a:off x="4634865" y="134112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163847</xdr:rowOff>
    </xdr:from>
    <xdr:ext cx="405111" cy="259045"/>
    <xdr:sp macro="" textlink="">
      <xdr:nvSpPr>
        <xdr:cNvPr id="270" name="【公営住宅】&#10;有形固定資産減価償却率最小値テキスト">
          <a:extLst>
            <a:ext uri="{FF2B5EF4-FFF2-40B4-BE49-F238E27FC236}">
              <a16:creationId xmlns:a16="http://schemas.microsoft.com/office/drawing/2014/main" id="{DAA1EAA8-080C-422A-B42A-528B4848A777}"/>
            </a:ext>
          </a:extLst>
        </xdr:cNvPr>
        <xdr:cNvSpPr txBox="1"/>
      </xdr:nvSpPr>
      <xdr:spPr>
        <a:xfrm>
          <a:off x="4673600"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160020</xdr:rowOff>
    </xdr:from>
    <xdr:to>
      <xdr:col>24</xdr:col>
      <xdr:colOff>152400</xdr:colOff>
      <xdr:row>84</xdr:row>
      <xdr:rowOff>160020</xdr:rowOff>
    </xdr:to>
    <xdr:cxnSp macro="">
      <xdr:nvCxnSpPr>
        <xdr:cNvPr id="271" name="直線コネクタ 270">
          <a:extLst>
            <a:ext uri="{FF2B5EF4-FFF2-40B4-BE49-F238E27FC236}">
              <a16:creationId xmlns:a16="http://schemas.microsoft.com/office/drawing/2014/main" id="{0243C7C4-CE6F-425E-A7FE-92BAE79F1567}"/>
            </a:ext>
          </a:extLst>
        </xdr:cNvPr>
        <xdr:cNvCxnSpPr/>
      </xdr:nvCxnSpPr>
      <xdr:spPr>
        <a:xfrm>
          <a:off x="4546600" y="14561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72" name="【公営住宅】&#10;有形固定資産減価償却率最大値テキスト">
          <a:extLst>
            <a:ext uri="{FF2B5EF4-FFF2-40B4-BE49-F238E27FC236}">
              <a16:creationId xmlns:a16="http://schemas.microsoft.com/office/drawing/2014/main" id="{FF8B2195-12A0-465D-8ECF-82836DC03C08}"/>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3" name="直線コネクタ 272">
          <a:extLst>
            <a:ext uri="{FF2B5EF4-FFF2-40B4-BE49-F238E27FC236}">
              <a16:creationId xmlns:a16="http://schemas.microsoft.com/office/drawing/2014/main" id="{7A64EC67-9B92-483A-A037-73D6CD10FCFD}"/>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55897</xdr:rowOff>
    </xdr:from>
    <xdr:ext cx="405111" cy="259045"/>
    <xdr:sp macro="" textlink="">
      <xdr:nvSpPr>
        <xdr:cNvPr id="274" name="【公営住宅】&#10;有形固定資産減価償却率平均値テキスト">
          <a:extLst>
            <a:ext uri="{FF2B5EF4-FFF2-40B4-BE49-F238E27FC236}">
              <a16:creationId xmlns:a16="http://schemas.microsoft.com/office/drawing/2014/main" id="{4278C6F9-040A-4011-BE25-5F9CC38904C7}"/>
            </a:ext>
          </a:extLst>
        </xdr:cNvPr>
        <xdr:cNvSpPr txBox="1"/>
      </xdr:nvSpPr>
      <xdr:spPr>
        <a:xfrm>
          <a:off x="4673600" y="1377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33020</xdr:rowOff>
    </xdr:from>
    <xdr:to>
      <xdr:col>24</xdr:col>
      <xdr:colOff>114300</xdr:colOff>
      <xdr:row>81</xdr:row>
      <xdr:rowOff>134620</xdr:rowOff>
    </xdr:to>
    <xdr:sp macro="" textlink="">
      <xdr:nvSpPr>
        <xdr:cNvPr id="275" name="フローチャート: 判断 274">
          <a:extLst>
            <a:ext uri="{FF2B5EF4-FFF2-40B4-BE49-F238E27FC236}">
              <a16:creationId xmlns:a16="http://schemas.microsoft.com/office/drawing/2014/main" id="{F2966F5F-2448-4DF4-90AC-CB4478C287C5}"/>
            </a:ext>
          </a:extLst>
        </xdr:cNvPr>
        <xdr:cNvSpPr/>
      </xdr:nvSpPr>
      <xdr:spPr>
        <a:xfrm>
          <a:off x="45847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36830</xdr:rowOff>
    </xdr:from>
    <xdr:to>
      <xdr:col>20</xdr:col>
      <xdr:colOff>38100</xdr:colOff>
      <xdr:row>81</xdr:row>
      <xdr:rowOff>138430</xdr:rowOff>
    </xdr:to>
    <xdr:sp macro="" textlink="">
      <xdr:nvSpPr>
        <xdr:cNvPr id="276" name="フローチャート: 判断 275">
          <a:extLst>
            <a:ext uri="{FF2B5EF4-FFF2-40B4-BE49-F238E27FC236}">
              <a16:creationId xmlns:a16="http://schemas.microsoft.com/office/drawing/2014/main" id="{95B02640-9902-4197-838D-91527C37FFC3}"/>
            </a:ext>
          </a:extLst>
        </xdr:cNvPr>
        <xdr:cNvSpPr/>
      </xdr:nvSpPr>
      <xdr:spPr>
        <a:xfrm>
          <a:off x="3746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77" name="フローチャート: 判断 276">
          <a:extLst>
            <a:ext uri="{FF2B5EF4-FFF2-40B4-BE49-F238E27FC236}">
              <a16:creationId xmlns:a16="http://schemas.microsoft.com/office/drawing/2014/main" id="{145865A7-7593-4B3C-97D9-8E09C69192EF}"/>
            </a:ext>
          </a:extLst>
        </xdr:cNvPr>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78" name="フローチャート: 判断 277">
          <a:extLst>
            <a:ext uri="{FF2B5EF4-FFF2-40B4-BE49-F238E27FC236}">
              <a16:creationId xmlns:a16="http://schemas.microsoft.com/office/drawing/2014/main" id="{63521155-BE10-4C4A-A1B6-1353DCFE76E4}"/>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6D391C1-5C49-49A5-ABF7-00C2EAA79D8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7842A645-40FD-4410-968F-57BE2D0821E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F6C44CD3-7360-47C5-B660-9DFE9816721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FFA33CAE-ADDB-40D9-A8D3-CAE2213AC07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47DD4FAA-49EC-4F0D-8E47-598516EEF63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109220</xdr:rowOff>
    </xdr:from>
    <xdr:to>
      <xdr:col>24</xdr:col>
      <xdr:colOff>114300</xdr:colOff>
      <xdr:row>85</xdr:row>
      <xdr:rowOff>39370</xdr:rowOff>
    </xdr:to>
    <xdr:sp macro="" textlink="">
      <xdr:nvSpPr>
        <xdr:cNvPr id="284" name="楕円 283">
          <a:extLst>
            <a:ext uri="{FF2B5EF4-FFF2-40B4-BE49-F238E27FC236}">
              <a16:creationId xmlns:a16="http://schemas.microsoft.com/office/drawing/2014/main" id="{D61D37F3-9A75-47BA-A488-90BBDDD71D31}"/>
            </a:ext>
          </a:extLst>
        </xdr:cNvPr>
        <xdr:cNvSpPr/>
      </xdr:nvSpPr>
      <xdr:spPr>
        <a:xfrm>
          <a:off x="45847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24147</xdr:rowOff>
    </xdr:from>
    <xdr:ext cx="405111" cy="259045"/>
    <xdr:sp macro="" textlink="">
      <xdr:nvSpPr>
        <xdr:cNvPr id="285" name="【公営住宅】&#10;有形固定資産減価償却率該当値テキスト">
          <a:extLst>
            <a:ext uri="{FF2B5EF4-FFF2-40B4-BE49-F238E27FC236}">
              <a16:creationId xmlns:a16="http://schemas.microsoft.com/office/drawing/2014/main" id="{6DA6E8B9-83BE-4DE8-91B5-594AC2AB36C0}"/>
            </a:ext>
          </a:extLst>
        </xdr:cNvPr>
        <xdr:cNvSpPr txBox="1"/>
      </xdr:nvSpPr>
      <xdr:spPr>
        <a:xfrm>
          <a:off x="4673600" y="1442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2539</xdr:rowOff>
    </xdr:from>
    <xdr:to>
      <xdr:col>20</xdr:col>
      <xdr:colOff>38100</xdr:colOff>
      <xdr:row>85</xdr:row>
      <xdr:rowOff>104139</xdr:rowOff>
    </xdr:to>
    <xdr:sp macro="" textlink="">
      <xdr:nvSpPr>
        <xdr:cNvPr id="286" name="楕円 285">
          <a:extLst>
            <a:ext uri="{FF2B5EF4-FFF2-40B4-BE49-F238E27FC236}">
              <a16:creationId xmlns:a16="http://schemas.microsoft.com/office/drawing/2014/main" id="{AA00E390-B230-4B8C-9EF1-F17C11650DB8}"/>
            </a:ext>
          </a:extLst>
        </xdr:cNvPr>
        <xdr:cNvSpPr/>
      </xdr:nvSpPr>
      <xdr:spPr>
        <a:xfrm>
          <a:off x="3746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160020</xdr:rowOff>
    </xdr:from>
    <xdr:to>
      <xdr:col>24</xdr:col>
      <xdr:colOff>63500</xdr:colOff>
      <xdr:row>85</xdr:row>
      <xdr:rowOff>53339</xdr:rowOff>
    </xdr:to>
    <xdr:cxnSp macro="">
      <xdr:nvCxnSpPr>
        <xdr:cNvPr id="287" name="直線コネクタ 286">
          <a:extLst>
            <a:ext uri="{FF2B5EF4-FFF2-40B4-BE49-F238E27FC236}">
              <a16:creationId xmlns:a16="http://schemas.microsoft.com/office/drawing/2014/main" id="{C8513ABB-A453-4F5B-AAED-A26865EB7E48}"/>
            </a:ext>
          </a:extLst>
        </xdr:cNvPr>
        <xdr:cNvCxnSpPr/>
      </xdr:nvCxnSpPr>
      <xdr:spPr>
        <a:xfrm flipV="1">
          <a:off x="3797300" y="145618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67311</xdr:rowOff>
    </xdr:from>
    <xdr:to>
      <xdr:col>15</xdr:col>
      <xdr:colOff>101600</xdr:colOff>
      <xdr:row>85</xdr:row>
      <xdr:rowOff>168911</xdr:rowOff>
    </xdr:to>
    <xdr:sp macro="" textlink="">
      <xdr:nvSpPr>
        <xdr:cNvPr id="288" name="楕円 287">
          <a:extLst>
            <a:ext uri="{FF2B5EF4-FFF2-40B4-BE49-F238E27FC236}">
              <a16:creationId xmlns:a16="http://schemas.microsoft.com/office/drawing/2014/main" id="{CD98C7B7-E3C7-432B-B293-F8B1A70E337C}"/>
            </a:ext>
          </a:extLst>
        </xdr:cNvPr>
        <xdr:cNvSpPr/>
      </xdr:nvSpPr>
      <xdr:spPr>
        <a:xfrm>
          <a:off x="2857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53339</xdr:rowOff>
    </xdr:from>
    <xdr:to>
      <xdr:col>19</xdr:col>
      <xdr:colOff>177800</xdr:colOff>
      <xdr:row>85</xdr:row>
      <xdr:rowOff>118111</xdr:rowOff>
    </xdr:to>
    <xdr:cxnSp macro="">
      <xdr:nvCxnSpPr>
        <xdr:cNvPr id="289" name="直線コネクタ 288">
          <a:extLst>
            <a:ext uri="{FF2B5EF4-FFF2-40B4-BE49-F238E27FC236}">
              <a16:creationId xmlns:a16="http://schemas.microsoft.com/office/drawing/2014/main" id="{6D68B313-E194-4791-9A23-25A7F10BF5FA}"/>
            </a:ext>
          </a:extLst>
        </xdr:cNvPr>
        <xdr:cNvCxnSpPr/>
      </xdr:nvCxnSpPr>
      <xdr:spPr>
        <a:xfrm flipV="1">
          <a:off x="2908300" y="146265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135889</xdr:rowOff>
    </xdr:from>
    <xdr:to>
      <xdr:col>10</xdr:col>
      <xdr:colOff>165100</xdr:colOff>
      <xdr:row>86</xdr:row>
      <xdr:rowOff>66039</xdr:rowOff>
    </xdr:to>
    <xdr:sp macro="" textlink="">
      <xdr:nvSpPr>
        <xdr:cNvPr id="290" name="楕円 289">
          <a:extLst>
            <a:ext uri="{FF2B5EF4-FFF2-40B4-BE49-F238E27FC236}">
              <a16:creationId xmlns:a16="http://schemas.microsoft.com/office/drawing/2014/main" id="{4EC815D7-96F5-4E4C-B875-4BE0A5B1C924}"/>
            </a:ext>
          </a:extLst>
        </xdr:cNvPr>
        <xdr:cNvSpPr/>
      </xdr:nvSpPr>
      <xdr:spPr>
        <a:xfrm>
          <a:off x="196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118111</xdr:rowOff>
    </xdr:from>
    <xdr:to>
      <xdr:col>15</xdr:col>
      <xdr:colOff>50800</xdr:colOff>
      <xdr:row>86</xdr:row>
      <xdr:rowOff>15239</xdr:rowOff>
    </xdr:to>
    <xdr:cxnSp macro="">
      <xdr:nvCxnSpPr>
        <xdr:cNvPr id="291" name="直線コネクタ 290">
          <a:extLst>
            <a:ext uri="{FF2B5EF4-FFF2-40B4-BE49-F238E27FC236}">
              <a16:creationId xmlns:a16="http://schemas.microsoft.com/office/drawing/2014/main" id="{14BAB09D-7E7E-4C71-9B23-7B7C4DD89095}"/>
            </a:ext>
          </a:extLst>
        </xdr:cNvPr>
        <xdr:cNvCxnSpPr/>
      </xdr:nvCxnSpPr>
      <xdr:spPr>
        <a:xfrm flipV="1">
          <a:off x="2019300" y="146913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154957</xdr:rowOff>
    </xdr:from>
    <xdr:ext cx="405111" cy="259045"/>
    <xdr:sp macro="" textlink="">
      <xdr:nvSpPr>
        <xdr:cNvPr id="292" name="n_1aveValue【公営住宅】&#10;有形固定資産減価償却率">
          <a:extLst>
            <a:ext uri="{FF2B5EF4-FFF2-40B4-BE49-F238E27FC236}">
              <a16:creationId xmlns:a16="http://schemas.microsoft.com/office/drawing/2014/main" id="{00020AA8-EBF6-4D44-A9EA-D951146FEDC3}"/>
            </a:ext>
          </a:extLst>
        </xdr:cNvPr>
        <xdr:cNvSpPr txBox="1"/>
      </xdr:nvSpPr>
      <xdr:spPr>
        <a:xfrm>
          <a:off x="35820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93" name="n_2aveValue【公営住宅】&#10;有形固定資産減価償却率">
          <a:extLst>
            <a:ext uri="{FF2B5EF4-FFF2-40B4-BE49-F238E27FC236}">
              <a16:creationId xmlns:a16="http://schemas.microsoft.com/office/drawing/2014/main" id="{AC05850C-DD04-4B45-83EF-E54F4A4A395E}"/>
            </a:ext>
          </a:extLst>
        </xdr:cNvPr>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4" name="n_3aveValue【公営住宅】&#10;有形固定資産減価償却率">
          <a:extLst>
            <a:ext uri="{FF2B5EF4-FFF2-40B4-BE49-F238E27FC236}">
              <a16:creationId xmlns:a16="http://schemas.microsoft.com/office/drawing/2014/main" id="{ACF988A6-0DE9-4BC6-8B56-C042C1B7F683}"/>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95266</xdr:rowOff>
    </xdr:from>
    <xdr:ext cx="405111" cy="259045"/>
    <xdr:sp macro="" textlink="">
      <xdr:nvSpPr>
        <xdr:cNvPr id="295" name="n_1mainValue【公営住宅】&#10;有形固定資産減価償却率">
          <a:extLst>
            <a:ext uri="{FF2B5EF4-FFF2-40B4-BE49-F238E27FC236}">
              <a16:creationId xmlns:a16="http://schemas.microsoft.com/office/drawing/2014/main" id="{8B9951EF-BE05-4A83-BF1A-824C655A05AD}"/>
            </a:ext>
          </a:extLst>
        </xdr:cNvPr>
        <xdr:cNvSpPr txBox="1"/>
      </xdr:nvSpPr>
      <xdr:spPr>
        <a:xfrm>
          <a:off x="35820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160038</xdr:rowOff>
    </xdr:from>
    <xdr:ext cx="405111" cy="259045"/>
    <xdr:sp macro="" textlink="">
      <xdr:nvSpPr>
        <xdr:cNvPr id="296" name="n_2mainValue【公営住宅】&#10;有形固定資産減価償却率">
          <a:extLst>
            <a:ext uri="{FF2B5EF4-FFF2-40B4-BE49-F238E27FC236}">
              <a16:creationId xmlns:a16="http://schemas.microsoft.com/office/drawing/2014/main" id="{4BE9781F-D369-4487-A0C1-C3CFC01A0D1C}"/>
            </a:ext>
          </a:extLst>
        </xdr:cNvPr>
        <xdr:cNvSpPr txBox="1"/>
      </xdr:nvSpPr>
      <xdr:spPr>
        <a:xfrm>
          <a:off x="2705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57166</xdr:rowOff>
    </xdr:from>
    <xdr:ext cx="405111" cy="259045"/>
    <xdr:sp macro="" textlink="">
      <xdr:nvSpPr>
        <xdr:cNvPr id="297" name="n_3mainValue【公営住宅】&#10;有形固定資産減価償却率">
          <a:extLst>
            <a:ext uri="{FF2B5EF4-FFF2-40B4-BE49-F238E27FC236}">
              <a16:creationId xmlns:a16="http://schemas.microsoft.com/office/drawing/2014/main" id="{C8EBE864-228B-4CB9-AFEC-B107A12CF5AF}"/>
            </a:ext>
          </a:extLst>
        </xdr:cNvPr>
        <xdr:cNvSpPr txBox="1"/>
      </xdr:nvSpPr>
      <xdr:spPr>
        <a:xfrm>
          <a:off x="1816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699DE8BE-218A-4437-8D52-DBDFD23E307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09688CCE-4695-4C46-8DD3-4857CC3D8CF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378AD2DE-8508-4F6A-AD85-E852DD55450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F660A994-298D-46C2-935E-D22C604FEE3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231E2361-3E61-4A9D-A578-0ED2B9ABB7C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75CE27D7-A708-4F67-ADCD-5D0A6FA2022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348400B0-75D6-4E65-B3B2-EB94DF057EF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C7232D52-3CE1-4E36-B219-1DC9B03F5F8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FE2359E7-C9F8-4873-9C9B-F13220D2BBE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1B62DA99-C033-44C4-84AD-58A817B6799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84C1F98B-3101-4E80-A8FF-729A370CC6B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BBEBD56B-B9A4-4E04-9B17-FA95EDA1B82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476319F7-8399-4630-BA6E-826BC0A1746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6A5A4D28-7A3C-4CC9-9838-E3758CEF8F0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8D0BDF19-A3EC-46B5-928A-88D2A3F7FD8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8F7CEBFC-35F2-4EE5-ADAE-F980158FC8C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635DEC8E-FE14-4E86-9A21-D6D7CA2E082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B22DD85D-C0F4-40DD-BDE9-FA8ECA2E93B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2878A1F2-358E-4740-BF1E-F6715692508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0E4CBBE5-1749-45F8-B3C0-CD74A568EA1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1916589F-293D-4DE2-BB4D-7E680F70AD9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7CA7B00E-71C3-437E-ACA5-E289F7B29E2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2543E77D-9495-47BB-8998-1B1202ECC35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21" name="直線コネクタ 320">
          <a:extLst>
            <a:ext uri="{FF2B5EF4-FFF2-40B4-BE49-F238E27FC236}">
              <a16:creationId xmlns:a16="http://schemas.microsoft.com/office/drawing/2014/main" id="{BD80783A-1B6D-41BE-BC00-B23990358F56}"/>
            </a:ext>
          </a:extLst>
        </xdr:cNvPr>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2" name="【公営住宅】&#10;一人当たり面積最小値テキスト">
          <a:extLst>
            <a:ext uri="{FF2B5EF4-FFF2-40B4-BE49-F238E27FC236}">
              <a16:creationId xmlns:a16="http://schemas.microsoft.com/office/drawing/2014/main" id="{80DAE7D3-3A18-46BA-A7A9-06E60E9CA2E2}"/>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3" name="直線コネクタ 322">
          <a:extLst>
            <a:ext uri="{FF2B5EF4-FFF2-40B4-BE49-F238E27FC236}">
              <a16:creationId xmlns:a16="http://schemas.microsoft.com/office/drawing/2014/main" id="{D1DD054C-B2B7-4B7D-A0F5-C85036E33852}"/>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4" name="【公営住宅】&#10;一人当たり面積最大値テキスト">
          <a:extLst>
            <a:ext uri="{FF2B5EF4-FFF2-40B4-BE49-F238E27FC236}">
              <a16:creationId xmlns:a16="http://schemas.microsoft.com/office/drawing/2014/main" id="{9F57192B-8FE7-4D1D-8014-DA5DE5299A17}"/>
            </a:ext>
          </a:extLst>
        </xdr:cNvPr>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5" name="直線コネクタ 324">
          <a:extLst>
            <a:ext uri="{FF2B5EF4-FFF2-40B4-BE49-F238E27FC236}">
              <a16:creationId xmlns:a16="http://schemas.microsoft.com/office/drawing/2014/main" id="{D3CCD9FD-9ED7-4B1F-8533-DA75440CBDCE}"/>
            </a:ext>
          </a:extLst>
        </xdr:cNvPr>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26" name="【公営住宅】&#10;一人当たり面積平均値テキスト">
          <a:extLst>
            <a:ext uri="{FF2B5EF4-FFF2-40B4-BE49-F238E27FC236}">
              <a16:creationId xmlns:a16="http://schemas.microsoft.com/office/drawing/2014/main" id="{E59AEDAF-4D94-4F2A-82E5-E0B17DB8042B}"/>
            </a:ext>
          </a:extLst>
        </xdr:cNvPr>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7" name="フローチャート: 判断 326">
          <a:extLst>
            <a:ext uri="{FF2B5EF4-FFF2-40B4-BE49-F238E27FC236}">
              <a16:creationId xmlns:a16="http://schemas.microsoft.com/office/drawing/2014/main" id="{5935EE3F-C4BB-4A22-9210-E41368EEDE8B}"/>
            </a:ext>
          </a:extLst>
        </xdr:cNvPr>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8" name="フローチャート: 判断 327">
          <a:extLst>
            <a:ext uri="{FF2B5EF4-FFF2-40B4-BE49-F238E27FC236}">
              <a16:creationId xmlns:a16="http://schemas.microsoft.com/office/drawing/2014/main" id="{C68EF338-E112-4F09-8903-EA1E693C178B}"/>
            </a:ext>
          </a:extLst>
        </xdr:cNvPr>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9" name="フローチャート: 判断 328">
          <a:extLst>
            <a:ext uri="{FF2B5EF4-FFF2-40B4-BE49-F238E27FC236}">
              <a16:creationId xmlns:a16="http://schemas.microsoft.com/office/drawing/2014/main" id="{72EF1C01-BCFC-4818-8F1C-029F5AFBC9C3}"/>
            </a:ext>
          </a:extLst>
        </xdr:cNvPr>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30" name="フローチャート: 判断 329">
          <a:extLst>
            <a:ext uri="{FF2B5EF4-FFF2-40B4-BE49-F238E27FC236}">
              <a16:creationId xmlns:a16="http://schemas.microsoft.com/office/drawing/2014/main" id="{04E515AB-64CD-487D-8E7C-CE7897BFFFEF}"/>
            </a:ext>
          </a:extLst>
        </xdr:cNvPr>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6CDDCD62-BF0B-45ED-A470-7CE8C8E62AA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306984F-E8DB-4E41-8286-C0460582E5E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4F6D84B0-81AE-4879-8EAA-BC9BA6A9516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459D8CB1-FBBB-4076-9830-22EBB8FFA73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131C1BD8-0A43-4785-A44E-4AA941C0191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108458</xdr:rowOff>
    </xdr:from>
    <xdr:to>
      <xdr:col>55</xdr:col>
      <xdr:colOff>50800</xdr:colOff>
      <xdr:row>85</xdr:row>
      <xdr:rowOff>38608</xdr:rowOff>
    </xdr:to>
    <xdr:sp macro="" textlink="">
      <xdr:nvSpPr>
        <xdr:cNvPr id="336" name="楕円 335">
          <a:extLst>
            <a:ext uri="{FF2B5EF4-FFF2-40B4-BE49-F238E27FC236}">
              <a16:creationId xmlns:a16="http://schemas.microsoft.com/office/drawing/2014/main" id="{999F2ADB-DB34-401F-B4DE-C662DF49B372}"/>
            </a:ext>
          </a:extLst>
        </xdr:cNvPr>
        <xdr:cNvSpPr/>
      </xdr:nvSpPr>
      <xdr:spPr>
        <a:xfrm>
          <a:off x="104267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86885</xdr:rowOff>
    </xdr:from>
    <xdr:ext cx="469744" cy="259045"/>
    <xdr:sp macro="" textlink="">
      <xdr:nvSpPr>
        <xdr:cNvPr id="337" name="【公営住宅】&#10;一人当たり面積該当値テキスト">
          <a:extLst>
            <a:ext uri="{FF2B5EF4-FFF2-40B4-BE49-F238E27FC236}">
              <a16:creationId xmlns:a16="http://schemas.microsoft.com/office/drawing/2014/main" id="{2EE10DAE-E21E-4732-A1A7-EB99F2C36A56}"/>
            </a:ext>
          </a:extLst>
        </xdr:cNvPr>
        <xdr:cNvSpPr txBox="1"/>
      </xdr:nvSpPr>
      <xdr:spPr>
        <a:xfrm>
          <a:off x="10515600"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106172</xdr:rowOff>
    </xdr:from>
    <xdr:to>
      <xdr:col>50</xdr:col>
      <xdr:colOff>165100</xdr:colOff>
      <xdr:row>85</xdr:row>
      <xdr:rowOff>36322</xdr:rowOff>
    </xdr:to>
    <xdr:sp macro="" textlink="">
      <xdr:nvSpPr>
        <xdr:cNvPr id="338" name="楕円 337">
          <a:extLst>
            <a:ext uri="{FF2B5EF4-FFF2-40B4-BE49-F238E27FC236}">
              <a16:creationId xmlns:a16="http://schemas.microsoft.com/office/drawing/2014/main" id="{75EEECC0-F86C-43BE-8002-6F6ECEA1A3D2}"/>
            </a:ext>
          </a:extLst>
        </xdr:cNvPr>
        <xdr:cNvSpPr/>
      </xdr:nvSpPr>
      <xdr:spPr>
        <a:xfrm>
          <a:off x="9588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156972</xdr:rowOff>
    </xdr:from>
    <xdr:to>
      <xdr:col>55</xdr:col>
      <xdr:colOff>0</xdr:colOff>
      <xdr:row>84</xdr:row>
      <xdr:rowOff>159258</xdr:rowOff>
    </xdr:to>
    <xdr:cxnSp macro="">
      <xdr:nvCxnSpPr>
        <xdr:cNvPr id="339" name="直線コネクタ 338">
          <a:extLst>
            <a:ext uri="{FF2B5EF4-FFF2-40B4-BE49-F238E27FC236}">
              <a16:creationId xmlns:a16="http://schemas.microsoft.com/office/drawing/2014/main" id="{972FBD41-6F44-498C-9F2E-B9FCD8BC65FE}"/>
            </a:ext>
          </a:extLst>
        </xdr:cNvPr>
        <xdr:cNvCxnSpPr/>
      </xdr:nvCxnSpPr>
      <xdr:spPr>
        <a:xfrm>
          <a:off x="9639300" y="145587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100837</xdr:rowOff>
    </xdr:from>
    <xdr:to>
      <xdr:col>46</xdr:col>
      <xdr:colOff>38100</xdr:colOff>
      <xdr:row>85</xdr:row>
      <xdr:rowOff>30987</xdr:rowOff>
    </xdr:to>
    <xdr:sp macro="" textlink="">
      <xdr:nvSpPr>
        <xdr:cNvPr id="340" name="楕円 339">
          <a:extLst>
            <a:ext uri="{FF2B5EF4-FFF2-40B4-BE49-F238E27FC236}">
              <a16:creationId xmlns:a16="http://schemas.microsoft.com/office/drawing/2014/main" id="{817A430C-A0A2-4B0B-862E-3D8BFF72D50A}"/>
            </a:ext>
          </a:extLst>
        </xdr:cNvPr>
        <xdr:cNvSpPr/>
      </xdr:nvSpPr>
      <xdr:spPr>
        <a:xfrm>
          <a:off x="8699500" y="145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151637</xdr:rowOff>
    </xdr:from>
    <xdr:to>
      <xdr:col>50</xdr:col>
      <xdr:colOff>114300</xdr:colOff>
      <xdr:row>84</xdr:row>
      <xdr:rowOff>156972</xdr:rowOff>
    </xdr:to>
    <xdr:cxnSp macro="">
      <xdr:nvCxnSpPr>
        <xdr:cNvPr id="341" name="直線コネクタ 340">
          <a:extLst>
            <a:ext uri="{FF2B5EF4-FFF2-40B4-BE49-F238E27FC236}">
              <a16:creationId xmlns:a16="http://schemas.microsoft.com/office/drawing/2014/main" id="{6802FF8D-9C5F-4157-9D7A-AA568E88CC15}"/>
            </a:ext>
          </a:extLst>
        </xdr:cNvPr>
        <xdr:cNvCxnSpPr/>
      </xdr:nvCxnSpPr>
      <xdr:spPr>
        <a:xfrm>
          <a:off x="8750300" y="14553437"/>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93980</xdr:rowOff>
    </xdr:from>
    <xdr:to>
      <xdr:col>41</xdr:col>
      <xdr:colOff>101600</xdr:colOff>
      <xdr:row>85</xdr:row>
      <xdr:rowOff>24130</xdr:rowOff>
    </xdr:to>
    <xdr:sp macro="" textlink="">
      <xdr:nvSpPr>
        <xdr:cNvPr id="342" name="楕円 341">
          <a:extLst>
            <a:ext uri="{FF2B5EF4-FFF2-40B4-BE49-F238E27FC236}">
              <a16:creationId xmlns:a16="http://schemas.microsoft.com/office/drawing/2014/main" id="{5A63F159-B3F9-487A-9C1A-15CF38F73A2B}"/>
            </a:ext>
          </a:extLst>
        </xdr:cNvPr>
        <xdr:cNvSpPr/>
      </xdr:nvSpPr>
      <xdr:spPr>
        <a:xfrm>
          <a:off x="7810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144780</xdr:rowOff>
    </xdr:from>
    <xdr:to>
      <xdr:col>45</xdr:col>
      <xdr:colOff>177800</xdr:colOff>
      <xdr:row>84</xdr:row>
      <xdr:rowOff>151637</xdr:rowOff>
    </xdr:to>
    <xdr:cxnSp macro="">
      <xdr:nvCxnSpPr>
        <xdr:cNvPr id="343" name="直線コネクタ 342">
          <a:extLst>
            <a:ext uri="{FF2B5EF4-FFF2-40B4-BE49-F238E27FC236}">
              <a16:creationId xmlns:a16="http://schemas.microsoft.com/office/drawing/2014/main" id="{B193FD6B-F961-4FD3-8432-20C05AA81E08}"/>
            </a:ext>
          </a:extLst>
        </xdr:cNvPr>
        <xdr:cNvCxnSpPr/>
      </xdr:nvCxnSpPr>
      <xdr:spPr>
        <a:xfrm>
          <a:off x="7861300" y="145465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44" name="n_1aveValue【公営住宅】&#10;一人当たり面積">
          <a:extLst>
            <a:ext uri="{FF2B5EF4-FFF2-40B4-BE49-F238E27FC236}">
              <a16:creationId xmlns:a16="http://schemas.microsoft.com/office/drawing/2014/main" id="{88C553D9-BB0A-4BE1-9F19-A3D85EE060B7}"/>
            </a:ext>
          </a:extLst>
        </xdr:cNvPr>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45" name="n_2aveValue【公営住宅】&#10;一人当たり面積">
          <a:extLst>
            <a:ext uri="{FF2B5EF4-FFF2-40B4-BE49-F238E27FC236}">
              <a16:creationId xmlns:a16="http://schemas.microsoft.com/office/drawing/2014/main" id="{5F4F6562-609A-4AFB-AD34-F283F5CB7771}"/>
            </a:ext>
          </a:extLst>
        </xdr:cNvPr>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46" name="n_3aveValue【公営住宅】&#10;一人当たり面積">
          <a:extLst>
            <a:ext uri="{FF2B5EF4-FFF2-40B4-BE49-F238E27FC236}">
              <a16:creationId xmlns:a16="http://schemas.microsoft.com/office/drawing/2014/main" id="{638494C4-87DC-424A-B7D6-FC07998633B0}"/>
            </a:ext>
          </a:extLst>
        </xdr:cNvPr>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27449</xdr:rowOff>
    </xdr:from>
    <xdr:ext cx="469744" cy="259045"/>
    <xdr:sp macro="" textlink="">
      <xdr:nvSpPr>
        <xdr:cNvPr id="347" name="n_1mainValue【公営住宅】&#10;一人当たり面積">
          <a:extLst>
            <a:ext uri="{FF2B5EF4-FFF2-40B4-BE49-F238E27FC236}">
              <a16:creationId xmlns:a16="http://schemas.microsoft.com/office/drawing/2014/main" id="{C12E69ED-6648-4248-8002-6191FAB4DE70}"/>
            </a:ext>
          </a:extLst>
        </xdr:cNvPr>
        <xdr:cNvSpPr txBox="1"/>
      </xdr:nvSpPr>
      <xdr:spPr>
        <a:xfrm>
          <a:off x="9391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22114</xdr:rowOff>
    </xdr:from>
    <xdr:ext cx="469744" cy="259045"/>
    <xdr:sp macro="" textlink="">
      <xdr:nvSpPr>
        <xdr:cNvPr id="348" name="n_2mainValue【公営住宅】&#10;一人当たり面積">
          <a:extLst>
            <a:ext uri="{FF2B5EF4-FFF2-40B4-BE49-F238E27FC236}">
              <a16:creationId xmlns:a16="http://schemas.microsoft.com/office/drawing/2014/main" id="{527FFD9B-03DE-4DBE-82F1-42F3D2145F71}"/>
            </a:ext>
          </a:extLst>
        </xdr:cNvPr>
        <xdr:cNvSpPr txBox="1"/>
      </xdr:nvSpPr>
      <xdr:spPr>
        <a:xfrm>
          <a:off x="8515427"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15257</xdr:rowOff>
    </xdr:from>
    <xdr:ext cx="469744" cy="259045"/>
    <xdr:sp macro="" textlink="">
      <xdr:nvSpPr>
        <xdr:cNvPr id="349" name="n_3mainValue【公営住宅】&#10;一人当たり面積">
          <a:extLst>
            <a:ext uri="{FF2B5EF4-FFF2-40B4-BE49-F238E27FC236}">
              <a16:creationId xmlns:a16="http://schemas.microsoft.com/office/drawing/2014/main" id="{524C2083-E4B5-4C69-9521-0BC070A196F8}"/>
            </a:ext>
          </a:extLst>
        </xdr:cNvPr>
        <xdr:cNvSpPr txBox="1"/>
      </xdr:nvSpPr>
      <xdr:spPr>
        <a:xfrm>
          <a:off x="7626427"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C5159E79-CD1E-4750-9DFA-D7BF8DAA3D8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1942246A-BE8D-4A4F-B08E-CB6CC93ED19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934F4501-F38D-4950-A316-A010A75DE80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CC3C1C17-A467-45C7-A846-CE3B19A5FCB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62FD9E85-7921-48C8-A98F-77B8F7CB3B7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84A363DE-8B58-4C50-AC32-41CBE7D2877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C80C6377-E11A-49BF-90DC-485F3523D76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5C8841F4-FD1E-4133-8E7C-A601348E907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a:extLst>
            <a:ext uri="{FF2B5EF4-FFF2-40B4-BE49-F238E27FC236}">
              <a16:creationId xmlns:a16="http://schemas.microsoft.com/office/drawing/2014/main" id="{933FF9E2-7428-4312-BABF-2CBCD5262D2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a:extLst>
            <a:ext uri="{FF2B5EF4-FFF2-40B4-BE49-F238E27FC236}">
              <a16:creationId xmlns:a16="http://schemas.microsoft.com/office/drawing/2014/main" id="{3CC4F405-0A38-4AFF-8958-D07901E0D83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0" name="テキスト ボックス 359">
          <a:extLst>
            <a:ext uri="{FF2B5EF4-FFF2-40B4-BE49-F238E27FC236}">
              <a16:creationId xmlns:a16="http://schemas.microsoft.com/office/drawing/2014/main" id="{3C3F50A5-C943-4237-AE87-E47E3B2AC9E8}"/>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a:extLst>
            <a:ext uri="{FF2B5EF4-FFF2-40B4-BE49-F238E27FC236}">
              <a16:creationId xmlns:a16="http://schemas.microsoft.com/office/drawing/2014/main" id="{447C3EEF-B3C3-4163-BA38-F87A9C3D5F4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2" name="テキスト ボックス 361">
          <a:extLst>
            <a:ext uri="{FF2B5EF4-FFF2-40B4-BE49-F238E27FC236}">
              <a16:creationId xmlns:a16="http://schemas.microsoft.com/office/drawing/2014/main" id="{AEF8D545-3034-4FE3-85D7-EF41D35CAD75}"/>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a:extLst>
            <a:ext uri="{FF2B5EF4-FFF2-40B4-BE49-F238E27FC236}">
              <a16:creationId xmlns:a16="http://schemas.microsoft.com/office/drawing/2014/main" id="{2E681810-8C25-4C25-9FCB-A8917090517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a:extLst>
            <a:ext uri="{FF2B5EF4-FFF2-40B4-BE49-F238E27FC236}">
              <a16:creationId xmlns:a16="http://schemas.microsoft.com/office/drawing/2014/main" id="{E323B34A-FAB2-4039-8B2E-7B6EBEB8E1A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a:extLst>
            <a:ext uri="{FF2B5EF4-FFF2-40B4-BE49-F238E27FC236}">
              <a16:creationId xmlns:a16="http://schemas.microsoft.com/office/drawing/2014/main" id="{D37BDD78-3FBA-42EB-8C00-D122B3D7A0E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a:extLst>
            <a:ext uri="{FF2B5EF4-FFF2-40B4-BE49-F238E27FC236}">
              <a16:creationId xmlns:a16="http://schemas.microsoft.com/office/drawing/2014/main" id="{8EFE8146-FD86-4BC8-9CB4-D923E4B9553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a:extLst>
            <a:ext uri="{FF2B5EF4-FFF2-40B4-BE49-F238E27FC236}">
              <a16:creationId xmlns:a16="http://schemas.microsoft.com/office/drawing/2014/main" id="{FDDD2C19-CC51-4D43-88D4-F0B133CC128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a:extLst>
            <a:ext uri="{FF2B5EF4-FFF2-40B4-BE49-F238E27FC236}">
              <a16:creationId xmlns:a16="http://schemas.microsoft.com/office/drawing/2014/main" id="{3CFD198C-1241-4DE0-A9A1-6F879CFB0F9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a:extLst>
            <a:ext uri="{FF2B5EF4-FFF2-40B4-BE49-F238E27FC236}">
              <a16:creationId xmlns:a16="http://schemas.microsoft.com/office/drawing/2014/main" id="{1921C122-3162-49A9-BE43-B164DEDEC8E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0" name="テキスト ボックス 369">
          <a:extLst>
            <a:ext uri="{FF2B5EF4-FFF2-40B4-BE49-F238E27FC236}">
              <a16:creationId xmlns:a16="http://schemas.microsoft.com/office/drawing/2014/main" id="{A4DE73A0-AB27-4641-8A9E-07D1525AAF6F}"/>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1ABB0F00-1F0C-4949-BE39-A84FB7C75E6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id="{48FBAF4F-C623-4882-B689-132C5E9F06DA}"/>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a:extLst>
            <a:ext uri="{FF2B5EF4-FFF2-40B4-BE49-F238E27FC236}">
              <a16:creationId xmlns:a16="http://schemas.microsoft.com/office/drawing/2014/main" id="{3D51E4E8-F74C-4ECA-B8AE-23CED8DD6DD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74" name="直線コネクタ 373">
          <a:extLst>
            <a:ext uri="{FF2B5EF4-FFF2-40B4-BE49-F238E27FC236}">
              <a16:creationId xmlns:a16="http://schemas.microsoft.com/office/drawing/2014/main" id="{34AD162F-09C3-4195-BCA0-0B8C89EB8810}"/>
            </a:ext>
          </a:extLst>
        </xdr:cNvPr>
        <xdr:cNvCxnSpPr/>
      </xdr:nvCxnSpPr>
      <xdr:spPr>
        <a:xfrm flipV="1">
          <a:off x="46348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75" name="【港湾・漁港】&#10;有形固定資産減価償却率最小値テキスト">
          <a:extLst>
            <a:ext uri="{FF2B5EF4-FFF2-40B4-BE49-F238E27FC236}">
              <a16:creationId xmlns:a16="http://schemas.microsoft.com/office/drawing/2014/main" id="{CB260718-347D-4128-AE4C-D3181B3E87A2}"/>
            </a:ext>
          </a:extLst>
        </xdr:cNvPr>
        <xdr:cNvSpPr txBox="1"/>
      </xdr:nvSpPr>
      <xdr:spPr>
        <a:xfrm>
          <a:off x="46736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76" name="直線コネクタ 375">
          <a:extLst>
            <a:ext uri="{FF2B5EF4-FFF2-40B4-BE49-F238E27FC236}">
              <a16:creationId xmlns:a16="http://schemas.microsoft.com/office/drawing/2014/main" id="{A1AEC49B-9B76-42A3-A00C-F03E71DF4EA1}"/>
            </a:ext>
          </a:extLst>
        </xdr:cNvPr>
        <xdr:cNvCxnSpPr/>
      </xdr:nvCxnSpPr>
      <xdr:spPr>
        <a:xfrm>
          <a:off x="4546600" y="186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77" name="【港湾・漁港】&#10;有形固定資産減価償却率最大値テキスト">
          <a:extLst>
            <a:ext uri="{FF2B5EF4-FFF2-40B4-BE49-F238E27FC236}">
              <a16:creationId xmlns:a16="http://schemas.microsoft.com/office/drawing/2014/main" id="{7619A883-71FD-4C7F-94EA-E96C95263960}"/>
            </a:ext>
          </a:extLst>
        </xdr:cNvPr>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78" name="直線コネクタ 377">
          <a:extLst>
            <a:ext uri="{FF2B5EF4-FFF2-40B4-BE49-F238E27FC236}">
              <a16:creationId xmlns:a16="http://schemas.microsoft.com/office/drawing/2014/main" id="{014AC0E2-3220-4888-9E21-905FE0E8BDEA}"/>
            </a:ext>
          </a:extLst>
        </xdr:cNvPr>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79" name="【港湾・漁港】&#10;有形固定資産減価償却率平均値テキスト">
          <a:extLst>
            <a:ext uri="{FF2B5EF4-FFF2-40B4-BE49-F238E27FC236}">
              <a16:creationId xmlns:a16="http://schemas.microsoft.com/office/drawing/2014/main" id="{E9BD74A5-36EC-4BBB-ADEE-3C26AE19602C}"/>
            </a:ext>
          </a:extLst>
        </xdr:cNvPr>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80" name="フローチャート: 判断 379">
          <a:extLst>
            <a:ext uri="{FF2B5EF4-FFF2-40B4-BE49-F238E27FC236}">
              <a16:creationId xmlns:a16="http://schemas.microsoft.com/office/drawing/2014/main" id="{616D73AB-9A31-47CF-91B6-273AD61F9245}"/>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81" name="フローチャート: 判断 380">
          <a:extLst>
            <a:ext uri="{FF2B5EF4-FFF2-40B4-BE49-F238E27FC236}">
              <a16:creationId xmlns:a16="http://schemas.microsoft.com/office/drawing/2014/main" id="{30B0E9E8-667D-462B-9789-66BBBB1CFDC8}"/>
            </a:ext>
          </a:extLst>
        </xdr:cNvPr>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82" name="フローチャート: 判断 381">
          <a:extLst>
            <a:ext uri="{FF2B5EF4-FFF2-40B4-BE49-F238E27FC236}">
              <a16:creationId xmlns:a16="http://schemas.microsoft.com/office/drawing/2014/main" id="{0E67AFF5-DBE4-49C6-8206-95FBF5C458E3}"/>
            </a:ext>
          </a:extLst>
        </xdr:cNvPr>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83" name="フローチャート: 判断 382">
          <a:extLst>
            <a:ext uri="{FF2B5EF4-FFF2-40B4-BE49-F238E27FC236}">
              <a16:creationId xmlns:a16="http://schemas.microsoft.com/office/drawing/2014/main" id="{A8B6EEF9-497E-40DF-8EF2-DF47418455AA}"/>
            </a:ext>
          </a:extLst>
        </xdr:cNvPr>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124A74EF-C50E-4D57-AE9E-EADA58D21F9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A1ACCAB2-B72D-40B7-B050-DFCE4F8B4F5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EB4DEC61-1E9C-4FA9-834D-916E32E5BB4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F3487A14-97A0-45F1-8C85-0D652B16810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2A238407-9662-410E-B875-736E6C67ABB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130175</xdr:rowOff>
    </xdr:from>
    <xdr:to>
      <xdr:col>24</xdr:col>
      <xdr:colOff>114300</xdr:colOff>
      <xdr:row>103</xdr:row>
      <xdr:rowOff>60325</xdr:rowOff>
    </xdr:to>
    <xdr:sp macro="" textlink="">
      <xdr:nvSpPr>
        <xdr:cNvPr id="389" name="楕円 388">
          <a:extLst>
            <a:ext uri="{FF2B5EF4-FFF2-40B4-BE49-F238E27FC236}">
              <a16:creationId xmlns:a16="http://schemas.microsoft.com/office/drawing/2014/main" id="{323139A1-2C56-4730-AA3B-CB28C95C25F2}"/>
            </a:ext>
          </a:extLst>
        </xdr:cNvPr>
        <xdr:cNvSpPr/>
      </xdr:nvSpPr>
      <xdr:spPr>
        <a:xfrm>
          <a:off x="45847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153052</xdr:rowOff>
    </xdr:from>
    <xdr:ext cx="405111" cy="259045"/>
    <xdr:sp macro="" textlink="">
      <xdr:nvSpPr>
        <xdr:cNvPr id="390" name="【港湾・漁港】&#10;有形固定資産減価償却率該当値テキスト">
          <a:extLst>
            <a:ext uri="{FF2B5EF4-FFF2-40B4-BE49-F238E27FC236}">
              <a16:creationId xmlns:a16="http://schemas.microsoft.com/office/drawing/2014/main" id="{DFB68C12-7F01-472E-994F-5F79157708C6}"/>
            </a:ext>
          </a:extLst>
        </xdr:cNvPr>
        <xdr:cNvSpPr txBox="1"/>
      </xdr:nvSpPr>
      <xdr:spPr>
        <a:xfrm>
          <a:off x="4673600"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8255</xdr:rowOff>
    </xdr:from>
    <xdr:to>
      <xdr:col>20</xdr:col>
      <xdr:colOff>38100</xdr:colOff>
      <xdr:row>103</xdr:row>
      <xdr:rowOff>109855</xdr:rowOff>
    </xdr:to>
    <xdr:sp macro="" textlink="">
      <xdr:nvSpPr>
        <xdr:cNvPr id="391" name="楕円 390">
          <a:extLst>
            <a:ext uri="{FF2B5EF4-FFF2-40B4-BE49-F238E27FC236}">
              <a16:creationId xmlns:a16="http://schemas.microsoft.com/office/drawing/2014/main" id="{922A9A03-C524-442D-9356-347E6EB75127}"/>
            </a:ext>
          </a:extLst>
        </xdr:cNvPr>
        <xdr:cNvSpPr/>
      </xdr:nvSpPr>
      <xdr:spPr>
        <a:xfrm>
          <a:off x="3746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9525</xdr:rowOff>
    </xdr:from>
    <xdr:to>
      <xdr:col>24</xdr:col>
      <xdr:colOff>63500</xdr:colOff>
      <xdr:row>103</xdr:row>
      <xdr:rowOff>59055</xdr:rowOff>
    </xdr:to>
    <xdr:cxnSp macro="">
      <xdr:nvCxnSpPr>
        <xdr:cNvPr id="392" name="直線コネクタ 391">
          <a:extLst>
            <a:ext uri="{FF2B5EF4-FFF2-40B4-BE49-F238E27FC236}">
              <a16:creationId xmlns:a16="http://schemas.microsoft.com/office/drawing/2014/main" id="{222C9AEA-F68B-4FEC-892A-3D4E1B260C30}"/>
            </a:ext>
          </a:extLst>
        </xdr:cNvPr>
        <xdr:cNvCxnSpPr/>
      </xdr:nvCxnSpPr>
      <xdr:spPr>
        <a:xfrm flipV="1">
          <a:off x="3797300" y="176688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55880</xdr:rowOff>
    </xdr:from>
    <xdr:to>
      <xdr:col>15</xdr:col>
      <xdr:colOff>101600</xdr:colOff>
      <xdr:row>103</xdr:row>
      <xdr:rowOff>157480</xdr:rowOff>
    </xdr:to>
    <xdr:sp macro="" textlink="">
      <xdr:nvSpPr>
        <xdr:cNvPr id="393" name="楕円 392">
          <a:extLst>
            <a:ext uri="{FF2B5EF4-FFF2-40B4-BE49-F238E27FC236}">
              <a16:creationId xmlns:a16="http://schemas.microsoft.com/office/drawing/2014/main" id="{C8B96327-29C5-409F-862B-954A3070970F}"/>
            </a:ext>
          </a:extLst>
        </xdr:cNvPr>
        <xdr:cNvSpPr/>
      </xdr:nvSpPr>
      <xdr:spPr>
        <a:xfrm>
          <a:off x="2857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59055</xdr:rowOff>
    </xdr:from>
    <xdr:to>
      <xdr:col>19</xdr:col>
      <xdr:colOff>177800</xdr:colOff>
      <xdr:row>103</xdr:row>
      <xdr:rowOff>106680</xdr:rowOff>
    </xdr:to>
    <xdr:cxnSp macro="">
      <xdr:nvCxnSpPr>
        <xdr:cNvPr id="394" name="直線コネクタ 393">
          <a:extLst>
            <a:ext uri="{FF2B5EF4-FFF2-40B4-BE49-F238E27FC236}">
              <a16:creationId xmlns:a16="http://schemas.microsoft.com/office/drawing/2014/main" id="{4BF8BBE7-71FD-4FC9-81CB-B663854323FB}"/>
            </a:ext>
          </a:extLst>
        </xdr:cNvPr>
        <xdr:cNvCxnSpPr/>
      </xdr:nvCxnSpPr>
      <xdr:spPr>
        <a:xfrm flipV="1">
          <a:off x="2908300" y="177184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105411</xdr:rowOff>
    </xdr:from>
    <xdr:to>
      <xdr:col>10</xdr:col>
      <xdr:colOff>165100</xdr:colOff>
      <xdr:row>104</xdr:row>
      <xdr:rowOff>35561</xdr:rowOff>
    </xdr:to>
    <xdr:sp macro="" textlink="">
      <xdr:nvSpPr>
        <xdr:cNvPr id="395" name="楕円 394">
          <a:extLst>
            <a:ext uri="{FF2B5EF4-FFF2-40B4-BE49-F238E27FC236}">
              <a16:creationId xmlns:a16="http://schemas.microsoft.com/office/drawing/2014/main" id="{D54BB596-0F1B-41F5-90A3-771EA60DD4C9}"/>
            </a:ext>
          </a:extLst>
        </xdr:cNvPr>
        <xdr:cNvSpPr/>
      </xdr:nvSpPr>
      <xdr:spPr>
        <a:xfrm>
          <a:off x="1968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106680</xdr:rowOff>
    </xdr:from>
    <xdr:to>
      <xdr:col>15</xdr:col>
      <xdr:colOff>50800</xdr:colOff>
      <xdr:row>103</xdr:row>
      <xdr:rowOff>156211</xdr:rowOff>
    </xdr:to>
    <xdr:cxnSp macro="">
      <xdr:nvCxnSpPr>
        <xdr:cNvPr id="396" name="直線コネクタ 395">
          <a:extLst>
            <a:ext uri="{FF2B5EF4-FFF2-40B4-BE49-F238E27FC236}">
              <a16:creationId xmlns:a16="http://schemas.microsoft.com/office/drawing/2014/main" id="{D1EF2AAF-C545-477F-A3A0-184B66C20DDC}"/>
            </a:ext>
          </a:extLst>
        </xdr:cNvPr>
        <xdr:cNvCxnSpPr/>
      </xdr:nvCxnSpPr>
      <xdr:spPr>
        <a:xfrm flipV="1">
          <a:off x="2019300" y="177660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397" name="n_1aveValue【港湾・漁港】&#10;有形固定資産減価償却率">
          <a:extLst>
            <a:ext uri="{FF2B5EF4-FFF2-40B4-BE49-F238E27FC236}">
              <a16:creationId xmlns:a16="http://schemas.microsoft.com/office/drawing/2014/main" id="{5381C319-B67A-4337-BD0C-EBE78E77CF20}"/>
            </a:ext>
          </a:extLst>
        </xdr:cNvPr>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147338</xdr:rowOff>
    </xdr:from>
    <xdr:ext cx="405111" cy="259045"/>
    <xdr:sp macro="" textlink="">
      <xdr:nvSpPr>
        <xdr:cNvPr id="398" name="n_2aveValue【港湾・漁港】&#10;有形固定資産減価償却率">
          <a:extLst>
            <a:ext uri="{FF2B5EF4-FFF2-40B4-BE49-F238E27FC236}">
              <a16:creationId xmlns:a16="http://schemas.microsoft.com/office/drawing/2014/main" id="{61F271EC-1FED-4EB1-9468-1DE8C2B0A7ED}"/>
            </a:ext>
          </a:extLst>
        </xdr:cNvPr>
        <xdr:cNvSpPr txBox="1"/>
      </xdr:nvSpPr>
      <xdr:spPr>
        <a:xfrm>
          <a:off x="2705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59072</xdr:rowOff>
    </xdr:from>
    <xdr:ext cx="405111" cy="259045"/>
    <xdr:sp macro="" textlink="">
      <xdr:nvSpPr>
        <xdr:cNvPr id="399" name="n_3aveValue【港湾・漁港】&#10;有形固定資産減価償却率">
          <a:extLst>
            <a:ext uri="{FF2B5EF4-FFF2-40B4-BE49-F238E27FC236}">
              <a16:creationId xmlns:a16="http://schemas.microsoft.com/office/drawing/2014/main" id="{6E31E3BE-3A81-4D3D-97DD-DB6FCDF44604}"/>
            </a:ext>
          </a:extLst>
        </xdr:cNvPr>
        <xdr:cNvSpPr txBox="1"/>
      </xdr:nvSpPr>
      <xdr:spPr>
        <a:xfrm>
          <a:off x="18167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126382</xdr:rowOff>
    </xdr:from>
    <xdr:ext cx="405111" cy="259045"/>
    <xdr:sp macro="" textlink="">
      <xdr:nvSpPr>
        <xdr:cNvPr id="400" name="n_1mainValue【港湾・漁港】&#10;有形固定資産減価償却率">
          <a:extLst>
            <a:ext uri="{FF2B5EF4-FFF2-40B4-BE49-F238E27FC236}">
              <a16:creationId xmlns:a16="http://schemas.microsoft.com/office/drawing/2014/main" id="{A64C2588-6627-4839-B3FF-23B8EDE9A940}"/>
            </a:ext>
          </a:extLst>
        </xdr:cNvPr>
        <xdr:cNvSpPr txBox="1"/>
      </xdr:nvSpPr>
      <xdr:spPr>
        <a:xfrm>
          <a:off x="35820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148607</xdr:rowOff>
    </xdr:from>
    <xdr:ext cx="405111" cy="259045"/>
    <xdr:sp macro="" textlink="">
      <xdr:nvSpPr>
        <xdr:cNvPr id="401" name="n_2mainValue【港湾・漁港】&#10;有形固定資産減価償却率">
          <a:extLst>
            <a:ext uri="{FF2B5EF4-FFF2-40B4-BE49-F238E27FC236}">
              <a16:creationId xmlns:a16="http://schemas.microsoft.com/office/drawing/2014/main" id="{23401246-40AB-4C9C-8962-12947E764C23}"/>
            </a:ext>
          </a:extLst>
        </xdr:cNvPr>
        <xdr:cNvSpPr txBox="1"/>
      </xdr:nvSpPr>
      <xdr:spPr>
        <a:xfrm>
          <a:off x="2705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52088</xdr:rowOff>
    </xdr:from>
    <xdr:ext cx="405111" cy="259045"/>
    <xdr:sp macro="" textlink="">
      <xdr:nvSpPr>
        <xdr:cNvPr id="402" name="n_3mainValue【港湾・漁港】&#10;有形固定資産減価償却率">
          <a:extLst>
            <a:ext uri="{FF2B5EF4-FFF2-40B4-BE49-F238E27FC236}">
              <a16:creationId xmlns:a16="http://schemas.microsoft.com/office/drawing/2014/main" id="{FD99A039-D40D-4B2B-8257-00BC67BCF2FF}"/>
            </a:ext>
          </a:extLst>
        </xdr:cNvPr>
        <xdr:cNvSpPr txBox="1"/>
      </xdr:nvSpPr>
      <xdr:spPr>
        <a:xfrm>
          <a:off x="1816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1B8C3A10-C082-4CCF-8FA7-35B4DB6F619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716001C2-D95E-4608-99AC-82C0D610314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59231CE8-58B2-4701-B308-E1A7B45B548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70958ADD-3A53-4792-AB0A-AC74915DCE9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BE7FF813-0227-498C-AE1B-934ECBE4141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0A473F0F-2721-4749-A1C6-8F5D9A74E73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D0B82E36-6908-4B1E-A395-EDC19A4BD0C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F7F93C08-6266-428D-99F6-B3A8B73ED86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F21CD277-FFFD-47E6-BFAF-7DDA4155E11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C2711965-0B40-4505-9E9B-70C91952B52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3" name="直線コネクタ 412">
          <a:extLst>
            <a:ext uri="{FF2B5EF4-FFF2-40B4-BE49-F238E27FC236}">
              <a16:creationId xmlns:a16="http://schemas.microsoft.com/office/drawing/2014/main" id="{7313A522-FB48-4AD8-BE15-234FFB3502F2}"/>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14" name="テキスト ボックス 413">
          <a:extLst>
            <a:ext uri="{FF2B5EF4-FFF2-40B4-BE49-F238E27FC236}">
              <a16:creationId xmlns:a16="http://schemas.microsoft.com/office/drawing/2014/main" id="{4A82C513-DD9C-4177-A1DC-A054145DF158}"/>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a16="http://schemas.microsoft.com/office/drawing/2014/main" id="{178022BE-91C0-4B29-8130-AB9EC4F4C99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6" name="テキスト ボックス 415">
          <a:extLst>
            <a:ext uri="{FF2B5EF4-FFF2-40B4-BE49-F238E27FC236}">
              <a16:creationId xmlns:a16="http://schemas.microsoft.com/office/drawing/2014/main" id="{4B5779DA-7126-4726-954B-1B644ED9BDA1}"/>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7" name="直線コネクタ 416">
          <a:extLst>
            <a:ext uri="{FF2B5EF4-FFF2-40B4-BE49-F238E27FC236}">
              <a16:creationId xmlns:a16="http://schemas.microsoft.com/office/drawing/2014/main" id="{463235FE-AF35-4BBF-90A3-06D7EB996925}"/>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8" name="テキスト ボックス 417">
          <a:extLst>
            <a:ext uri="{FF2B5EF4-FFF2-40B4-BE49-F238E27FC236}">
              <a16:creationId xmlns:a16="http://schemas.microsoft.com/office/drawing/2014/main" id="{387336B3-2F49-49A6-A7D5-94BA71F52F8D}"/>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a:extLst>
            <a:ext uri="{FF2B5EF4-FFF2-40B4-BE49-F238E27FC236}">
              <a16:creationId xmlns:a16="http://schemas.microsoft.com/office/drawing/2014/main" id="{9B8177C6-6BFB-4B1D-AF56-16F76B11098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a:extLst>
            <a:ext uri="{FF2B5EF4-FFF2-40B4-BE49-F238E27FC236}">
              <a16:creationId xmlns:a16="http://schemas.microsoft.com/office/drawing/2014/main" id="{F626B92B-BE24-4EE7-8C4E-F24FB7AE461C}"/>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a:extLst>
            <a:ext uri="{FF2B5EF4-FFF2-40B4-BE49-F238E27FC236}">
              <a16:creationId xmlns:a16="http://schemas.microsoft.com/office/drawing/2014/main" id="{2EEC75DA-D563-4152-AB5E-163DE93C024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422" name="直線コネクタ 421">
          <a:extLst>
            <a:ext uri="{FF2B5EF4-FFF2-40B4-BE49-F238E27FC236}">
              <a16:creationId xmlns:a16="http://schemas.microsoft.com/office/drawing/2014/main" id="{B7BE088D-BCFE-4A1E-A42E-206F69005ED5}"/>
            </a:ext>
          </a:extLst>
        </xdr:cNvPr>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23" name="【港湾・漁港】&#10;一人当たり有形固定資産（償却資産）額最小値テキスト">
          <a:extLst>
            <a:ext uri="{FF2B5EF4-FFF2-40B4-BE49-F238E27FC236}">
              <a16:creationId xmlns:a16="http://schemas.microsoft.com/office/drawing/2014/main" id="{606CC774-9762-4B08-92A7-BB8CA3E55A77}"/>
            </a:ext>
          </a:extLst>
        </xdr:cNvPr>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24" name="直線コネクタ 423">
          <a:extLst>
            <a:ext uri="{FF2B5EF4-FFF2-40B4-BE49-F238E27FC236}">
              <a16:creationId xmlns:a16="http://schemas.microsoft.com/office/drawing/2014/main" id="{980A1608-4D06-4585-8194-8D8A3E595FCE}"/>
            </a:ext>
          </a:extLst>
        </xdr:cNvPr>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25" name="【港湾・漁港】&#10;一人当たり有形固定資産（償却資産）額最大値テキスト">
          <a:extLst>
            <a:ext uri="{FF2B5EF4-FFF2-40B4-BE49-F238E27FC236}">
              <a16:creationId xmlns:a16="http://schemas.microsoft.com/office/drawing/2014/main" id="{2673AEFF-BA11-45EE-BC75-B09AF4A24BAE}"/>
            </a:ext>
          </a:extLst>
        </xdr:cNvPr>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26" name="直線コネクタ 425">
          <a:extLst>
            <a:ext uri="{FF2B5EF4-FFF2-40B4-BE49-F238E27FC236}">
              <a16:creationId xmlns:a16="http://schemas.microsoft.com/office/drawing/2014/main" id="{448B1413-7319-402F-B782-7A89BFA45DB6}"/>
            </a:ext>
          </a:extLst>
        </xdr:cNvPr>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76395</xdr:rowOff>
    </xdr:from>
    <xdr:ext cx="599010" cy="259045"/>
    <xdr:sp macro="" textlink="">
      <xdr:nvSpPr>
        <xdr:cNvPr id="427" name="【港湾・漁港】&#10;一人当たり有形固定資産（償却資産）額平均値テキスト">
          <a:extLst>
            <a:ext uri="{FF2B5EF4-FFF2-40B4-BE49-F238E27FC236}">
              <a16:creationId xmlns:a16="http://schemas.microsoft.com/office/drawing/2014/main" id="{D577599F-8128-49E5-ADF0-582E9C8213E1}"/>
            </a:ext>
          </a:extLst>
        </xdr:cNvPr>
        <xdr:cNvSpPr txBox="1"/>
      </xdr:nvSpPr>
      <xdr:spPr>
        <a:xfrm>
          <a:off x="10515600" y="18078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28" name="フローチャート: 判断 427">
          <a:extLst>
            <a:ext uri="{FF2B5EF4-FFF2-40B4-BE49-F238E27FC236}">
              <a16:creationId xmlns:a16="http://schemas.microsoft.com/office/drawing/2014/main" id="{76584EBC-9C14-453F-8AE6-5C8D758846D9}"/>
            </a:ext>
          </a:extLst>
        </xdr:cNvPr>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29" name="フローチャート: 判断 428">
          <a:extLst>
            <a:ext uri="{FF2B5EF4-FFF2-40B4-BE49-F238E27FC236}">
              <a16:creationId xmlns:a16="http://schemas.microsoft.com/office/drawing/2014/main" id="{DE480C27-A879-4B36-B8F4-E05C430EA94A}"/>
            </a:ext>
          </a:extLst>
        </xdr:cNvPr>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30" name="フローチャート: 判断 429">
          <a:extLst>
            <a:ext uri="{FF2B5EF4-FFF2-40B4-BE49-F238E27FC236}">
              <a16:creationId xmlns:a16="http://schemas.microsoft.com/office/drawing/2014/main" id="{0084889C-7543-40EA-B272-E8C46D3095E0}"/>
            </a:ext>
          </a:extLst>
        </xdr:cNvPr>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31" name="フローチャート: 判断 430">
          <a:extLst>
            <a:ext uri="{FF2B5EF4-FFF2-40B4-BE49-F238E27FC236}">
              <a16:creationId xmlns:a16="http://schemas.microsoft.com/office/drawing/2014/main" id="{8B127F62-AB6E-46CC-8B99-12EA26A8AD93}"/>
            </a:ext>
          </a:extLst>
        </xdr:cNvPr>
        <xdr:cNvSpPr/>
      </xdr:nvSpPr>
      <xdr:spPr>
        <a:xfrm>
          <a:off x="7810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B5F20E45-4DA8-4BD0-8CBB-3FC2F219592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A0F3F499-C349-461E-BF83-5D0A657DE60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7147247B-2218-4C0C-A03C-28FFEDDB3DA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6F7045F0-04DB-4416-ACDB-5823A1004E3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69F84330-594B-4910-A742-A24521B8245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58164</xdr:rowOff>
    </xdr:from>
    <xdr:to>
      <xdr:col>55</xdr:col>
      <xdr:colOff>50800</xdr:colOff>
      <xdr:row>107</xdr:row>
      <xdr:rowOff>159764</xdr:rowOff>
    </xdr:to>
    <xdr:sp macro="" textlink="">
      <xdr:nvSpPr>
        <xdr:cNvPr id="437" name="楕円 436">
          <a:extLst>
            <a:ext uri="{FF2B5EF4-FFF2-40B4-BE49-F238E27FC236}">
              <a16:creationId xmlns:a16="http://schemas.microsoft.com/office/drawing/2014/main" id="{1C3797E0-3256-4DB0-879C-8715B78EAAAD}"/>
            </a:ext>
          </a:extLst>
        </xdr:cNvPr>
        <xdr:cNvSpPr/>
      </xdr:nvSpPr>
      <xdr:spPr>
        <a:xfrm>
          <a:off x="10426700" y="184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144541</xdr:rowOff>
    </xdr:from>
    <xdr:ext cx="534377" cy="259045"/>
    <xdr:sp macro="" textlink="">
      <xdr:nvSpPr>
        <xdr:cNvPr id="438" name="【港湾・漁港】&#10;一人当たり有形固定資産（償却資産）額該当値テキスト">
          <a:extLst>
            <a:ext uri="{FF2B5EF4-FFF2-40B4-BE49-F238E27FC236}">
              <a16:creationId xmlns:a16="http://schemas.microsoft.com/office/drawing/2014/main" id="{B3E3BA54-4892-44DA-BBCC-533BB5554AA8}"/>
            </a:ext>
          </a:extLst>
        </xdr:cNvPr>
        <xdr:cNvSpPr txBox="1"/>
      </xdr:nvSpPr>
      <xdr:spPr>
        <a:xfrm>
          <a:off x="10515600" y="183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58000</xdr:rowOff>
    </xdr:from>
    <xdr:to>
      <xdr:col>50</xdr:col>
      <xdr:colOff>165100</xdr:colOff>
      <xdr:row>107</xdr:row>
      <xdr:rowOff>159600</xdr:rowOff>
    </xdr:to>
    <xdr:sp macro="" textlink="">
      <xdr:nvSpPr>
        <xdr:cNvPr id="439" name="楕円 438">
          <a:extLst>
            <a:ext uri="{FF2B5EF4-FFF2-40B4-BE49-F238E27FC236}">
              <a16:creationId xmlns:a16="http://schemas.microsoft.com/office/drawing/2014/main" id="{9D0838FA-2F73-4025-9F61-F14D6C7A380C}"/>
            </a:ext>
          </a:extLst>
        </xdr:cNvPr>
        <xdr:cNvSpPr/>
      </xdr:nvSpPr>
      <xdr:spPr>
        <a:xfrm>
          <a:off x="9588500" y="184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108800</xdr:rowOff>
    </xdr:from>
    <xdr:to>
      <xdr:col>55</xdr:col>
      <xdr:colOff>0</xdr:colOff>
      <xdr:row>107</xdr:row>
      <xdr:rowOff>108964</xdr:rowOff>
    </xdr:to>
    <xdr:cxnSp macro="">
      <xdr:nvCxnSpPr>
        <xdr:cNvPr id="440" name="直線コネクタ 439">
          <a:extLst>
            <a:ext uri="{FF2B5EF4-FFF2-40B4-BE49-F238E27FC236}">
              <a16:creationId xmlns:a16="http://schemas.microsoft.com/office/drawing/2014/main" id="{8DE93E4C-57A5-4BB1-9311-F87C5F9C323A}"/>
            </a:ext>
          </a:extLst>
        </xdr:cNvPr>
        <xdr:cNvCxnSpPr/>
      </xdr:nvCxnSpPr>
      <xdr:spPr>
        <a:xfrm>
          <a:off x="9639300" y="18453950"/>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57576</xdr:rowOff>
    </xdr:from>
    <xdr:to>
      <xdr:col>46</xdr:col>
      <xdr:colOff>38100</xdr:colOff>
      <xdr:row>107</xdr:row>
      <xdr:rowOff>159176</xdr:rowOff>
    </xdr:to>
    <xdr:sp macro="" textlink="">
      <xdr:nvSpPr>
        <xdr:cNvPr id="441" name="楕円 440">
          <a:extLst>
            <a:ext uri="{FF2B5EF4-FFF2-40B4-BE49-F238E27FC236}">
              <a16:creationId xmlns:a16="http://schemas.microsoft.com/office/drawing/2014/main" id="{C65407C9-0108-4826-9CF9-0D9F1A4B263F}"/>
            </a:ext>
          </a:extLst>
        </xdr:cNvPr>
        <xdr:cNvSpPr/>
      </xdr:nvSpPr>
      <xdr:spPr>
        <a:xfrm>
          <a:off x="8699500" y="184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108376</xdr:rowOff>
    </xdr:from>
    <xdr:to>
      <xdr:col>50</xdr:col>
      <xdr:colOff>114300</xdr:colOff>
      <xdr:row>107</xdr:row>
      <xdr:rowOff>108800</xdr:rowOff>
    </xdr:to>
    <xdr:cxnSp macro="">
      <xdr:nvCxnSpPr>
        <xdr:cNvPr id="442" name="直線コネクタ 441">
          <a:extLst>
            <a:ext uri="{FF2B5EF4-FFF2-40B4-BE49-F238E27FC236}">
              <a16:creationId xmlns:a16="http://schemas.microsoft.com/office/drawing/2014/main" id="{6797C6FC-C54B-4D13-9A21-17300C02B20E}"/>
            </a:ext>
          </a:extLst>
        </xdr:cNvPr>
        <xdr:cNvCxnSpPr/>
      </xdr:nvCxnSpPr>
      <xdr:spPr>
        <a:xfrm>
          <a:off x="8750300" y="18453526"/>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57445</xdr:rowOff>
    </xdr:from>
    <xdr:to>
      <xdr:col>41</xdr:col>
      <xdr:colOff>101600</xdr:colOff>
      <xdr:row>107</xdr:row>
      <xdr:rowOff>159045</xdr:rowOff>
    </xdr:to>
    <xdr:sp macro="" textlink="">
      <xdr:nvSpPr>
        <xdr:cNvPr id="443" name="楕円 442">
          <a:extLst>
            <a:ext uri="{FF2B5EF4-FFF2-40B4-BE49-F238E27FC236}">
              <a16:creationId xmlns:a16="http://schemas.microsoft.com/office/drawing/2014/main" id="{13D674AB-8295-431B-BF4B-AA93F039E09F}"/>
            </a:ext>
          </a:extLst>
        </xdr:cNvPr>
        <xdr:cNvSpPr/>
      </xdr:nvSpPr>
      <xdr:spPr>
        <a:xfrm>
          <a:off x="7810500" y="1840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108245</xdr:rowOff>
    </xdr:from>
    <xdr:to>
      <xdr:col>45</xdr:col>
      <xdr:colOff>177800</xdr:colOff>
      <xdr:row>107</xdr:row>
      <xdr:rowOff>108376</xdr:rowOff>
    </xdr:to>
    <xdr:cxnSp macro="">
      <xdr:nvCxnSpPr>
        <xdr:cNvPr id="444" name="直線コネクタ 443">
          <a:extLst>
            <a:ext uri="{FF2B5EF4-FFF2-40B4-BE49-F238E27FC236}">
              <a16:creationId xmlns:a16="http://schemas.microsoft.com/office/drawing/2014/main" id="{D6A5B786-7972-4DA3-902E-97E39B321B62}"/>
            </a:ext>
          </a:extLst>
        </xdr:cNvPr>
        <xdr:cNvCxnSpPr/>
      </xdr:nvCxnSpPr>
      <xdr:spPr>
        <a:xfrm>
          <a:off x="7861300" y="18453395"/>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147542</xdr:rowOff>
    </xdr:from>
    <xdr:ext cx="599010" cy="259045"/>
    <xdr:sp macro="" textlink="">
      <xdr:nvSpPr>
        <xdr:cNvPr id="445" name="n_1aveValue【港湾・漁港】&#10;一人当たり有形固定資産（償却資産）額">
          <a:extLst>
            <a:ext uri="{FF2B5EF4-FFF2-40B4-BE49-F238E27FC236}">
              <a16:creationId xmlns:a16="http://schemas.microsoft.com/office/drawing/2014/main" id="{C27DD8F5-9545-4604-82D0-DED62D845BC6}"/>
            </a:ext>
          </a:extLst>
        </xdr:cNvPr>
        <xdr:cNvSpPr txBox="1"/>
      </xdr:nvSpPr>
      <xdr:spPr>
        <a:xfrm>
          <a:off x="93270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55151</xdr:rowOff>
    </xdr:from>
    <xdr:ext cx="599010" cy="259045"/>
    <xdr:sp macro="" textlink="">
      <xdr:nvSpPr>
        <xdr:cNvPr id="446" name="n_2aveValue【港湾・漁港】&#10;一人当たり有形固定資産（償却資産）額">
          <a:extLst>
            <a:ext uri="{FF2B5EF4-FFF2-40B4-BE49-F238E27FC236}">
              <a16:creationId xmlns:a16="http://schemas.microsoft.com/office/drawing/2014/main" id="{2D544BB2-CDF9-47B9-B8E1-908B8DEEF518}"/>
            </a:ext>
          </a:extLst>
        </xdr:cNvPr>
        <xdr:cNvSpPr txBox="1"/>
      </xdr:nvSpPr>
      <xdr:spPr>
        <a:xfrm>
          <a:off x="8450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97738</xdr:rowOff>
    </xdr:from>
    <xdr:ext cx="599010" cy="259045"/>
    <xdr:sp macro="" textlink="">
      <xdr:nvSpPr>
        <xdr:cNvPr id="447" name="n_3aveValue【港湾・漁港】&#10;一人当たり有形固定資産（償却資産）額">
          <a:extLst>
            <a:ext uri="{FF2B5EF4-FFF2-40B4-BE49-F238E27FC236}">
              <a16:creationId xmlns:a16="http://schemas.microsoft.com/office/drawing/2014/main" id="{31F7A7A8-FE84-4AE0-B5B7-2C92D848BF9C}"/>
            </a:ext>
          </a:extLst>
        </xdr:cNvPr>
        <xdr:cNvSpPr txBox="1"/>
      </xdr:nvSpPr>
      <xdr:spPr>
        <a:xfrm>
          <a:off x="7561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150727</xdr:rowOff>
    </xdr:from>
    <xdr:ext cx="534377" cy="259045"/>
    <xdr:sp macro="" textlink="">
      <xdr:nvSpPr>
        <xdr:cNvPr id="448" name="n_1mainValue【港湾・漁港】&#10;一人当たり有形固定資産（償却資産）額">
          <a:extLst>
            <a:ext uri="{FF2B5EF4-FFF2-40B4-BE49-F238E27FC236}">
              <a16:creationId xmlns:a16="http://schemas.microsoft.com/office/drawing/2014/main" id="{04506833-3AD7-4D7B-8258-3F95C9860AA6}"/>
            </a:ext>
          </a:extLst>
        </xdr:cNvPr>
        <xdr:cNvSpPr txBox="1"/>
      </xdr:nvSpPr>
      <xdr:spPr>
        <a:xfrm>
          <a:off x="9359411" y="184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150303</xdr:rowOff>
    </xdr:from>
    <xdr:ext cx="534377" cy="259045"/>
    <xdr:sp macro="" textlink="">
      <xdr:nvSpPr>
        <xdr:cNvPr id="449" name="n_2mainValue【港湾・漁港】&#10;一人当たり有形固定資産（償却資産）額">
          <a:extLst>
            <a:ext uri="{FF2B5EF4-FFF2-40B4-BE49-F238E27FC236}">
              <a16:creationId xmlns:a16="http://schemas.microsoft.com/office/drawing/2014/main" id="{EDD3262B-B33D-41EE-936B-E05219BF4197}"/>
            </a:ext>
          </a:extLst>
        </xdr:cNvPr>
        <xdr:cNvSpPr txBox="1"/>
      </xdr:nvSpPr>
      <xdr:spPr>
        <a:xfrm>
          <a:off x="8483111" y="1849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150172</xdr:rowOff>
    </xdr:from>
    <xdr:ext cx="534377" cy="259045"/>
    <xdr:sp macro="" textlink="">
      <xdr:nvSpPr>
        <xdr:cNvPr id="450" name="n_3mainValue【港湾・漁港】&#10;一人当たり有形固定資産（償却資産）額">
          <a:extLst>
            <a:ext uri="{FF2B5EF4-FFF2-40B4-BE49-F238E27FC236}">
              <a16:creationId xmlns:a16="http://schemas.microsoft.com/office/drawing/2014/main" id="{F54D20E7-F459-4C71-946B-B115684F1A0B}"/>
            </a:ext>
          </a:extLst>
        </xdr:cNvPr>
        <xdr:cNvSpPr txBox="1"/>
      </xdr:nvSpPr>
      <xdr:spPr>
        <a:xfrm>
          <a:off x="7594111" y="184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id="{774A03C3-36D2-46EA-8BD1-66C77462AD6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a:extLst>
            <a:ext uri="{FF2B5EF4-FFF2-40B4-BE49-F238E27FC236}">
              <a16:creationId xmlns:a16="http://schemas.microsoft.com/office/drawing/2014/main" id="{96E196FC-7F24-42FE-AA2D-7CE2F475DB3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a:extLst>
            <a:ext uri="{FF2B5EF4-FFF2-40B4-BE49-F238E27FC236}">
              <a16:creationId xmlns:a16="http://schemas.microsoft.com/office/drawing/2014/main" id="{2ACA6490-F750-42CC-B880-4A7A9758BCC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a:extLst>
            <a:ext uri="{FF2B5EF4-FFF2-40B4-BE49-F238E27FC236}">
              <a16:creationId xmlns:a16="http://schemas.microsoft.com/office/drawing/2014/main" id="{CDBACCA4-C79A-4B21-B884-00E49D190DB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a:extLst>
            <a:ext uri="{FF2B5EF4-FFF2-40B4-BE49-F238E27FC236}">
              <a16:creationId xmlns:a16="http://schemas.microsoft.com/office/drawing/2014/main" id="{5C281257-AFEF-4766-BE7A-5DBD288AFA2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a:extLst>
            <a:ext uri="{FF2B5EF4-FFF2-40B4-BE49-F238E27FC236}">
              <a16:creationId xmlns:a16="http://schemas.microsoft.com/office/drawing/2014/main" id="{57959B27-E652-4E29-8CED-0BF589437D0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a:extLst>
            <a:ext uri="{FF2B5EF4-FFF2-40B4-BE49-F238E27FC236}">
              <a16:creationId xmlns:a16="http://schemas.microsoft.com/office/drawing/2014/main" id="{92F29B09-BB08-4E5D-AFBB-5B66074AA93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a16="http://schemas.microsoft.com/office/drawing/2014/main" id="{12C2ECED-CF56-4BE4-B25F-7A4557E530D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a:extLst>
            <a:ext uri="{FF2B5EF4-FFF2-40B4-BE49-F238E27FC236}">
              <a16:creationId xmlns:a16="http://schemas.microsoft.com/office/drawing/2014/main" id="{9D86E35C-E541-495E-8CB5-2A378BA2895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a:extLst>
            <a:ext uri="{FF2B5EF4-FFF2-40B4-BE49-F238E27FC236}">
              <a16:creationId xmlns:a16="http://schemas.microsoft.com/office/drawing/2014/main" id="{5737775E-E063-48AC-A42A-D5C6AB98A80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1" name="テキスト ボックス 460">
          <a:extLst>
            <a:ext uri="{FF2B5EF4-FFF2-40B4-BE49-F238E27FC236}">
              <a16:creationId xmlns:a16="http://schemas.microsoft.com/office/drawing/2014/main" id="{2C9AC00A-1716-41FE-ABD0-0AA36BDE489D}"/>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a:extLst>
            <a:ext uri="{FF2B5EF4-FFF2-40B4-BE49-F238E27FC236}">
              <a16:creationId xmlns:a16="http://schemas.microsoft.com/office/drawing/2014/main" id="{DDF4D78F-FA1D-4319-BC46-5BAD24D4B04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3" name="テキスト ボックス 462">
          <a:extLst>
            <a:ext uri="{FF2B5EF4-FFF2-40B4-BE49-F238E27FC236}">
              <a16:creationId xmlns:a16="http://schemas.microsoft.com/office/drawing/2014/main" id="{E42F88D4-1081-4675-BAFD-94278BC36B43}"/>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a:extLst>
            <a:ext uri="{FF2B5EF4-FFF2-40B4-BE49-F238E27FC236}">
              <a16:creationId xmlns:a16="http://schemas.microsoft.com/office/drawing/2014/main" id="{B4991F51-0313-4771-A1C9-2910FC8164A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a:extLst>
            <a:ext uri="{FF2B5EF4-FFF2-40B4-BE49-F238E27FC236}">
              <a16:creationId xmlns:a16="http://schemas.microsoft.com/office/drawing/2014/main" id="{172700C5-7295-4366-9DB3-F173647E2C0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a:extLst>
            <a:ext uri="{FF2B5EF4-FFF2-40B4-BE49-F238E27FC236}">
              <a16:creationId xmlns:a16="http://schemas.microsoft.com/office/drawing/2014/main" id="{70DEA09C-34A0-4DB4-9DB4-166D0F2B7F4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a:extLst>
            <a:ext uri="{FF2B5EF4-FFF2-40B4-BE49-F238E27FC236}">
              <a16:creationId xmlns:a16="http://schemas.microsoft.com/office/drawing/2014/main" id="{08C4AF6C-7E38-4784-8779-D23BC3F5C0F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a:extLst>
            <a:ext uri="{FF2B5EF4-FFF2-40B4-BE49-F238E27FC236}">
              <a16:creationId xmlns:a16="http://schemas.microsoft.com/office/drawing/2014/main" id="{1AD45C98-75A3-4D3F-B40C-E54075A0177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a:extLst>
            <a:ext uri="{FF2B5EF4-FFF2-40B4-BE49-F238E27FC236}">
              <a16:creationId xmlns:a16="http://schemas.microsoft.com/office/drawing/2014/main" id="{F6151917-1EDF-4F58-A691-C214F7683D2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a:extLst>
            <a:ext uri="{FF2B5EF4-FFF2-40B4-BE49-F238E27FC236}">
              <a16:creationId xmlns:a16="http://schemas.microsoft.com/office/drawing/2014/main" id="{B905BD29-7036-4C99-AC04-55453ADFB68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1" name="テキスト ボックス 470">
          <a:extLst>
            <a:ext uri="{FF2B5EF4-FFF2-40B4-BE49-F238E27FC236}">
              <a16:creationId xmlns:a16="http://schemas.microsoft.com/office/drawing/2014/main" id="{4FA1507C-2D7D-447B-84F3-4F9ED7C7C40A}"/>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5FC53683-02F8-47D0-8799-25A5062DAFE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B499EDEF-6FFB-4A98-8823-4D94F368755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認定こども園・幼稚園・保育所】&#10;有形固定資産減価償却率グラフ枠">
          <a:extLst>
            <a:ext uri="{FF2B5EF4-FFF2-40B4-BE49-F238E27FC236}">
              <a16:creationId xmlns:a16="http://schemas.microsoft.com/office/drawing/2014/main" id="{9F189CCA-9178-4907-A125-7E171EE7A2C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75" name="直線コネクタ 474">
          <a:extLst>
            <a:ext uri="{FF2B5EF4-FFF2-40B4-BE49-F238E27FC236}">
              <a16:creationId xmlns:a16="http://schemas.microsoft.com/office/drawing/2014/main" id="{539CA405-1237-4000-865F-84C9544C2DE3}"/>
            </a:ext>
          </a:extLst>
        </xdr:cNvPr>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76" name="【認定こども園・幼稚園・保育所】&#10;有形固定資産減価償却率最小値テキスト">
          <a:extLst>
            <a:ext uri="{FF2B5EF4-FFF2-40B4-BE49-F238E27FC236}">
              <a16:creationId xmlns:a16="http://schemas.microsoft.com/office/drawing/2014/main" id="{A0A9921F-F234-495C-A9C0-9DE575CD275A}"/>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77" name="直線コネクタ 476">
          <a:extLst>
            <a:ext uri="{FF2B5EF4-FFF2-40B4-BE49-F238E27FC236}">
              <a16:creationId xmlns:a16="http://schemas.microsoft.com/office/drawing/2014/main" id="{2392965F-B13E-48AA-94BC-DDF93D51438A}"/>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8" name="【認定こども園・幼稚園・保育所】&#10;有形固定資産減価償却率最大値テキスト">
          <a:extLst>
            <a:ext uri="{FF2B5EF4-FFF2-40B4-BE49-F238E27FC236}">
              <a16:creationId xmlns:a16="http://schemas.microsoft.com/office/drawing/2014/main" id="{A6F8987B-4144-4254-8260-78F821BDEECA}"/>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9" name="直線コネクタ 478">
          <a:extLst>
            <a:ext uri="{FF2B5EF4-FFF2-40B4-BE49-F238E27FC236}">
              <a16:creationId xmlns:a16="http://schemas.microsoft.com/office/drawing/2014/main" id="{91FFE364-3CED-4324-A2CB-626DB1D59319}"/>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71137</xdr:rowOff>
    </xdr:from>
    <xdr:ext cx="405111" cy="259045"/>
    <xdr:sp macro="" textlink="">
      <xdr:nvSpPr>
        <xdr:cNvPr id="480" name="【認定こども園・幼稚園・保育所】&#10;有形固定資産減価償却率平均値テキスト">
          <a:extLst>
            <a:ext uri="{FF2B5EF4-FFF2-40B4-BE49-F238E27FC236}">
              <a16:creationId xmlns:a16="http://schemas.microsoft.com/office/drawing/2014/main" id="{3FB55CFF-203E-4263-8E3B-84F7F8E0CFD8}"/>
            </a:ext>
          </a:extLst>
        </xdr:cNvPr>
        <xdr:cNvSpPr txBox="1"/>
      </xdr:nvSpPr>
      <xdr:spPr>
        <a:xfrm>
          <a:off x="16357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81" name="フローチャート: 判断 480">
          <a:extLst>
            <a:ext uri="{FF2B5EF4-FFF2-40B4-BE49-F238E27FC236}">
              <a16:creationId xmlns:a16="http://schemas.microsoft.com/office/drawing/2014/main" id="{F8164E20-9E49-4895-AC1B-E15232E1901B}"/>
            </a:ext>
          </a:extLst>
        </xdr:cNvPr>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82" name="フローチャート: 判断 481">
          <a:extLst>
            <a:ext uri="{FF2B5EF4-FFF2-40B4-BE49-F238E27FC236}">
              <a16:creationId xmlns:a16="http://schemas.microsoft.com/office/drawing/2014/main" id="{9B10190C-BC58-4CB2-BEBE-C51D5D7DC8E8}"/>
            </a:ext>
          </a:extLst>
        </xdr:cNvPr>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83" name="フローチャート: 判断 482">
          <a:extLst>
            <a:ext uri="{FF2B5EF4-FFF2-40B4-BE49-F238E27FC236}">
              <a16:creationId xmlns:a16="http://schemas.microsoft.com/office/drawing/2014/main" id="{007A5A75-27AB-4160-9408-AA458C57A853}"/>
            </a:ext>
          </a:extLst>
        </xdr:cNvPr>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84" name="フローチャート: 判断 483">
          <a:extLst>
            <a:ext uri="{FF2B5EF4-FFF2-40B4-BE49-F238E27FC236}">
              <a16:creationId xmlns:a16="http://schemas.microsoft.com/office/drawing/2014/main" id="{61E337B8-CDA5-47AB-AE74-91FD195F1E7E}"/>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263EE4B-14AF-4379-89C2-FF3CEAD7FEE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2EC9AAD-1AD7-4453-9E78-AFAD2F1F448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D71FCF5-7B46-435D-8FA3-71016492C8E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32D1B2E-8635-494C-A939-DC2313FE6D1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9C18C45-C5E1-4B52-B315-BA3657B32BE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116840</xdr:rowOff>
    </xdr:from>
    <xdr:to>
      <xdr:col>85</xdr:col>
      <xdr:colOff>177800</xdr:colOff>
      <xdr:row>41</xdr:row>
      <xdr:rowOff>46990</xdr:rowOff>
    </xdr:to>
    <xdr:sp macro="" textlink="">
      <xdr:nvSpPr>
        <xdr:cNvPr id="490" name="楕円 489">
          <a:extLst>
            <a:ext uri="{FF2B5EF4-FFF2-40B4-BE49-F238E27FC236}">
              <a16:creationId xmlns:a16="http://schemas.microsoft.com/office/drawing/2014/main" id="{BA5FF5EB-64CB-4560-87EE-2F5E3A3AE4A3}"/>
            </a:ext>
          </a:extLst>
        </xdr:cNvPr>
        <xdr:cNvSpPr/>
      </xdr:nvSpPr>
      <xdr:spPr>
        <a:xfrm>
          <a:off x="16268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95267</xdr:rowOff>
    </xdr:from>
    <xdr:ext cx="405111" cy="259045"/>
    <xdr:sp macro="" textlink="">
      <xdr:nvSpPr>
        <xdr:cNvPr id="491" name="【認定こども園・幼稚園・保育所】&#10;有形固定資産減価償却率該当値テキスト">
          <a:extLst>
            <a:ext uri="{FF2B5EF4-FFF2-40B4-BE49-F238E27FC236}">
              <a16:creationId xmlns:a16="http://schemas.microsoft.com/office/drawing/2014/main" id="{AD04B012-5C60-4049-9B63-11068EDD4B65}"/>
            </a:ext>
          </a:extLst>
        </xdr:cNvPr>
        <xdr:cNvSpPr txBox="1"/>
      </xdr:nvSpPr>
      <xdr:spPr>
        <a:xfrm>
          <a:off x="16357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162560</xdr:rowOff>
    </xdr:from>
    <xdr:to>
      <xdr:col>81</xdr:col>
      <xdr:colOff>101600</xdr:colOff>
      <xdr:row>41</xdr:row>
      <xdr:rowOff>92710</xdr:rowOff>
    </xdr:to>
    <xdr:sp macro="" textlink="">
      <xdr:nvSpPr>
        <xdr:cNvPr id="492" name="楕円 491">
          <a:extLst>
            <a:ext uri="{FF2B5EF4-FFF2-40B4-BE49-F238E27FC236}">
              <a16:creationId xmlns:a16="http://schemas.microsoft.com/office/drawing/2014/main" id="{959A2316-E6D8-4E2E-A25B-DED66BE714E9}"/>
            </a:ext>
          </a:extLst>
        </xdr:cNvPr>
        <xdr:cNvSpPr/>
      </xdr:nvSpPr>
      <xdr:spPr>
        <a:xfrm>
          <a:off x="1543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167640</xdr:rowOff>
    </xdr:from>
    <xdr:to>
      <xdr:col>85</xdr:col>
      <xdr:colOff>127000</xdr:colOff>
      <xdr:row>41</xdr:row>
      <xdr:rowOff>41910</xdr:rowOff>
    </xdr:to>
    <xdr:cxnSp macro="">
      <xdr:nvCxnSpPr>
        <xdr:cNvPr id="493" name="直線コネクタ 492">
          <a:extLst>
            <a:ext uri="{FF2B5EF4-FFF2-40B4-BE49-F238E27FC236}">
              <a16:creationId xmlns:a16="http://schemas.microsoft.com/office/drawing/2014/main" id="{ACBB95A2-A808-4F09-B148-286B1F6D2D32}"/>
            </a:ext>
          </a:extLst>
        </xdr:cNvPr>
        <xdr:cNvCxnSpPr/>
      </xdr:nvCxnSpPr>
      <xdr:spPr>
        <a:xfrm flipV="1">
          <a:off x="15481300" y="7025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46355</xdr:rowOff>
    </xdr:from>
    <xdr:to>
      <xdr:col>76</xdr:col>
      <xdr:colOff>165100</xdr:colOff>
      <xdr:row>41</xdr:row>
      <xdr:rowOff>147955</xdr:rowOff>
    </xdr:to>
    <xdr:sp macro="" textlink="">
      <xdr:nvSpPr>
        <xdr:cNvPr id="494" name="楕円 493">
          <a:extLst>
            <a:ext uri="{FF2B5EF4-FFF2-40B4-BE49-F238E27FC236}">
              <a16:creationId xmlns:a16="http://schemas.microsoft.com/office/drawing/2014/main" id="{C721817C-0327-491F-B678-E3241730C430}"/>
            </a:ext>
          </a:extLst>
        </xdr:cNvPr>
        <xdr:cNvSpPr/>
      </xdr:nvSpPr>
      <xdr:spPr>
        <a:xfrm>
          <a:off x="14541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41910</xdr:rowOff>
    </xdr:from>
    <xdr:to>
      <xdr:col>81</xdr:col>
      <xdr:colOff>50800</xdr:colOff>
      <xdr:row>41</xdr:row>
      <xdr:rowOff>97155</xdr:rowOff>
    </xdr:to>
    <xdr:cxnSp macro="">
      <xdr:nvCxnSpPr>
        <xdr:cNvPr id="495" name="直線コネクタ 494">
          <a:extLst>
            <a:ext uri="{FF2B5EF4-FFF2-40B4-BE49-F238E27FC236}">
              <a16:creationId xmlns:a16="http://schemas.microsoft.com/office/drawing/2014/main" id="{5BE26C9F-A948-4910-952E-3E4423815228}"/>
            </a:ext>
          </a:extLst>
        </xdr:cNvPr>
        <xdr:cNvCxnSpPr/>
      </xdr:nvCxnSpPr>
      <xdr:spPr>
        <a:xfrm flipV="1">
          <a:off x="14592300" y="707136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132080</xdr:rowOff>
    </xdr:from>
    <xdr:to>
      <xdr:col>72</xdr:col>
      <xdr:colOff>38100</xdr:colOff>
      <xdr:row>42</xdr:row>
      <xdr:rowOff>62230</xdr:rowOff>
    </xdr:to>
    <xdr:sp macro="" textlink="">
      <xdr:nvSpPr>
        <xdr:cNvPr id="496" name="楕円 495">
          <a:extLst>
            <a:ext uri="{FF2B5EF4-FFF2-40B4-BE49-F238E27FC236}">
              <a16:creationId xmlns:a16="http://schemas.microsoft.com/office/drawing/2014/main" id="{8C28D023-FFED-4DA6-BB35-D435A20C4947}"/>
            </a:ext>
          </a:extLst>
        </xdr:cNvPr>
        <xdr:cNvSpPr/>
      </xdr:nvSpPr>
      <xdr:spPr>
        <a:xfrm>
          <a:off x="13652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97155</xdr:rowOff>
    </xdr:from>
    <xdr:to>
      <xdr:col>76</xdr:col>
      <xdr:colOff>114300</xdr:colOff>
      <xdr:row>42</xdr:row>
      <xdr:rowOff>11430</xdr:rowOff>
    </xdr:to>
    <xdr:cxnSp macro="">
      <xdr:nvCxnSpPr>
        <xdr:cNvPr id="497" name="直線コネクタ 496">
          <a:extLst>
            <a:ext uri="{FF2B5EF4-FFF2-40B4-BE49-F238E27FC236}">
              <a16:creationId xmlns:a16="http://schemas.microsoft.com/office/drawing/2014/main" id="{3AC2DD2E-79CD-4870-8DC5-80F45DA3B180}"/>
            </a:ext>
          </a:extLst>
        </xdr:cNvPr>
        <xdr:cNvCxnSpPr/>
      </xdr:nvCxnSpPr>
      <xdr:spPr>
        <a:xfrm flipV="1">
          <a:off x="13703300" y="71266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154957</xdr:rowOff>
    </xdr:from>
    <xdr:ext cx="405111" cy="259045"/>
    <xdr:sp macro="" textlink="">
      <xdr:nvSpPr>
        <xdr:cNvPr id="498" name="n_1aveValue【認定こども園・幼稚園・保育所】&#10;有形固定資産減価償却率">
          <a:extLst>
            <a:ext uri="{FF2B5EF4-FFF2-40B4-BE49-F238E27FC236}">
              <a16:creationId xmlns:a16="http://schemas.microsoft.com/office/drawing/2014/main" id="{17FB0F9A-8630-43EB-8D08-FD75FEF08C6D}"/>
            </a:ext>
          </a:extLst>
        </xdr:cNvPr>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499" name="n_2aveValue【認定こども園・幼稚園・保育所】&#10;有形固定資産減価償却率">
          <a:extLst>
            <a:ext uri="{FF2B5EF4-FFF2-40B4-BE49-F238E27FC236}">
              <a16:creationId xmlns:a16="http://schemas.microsoft.com/office/drawing/2014/main" id="{FDDE9C64-2849-4BCD-BA78-63B9D66A4DDA}"/>
            </a:ext>
          </a:extLst>
        </xdr:cNvPr>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500" name="n_3aveValue【認定こども園・幼稚園・保育所】&#10;有形固定資産減価償却率">
          <a:extLst>
            <a:ext uri="{FF2B5EF4-FFF2-40B4-BE49-F238E27FC236}">
              <a16:creationId xmlns:a16="http://schemas.microsoft.com/office/drawing/2014/main" id="{475FA629-26BB-48E0-821A-468C6FB93E0D}"/>
            </a:ext>
          </a:extLst>
        </xdr:cNvPr>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83837</xdr:rowOff>
    </xdr:from>
    <xdr:ext cx="405111" cy="259045"/>
    <xdr:sp macro="" textlink="">
      <xdr:nvSpPr>
        <xdr:cNvPr id="501" name="n_1mainValue【認定こども園・幼稚園・保育所】&#10;有形固定資産減価償却率">
          <a:extLst>
            <a:ext uri="{FF2B5EF4-FFF2-40B4-BE49-F238E27FC236}">
              <a16:creationId xmlns:a16="http://schemas.microsoft.com/office/drawing/2014/main" id="{5587B9BE-AB08-4AEF-8E23-BF9FA9895404}"/>
            </a:ext>
          </a:extLst>
        </xdr:cNvPr>
        <xdr:cNvSpPr txBox="1"/>
      </xdr:nvSpPr>
      <xdr:spPr>
        <a:xfrm>
          <a:off x="152660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139082</xdr:rowOff>
    </xdr:from>
    <xdr:ext cx="405111" cy="259045"/>
    <xdr:sp macro="" textlink="">
      <xdr:nvSpPr>
        <xdr:cNvPr id="502" name="n_2mainValue【認定こども園・幼稚園・保育所】&#10;有形固定資産減価償却率">
          <a:extLst>
            <a:ext uri="{FF2B5EF4-FFF2-40B4-BE49-F238E27FC236}">
              <a16:creationId xmlns:a16="http://schemas.microsoft.com/office/drawing/2014/main" id="{A9D16FCE-4793-4860-B5A4-33FDA2BF7959}"/>
            </a:ext>
          </a:extLst>
        </xdr:cNvPr>
        <xdr:cNvSpPr txBox="1"/>
      </xdr:nvSpPr>
      <xdr:spPr>
        <a:xfrm>
          <a:off x="143897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53357</xdr:rowOff>
    </xdr:from>
    <xdr:ext cx="405111" cy="259045"/>
    <xdr:sp macro="" textlink="">
      <xdr:nvSpPr>
        <xdr:cNvPr id="503" name="n_3mainValue【認定こども園・幼稚園・保育所】&#10;有形固定資産減価償却率">
          <a:extLst>
            <a:ext uri="{FF2B5EF4-FFF2-40B4-BE49-F238E27FC236}">
              <a16:creationId xmlns:a16="http://schemas.microsoft.com/office/drawing/2014/main" id="{B143E105-C298-449E-8ED8-1E2B10705AE3}"/>
            </a:ext>
          </a:extLst>
        </xdr:cNvPr>
        <xdr:cNvSpPr txBox="1"/>
      </xdr:nvSpPr>
      <xdr:spPr>
        <a:xfrm>
          <a:off x="13500744" y="725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35E9B5A4-1316-4F06-A9A0-5225C56E0B4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6A0E2B7B-B8FF-41DF-964C-36D6F5F7C41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37E87C55-A538-406E-8C7E-EBC39FCD787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2FD800CF-1AB3-4A20-91F4-E128BBDC7A5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4AF13F1D-FDF1-42EE-938C-C58EE099CE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4EE92132-9A46-40DC-939F-EF7FF46EF6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307F5D94-BA99-48D2-869A-36697F42F4D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9BCA0A1D-17F3-43C2-9EFD-B3DEF8B342C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a16="http://schemas.microsoft.com/office/drawing/2014/main" id="{75991E75-A83F-4186-8382-09B835029E7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a16="http://schemas.microsoft.com/office/drawing/2014/main" id="{E0CEB13E-2688-4E35-BEFE-7099BBBB888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a:extLst>
            <a:ext uri="{FF2B5EF4-FFF2-40B4-BE49-F238E27FC236}">
              <a16:creationId xmlns:a16="http://schemas.microsoft.com/office/drawing/2014/main" id="{53D3D9C4-7C51-466C-B5D1-4C0D6EFDEE5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5" name="テキスト ボックス 514">
          <a:extLst>
            <a:ext uri="{FF2B5EF4-FFF2-40B4-BE49-F238E27FC236}">
              <a16:creationId xmlns:a16="http://schemas.microsoft.com/office/drawing/2014/main" id="{1FC08463-994D-489F-AB4B-1D609433ACF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a:extLst>
            <a:ext uri="{FF2B5EF4-FFF2-40B4-BE49-F238E27FC236}">
              <a16:creationId xmlns:a16="http://schemas.microsoft.com/office/drawing/2014/main" id="{C1EEAD78-0C70-40A3-B5E7-AF772ED41A1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7" name="テキスト ボックス 516">
          <a:extLst>
            <a:ext uri="{FF2B5EF4-FFF2-40B4-BE49-F238E27FC236}">
              <a16:creationId xmlns:a16="http://schemas.microsoft.com/office/drawing/2014/main" id="{3C598FB5-57E2-44D4-BDB9-267ACF9802B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a:extLst>
            <a:ext uri="{FF2B5EF4-FFF2-40B4-BE49-F238E27FC236}">
              <a16:creationId xmlns:a16="http://schemas.microsoft.com/office/drawing/2014/main" id="{72943C7A-D420-4DC3-B02F-87E4F7F094F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9" name="テキスト ボックス 518">
          <a:extLst>
            <a:ext uri="{FF2B5EF4-FFF2-40B4-BE49-F238E27FC236}">
              <a16:creationId xmlns:a16="http://schemas.microsoft.com/office/drawing/2014/main" id="{070EFB31-F506-4E6E-91B0-271E9032A29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a:extLst>
            <a:ext uri="{FF2B5EF4-FFF2-40B4-BE49-F238E27FC236}">
              <a16:creationId xmlns:a16="http://schemas.microsoft.com/office/drawing/2014/main" id="{A2AA2164-37D0-4458-8E15-FFBE79A638B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1" name="テキスト ボックス 520">
          <a:extLst>
            <a:ext uri="{FF2B5EF4-FFF2-40B4-BE49-F238E27FC236}">
              <a16:creationId xmlns:a16="http://schemas.microsoft.com/office/drawing/2014/main" id="{EAA9D9BC-896F-4EAD-B5A1-B75FE71DC9B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a:extLst>
            <a:ext uri="{FF2B5EF4-FFF2-40B4-BE49-F238E27FC236}">
              <a16:creationId xmlns:a16="http://schemas.microsoft.com/office/drawing/2014/main" id="{323B5EFC-3E20-4B20-8A42-91B7197DC96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3" name="テキスト ボックス 522">
          <a:extLst>
            <a:ext uri="{FF2B5EF4-FFF2-40B4-BE49-F238E27FC236}">
              <a16:creationId xmlns:a16="http://schemas.microsoft.com/office/drawing/2014/main" id="{B0BDFA25-C64D-4AA2-A96F-A87D904F98C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a:extLst>
            <a:ext uri="{FF2B5EF4-FFF2-40B4-BE49-F238E27FC236}">
              <a16:creationId xmlns:a16="http://schemas.microsoft.com/office/drawing/2014/main" id="{CBF3BD88-6A91-47F2-9567-26A3DA6D771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5" name="テキスト ボックス 524">
          <a:extLst>
            <a:ext uri="{FF2B5EF4-FFF2-40B4-BE49-F238E27FC236}">
              <a16:creationId xmlns:a16="http://schemas.microsoft.com/office/drawing/2014/main" id="{F62D5CE0-A70E-419F-8FA5-32B695D28BAA}"/>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a:extLst>
            <a:ext uri="{FF2B5EF4-FFF2-40B4-BE49-F238E27FC236}">
              <a16:creationId xmlns:a16="http://schemas.microsoft.com/office/drawing/2014/main" id="{024CABD9-2C09-4ED9-8B26-AEE92A1DD6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7" name="テキスト ボックス 526">
          <a:extLst>
            <a:ext uri="{FF2B5EF4-FFF2-40B4-BE49-F238E27FC236}">
              <a16:creationId xmlns:a16="http://schemas.microsoft.com/office/drawing/2014/main" id="{04D7D33D-9C96-498E-AC01-DA4D7B38355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認定こども園・幼稚園・保育所】&#10;一人当たり面積グラフ枠">
          <a:extLst>
            <a:ext uri="{FF2B5EF4-FFF2-40B4-BE49-F238E27FC236}">
              <a16:creationId xmlns:a16="http://schemas.microsoft.com/office/drawing/2014/main" id="{C0936C31-7B43-41C7-9B83-6CA4224B900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29" name="直線コネクタ 528">
          <a:extLst>
            <a:ext uri="{FF2B5EF4-FFF2-40B4-BE49-F238E27FC236}">
              <a16:creationId xmlns:a16="http://schemas.microsoft.com/office/drawing/2014/main" id="{21801A56-50EB-42B1-ABEA-396A937D3B79}"/>
            </a:ext>
          </a:extLst>
        </xdr:cNvPr>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30" name="【認定こども園・幼稚園・保育所】&#10;一人当たり面積最小値テキスト">
          <a:extLst>
            <a:ext uri="{FF2B5EF4-FFF2-40B4-BE49-F238E27FC236}">
              <a16:creationId xmlns:a16="http://schemas.microsoft.com/office/drawing/2014/main" id="{395C21BD-C05C-4617-BA24-0FF4A127B960}"/>
            </a:ext>
          </a:extLst>
        </xdr:cNvPr>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31" name="直線コネクタ 530">
          <a:extLst>
            <a:ext uri="{FF2B5EF4-FFF2-40B4-BE49-F238E27FC236}">
              <a16:creationId xmlns:a16="http://schemas.microsoft.com/office/drawing/2014/main" id="{F6466097-4D8C-4B6C-AAB6-B60D2A65DF36}"/>
            </a:ext>
          </a:extLst>
        </xdr:cNvPr>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32" name="【認定こども園・幼稚園・保育所】&#10;一人当たり面積最大値テキスト">
          <a:extLst>
            <a:ext uri="{FF2B5EF4-FFF2-40B4-BE49-F238E27FC236}">
              <a16:creationId xmlns:a16="http://schemas.microsoft.com/office/drawing/2014/main" id="{4C2553B7-2E45-47A7-9EE4-FEC47555BCA9}"/>
            </a:ext>
          </a:extLst>
        </xdr:cNvPr>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33" name="直線コネクタ 532">
          <a:extLst>
            <a:ext uri="{FF2B5EF4-FFF2-40B4-BE49-F238E27FC236}">
              <a16:creationId xmlns:a16="http://schemas.microsoft.com/office/drawing/2014/main" id="{A7CD9523-FF17-441E-8866-79D351804B98}"/>
            </a:ext>
          </a:extLst>
        </xdr:cNvPr>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534" name="【認定こども園・幼稚園・保育所】&#10;一人当たり面積平均値テキスト">
          <a:extLst>
            <a:ext uri="{FF2B5EF4-FFF2-40B4-BE49-F238E27FC236}">
              <a16:creationId xmlns:a16="http://schemas.microsoft.com/office/drawing/2014/main" id="{42E454C5-CC15-49DF-812E-3BE0F179783F}"/>
            </a:ext>
          </a:extLst>
        </xdr:cNvPr>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35" name="フローチャート: 判断 534">
          <a:extLst>
            <a:ext uri="{FF2B5EF4-FFF2-40B4-BE49-F238E27FC236}">
              <a16:creationId xmlns:a16="http://schemas.microsoft.com/office/drawing/2014/main" id="{E5BEBCCA-EECA-4A39-B5B0-B974D28291DD}"/>
            </a:ext>
          </a:extLst>
        </xdr:cNvPr>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36" name="フローチャート: 判断 535">
          <a:extLst>
            <a:ext uri="{FF2B5EF4-FFF2-40B4-BE49-F238E27FC236}">
              <a16:creationId xmlns:a16="http://schemas.microsoft.com/office/drawing/2014/main" id="{E30C400C-522B-4E2E-8EFC-B421EB6A98B9}"/>
            </a:ext>
          </a:extLst>
        </xdr:cNvPr>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37" name="フローチャート: 判断 536">
          <a:extLst>
            <a:ext uri="{FF2B5EF4-FFF2-40B4-BE49-F238E27FC236}">
              <a16:creationId xmlns:a16="http://schemas.microsoft.com/office/drawing/2014/main" id="{D58E0D7B-9967-4DB2-ABC2-E301201C9103}"/>
            </a:ext>
          </a:extLst>
        </xdr:cNvPr>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38" name="フローチャート: 判断 537">
          <a:extLst>
            <a:ext uri="{FF2B5EF4-FFF2-40B4-BE49-F238E27FC236}">
              <a16:creationId xmlns:a16="http://schemas.microsoft.com/office/drawing/2014/main" id="{BE850EBC-4BC5-47B4-B834-84AD90864D28}"/>
            </a:ext>
          </a:extLst>
        </xdr:cNvPr>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9873A6E9-C468-4FB0-A2BE-56D69E4A909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D82A2065-0D75-4568-B6CC-84A2E87522E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32F46FA2-EE3E-43A3-B2D4-7E00E21F659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AF7812C8-8AD5-41A3-82C3-E7E892A83CC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8C5C2379-D20D-4A2A-95F7-AF2A5B99F99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544" name="楕円 543">
          <a:extLst>
            <a:ext uri="{FF2B5EF4-FFF2-40B4-BE49-F238E27FC236}">
              <a16:creationId xmlns:a16="http://schemas.microsoft.com/office/drawing/2014/main" id="{34B71129-6E6D-456F-89CB-4BC403AFD14D}"/>
            </a:ext>
          </a:extLst>
        </xdr:cNvPr>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545" name="【認定こども園・幼稚園・保育所】&#10;一人当たり面積該当値テキスト">
          <a:extLst>
            <a:ext uri="{FF2B5EF4-FFF2-40B4-BE49-F238E27FC236}">
              <a16:creationId xmlns:a16="http://schemas.microsoft.com/office/drawing/2014/main" id="{67678C8E-37A9-4DE7-8D88-34E83D678463}"/>
            </a:ext>
          </a:extLst>
        </xdr:cNvPr>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546" name="楕円 545">
          <a:extLst>
            <a:ext uri="{FF2B5EF4-FFF2-40B4-BE49-F238E27FC236}">
              <a16:creationId xmlns:a16="http://schemas.microsoft.com/office/drawing/2014/main" id="{EDDAA07A-8FDE-432B-AF94-293718F2B51B}"/>
            </a:ext>
          </a:extLst>
        </xdr:cNvPr>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53340</xdr:rowOff>
    </xdr:to>
    <xdr:cxnSp macro="">
      <xdr:nvCxnSpPr>
        <xdr:cNvPr id="547" name="直線コネクタ 546">
          <a:extLst>
            <a:ext uri="{FF2B5EF4-FFF2-40B4-BE49-F238E27FC236}">
              <a16:creationId xmlns:a16="http://schemas.microsoft.com/office/drawing/2014/main" id="{F536B4B8-0C63-4074-8214-C9C1E0DFF8B9}"/>
            </a:ext>
          </a:extLst>
        </xdr:cNvPr>
        <xdr:cNvCxnSpPr/>
      </xdr:nvCxnSpPr>
      <xdr:spPr>
        <a:xfrm>
          <a:off x="21323300" y="691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167459</xdr:rowOff>
    </xdr:from>
    <xdr:to>
      <xdr:col>107</xdr:col>
      <xdr:colOff>101600</xdr:colOff>
      <xdr:row>40</xdr:row>
      <xdr:rowOff>97609</xdr:rowOff>
    </xdr:to>
    <xdr:sp macro="" textlink="">
      <xdr:nvSpPr>
        <xdr:cNvPr id="548" name="楕円 547">
          <a:extLst>
            <a:ext uri="{FF2B5EF4-FFF2-40B4-BE49-F238E27FC236}">
              <a16:creationId xmlns:a16="http://schemas.microsoft.com/office/drawing/2014/main" id="{560E47D3-AA94-401E-89D4-A9F592DEF684}"/>
            </a:ext>
          </a:extLst>
        </xdr:cNvPr>
        <xdr:cNvSpPr/>
      </xdr:nvSpPr>
      <xdr:spPr>
        <a:xfrm>
          <a:off x="20383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46809</xdr:rowOff>
    </xdr:from>
    <xdr:to>
      <xdr:col>111</xdr:col>
      <xdr:colOff>177800</xdr:colOff>
      <xdr:row>40</xdr:row>
      <xdr:rowOff>53340</xdr:rowOff>
    </xdr:to>
    <xdr:cxnSp macro="">
      <xdr:nvCxnSpPr>
        <xdr:cNvPr id="549" name="直線コネクタ 548">
          <a:extLst>
            <a:ext uri="{FF2B5EF4-FFF2-40B4-BE49-F238E27FC236}">
              <a16:creationId xmlns:a16="http://schemas.microsoft.com/office/drawing/2014/main" id="{6436DBC9-0898-483A-9F4C-1A52D83BBB3E}"/>
            </a:ext>
          </a:extLst>
        </xdr:cNvPr>
        <xdr:cNvCxnSpPr/>
      </xdr:nvCxnSpPr>
      <xdr:spPr>
        <a:xfrm>
          <a:off x="20434300" y="69048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147865</xdr:rowOff>
    </xdr:from>
    <xdr:to>
      <xdr:col>102</xdr:col>
      <xdr:colOff>165100</xdr:colOff>
      <xdr:row>40</xdr:row>
      <xdr:rowOff>78015</xdr:rowOff>
    </xdr:to>
    <xdr:sp macro="" textlink="">
      <xdr:nvSpPr>
        <xdr:cNvPr id="550" name="楕円 549">
          <a:extLst>
            <a:ext uri="{FF2B5EF4-FFF2-40B4-BE49-F238E27FC236}">
              <a16:creationId xmlns:a16="http://schemas.microsoft.com/office/drawing/2014/main" id="{A2D86A99-EC2B-4AFC-8F45-65BDA6E0240B}"/>
            </a:ext>
          </a:extLst>
        </xdr:cNvPr>
        <xdr:cNvSpPr/>
      </xdr:nvSpPr>
      <xdr:spPr>
        <a:xfrm>
          <a:off x="19494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27215</xdr:rowOff>
    </xdr:from>
    <xdr:to>
      <xdr:col>107</xdr:col>
      <xdr:colOff>50800</xdr:colOff>
      <xdr:row>40</xdr:row>
      <xdr:rowOff>46809</xdr:rowOff>
    </xdr:to>
    <xdr:cxnSp macro="">
      <xdr:nvCxnSpPr>
        <xdr:cNvPr id="551" name="直線コネクタ 550">
          <a:extLst>
            <a:ext uri="{FF2B5EF4-FFF2-40B4-BE49-F238E27FC236}">
              <a16:creationId xmlns:a16="http://schemas.microsoft.com/office/drawing/2014/main" id="{A4516F7B-5584-486D-8D75-61451135914E}"/>
            </a:ext>
          </a:extLst>
        </xdr:cNvPr>
        <xdr:cNvCxnSpPr/>
      </xdr:nvCxnSpPr>
      <xdr:spPr>
        <a:xfrm>
          <a:off x="19545300" y="68852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552" name="n_1aveValue【認定こども園・幼稚園・保育所】&#10;一人当たり面積">
          <a:extLst>
            <a:ext uri="{FF2B5EF4-FFF2-40B4-BE49-F238E27FC236}">
              <a16:creationId xmlns:a16="http://schemas.microsoft.com/office/drawing/2014/main" id="{8EE0CF1A-290E-4298-978B-22A625B98959}"/>
            </a:ext>
          </a:extLst>
        </xdr:cNvPr>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553" name="n_2aveValue【認定こども園・幼稚園・保育所】&#10;一人当たり面積">
          <a:extLst>
            <a:ext uri="{FF2B5EF4-FFF2-40B4-BE49-F238E27FC236}">
              <a16:creationId xmlns:a16="http://schemas.microsoft.com/office/drawing/2014/main" id="{F17696B5-63BE-48F8-9BE9-3BCB7B3F7C3A}"/>
            </a:ext>
          </a:extLst>
        </xdr:cNvPr>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554" name="n_3aveValue【認定こども園・幼稚園・保育所】&#10;一人当たり面積">
          <a:extLst>
            <a:ext uri="{FF2B5EF4-FFF2-40B4-BE49-F238E27FC236}">
              <a16:creationId xmlns:a16="http://schemas.microsoft.com/office/drawing/2014/main" id="{7EF6528A-36F9-425A-B14A-3F5AAFC958D1}"/>
            </a:ext>
          </a:extLst>
        </xdr:cNvPr>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55" name="n_1mainValue【認定こども園・幼稚園・保育所】&#10;一人当たり面積">
          <a:extLst>
            <a:ext uri="{FF2B5EF4-FFF2-40B4-BE49-F238E27FC236}">
              <a16:creationId xmlns:a16="http://schemas.microsoft.com/office/drawing/2014/main" id="{BFDA1993-489F-4EF2-9E9C-947EAF7C9BC3}"/>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88736</xdr:rowOff>
    </xdr:from>
    <xdr:ext cx="469744" cy="259045"/>
    <xdr:sp macro="" textlink="">
      <xdr:nvSpPr>
        <xdr:cNvPr id="556" name="n_2mainValue【認定こども園・幼稚園・保育所】&#10;一人当たり面積">
          <a:extLst>
            <a:ext uri="{FF2B5EF4-FFF2-40B4-BE49-F238E27FC236}">
              <a16:creationId xmlns:a16="http://schemas.microsoft.com/office/drawing/2014/main" id="{1985705F-67CD-4C40-B5E8-01304D4F3AF5}"/>
            </a:ext>
          </a:extLst>
        </xdr:cNvPr>
        <xdr:cNvSpPr txBox="1"/>
      </xdr:nvSpPr>
      <xdr:spPr>
        <a:xfrm>
          <a:off x="201994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69142</xdr:rowOff>
    </xdr:from>
    <xdr:ext cx="469744" cy="259045"/>
    <xdr:sp macro="" textlink="">
      <xdr:nvSpPr>
        <xdr:cNvPr id="557" name="n_3mainValue【認定こども園・幼稚園・保育所】&#10;一人当たり面積">
          <a:extLst>
            <a:ext uri="{FF2B5EF4-FFF2-40B4-BE49-F238E27FC236}">
              <a16:creationId xmlns:a16="http://schemas.microsoft.com/office/drawing/2014/main" id="{2FBD3623-813A-4B90-8663-676112445712}"/>
            </a:ext>
          </a:extLst>
        </xdr:cNvPr>
        <xdr:cNvSpPr txBox="1"/>
      </xdr:nvSpPr>
      <xdr:spPr>
        <a:xfrm>
          <a:off x="193104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a:extLst>
            <a:ext uri="{FF2B5EF4-FFF2-40B4-BE49-F238E27FC236}">
              <a16:creationId xmlns:a16="http://schemas.microsoft.com/office/drawing/2014/main" id="{E098CA56-8326-404E-AA67-EAC18F57803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a:extLst>
            <a:ext uri="{FF2B5EF4-FFF2-40B4-BE49-F238E27FC236}">
              <a16:creationId xmlns:a16="http://schemas.microsoft.com/office/drawing/2014/main" id="{A2DBA68B-FDEA-49A1-A3A7-E6D98D6C09B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a:extLst>
            <a:ext uri="{FF2B5EF4-FFF2-40B4-BE49-F238E27FC236}">
              <a16:creationId xmlns:a16="http://schemas.microsoft.com/office/drawing/2014/main" id="{407DF87E-1D79-4EB7-BA12-3DE91F83C6A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a:extLst>
            <a:ext uri="{FF2B5EF4-FFF2-40B4-BE49-F238E27FC236}">
              <a16:creationId xmlns:a16="http://schemas.microsoft.com/office/drawing/2014/main" id="{2D79ADF4-86D1-4527-8C23-39B16886293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a:extLst>
            <a:ext uri="{FF2B5EF4-FFF2-40B4-BE49-F238E27FC236}">
              <a16:creationId xmlns:a16="http://schemas.microsoft.com/office/drawing/2014/main" id="{725482FE-9F30-417D-8AA5-F766E555ED7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a:extLst>
            <a:ext uri="{FF2B5EF4-FFF2-40B4-BE49-F238E27FC236}">
              <a16:creationId xmlns:a16="http://schemas.microsoft.com/office/drawing/2014/main" id="{19BD91B7-91CA-460E-98E2-53DAB76F078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a:extLst>
            <a:ext uri="{FF2B5EF4-FFF2-40B4-BE49-F238E27FC236}">
              <a16:creationId xmlns:a16="http://schemas.microsoft.com/office/drawing/2014/main" id="{5E40CB7D-7A9F-446A-880B-BD8CFA5FD2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396D9FA9-D688-423C-A84F-CDDA81C2305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id="{09D035AC-BCFD-4FB3-AF07-58040838874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id="{97C2D742-B61D-47BF-9778-7254DE330B1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8" name="テキスト ボックス 567">
          <a:extLst>
            <a:ext uri="{FF2B5EF4-FFF2-40B4-BE49-F238E27FC236}">
              <a16:creationId xmlns:a16="http://schemas.microsoft.com/office/drawing/2014/main" id="{149010DA-470E-4627-A606-1CCB3E810E2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9" name="直線コネクタ 568">
          <a:extLst>
            <a:ext uri="{FF2B5EF4-FFF2-40B4-BE49-F238E27FC236}">
              <a16:creationId xmlns:a16="http://schemas.microsoft.com/office/drawing/2014/main" id="{2070049A-E17F-4380-B44D-BC2737F99E1D}"/>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0" name="テキスト ボックス 569">
          <a:extLst>
            <a:ext uri="{FF2B5EF4-FFF2-40B4-BE49-F238E27FC236}">
              <a16:creationId xmlns:a16="http://schemas.microsoft.com/office/drawing/2014/main" id="{AB9E7F0A-A4C5-478E-8550-05F4876E6A1A}"/>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1" name="直線コネクタ 570">
          <a:extLst>
            <a:ext uri="{FF2B5EF4-FFF2-40B4-BE49-F238E27FC236}">
              <a16:creationId xmlns:a16="http://schemas.microsoft.com/office/drawing/2014/main" id="{56CE3003-FF48-431A-903F-55CE26F43202}"/>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2" name="テキスト ボックス 571">
          <a:extLst>
            <a:ext uri="{FF2B5EF4-FFF2-40B4-BE49-F238E27FC236}">
              <a16:creationId xmlns:a16="http://schemas.microsoft.com/office/drawing/2014/main" id="{F8686F34-268F-4BF5-B7D2-91ADD1EC112E}"/>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3" name="直線コネクタ 572">
          <a:extLst>
            <a:ext uri="{FF2B5EF4-FFF2-40B4-BE49-F238E27FC236}">
              <a16:creationId xmlns:a16="http://schemas.microsoft.com/office/drawing/2014/main" id="{51528F30-D0BF-4E0A-B9EA-9B6A3E62DF82}"/>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4" name="テキスト ボックス 573">
          <a:extLst>
            <a:ext uri="{FF2B5EF4-FFF2-40B4-BE49-F238E27FC236}">
              <a16:creationId xmlns:a16="http://schemas.microsoft.com/office/drawing/2014/main" id="{7ADE06EE-9C43-4856-BE7B-6332D735C5E7}"/>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5" name="直線コネクタ 574">
          <a:extLst>
            <a:ext uri="{FF2B5EF4-FFF2-40B4-BE49-F238E27FC236}">
              <a16:creationId xmlns:a16="http://schemas.microsoft.com/office/drawing/2014/main" id="{1095E298-8D00-44AF-80FB-D39B9512216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6" name="テキスト ボックス 575">
          <a:extLst>
            <a:ext uri="{FF2B5EF4-FFF2-40B4-BE49-F238E27FC236}">
              <a16:creationId xmlns:a16="http://schemas.microsoft.com/office/drawing/2014/main" id="{347ED9A8-2936-41EB-ADAE-E1711E36867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a:extLst>
            <a:ext uri="{FF2B5EF4-FFF2-40B4-BE49-F238E27FC236}">
              <a16:creationId xmlns:a16="http://schemas.microsoft.com/office/drawing/2014/main" id="{11504BC6-0C78-4035-9124-B4FA92301AA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23BE3747-DD6B-49F0-9D44-49EFDA6906C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学校施設】&#10;有形固定資産減価償却率グラフ枠">
          <a:extLst>
            <a:ext uri="{FF2B5EF4-FFF2-40B4-BE49-F238E27FC236}">
              <a16:creationId xmlns:a16="http://schemas.microsoft.com/office/drawing/2014/main" id="{2CC899D0-B26C-497B-ADE0-72DC5B5AE81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80" name="直線コネクタ 579">
          <a:extLst>
            <a:ext uri="{FF2B5EF4-FFF2-40B4-BE49-F238E27FC236}">
              <a16:creationId xmlns:a16="http://schemas.microsoft.com/office/drawing/2014/main" id="{BA1CE3A0-8EEA-4FF8-81D2-A1EBBFA9F779}"/>
            </a:ext>
          </a:extLst>
        </xdr:cNvPr>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81" name="【学校施設】&#10;有形固定資産減価償却率最小値テキスト">
          <a:extLst>
            <a:ext uri="{FF2B5EF4-FFF2-40B4-BE49-F238E27FC236}">
              <a16:creationId xmlns:a16="http://schemas.microsoft.com/office/drawing/2014/main" id="{3A667F35-37A9-4E56-8D0C-4ACDCD54B219}"/>
            </a:ext>
          </a:extLst>
        </xdr:cNvPr>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82" name="直線コネクタ 581">
          <a:extLst>
            <a:ext uri="{FF2B5EF4-FFF2-40B4-BE49-F238E27FC236}">
              <a16:creationId xmlns:a16="http://schemas.microsoft.com/office/drawing/2014/main" id="{63488FF2-4216-4441-B245-464BBC09FAF1}"/>
            </a:ext>
          </a:extLst>
        </xdr:cNvPr>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83" name="【学校施設】&#10;有形固定資産減価償却率最大値テキスト">
          <a:extLst>
            <a:ext uri="{FF2B5EF4-FFF2-40B4-BE49-F238E27FC236}">
              <a16:creationId xmlns:a16="http://schemas.microsoft.com/office/drawing/2014/main" id="{50DE5616-5DD5-4D80-A31E-B6722DE07CC8}"/>
            </a:ext>
          </a:extLst>
        </xdr:cNvPr>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84" name="直線コネクタ 583">
          <a:extLst>
            <a:ext uri="{FF2B5EF4-FFF2-40B4-BE49-F238E27FC236}">
              <a16:creationId xmlns:a16="http://schemas.microsoft.com/office/drawing/2014/main" id="{C178FAE8-82D9-410E-9446-177A79160056}"/>
            </a:ext>
          </a:extLst>
        </xdr:cNvPr>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585" name="【学校施設】&#10;有形固定資産減価償却率平均値テキスト">
          <a:extLst>
            <a:ext uri="{FF2B5EF4-FFF2-40B4-BE49-F238E27FC236}">
              <a16:creationId xmlns:a16="http://schemas.microsoft.com/office/drawing/2014/main" id="{54785CAA-4590-452E-B471-91E21767200E}"/>
            </a:ext>
          </a:extLst>
        </xdr:cNvPr>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86" name="フローチャート: 判断 585">
          <a:extLst>
            <a:ext uri="{FF2B5EF4-FFF2-40B4-BE49-F238E27FC236}">
              <a16:creationId xmlns:a16="http://schemas.microsoft.com/office/drawing/2014/main" id="{A22FFAE4-D422-40E1-9370-BB907D4D0512}"/>
            </a:ext>
          </a:extLst>
        </xdr:cNvPr>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87" name="フローチャート: 判断 586">
          <a:extLst>
            <a:ext uri="{FF2B5EF4-FFF2-40B4-BE49-F238E27FC236}">
              <a16:creationId xmlns:a16="http://schemas.microsoft.com/office/drawing/2014/main" id="{E2070DC2-75E0-4415-805B-E17161778B35}"/>
            </a:ext>
          </a:extLst>
        </xdr:cNvPr>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88" name="フローチャート: 判断 587">
          <a:extLst>
            <a:ext uri="{FF2B5EF4-FFF2-40B4-BE49-F238E27FC236}">
              <a16:creationId xmlns:a16="http://schemas.microsoft.com/office/drawing/2014/main" id="{19957856-6B34-4427-BF64-C06AD02BF5B5}"/>
            </a:ext>
          </a:extLst>
        </xdr:cNvPr>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9" name="フローチャート: 判断 588">
          <a:extLst>
            <a:ext uri="{FF2B5EF4-FFF2-40B4-BE49-F238E27FC236}">
              <a16:creationId xmlns:a16="http://schemas.microsoft.com/office/drawing/2014/main" id="{9B928763-2891-4B76-B548-F949AA7EC810}"/>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3A0479F7-CA53-4E8B-9163-BBCCEB24D60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BB6A2A6C-F2F7-414F-970D-EDBE35B4E19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9F5F3DB1-0437-4FD3-B960-4534046A1C5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EB1CB9B1-4C96-44F9-A1FB-D4604E7AEBC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FCF400D6-DA52-4E55-9CF7-1704F3C03D2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595" name="楕円 594">
          <a:extLst>
            <a:ext uri="{FF2B5EF4-FFF2-40B4-BE49-F238E27FC236}">
              <a16:creationId xmlns:a16="http://schemas.microsoft.com/office/drawing/2014/main" id="{85269D6A-6189-46E0-9332-6D694F2CAC4E}"/>
            </a:ext>
          </a:extLst>
        </xdr:cNvPr>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596" name="【学校施設】&#10;有形固定資産減価償却率該当値テキスト">
          <a:extLst>
            <a:ext uri="{FF2B5EF4-FFF2-40B4-BE49-F238E27FC236}">
              <a16:creationId xmlns:a16="http://schemas.microsoft.com/office/drawing/2014/main" id="{44C00E6E-8DE1-41C8-8187-DD326A9C1630}"/>
            </a:ext>
          </a:extLst>
        </xdr:cNvPr>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122936</xdr:rowOff>
    </xdr:from>
    <xdr:to>
      <xdr:col>81</xdr:col>
      <xdr:colOff>101600</xdr:colOff>
      <xdr:row>62</xdr:row>
      <xdr:rowOff>53086</xdr:rowOff>
    </xdr:to>
    <xdr:sp macro="" textlink="">
      <xdr:nvSpPr>
        <xdr:cNvPr id="597" name="楕円 596">
          <a:extLst>
            <a:ext uri="{FF2B5EF4-FFF2-40B4-BE49-F238E27FC236}">
              <a16:creationId xmlns:a16="http://schemas.microsoft.com/office/drawing/2014/main" id="{C409D8E7-7B7A-4AB9-AEB1-4FB1E3354649}"/>
            </a:ext>
          </a:extLst>
        </xdr:cNvPr>
        <xdr:cNvSpPr/>
      </xdr:nvSpPr>
      <xdr:spPr>
        <a:xfrm>
          <a:off x="15430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2286</xdr:rowOff>
    </xdr:from>
    <xdr:to>
      <xdr:col>85</xdr:col>
      <xdr:colOff>127000</xdr:colOff>
      <xdr:row>62</xdr:row>
      <xdr:rowOff>11430</xdr:rowOff>
    </xdr:to>
    <xdr:cxnSp macro="">
      <xdr:nvCxnSpPr>
        <xdr:cNvPr id="598" name="直線コネクタ 597">
          <a:extLst>
            <a:ext uri="{FF2B5EF4-FFF2-40B4-BE49-F238E27FC236}">
              <a16:creationId xmlns:a16="http://schemas.microsoft.com/office/drawing/2014/main" id="{2DEAE9A8-32D9-4D8A-B3C0-7AEBEB71E87A}"/>
            </a:ext>
          </a:extLst>
        </xdr:cNvPr>
        <xdr:cNvCxnSpPr/>
      </xdr:nvCxnSpPr>
      <xdr:spPr>
        <a:xfrm>
          <a:off x="15481300" y="1063218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72644</xdr:rowOff>
    </xdr:from>
    <xdr:to>
      <xdr:col>76</xdr:col>
      <xdr:colOff>165100</xdr:colOff>
      <xdr:row>62</xdr:row>
      <xdr:rowOff>2794</xdr:rowOff>
    </xdr:to>
    <xdr:sp macro="" textlink="">
      <xdr:nvSpPr>
        <xdr:cNvPr id="599" name="楕円 598">
          <a:extLst>
            <a:ext uri="{FF2B5EF4-FFF2-40B4-BE49-F238E27FC236}">
              <a16:creationId xmlns:a16="http://schemas.microsoft.com/office/drawing/2014/main" id="{D5243A3F-6434-4BEA-B0C4-50FD90BFECD0}"/>
            </a:ext>
          </a:extLst>
        </xdr:cNvPr>
        <xdr:cNvSpPr/>
      </xdr:nvSpPr>
      <xdr:spPr>
        <a:xfrm>
          <a:off x="145415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123444</xdr:rowOff>
    </xdr:from>
    <xdr:to>
      <xdr:col>81</xdr:col>
      <xdr:colOff>50800</xdr:colOff>
      <xdr:row>62</xdr:row>
      <xdr:rowOff>2286</xdr:rowOff>
    </xdr:to>
    <xdr:cxnSp macro="">
      <xdr:nvCxnSpPr>
        <xdr:cNvPr id="600" name="直線コネクタ 599">
          <a:extLst>
            <a:ext uri="{FF2B5EF4-FFF2-40B4-BE49-F238E27FC236}">
              <a16:creationId xmlns:a16="http://schemas.microsoft.com/office/drawing/2014/main" id="{84F2234B-67C7-4AC0-BC31-33CEF3B35433}"/>
            </a:ext>
          </a:extLst>
        </xdr:cNvPr>
        <xdr:cNvCxnSpPr/>
      </xdr:nvCxnSpPr>
      <xdr:spPr>
        <a:xfrm>
          <a:off x="14592300" y="1058189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63500</xdr:rowOff>
    </xdr:from>
    <xdr:to>
      <xdr:col>72</xdr:col>
      <xdr:colOff>38100</xdr:colOff>
      <xdr:row>61</xdr:row>
      <xdr:rowOff>165100</xdr:rowOff>
    </xdr:to>
    <xdr:sp macro="" textlink="">
      <xdr:nvSpPr>
        <xdr:cNvPr id="601" name="楕円 600">
          <a:extLst>
            <a:ext uri="{FF2B5EF4-FFF2-40B4-BE49-F238E27FC236}">
              <a16:creationId xmlns:a16="http://schemas.microsoft.com/office/drawing/2014/main" id="{B4B58575-AF36-4B5B-B8D9-6F4FE9F17238}"/>
            </a:ext>
          </a:extLst>
        </xdr:cNvPr>
        <xdr:cNvSpPr/>
      </xdr:nvSpPr>
      <xdr:spPr>
        <a:xfrm>
          <a:off x="1365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61</xdr:row>
      <xdr:rowOff>123444</xdr:rowOff>
    </xdr:to>
    <xdr:cxnSp macro="">
      <xdr:nvCxnSpPr>
        <xdr:cNvPr id="602" name="直線コネクタ 601">
          <a:extLst>
            <a:ext uri="{FF2B5EF4-FFF2-40B4-BE49-F238E27FC236}">
              <a16:creationId xmlns:a16="http://schemas.microsoft.com/office/drawing/2014/main" id="{968E887D-977C-43B3-BE73-ED0AE160F135}"/>
            </a:ext>
          </a:extLst>
        </xdr:cNvPr>
        <xdr:cNvCxnSpPr/>
      </xdr:nvCxnSpPr>
      <xdr:spPr>
        <a:xfrm>
          <a:off x="13703300" y="105727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603" name="n_1aveValue【学校施設】&#10;有形固定資産減価償却率">
          <a:extLst>
            <a:ext uri="{FF2B5EF4-FFF2-40B4-BE49-F238E27FC236}">
              <a16:creationId xmlns:a16="http://schemas.microsoft.com/office/drawing/2014/main" id="{644A28AD-625A-4A81-B3C8-762206802C6D}"/>
            </a:ext>
          </a:extLst>
        </xdr:cNvPr>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604" name="n_2aveValue【学校施設】&#10;有形固定資産減価償却率">
          <a:extLst>
            <a:ext uri="{FF2B5EF4-FFF2-40B4-BE49-F238E27FC236}">
              <a16:creationId xmlns:a16="http://schemas.microsoft.com/office/drawing/2014/main" id="{C859AF2A-7DA1-448D-B9D5-AA5852F4ED7A}"/>
            </a:ext>
          </a:extLst>
        </xdr:cNvPr>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605" name="n_3aveValue【学校施設】&#10;有形固定資産減価償却率">
          <a:extLst>
            <a:ext uri="{FF2B5EF4-FFF2-40B4-BE49-F238E27FC236}">
              <a16:creationId xmlns:a16="http://schemas.microsoft.com/office/drawing/2014/main" id="{0493F02E-1649-4768-B799-FDD9EA746A5C}"/>
            </a:ext>
          </a:extLst>
        </xdr:cNvPr>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44213</xdr:rowOff>
    </xdr:from>
    <xdr:ext cx="405111" cy="259045"/>
    <xdr:sp macro="" textlink="">
      <xdr:nvSpPr>
        <xdr:cNvPr id="606" name="n_1mainValue【学校施設】&#10;有形固定資産減価償却率">
          <a:extLst>
            <a:ext uri="{FF2B5EF4-FFF2-40B4-BE49-F238E27FC236}">
              <a16:creationId xmlns:a16="http://schemas.microsoft.com/office/drawing/2014/main" id="{D0602832-4ADE-4AC3-8227-0B2CE449C703}"/>
            </a:ext>
          </a:extLst>
        </xdr:cNvPr>
        <xdr:cNvSpPr txBox="1"/>
      </xdr:nvSpPr>
      <xdr:spPr>
        <a:xfrm>
          <a:off x="15266044" y="1067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165371</xdr:rowOff>
    </xdr:from>
    <xdr:ext cx="405111" cy="259045"/>
    <xdr:sp macro="" textlink="">
      <xdr:nvSpPr>
        <xdr:cNvPr id="607" name="n_2mainValue【学校施設】&#10;有形固定資産減価償却率">
          <a:extLst>
            <a:ext uri="{FF2B5EF4-FFF2-40B4-BE49-F238E27FC236}">
              <a16:creationId xmlns:a16="http://schemas.microsoft.com/office/drawing/2014/main" id="{F75A7E3F-58C0-47D8-B77E-D26C5D8270E2}"/>
            </a:ext>
          </a:extLst>
        </xdr:cNvPr>
        <xdr:cNvSpPr txBox="1"/>
      </xdr:nvSpPr>
      <xdr:spPr>
        <a:xfrm>
          <a:off x="14389744" y="1062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156227</xdr:rowOff>
    </xdr:from>
    <xdr:ext cx="405111" cy="259045"/>
    <xdr:sp macro="" textlink="">
      <xdr:nvSpPr>
        <xdr:cNvPr id="608" name="n_3mainValue【学校施設】&#10;有形固定資産減価償却率">
          <a:extLst>
            <a:ext uri="{FF2B5EF4-FFF2-40B4-BE49-F238E27FC236}">
              <a16:creationId xmlns:a16="http://schemas.microsoft.com/office/drawing/2014/main" id="{A5B3AF54-3968-4FE2-947C-16DB146D9B52}"/>
            </a:ext>
          </a:extLst>
        </xdr:cNvPr>
        <xdr:cNvSpPr txBox="1"/>
      </xdr:nvSpPr>
      <xdr:spPr>
        <a:xfrm>
          <a:off x="13500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9" name="正方形/長方形 608">
          <a:extLst>
            <a:ext uri="{FF2B5EF4-FFF2-40B4-BE49-F238E27FC236}">
              <a16:creationId xmlns:a16="http://schemas.microsoft.com/office/drawing/2014/main" id="{5CDD753B-2838-4CAB-9993-AE7A07A3224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0" name="正方形/長方形 609">
          <a:extLst>
            <a:ext uri="{FF2B5EF4-FFF2-40B4-BE49-F238E27FC236}">
              <a16:creationId xmlns:a16="http://schemas.microsoft.com/office/drawing/2014/main" id="{C8EA02BD-4197-473F-8127-D61D7B03BBC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1" name="正方形/長方形 610">
          <a:extLst>
            <a:ext uri="{FF2B5EF4-FFF2-40B4-BE49-F238E27FC236}">
              <a16:creationId xmlns:a16="http://schemas.microsoft.com/office/drawing/2014/main" id="{8643F2AF-01CC-441F-B407-F51688C67E9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2" name="正方形/長方形 611">
          <a:extLst>
            <a:ext uri="{FF2B5EF4-FFF2-40B4-BE49-F238E27FC236}">
              <a16:creationId xmlns:a16="http://schemas.microsoft.com/office/drawing/2014/main" id="{B88E69E8-3B7B-4B72-A036-94457F3E7FE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3" name="正方形/長方形 612">
          <a:extLst>
            <a:ext uri="{FF2B5EF4-FFF2-40B4-BE49-F238E27FC236}">
              <a16:creationId xmlns:a16="http://schemas.microsoft.com/office/drawing/2014/main" id="{DE83256E-F996-4E10-8C82-83EBCB0369B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4" name="正方形/長方形 613">
          <a:extLst>
            <a:ext uri="{FF2B5EF4-FFF2-40B4-BE49-F238E27FC236}">
              <a16:creationId xmlns:a16="http://schemas.microsoft.com/office/drawing/2014/main" id="{DBA9C8B9-C492-460E-831B-E672BA1480C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5" name="正方形/長方形 614">
          <a:extLst>
            <a:ext uri="{FF2B5EF4-FFF2-40B4-BE49-F238E27FC236}">
              <a16:creationId xmlns:a16="http://schemas.microsoft.com/office/drawing/2014/main" id="{28F0367C-ACCE-4914-88A4-64C1B1ED015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a:extLst>
            <a:ext uri="{FF2B5EF4-FFF2-40B4-BE49-F238E27FC236}">
              <a16:creationId xmlns:a16="http://schemas.microsoft.com/office/drawing/2014/main" id="{82CBE9EC-6131-4856-873A-2D234BFECD2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a:extLst>
            <a:ext uri="{FF2B5EF4-FFF2-40B4-BE49-F238E27FC236}">
              <a16:creationId xmlns:a16="http://schemas.microsoft.com/office/drawing/2014/main" id="{9C37B51E-FB77-4B3D-B8DC-DF985B5A12E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a:extLst>
            <a:ext uri="{FF2B5EF4-FFF2-40B4-BE49-F238E27FC236}">
              <a16:creationId xmlns:a16="http://schemas.microsoft.com/office/drawing/2014/main" id="{4C0516EB-81F7-4385-BC46-B83B828407D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9" name="直線コネクタ 618">
          <a:extLst>
            <a:ext uri="{FF2B5EF4-FFF2-40B4-BE49-F238E27FC236}">
              <a16:creationId xmlns:a16="http://schemas.microsoft.com/office/drawing/2014/main" id="{6AAC1267-1DD0-4C0E-BC2F-21A02101719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27FD8E07-25F7-4A73-BFCA-00BB3D4115C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1" name="直線コネクタ 620">
          <a:extLst>
            <a:ext uri="{FF2B5EF4-FFF2-40B4-BE49-F238E27FC236}">
              <a16:creationId xmlns:a16="http://schemas.microsoft.com/office/drawing/2014/main" id="{AECB3A2B-4913-4D47-9661-01E421A1C0C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2" name="テキスト ボックス 621">
          <a:extLst>
            <a:ext uri="{FF2B5EF4-FFF2-40B4-BE49-F238E27FC236}">
              <a16:creationId xmlns:a16="http://schemas.microsoft.com/office/drawing/2014/main" id="{FBFDDF82-BCC2-4F9F-B670-2E982648884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3" name="直線コネクタ 622">
          <a:extLst>
            <a:ext uri="{FF2B5EF4-FFF2-40B4-BE49-F238E27FC236}">
              <a16:creationId xmlns:a16="http://schemas.microsoft.com/office/drawing/2014/main" id="{76F9DF4B-BD79-4B07-8044-32A758F47C6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4" name="テキスト ボックス 623">
          <a:extLst>
            <a:ext uri="{FF2B5EF4-FFF2-40B4-BE49-F238E27FC236}">
              <a16:creationId xmlns:a16="http://schemas.microsoft.com/office/drawing/2014/main" id="{D59AAE11-84FF-4A37-9EAA-F8E33C9B496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5" name="直線コネクタ 624">
          <a:extLst>
            <a:ext uri="{FF2B5EF4-FFF2-40B4-BE49-F238E27FC236}">
              <a16:creationId xmlns:a16="http://schemas.microsoft.com/office/drawing/2014/main" id="{17C18F5D-4081-4490-9DEE-BF584658F8F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6" name="テキスト ボックス 625">
          <a:extLst>
            <a:ext uri="{FF2B5EF4-FFF2-40B4-BE49-F238E27FC236}">
              <a16:creationId xmlns:a16="http://schemas.microsoft.com/office/drawing/2014/main" id="{E5E70446-F5E0-4028-8B08-BDA0B7ED66A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7" name="直線コネクタ 626">
          <a:extLst>
            <a:ext uri="{FF2B5EF4-FFF2-40B4-BE49-F238E27FC236}">
              <a16:creationId xmlns:a16="http://schemas.microsoft.com/office/drawing/2014/main" id="{D434512C-575D-4D1B-A8B9-18CFC1EAA8D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8" name="テキスト ボックス 627">
          <a:extLst>
            <a:ext uri="{FF2B5EF4-FFF2-40B4-BE49-F238E27FC236}">
              <a16:creationId xmlns:a16="http://schemas.microsoft.com/office/drawing/2014/main" id="{FEC04D5F-7391-4DCB-BE3D-D4BAA9F1103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a:extLst>
            <a:ext uri="{FF2B5EF4-FFF2-40B4-BE49-F238E27FC236}">
              <a16:creationId xmlns:a16="http://schemas.microsoft.com/office/drawing/2014/main" id="{FA44FEBC-6531-4C70-8250-38CB7B530DE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a:extLst>
            <a:ext uri="{FF2B5EF4-FFF2-40B4-BE49-F238E27FC236}">
              <a16:creationId xmlns:a16="http://schemas.microsoft.com/office/drawing/2014/main" id="{31228C05-8846-460D-83BD-7379313E003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学校施設】&#10;一人当たり面積グラフ枠">
          <a:extLst>
            <a:ext uri="{FF2B5EF4-FFF2-40B4-BE49-F238E27FC236}">
              <a16:creationId xmlns:a16="http://schemas.microsoft.com/office/drawing/2014/main" id="{284D5C93-BF93-428C-A6A2-EB0ABBDD1C9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632" name="直線コネクタ 631">
          <a:extLst>
            <a:ext uri="{FF2B5EF4-FFF2-40B4-BE49-F238E27FC236}">
              <a16:creationId xmlns:a16="http://schemas.microsoft.com/office/drawing/2014/main" id="{B7751286-E6EA-48B5-8504-962101A46BF7}"/>
            </a:ext>
          </a:extLst>
        </xdr:cNvPr>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633" name="【学校施設】&#10;一人当たり面積最小値テキスト">
          <a:extLst>
            <a:ext uri="{FF2B5EF4-FFF2-40B4-BE49-F238E27FC236}">
              <a16:creationId xmlns:a16="http://schemas.microsoft.com/office/drawing/2014/main" id="{7CEB6C6A-53F6-4F3B-A30C-210DF1B78794}"/>
            </a:ext>
          </a:extLst>
        </xdr:cNvPr>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634" name="直線コネクタ 633">
          <a:extLst>
            <a:ext uri="{FF2B5EF4-FFF2-40B4-BE49-F238E27FC236}">
              <a16:creationId xmlns:a16="http://schemas.microsoft.com/office/drawing/2014/main" id="{12533A2C-728F-4D98-8D6F-73D913D616A8}"/>
            </a:ext>
          </a:extLst>
        </xdr:cNvPr>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35" name="【学校施設】&#10;一人当たり面積最大値テキスト">
          <a:extLst>
            <a:ext uri="{FF2B5EF4-FFF2-40B4-BE49-F238E27FC236}">
              <a16:creationId xmlns:a16="http://schemas.microsoft.com/office/drawing/2014/main" id="{5357A60A-5001-4D66-93E7-8F1119E004CA}"/>
            </a:ext>
          </a:extLst>
        </xdr:cNvPr>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36" name="直線コネクタ 635">
          <a:extLst>
            <a:ext uri="{FF2B5EF4-FFF2-40B4-BE49-F238E27FC236}">
              <a16:creationId xmlns:a16="http://schemas.microsoft.com/office/drawing/2014/main" id="{49EE58BD-98CC-4D42-92BE-74A6D9829409}"/>
            </a:ext>
          </a:extLst>
        </xdr:cNvPr>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637" name="【学校施設】&#10;一人当たり面積平均値テキスト">
          <a:extLst>
            <a:ext uri="{FF2B5EF4-FFF2-40B4-BE49-F238E27FC236}">
              <a16:creationId xmlns:a16="http://schemas.microsoft.com/office/drawing/2014/main" id="{36DC8658-2B7B-46FA-BCB6-8900BBDDA98C}"/>
            </a:ext>
          </a:extLst>
        </xdr:cNvPr>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38" name="フローチャート: 判断 637">
          <a:extLst>
            <a:ext uri="{FF2B5EF4-FFF2-40B4-BE49-F238E27FC236}">
              <a16:creationId xmlns:a16="http://schemas.microsoft.com/office/drawing/2014/main" id="{2B584A75-4FB9-4933-AF68-E26004F47730}"/>
            </a:ext>
          </a:extLst>
        </xdr:cNvPr>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39" name="フローチャート: 判断 638">
          <a:extLst>
            <a:ext uri="{FF2B5EF4-FFF2-40B4-BE49-F238E27FC236}">
              <a16:creationId xmlns:a16="http://schemas.microsoft.com/office/drawing/2014/main" id="{3540A511-ACFB-48D7-B521-7AFA403B13F6}"/>
            </a:ext>
          </a:extLst>
        </xdr:cNvPr>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40" name="フローチャート: 判断 639">
          <a:extLst>
            <a:ext uri="{FF2B5EF4-FFF2-40B4-BE49-F238E27FC236}">
              <a16:creationId xmlns:a16="http://schemas.microsoft.com/office/drawing/2014/main" id="{7CE0D593-7F26-45F1-8524-23CF3620301B}"/>
            </a:ext>
          </a:extLst>
        </xdr:cNvPr>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641" name="フローチャート: 判断 640">
          <a:extLst>
            <a:ext uri="{FF2B5EF4-FFF2-40B4-BE49-F238E27FC236}">
              <a16:creationId xmlns:a16="http://schemas.microsoft.com/office/drawing/2014/main" id="{EDF68F53-0B5D-47F1-8F19-934154664017}"/>
            </a:ext>
          </a:extLst>
        </xdr:cNvPr>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54AE76A3-6703-4986-BFB1-CBEB55E4B12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9CA099ED-BC2E-4DE9-920B-8F32B3D27F0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30B8A502-FF08-43AA-B716-32606B4ECEA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2BB9915-86F6-4981-BF1E-ED488BD8384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8C901074-3F6C-4DBC-89F9-524EB79EE48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85217</xdr:rowOff>
    </xdr:from>
    <xdr:to>
      <xdr:col>116</xdr:col>
      <xdr:colOff>114300</xdr:colOff>
      <xdr:row>60</xdr:row>
      <xdr:rowOff>15367</xdr:rowOff>
    </xdr:to>
    <xdr:sp macro="" textlink="">
      <xdr:nvSpPr>
        <xdr:cNvPr id="647" name="楕円 646">
          <a:extLst>
            <a:ext uri="{FF2B5EF4-FFF2-40B4-BE49-F238E27FC236}">
              <a16:creationId xmlns:a16="http://schemas.microsoft.com/office/drawing/2014/main" id="{B0D9C1A0-4C31-4D39-B06A-9945E6873394}"/>
            </a:ext>
          </a:extLst>
        </xdr:cNvPr>
        <xdr:cNvSpPr/>
      </xdr:nvSpPr>
      <xdr:spPr>
        <a:xfrm>
          <a:off x="22110700" y="102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108094</xdr:rowOff>
    </xdr:from>
    <xdr:ext cx="469744" cy="259045"/>
    <xdr:sp macro="" textlink="">
      <xdr:nvSpPr>
        <xdr:cNvPr id="648" name="【学校施設】&#10;一人当たり面積該当値テキスト">
          <a:extLst>
            <a:ext uri="{FF2B5EF4-FFF2-40B4-BE49-F238E27FC236}">
              <a16:creationId xmlns:a16="http://schemas.microsoft.com/office/drawing/2014/main" id="{CAC9D925-D00B-4C08-8F32-C9A845EBBF7D}"/>
            </a:ext>
          </a:extLst>
        </xdr:cNvPr>
        <xdr:cNvSpPr txBox="1"/>
      </xdr:nvSpPr>
      <xdr:spPr>
        <a:xfrm>
          <a:off x="22199600" y="1005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85217</xdr:rowOff>
    </xdr:from>
    <xdr:to>
      <xdr:col>112</xdr:col>
      <xdr:colOff>38100</xdr:colOff>
      <xdr:row>61</xdr:row>
      <xdr:rowOff>15367</xdr:rowOff>
    </xdr:to>
    <xdr:sp macro="" textlink="">
      <xdr:nvSpPr>
        <xdr:cNvPr id="649" name="楕円 648">
          <a:extLst>
            <a:ext uri="{FF2B5EF4-FFF2-40B4-BE49-F238E27FC236}">
              <a16:creationId xmlns:a16="http://schemas.microsoft.com/office/drawing/2014/main" id="{8A5DE17B-B610-4E5C-B007-D098D91722E4}"/>
            </a:ext>
          </a:extLst>
        </xdr:cNvPr>
        <xdr:cNvSpPr/>
      </xdr:nvSpPr>
      <xdr:spPr>
        <a:xfrm>
          <a:off x="21272500" y="103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136017</xdr:rowOff>
    </xdr:from>
    <xdr:to>
      <xdr:col>116</xdr:col>
      <xdr:colOff>63500</xdr:colOff>
      <xdr:row>60</xdr:row>
      <xdr:rowOff>136017</xdr:rowOff>
    </xdr:to>
    <xdr:cxnSp macro="">
      <xdr:nvCxnSpPr>
        <xdr:cNvPr id="650" name="直線コネクタ 649">
          <a:extLst>
            <a:ext uri="{FF2B5EF4-FFF2-40B4-BE49-F238E27FC236}">
              <a16:creationId xmlns:a16="http://schemas.microsoft.com/office/drawing/2014/main" id="{E7AF831E-1ADF-4A24-8EC2-607DF7F95731}"/>
            </a:ext>
          </a:extLst>
        </xdr:cNvPr>
        <xdr:cNvCxnSpPr/>
      </xdr:nvCxnSpPr>
      <xdr:spPr>
        <a:xfrm flipV="1">
          <a:off x="21323300" y="10251567"/>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129413</xdr:rowOff>
    </xdr:from>
    <xdr:to>
      <xdr:col>107</xdr:col>
      <xdr:colOff>101600</xdr:colOff>
      <xdr:row>61</xdr:row>
      <xdr:rowOff>59563</xdr:rowOff>
    </xdr:to>
    <xdr:sp macro="" textlink="">
      <xdr:nvSpPr>
        <xdr:cNvPr id="651" name="楕円 650">
          <a:extLst>
            <a:ext uri="{FF2B5EF4-FFF2-40B4-BE49-F238E27FC236}">
              <a16:creationId xmlns:a16="http://schemas.microsoft.com/office/drawing/2014/main" id="{C7512551-A3A1-47BD-9A3F-0458B790933E}"/>
            </a:ext>
          </a:extLst>
        </xdr:cNvPr>
        <xdr:cNvSpPr/>
      </xdr:nvSpPr>
      <xdr:spPr>
        <a:xfrm>
          <a:off x="20383500" y="104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136017</xdr:rowOff>
    </xdr:from>
    <xdr:to>
      <xdr:col>111</xdr:col>
      <xdr:colOff>177800</xdr:colOff>
      <xdr:row>61</xdr:row>
      <xdr:rowOff>8763</xdr:rowOff>
    </xdr:to>
    <xdr:cxnSp macro="">
      <xdr:nvCxnSpPr>
        <xdr:cNvPr id="652" name="直線コネクタ 651">
          <a:extLst>
            <a:ext uri="{FF2B5EF4-FFF2-40B4-BE49-F238E27FC236}">
              <a16:creationId xmlns:a16="http://schemas.microsoft.com/office/drawing/2014/main" id="{6B6582A9-D990-4074-902A-3CB10C86F5C0}"/>
            </a:ext>
          </a:extLst>
        </xdr:cNvPr>
        <xdr:cNvCxnSpPr/>
      </xdr:nvCxnSpPr>
      <xdr:spPr>
        <a:xfrm flipV="1">
          <a:off x="20434300" y="10423017"/>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129413</xdr:rowOff>
    </xdr:from>
    <xdr:to>
      <xdr:col>102</xdr:col>
      <xdr:colOff>165100</xdr:colOff>
      <xdr:row>61</xdr:row>
      <xdr:rowOff>59563</xdr:rowOff>
    </xdr:to>
    <xdr:sp macro="" textlink="">
      <xdr:nvSpPr>
        <xdr:cNvPr id="653" name="楕円 652">
          <a:extLst>
            <a:ext uri="{FF2B5EF4-FFF2-40B4-BE49-F238E27FC236}">
              <a16:creationId xmlns:a16="http://schemas.microsoft.com/office/drawing/2014/main" id="{AFB23102-2600-45F7-A03B-71F801EEB48C}"/>
            </a:ext>
          </a:extLst>
        </xdr:cNvPr>
        <xdr:cNvSpPr/>
      </xdr:nvSpPr>
      <xdr:spPr>
        <a:xfrm>
          <a:off x="19494500" y="104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8763</xdr:rowOff>
    </xdr:from>
    <xdr:to>
      <xdr:col>107</xdr:col>
      <xdr:colOff>50800</xdr:colOff>
      <xdr:row>61</xdr:row>
      <xdr:rowOff>8763</xdr:rowOff>
    </xdr:to>
    <xdr:cxnSp macro="">
      <xdr:nvCxnSpPr>
        <xdr:cNvPr id="654" name="直線コネクタ 653">
          <a:extLst>
            <a:ext uri="{FF2B5EF4-FFF2-40B4-BE49-F238E27FC236}">
              <a16:creationId xmlns:a16="http://schemas.microsoft.com/office/drawing/2014/main" id="{AF97E4D8-F96D-41A0-BDE8-65C5CE5F11F9}"/>
            </a:ext>
          </a:extLst>
        </xdr:cNvPr>
        <xdr:cNvCxnSpPr/>
      </xdr:nvCxnSpPr>
      <xdr:spPr>
        <a:xfrm>
          <a:off x="19545300" y="10467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655" name="n_1aveValue【学校施設】&#10;一人当たり面積">
          <a:extLst>
            <a:ext uri="{FF2B5EF4-FFF2-40B4-BE49-F238E27FC236}">
              <a16:creationId xmlns:a16="http://schemas.microsoft.com/office/drawing/2014/main" id="{494A7BC3-7E51-4709-AB47-76D4D27C2070}"/>
            </a:ext>
          </a:extLst>
        </xdr:cNvPr>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656" name="n_2aveValue【学校施設】&#10;一人当たり面積">
          <a:extLst>
            <a:ext uri="{FF2B5EF4-FFF2-40B4-BE49-F238E27FC236}">
              <a16:creationId xmlns:a16="http://schemas.microsoft.com/office/drawing/2014/main" id="{C4EFA130-693D-460F-8125-EC630E6D2E94}"/>
            </a:ext>
          </a:extLst>
        </xdr:cNvPr>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657" name="n_3aveValue【学校施設】&#10;一人当たり面積">
          <a:extLst>
            <a:ext uri="{FF2B5EF4-FFF2-40B4-BE49-F238E27FC236}">
              <a16:creationId xmlns:a16="http://schemas.microsoft.com/office/drawing/2014/main" id="{7BFCD4F3-DC97-4086-A1B1-5751FB027078}"/>
            </a:ext>
          </a:extLst>
        </xdr:cNvPr>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6494</xdr:rowOff>
    </xdr:from>
    <xdr:ext cx="469744" cy="259045"/>
    <xdr:sp macro="" textlink="">
      <xdr:nvSpPr>
        <xdr:cNvPr id="658" name="n_1mainValue【学校施設】&#10;一人当たり面積">
          <a:extLst>
            <a:ext uri="{FF2B5EF4-FFF2-40B4-BE49-F238E27FC236}">
              <a16:creationId xmlns:a16="http://schemas.microsoft.com/office/drawing/2014/main" id="{9EE7B315-BF15-4A74-BB0D-26303AE13D69}"/>
            </a:ext>
          </a:extLst>
        </xdr:cNvPr>
        <xdr:cNvSpPr txBox="1"/>
      </xdr:nvSpPr>
      <xdr:spPr>
        <a:xfrm>
          <a:off x="21075727" y="1046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50690</xdr:rowOff>
    </xdr:from>
    <xdr:ext cx="469744" cy="259045"/>
    <xdr:sp macro="" textlink="">
      <xdr:nvSpPr>
        <xdr:cNvPr id="659" name="n_2mainValue【学校施設】&#10;一人当たり面積">
          <a:extLst>
            <a:ext uri="{FF2B5EF4-FFF2-40B4-BE49-F238E27FC236}">
              <a16:creationId xmlns:a16="http://schemas.microsoft.com/office/drawing/2014/main" id="{901E24F0-5F77-4AA2-957E-44050E9EBF84}"/>
            </a:ext>
          </a:extLst>
        </xdr:cNvPr>
        <xdr:cNvSpPr txBox="1"/>
      </xdr:nvSpPr>
      <xdr:spPr>
        <a:xfrm>
          <a:off x="20199427" y="1050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50690</xdr:rowOff>
    </xdr:from>
    <xdr:ext cx="469744" cy="259045"/>
    <xdr:sp macro="" textlink="">
      <xdr:nvSpPr>
        <xdr:cNvPr id="660" name="n_3mainValue【学校施設】&#10;一人当たり面積">
          <a:extLst>
            <a:ext uri="{FF2B5EF4-FFF2-40B4-BE49-F238E27FC236}">
              <a16:creationId xmlns:a16="http://schemas.microsoft.com/office/drawing/2014/main" id="{83FEDC9F-B632-408A-81AF-DA65A901A2D3}"/>
            </a:ext>
          </a:extLst>
        </xdr:cNvPr>
        <xdr:cNvSpPr txBox="1"/>
      </xdr:nvSpPr>
      <xdr:spPr>
        <a:xfrm>
          <a:off x="19310427" y="1050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a:extLst>
            <a:ext uri="{FF2B5EF4-FFF2-40B4-BE49-F238E27FC236}">
              <a16:creationId xmlns:a16="http://schemas.microsoft.com/office/drawing/2014/main" id="{1AFD91DC-9CAB-4149-9B2B-92551A52FFC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a:extLst>
            <a:ext uri="{FF2B5EF4-FFF2-40B4-BE49-F238E27FC236}">
              <a16:creationId xmlns:a16="http://schemas.microsoft.com/office/drawing/2014/main" id="{6AB79868-CFB5-4D09-8D60-EBD8449AE4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a:extLst>
            <a:ext uri="{FF2B5EF4-FFF2-40B4-BE49-F238E27FC236}">
              <a16:creationId xmlns:a16="http://schemas.microsoft.com/office/drawing/2014/main" id="{1513E422-5C93-4FF7-9711-B2AC442A99D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a:extLst>
            <a:ext uri="{FF2B5EF4-FFF2-40B4-BE49-F238E27FC236}">
              <a16:creationId xmlns:a16="http://schemas.microsoft.com/office/drawing/2014/main" id="{7FFD25A2-61E1-4C67-9FFF-6A60FDAFE7A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a:extLst>
            <a:ext uri="{FF2B5EF4-FFF2-40B4-BE49-F238E27FC236}">
              <a16:creationId xmlns:a16="http://schemas.microsoft.com/office/drawing/2014/main" id="{24C3B15B-9A89-474E-A142-D5019090417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a:extLst>
            <a:ext uri="{FF2B5EF4-FFF2-40B4-BE49-F238E27FC236}">
              <a16:creationId xmlns:a16="http://schemas.microsoft.com/office/drawing/2014/main" id="{B4C68A03-8DCE-4406-88E4-2546D405A4D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a:extLst>
            <a:ext uri="{FF2B5EF4-FFF2-40B4-BE49-F238E27FC236}">
              <a16:creationId xmlns:a16="http://schemas.microsoft.com/office/drawing/2014/main" id="{C5C8DB0B-C7AD-4DD6-AB39-DB2CC132837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a:extLst>
            <a:ext uri="{FF2B5EF4-FFF2-40B4-BE49-F238E27FC236}">
              <a16:creationId xmlns:a16="http://schemas.microsoft.com/office/drawing/2014/main" id="{A9B10D8A-7B08-4873-88DB-B6C8E46916B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a:extLst>
            <a:ext uri="{FF2B5EF4-FFF2-40B4-BE49-F238E27FC236}">
              <a16:creationId xmlns:a16="http://schemas.microsoft.com/office/drawing/2014/main" id="{4E4325A4-C2FE-48EB-801F-8C4DC3E169C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a:extLst>
            <a:ext uri="{FF2B5EF4-FFF2-40B4-BE49-F238E27FC236}">
              <a16:creationId xmlns:a16="http://schemas.microsoft.com/office/drawing/2014/main" id="{9020A904-A682-41AF-B036-D6931737A92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a:extLst>
            <a:ext uri="{FF2B5EF4-FFF2-40B4-BE49-F238E27FC236}">
              <a16:creationId xmlns:a16="http://schemas.microsoft.com/office/drawing/2014/main" id="{348C0412-72F6-4AA9-B622-C118B33AA232}"/>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2" name="直線コネクタ 671">
          <a:extLst>
            <a:ext uri="{FF2B5EF4-FFF2-40B4-BE49-F238E27FC236}">
              <a16:creationId xmlns:a16="http://schemas.microsoft.com/office/drawing/2014/main" id="{9653BCB9-99AB-4714-9710-517FA9E7AF3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3" name="テキスト ボックス 672">
          <a:extLst>
            <a:ext uri="{FF2B5EF4-FFF2-40B4-BE49-F238E27FC236}">
              <a16:creationId xmlns:a16="http://schemas.microsoft.com/office/drawing/2014/main" id="{12CC37C1-ACBA-46E9-B8CA-42408E79AB08}"/>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4" name="直線コネクタ 673">
          <a:extLst>
            <a:ext uri="{FF2B5EF4-FFF2-40B4-BE49-F238E27FC236}">
              <a16:creationId xmlns:a16="http://schemas.microsoft.com/office/drawing/2014/main" id="{D5114FD2-6E91-4419-8D17-D948180B97C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5" name="テキスト ボックス 674">
          <a:extLst>
            <a:ext uri="{FF2B5EF4-FFF2-40B4-BE49-F238E27FC236}">
              <a16:creationId xmlns:a16="http://schemas.microsoft.com/office/drawing/2014/main" id="{063C3457-D6BA-4D32-9D05-269CC9DFF92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6" name="直線コネクタ 675">
          <a:extLst>
            <a:ext uri="{FF2B5EF4-FFF2-40B4-BE49-F238E27FC236}">
              <a16:creationId xmlns:a16="http://schemas.microsoft.com/office/drawing/2014/main" id="{A64563C6-C83D-47FE-B063-A06D8407EA2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7" name="テキスト ボックス 676">
          <a:extLst>
            <a:ext uri="{FF2B5EF4-FFF2-40B4-BE49-F238E27FC236}">
              <a16:creationId xmlns:a16="http://schemas.microsoft.com/office/drawing/2014/main" id="{4959EBA2-16E3-499A-8504-3B8DB14E819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8" name="直線コネクタ 677">
          <a:extLst>
            <a:ext uri="{FF2B5EF4-FFF2-40B4-BE49-F238E27FC236}">
              <a16:creationId xmlns:a16="http://schemas.microsoft.com/office/drawing/2014/main" id="{ACBD6620-CFA6-4B17-80C0-044CE8F5977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9" name="テキスト ボックス 678">
          <a:extLst>
            <a:ext uri="{FF2B5EF4-FFF2-40B4-BE49-F238E27FC236}">
              <a16:creationId xmlns:a16="http://schemas.microsoft.com/office/drawing/2014/main" id="{BF18C612-164C-47ED-8209-8D00168DAA3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0" name="直線コネクタ 679">
          <a:extLst>
            <a:ext uri="{FF2B5EF4-FFF2-40B4-BE49-F238E27FC236}">
              <a16:creationId xmlns:a16="http://schemas.microsoft.com/office/drawing/2014/main" id="{39A2F025-8A0F-4C6E-B041-F6EB5C4C39A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1" name="テキスト ボックス 680">
          <a:extLst>
            <a:ext uri="{FF2B5EF4-FFF2-40B4-BE49-F238E27FC236}">
              <a16:creationId xmlns:a16="http://schemas.microsoft.com/office/drawing/2014/main" id="{850EC7C1-C934-4492-AFFC-CCBF17AEADAD}"/>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B7143CBA-AFD0-48F0-B783-AF335120143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a:extLst>
            <a:ext uri="{FF2B5EF4-FFF2-40B4-BE49-F238E27FC236}">
              <a16:creationId xmlns:a16="http://schemas.microsoft.com/office/drawing/2014/main" id="{F469CA78-3270-43DC-8FFD-4ED2D44E277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a:extLst>
            <a:ext uri="{FF2B5EF4-FFF2-40B4-BE49-F238E27FC236}">
              <a16:creationId xmlns:a16="http://schemas.microsoft.com/office/drawing/2014/main" id="{3212313C-08AF-4CAE-98F8-0A313132557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85" name="直線コネクタ 684">
          <a:extLst>
            <a:ext uri="{FF2B5EF4-FFF2-40B4-BE49-F238E27FC236}">
              <a16:creationId xmlns:a16="http://schemas.microsoft.com/office/drawing/2014/main" id="{57B1F7A5-74FB-4E67-A126-DF66AEE8DC09}"/>
            </a:ext>
          </a:extLst>
        </xdr:cNvPr>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86" name="【児童館】&#10;有形固定資産減価償却率最小値テキスト">
          <a:extLst>
            <a:ext uri="{FF2B5EF4-FFF2-40B4-BE49-F238E27FC236}">
              <a16:creationId xmlns:a16="http://schemas.microsoft.com/office/drawing/2014/main" id="{7177020B-2314-4F8D-93C3-5D872632B5F8}"/>
            </a:ext>
          </a:extLst>
        </xdr:cNvPr>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87" name="直線コネクタ 686">
          <a:extLst>
            <a:ext uri="{FF2B5EF4-FFF2-40B4-BE49-F238E27FC236}">
              <a16:creationId xmlns:a16="http://schemas.microsoft.com/office/drawing/2014/main" id="{A62A9DE0-DB77-47AD-A2E3-D07D97B1AD52}"/>
            </a:ext>
          </a:extLst>
        </xdr:cNvPr>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8" name="【児童館】&#10;有形固定資産減価償却率最大値テキスト">
          <a:extLst>
            <a:ext uri="{FF2B5EF4-FFF2-40B4-BE49-F238E27FC236}">
              <a16:creationId xmlns:a16="http://schemas.microsoft.com/office/drawing/2014/main" id="{47F05682-D19E-422B-9618-435320060B46}"/>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9" name="直線コネクタ 688">
          <a:extLst>
            <a:ext uri="{FF2B5EF4-FFF2-40B4-BE49-F238E27FC236}">
              <a16:creationId xmlns:a16="http://schemas.microsoft.com/office/drawing/2014/main" id="{D2AB2B0C-D02D-48DF-9D3D-716F03A05F2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101616</xdr:rowOff>
    </xdr:from>
    <xdr:ext cx="405111" cy="259045"/>
    <xdr:sp macro="" textlink="">
      <xdr:nvSpPr>
        <xdr:cNvPr id="690" name="【児童館】&#10;有形固定資産減価償却率平均値テキスト">
          <a:extLst>
            <a:ext uri="{FF2B5EF4-FFF2-40B4-BE49-F238E27FC236}">
              <a16:creationId xmlns:a16="http://schemas.microsoft.com/office/drawing/2014/main" id="{6B63EABD-B787-4F52-808A-0ACD0FEDBE0F}"/>
            </a:ext>
          </a:extLst>
        </xdr:cNvPr>
        <xdr:cNvSpPr txBox="1"/>
      </xdr:nvSpPr>
      <xdr:spPr>
        <a:xfrm>
          <a:off x="16357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91" name="フローチャート: 判断 690">
          <a:extLst>
            <a:ext uri="{FF2B5EF4-FFF2-40B4-BE49-F238E27FC236}">
              <a16:creationId xmlns:a16="http://schemas.microsoft.com/office/drawing/2014/main" id="{01CE59AA-D612-4115-A1E9-6F4EEB9E7E8B}"/>
            </a:ext>
          </a:extLst>
        </xdr:cNvPr>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92" name="フローチャート: 判断 691">
          <a:extLst>
            <a:ext uri="{FF2B5EF4-FFF2-40B4-BE49-F238E27FC236}">
              <a16:creationId xmlns:a16="http://schemas.microsoft.com/office/drawing/2014/main" id="{644083A3-F996-4DC0-9748-48D21C2EECEE}"/>
            </a:ext>
          </a:extLst>
        </xdr:cNvPr>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93" name="フローチャート: 判断 692">
          <a:extLst>
            <a:ext uri="{FF2B5EF4-FFF2-40B4-BE49-F238E27FC236}">
              <a16:creationId xmlns:a16="http://schemas.microsoft.com/office/drawing/2014/main" id="{36523AF5-E207-4F5C-A1B8-58C0AF19FC35}"/>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94" name="フローチャート: 判断 693">
          <a:extLst>
            <a:ext uri="{FF2B5EF4-FFF2-40B4-BE49-F238E27FC236}">
              <a16:creationId xmlns:a16="http://schemas.microsoft.com/office/drawing/2014/main" id="{2C78EBF6-2929-49C4-AAA2-F7EF542D616D}"/>
            </a:ext>
          </a:extLst>
        </xdr:cNvPr>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C2B68A63-2FCA-44C8-97E3-6F05B9C840A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B255F13B-5AEB-4D60-ACDB-C209519ACD4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C01A94C6-9305-4176-9AAF-67317FAB751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B0E072DC-59A1-4CE5-8300-6269B589200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899C7D0D-0042-4E7A-9836-8A3CA1D4A6E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59689</xdr:rowOff>
    </xdr:from>
    <xdr:to>
      <xdr:col>85</xdr:col>
      <xdr:colOff>177800</xdr:colOff>
      <xdr:row>83</xdr:row>
      <xdr:rowOff>161289</xdr:rowOff>
    </xdr:to>
    <xdr:sp macro="" textlink="">
      <xdr:nvSpPr>
        <xdr:cNvPr id="700" name="楕円 699">
          <a:extLst>
            <a:ext uri="{FF2B5EF4-FFF2-40B4-BE49-F238E27FC236}">
              <a16:creationId xmlns:a16="http://schemas.microsoft.com/office/drawing/2014/main" id="{F4727085-5DE5-4DB2-AC01-454743C6FD89}"/>
            </a:ext>
          </a:extLst>
        </xdr:cNvPr>
        <xdr:cNvSpPr/>
      </xdr:nvSpPr>
      <xdr:spPr>
        <a:xfrm>
          <a:off x="16268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38116</xdr:rowOff>
    </xdr:from>
    <xdr:ext cx="405111" cy="259045"/>
    <xdr:sp macro="" textlink="">
      <xdr:nvSpPr>
        <xdr:cNvPr id="701" name="【児童館】&#10;有形固定資産減価償却率該当値テキスト">
          <a:extLst>
            <a:ext uri="{FF2B5EF4-FFF2-40B4-BE49-F238E27FC236}">
              <a16:creationId xmlns:a16="http://schemas.microsoft.com/office/drawing/2014/main" id="{22A76CC3-B294-41B5-B005-8B49C7F6FA11}"/>
            </a:ext>
          </a:extLst>
        </xdr:cNvPr>
        <xdr:cNvSpPr txBox="1"/>
      </xdr:nvSpPr>
      <xdr:spPr>
        <a:xfrm>
          <a:off x="163576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97789</xdr:rowOff>
    </xdr:from>
    <xdr:to>
      <xdr:col>81</xdr:col>
      <xdr:colOff>101600</xdr:colOff>
      <xdr:row>84</xdr:row>
      <xdr:rowOff>27939</xdr:rowOff>
    </xdr:to>
    <xdr:sp macro="" textlink="">
      <xdr:nvSpPr>
        <xdr:cNvPr id="702" name="楕円 701">
          <a:extLst>
            <a:ext uri="{FF2B5EF4-FFF2-40B4-BE49-F238E27FC236}">
              <a16:creationId xmlns:a16="http://schemas.microsoft.com/office/drawing/2014/main" id="{C1E09B09-8787-4296-9306-1618869F0130}"/>
            </a:ext>
          </a:extLst>
        </xdr:cNvPr>
        <xdr:cNvSpPr/>
      </xdr:nvSpPr>
      <xdr:spPr>
        <a:xfrm>
          <a:off x="15430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110489</xdr:rowOff>
    </xdr:from>
    <xdr:to>
      <xdr:col>85</xdr:col>
      <xdr:colOff>127000</xdr:colOff>
      <xdr:row>83</xdr:row>
      <xdr:rowOff>148589</xdr:rowOff>
    </xdr:to>
    <xdr:cxnSp macro="">
      <xdr:nvCxnSpPr>
        <xdr:cNvPr id="703" name="直線コネクタ 702">
          <a:extLst>
            <a:ext uri="{FF2B5EF4-FFF2-40B4-BE49-F238E27FC236}">
              <a16:creationId xmlns:a16="http://schemas.microsoft.com/office/drawing/2014/main" id="{9502FA10-8B27-4424-920E-3F289075C36D}"/>
            </a:ext>
          </a:extLst>
        </xdr:cNvPr>
        <xdr:cNvCxnSpPr/>
      </xdr:nvCxnSpPr>
      <xdr:spPr>
        <a:xfrm flipV="1">
          <a:off x="15481300" y="143408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132080</xdr:rowOff>
    </xdr:from>
    <xdr:to>
      <xdr:col>76</xdr:col>
      <xdr:colOff>165100</xdr:colOff>
      <xdr:row>84</xdr:row>
      <xdr:rowOff>62230</xdr:rowOff>
    </xdr:to>
    <xdr:sp macro="" textlink="">
      <xdr:nvSpPr>
        <xdr:cNvPr id="704" name="楕円 703">
          <a:extLst>
            <a:ext uri="{FF2B5EF4-FFF2-40B4-BE49-F238E27FC236}">
              <a16:creationId xmlns:a16="http://schemas.microsoft.com/office/drawing/2014/main" id="{9CD6B05A-6755-42E8-8AE2-B6B331CF3A69}"/>
            </a:ext>
          </a:extLst>
        </xdr:cNvPr>
        <xdr:cNvSpPr/>
      </xdr:nvSpPr>
      <xdr:spPr>
        <a:xfrm>
          <a:off x="14541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148589</xdr:rowOff>
    </xdr:from>
    <xdr:to>
      <xdr:col>81</xdr:col>
      <xdr:colOff>50800</xdr:colOff>
      <xdr:row>84</xdr:row>
      <xdr:rowOff>11430</xdr:rowOff>
    </xdr:to>
    <xdr:cxnSp macro="">
      <xdr:nvCxnSpPr>
        <xdr:cNvPr id="705" name="直線コネクタ 704">
          <a:extLst>
            <a:ext uri="{FF2B5EF4-FFF2-40B4-BE49-F238E27FC236}">
              <a16:creationId xmlns:a16="http://schemas.microsoft.com/office/drawing/2014/main" id="{C5E45DBF-224B-478D-A6E1-352732C4AD96}"/>
            </a:ext>
          </a:extLst>
        </xdr:cNvPr>
        <xdr:cNvCxnSpPr/>
      </xdr:nvCxnSpPr>
      <xdr:spPr>
        <a:xfrm flipV="1">
          <a:off x="14592300" y="143789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151130</xdr:rowOff>
    </xdr:from>
    <xdr:to>
      <xdr:col>72</xdr:col>
      <xdr:colOff>38100</xdr:colOff>
      <xdr:row>85</xdr:row>
      <xdr:rowOff>81280</xdr:rowOff>
    </xdr:to>
    <xdr:sp macro="" textlink="">
      <xdr:nvSpPr>
        <xdr:cNvPr id="706" name="楕円 705">
          <a:extLst>
            <a:ext uri="{FF2B5EF4-FFF2-40B4-BE49-F238E27FC236}">
              <a16:creationId xmlns:a16="http://schemas.microsoft.com/office/drawing/2014/main" id="{AE8F91BE-CABC-4E2A-8D79-7510DBB60CEA}"/>
            </a:ext>
          </a:extLst>
        </xdr:cNvPr>
        <xdr:cNvSpPr/>
      </xdr:nvSpPr>
      <xdr:spPr>
        <a:xfrm>
          <a:off x="13652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11430</xdr:rowOff>
    </xdr:from>
    <xdr:to>
      <xdr:col>76</xdr:col>
      <xdr:colOff>114300</xdr:colOff>
      <xdr:row>85</xdr:row>
      <xdr:rowOff>30480</xdr:rowOff>
    </xdr:to>
    <xdr:cxnSp macro="">
      <xdr:nvCxnSpPr>
        <xdr:cNvPr id="707" name="直線コネクタ 706">
          <a:extLst>
            <a:ext uri="{FF2B5EF4-FFF2-40B4-BE49-F238E27FC236}">
              <a16:creationId xmlns:a16="http://schemas.microsoft.com/office/drawing/2014/main" id="{486EEE2E-E0DD-43DA-969E-4DF15042E5F4}"/>
            </a:ext>
          </a:extLst>
        </xdr:cNvPr>
        <xdr:cNvCxnSpPr/>
      </xdr:nvCxnSpPr>
      <xdr:spPr>
        <a:xfrm flipV="1">
          <a:off x="13703300" y="1441323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652</xdr:rowOff>
    </xdr:from>
    <xdr:ext cx="405111" cy="259045"/>
    <xdr:sp macro="" textlink="">
      <xdr:nvSpPr>
        <xdr:cNvPr id="708" name="n_1aveValue【児童館】&#10;有形固定資産減価償却率">
          <a:extLst>
            <a:ext uri="{FF2B5EF4-FFF2-40B4-BE49-F238E27FC236}">
              <a16:creationId xmlns:a16="http://schemas.microsoft.com/office/drawing/2014/main" id="{3C76F447-C84F-429D-A502-7DB44018FF12}"/>
            </a:ext>
          </a:extLst>
        </xdr:cNvPr>
        <xdr:cNvSpPr txBox="1"/>
      </xdr:nvSpPr>
      <xdr:spPr>
        <a:xfrm>
          <a:off x="15266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09" name="n_2aveValue【児童館】&#10;有形固定資産減価償却率">
          <a:extLst>
            <a:ext uri="{FF2B5EF4-FFF2-40B4-BE49-F238E27FC236}">
              <a16:creationId xmlns:a16="http://schemas.microsoft.com/office/drawing/2014/main" id="{383B9E5F-63C5-42D0-95D4-CD0CE3E9BF44}"/>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710" name="n_3aveValue【児童館】&#10;有形固定資産減価償却率">
          <a:extLst>
            <a:ext uri="{FF2B5EF4-FFF2-40B4-BE49-F238E27FC236}">
              <a16:creationId xmlns:a16="http://schemas.microsoft.com/office/drawing/2014/main" id="{6E68FBBF-6367-46AB-823C-3E458661DD41}"/>
            </a:ext>
          </a:extLst>
        </xdr:cNvPr>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19066</xdr:rowOff>
    </xdr:from>
    <xdr:ext cx="405111" cy="259045"/>
    <xdr:sp macro="" textlink="">
      <xdr:nvSpPr>
        <xdr:cNvPr id="711" name="n_1mainValue【児童館】&#10;有形固定資産減価償却率">
          <a:extLst>
            <a:ext uri="{FF2B5EF4-FFF2-40B4-BE49-F238E27FC236}">
              <a16:creationId xmlns:a16="http://schemas.microsoft.com/office/drawing/2014/main" id="{95CF1856-A171-43B4-8870-BFF556F913CC}"/>
            </a:ext>
          </a:extLst>
        </xdr:cNvPr>
        <xdr:cNvSpPr txBox="1"/>
      </xdr:nvSpPr>
      <xdr:spPr>
        <a:xfrm>
          <a:off x="152660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53357</xdr:rowOff>
    </xdr:from>
    <xdr:ext cx="405111" cy="259045"/>
    <xdr:sp macro="" textlink="">
      <xdr:nvSpPr>
        <xdr:cNvPr id="712" name="n_2mainValue【児童館】&#10;有形固定資産減価償却率">
          <a:extLst>
            <a:ext uri="{FF2B5EF4-FFF2-40B4-BE49-F238E27FC236}">
              <a16:creationId xmlns:a16="http://schemas.microsoft.com/office/drawing/2014/main" id="{56BD32CB-318C-467F-BEB0-A1388BBFAF8B}"/>
            </a:ext>
          </a:extLst>
        </xdr:cNvPr>
        <xdr:cNvSpPr txBox="1"/>
      </xdr:nvSpPr>
      <xdr:spPr>
        <a:xfrm>
          <a:off x="14389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72407</xdr:rowOff>
    </xdr:from>
    <xdr:ext cx="405111" cy="259045"/>
    <xdr:sp macro="" textlink="">
      <xdr:nvSpPr>
        <xdr:cNvPr id="713" name="n_3mainValue【児童館】&#10;有形固定資産減価償却率">
          <a:extLst>
            <a:ext uri="{FF2B5EF4-FFF2-40B4-BE49-F238E27FC236}">
              <a16:creationId xmlns:a16="http://schemas.microsoft.com/office/drawing/2014/main" id="{0CFED9FF-9E36-4E2E-B938-026474DF9C4C}"/>
            </a:ext>
          </a:extLst>
        </xdr:cNvPr>
        <xdr:cNvSpPr txBox="1"/>
      </xdr:nvSpPr>
      <xdr:spPr>
        <a:xfrm>
          <a:off x="135007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3EA1A385-744E-42AC-B8F1-FA447632EE0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a:extLst>
            <a:ext uri="{FF2B5EF4-FFF2-40B4-BE49-F238E27FC236}">
              <a16:creationId xmlns:a16="http://schemas.microsoft.com/office/drawing/2014/main" id="{728E56E0-04E3-436C-AB8E-5CBF771C03C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a:extLst>
            <a:ext uri="{FF2B5EF4-FFF2-40B4-BE49-F238E27FC236}">
              <a16:creationId xmlns:a16="http://schemas.microsoft.com/office/drawing/2014/main" id="{C609CD4D-3086-4851-A5C1-2DD36B4D076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a:extLst>
            <a:ext uri="{FF2B5EF4-FFF2-40B4-BE49-F238E27FC236}">
              <a16:creationId xmlns:a16="http://schemas.microsoft.com/office/drawing/2014/main" id="{E6F3D74B-84FE-4F26-A0D6-C8994D2E825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a:extLst>
            <a:ext uri="{FF2B5EF4-FFF2-40B4-BE49-F238E27FC236}">
              <a16:creationId xmlns:a16="http://schemas.microsoft.com/office/drawing/2014/main" id="{6B350762-4E56-405C-BBE9-AC87CEB487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a:extLst>
            <a:ext uri="{FF2B5EF4-FFF2-40B4-BE49-F238E27FC236}">
              <a16:creationId xmlns:a16="http://schemas.microsoft.com/office/drawing/2014/main" id="{51E6FD5D-3498-45BF-922A-8E59E327EEC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a:extLst>
            <a:ext uri="{FF2B5EF4-FFF2-40B4-BE49-F238E27FC236}">
              <a16:creationId xmlns:a16="http://schemas.microsoft.com/office/drawing/2014/main" id="{1AA3AB12-7B27-479D-AECC-5F5C280C55B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034E4EC8-743F-4F7B-952B-BA1EB0E1BEC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FC1D437C-1376-42DB-8176-B7F87987F71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95EA821E-D37F-4B84-B88E-4736B508E6E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a:extLst>
            <a:ext uri="{FF2B5EF4-FFF2-40B4-BE49-F238E27FC236}">
              <a16:creationId xmlns:a16="http://schemas.microsoft.com/office/drawing/2014/main" id="{24FBB830-D50E-41B6-8393-CD55AAB1634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a:extLst>
            <a:ext uri="{FF2B5EF4-FFF2-40B4-BE49-F238E27FC236}">
              <a16:creationId xmlns:a16="http://schemas.microsoft.com/office/drawing/2014/main" id="{9E52C67D-5A74-4352-AA0F-1D1568F87AD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a:extLst>
            <a:ext uri="{FF2B5EF4-FFF2-40B4-BE49-F238E27FC236}">
              <a16:creationId xmlns:a16="http://schemas.microsoft.com/office/drawing/2014/main" id="{937B8B38-478D-48F8-B0C7-71D701F7AFF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a:extLst>
            <a:ext uri="{FF2B5EF4-FFF2-40B4-BE49-F238E27FC236}">
              <a16:creationId xmlns:a16="http://schemas.microsoft.com/office/drawing/2014/main" id="{54E68BD9-9F3A-4757-90EB-A94E0B09FF5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a:extLst>
            <a:ext uri="{FF2B5EF4-FFF2-40B4-BE49-F238E27FC236}">
              <a16:creationId xmlns:a16="http://schemas.microsoft.com/office/drawing/2014/main" id="{34261FC1-FD90-4BE6-B03C-ADFE0E55D6D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a:extLst>
            <a:ext uri="{FF2B5EF4-FFF2-40B4-BE49-F238E27FC236}">
              <a16:creationId xmlns:a16="http://schemas.microsoft.com/office/drawing/2014/main" id="{1282C1DF-C373-45D4-BB5B-06BC4352514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a:extLst>
            <a:ext uri="{FF2B5EF4-FFF2-40B4-BE49-F238E27FC236}">
              <a16:creationId xmlns:a16="http://schemas.microsoft.com/office/drawing/2014/main" id="{D737E9F0-4567-48B0-A654-8862F71C379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a:extLst>
            <a:ext uri="{FF2B5EF4-FFF2-40B4-BE49-F238E27FC236}">
              <a16:creationId xmlns:a16="http://schemas.microsoft.com/office/drawing/2014/main" id="{48718795-D5EC-4999-BE51-F4E9305B11F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a:extLst>
            <a:ext uri="{FF2B5EF4-FFF2-40B4-BE49-F238E27FC236}">
              <a16:creationId xmlns:a16="http://schemas.microsoft.com/office/drawing/2014/main" id="{A051BDBE-33F6-4317-97B9-2EE1BA21585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a:extLst>
            <a:ext uri="{FF2B5EF4-FFF2-40B4-BE49-F238E27FC236}">
              <a16:creationId xmlns:a16="http://schemas.microsoft.com/office/drawing/2014/main" id="{E1E72A8D-C917-463F-8D03-9E2B81599E0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児童館】&#10;一人当たり面積グラフ枠">
          <a:extLst>
            <a:ext uri="{FF2B5EF4-FFF2-40B4-BE49-F238E27FC236}">
              <a16:creationId xmlns:a16="http://schemas.microsoft.com/office/drawing/2014/main" id="{D4B2C4AC-D387-40D2-890C-CE3DE86DD69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35" name="直線コネクタ 734">
          <a:extLst>
            <a:ext uri="{FF2B5EF4-FFF2-40B4-BE49-F238E27FC236}">
              <a16:creationId xmlns:a16="http://schemas.microsoft.com/office/drawing/2014/main" id="{A4CFC359-C933-41EE-A768-420F5596CB70}"/>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36" name="【児童館】&#10;一人当たり面積最小値テキスト">
          <a:extLst>
            <a:ext uri="{FF2B5EF4-FFF2-40B4-BE49-F238E27FC236}">
              <a16:creationId xmlns:a16="http://schemas.microsoft.com/office/drawing/2014/main" id="{CC323AFF-E43D-444D-9DFD-EB2C7E102932}"/>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37" name="直線コネクタ 736">
          <a:extLst>
            <a:ext uri="{FF2B5EF4-FFF2-40B4-BE49-F238E27FC236}">
              <a16:creationId xmlns:a16="http://schemas.microsoft.com/office/drawing/2014/main" id="{C83B9F63-577E-404B-A9D3-B74A9E0DF239}"/>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8" name="【児童館】&#10;一人当たり面積最大値テキスト">
          <a:extLst>
            <a:ext uri="{FF2B5EF4-FFF2-40B4-BE49-F238E27FC236}">
              <a16:creationId xmlns:a16="http://schemas.microsoft.com/office/drawing/2014/main" id="{2850FA86-85CF-4B28-8F1C-0F63D3F7FCBC}"/>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9" name="直線コネクタ 738">
          <a:extLst>
            <a:ext uri="{FF2B5EF4-FFF2-40B4-BE49-F238E27FC236}">
              <a16:creationId xmlns:a16="http://schemas.microsoft.com/office/drawing/2014/main" id="{78BFFD0B-75BB-41A0-826E-5604AE2133B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40" name="【児童館】&#10;一人当たり面積平均値テキスト">
          <a:extLst>
            <a:ext uri="{FF2B5EF4-FFF2-40B4-BE49-F238E27FC236}">
              <a16:creationId xmlns:a16="http://schemas.microsoft.com/office/drawing/2014/main" id="{00028570-445D-4DFE-A40C-3E770734C9CA}"/>
            </a:ext>
          </a:extLst>
        </xdr:cNvPr>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41" name="フローチャート: 判断 740">
          <a:extLst>
            <a:ext uri="{FF2B5EF4-FFF2-40B4-BE49-F238E27FC236}">
              <a16:creationId xmlns:a16="http://schemas.microsoft.com/office/drawing/2014/main" id="{808658EC-BD48-487F-A4DB-311C734F6138}"/>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42" name="フローチャート: 判断 741">
          <a:extLst>
            <a:ext uri="{FF2B5EF4-FFF2-40B4-BE49-F238E27FC236}">
              <a16:creationId xmlns:a16="http://schemas.microsoft.com/office/drawing/2014/main" id="{D6C9B42B-A025-4379-B5FF-850BCEB5DFF2}"/>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43" name="フローチャート: 判断 742">
          <a:extLst>
            <a:ext uri="{FF2B5EF4-FFF2-40B4-BE49-F238E27FC236}">
              <a16:creationId xmlns:a16="http://schemas.microsoft.com/office/drawing/2014/main" id="{4495BD1F-81C9-4103-B2A7-76B1D40375D1}"/>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44" name="フローチャート: 判断 743">
          <a:extLst>
            <a:ext uri="{FF2B5EF4-FFF2-40B4-BE49-F238E27FC236}">
              <a16:creationId xmlns:a16="http://schemas.microsoft.com/office/drawing/2014/main" id="{2C791DD7-9BD2-4CEB-B115-A0A47DD17675}"/>
            </a:ext>
          </a:extLst>
        </xdr:cNvPr>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1DC56AFC-89F5-468A-8B84-B886941B9B1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979ABC01-D8E4-47C6-9CBD-6C3075A42FD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99725473-DA73-4538-A94C-09EE6838426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536F9052-9A5A-454A-8EBA-40E26B612C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25C35411-8369-4B87-AADD-9E13424342F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50" name="楕円 749">
          <a:extLst>
            <a:ext uri="{FF2B5EF4-FFF2-40B4-BE49-F238E27FC236}">
              <a16:creationId xmlns:a16="http://schemas.microsoft.com/office/drawing/2014/main" id="{F748F627-25F7-4C69-AA83-0DF4C0C95F06}"/>
            </a:ext>
          </a:extLst>
        </xdr:cNvPr>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751" name="【児童館】&#10;一人当たり面積該当値テキスト">
          <a:extLst>
            <a:ext uri="{FF2B5EF4-FFF2-40B4-BE49-F238E27FC236}">
              <a16:creationId xmlns:a16="http://schemas.microsoft.com/office/drawing/2014/main" id="{B29B1FBA-CE83-4EC6-8440-499C5AE4C48C}"/>
            </a:ext>
          </a:extLst>
        </xdr:cNvPr>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752" name="楕円 751">
          <a:extLst>
            <a:ext uri="{FF2B5EF4-FFF2-40B4-BE49-F238E27FC236}">
              <a16:creationId xmlns:a16="http://schemas.microsoft.com/office/drawing/2014/main" id="{91B85B36-BA1D-43BD-90E2-1C049108EB29}"/>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753" name="直線コネクタ 752">
          <a:extLst>
            <a:ext uri="{FF2B5EF4-FFF2-40B4-BE49-F238E27FC236}">
              <a16:creationId xmlns:a16="http://schemas.microsoft.com/office/drawing/2014/main" id="{487D5D76-EBB6-445A-94C3-A0359FC823A1}"/>
            </a:ext>
          </a:extLst>
        </xdr:cNvPr>
        <xdr:cNvCxnSpPr/>
      </xdr:nvCxnSpPr>
      <xdr:spPr>
        <a:xfrm>
          <a:off x="21323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754" name="楕円 753">
          <a:extLst>
            <a:ext uri="{FF2B5EF4-FFF2-40B4-BE49-F238E27FC236}">
              <a16:creationId xmlns:a16="http://schemas.microsoft.com/office/drawing/2014/main" id="{7B56A768-27F5-4217-8DF8-F12717C8E12D}"/>
            </a:ext>
          </a:extLst>
        </xdr:cNvPr>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755" name="直線コネクタ 754">
          <a:extLst>
            <a:ext uri="{FF2B5EF4-FFF2-40B4-BE49-F238E27FC236}">
              <a16:creationId xmlns:a16="http://schemas.microsoft.com/office/drawing/2014/main" id="{F814FFAA-1ADA-4961-BB18-7D419E7FD5D7}"/>
            </a:ext>
          </a:extLst>
        </xdr:cNvPr>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56" name="楕円 755">
          <a:extLst>
            <a:ext uri="{FF2B5EF4-FFF2-40B4-BE49-F238E27FC236}">
              <a16:creationId xmlns:a16="http://schemas.microsoft.com/office/drawing/2014/main" id="{F6F33FB8-F1C5-41EC-8BBC-ED52F6896919}"/>
            </a:ext>
          </a:extLst>
        </xdr:cNvPr>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757" name="直線コネクタ 756">
          <a:extLst>
            <a:ext uri="{FF2B5EF4-FFF2-40B4-BE49-F238E27FC236}">
              <a16:creationId xmlns:a16="http://schemas.microsoft.com/office/drawing/2014/main" id="{2EE25F1A-D2AF-462E-8FF1-37F420C98BB9}"/>
            </a:ext>
          </a:extLst>
        </xdr:cNvPr>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58" name="n_1aveValue【児童館】&#10;一人当たり面積">
          <a:extLst>
            <a:ext uri="{FF2B5EF4-FFF2-40B4-BE49-F238E27FC236}">
              <a16:creationId xmlns:a16="http://schemas.microsoft.com/office/drawing/2014/main" id="{487F0493-1FD5-473D-8D3F-6E629F109C7C}"/>
            </a:ext>
          </a:extLst>
        </xdr:cNvPr>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59" name="n_2aveValue【児童館】&#10;一人当たり面積">
          <a:extLst>
            <a:ext uri="{FF2B5EF4-FFF2-40B4-BE49-F238E27FC236}">
              <a16:creationId xmlns:a16="http://schemas.microsoft.com/office/drawing/2014/main" id="{81383A94-50B8-4883-B67A-F3B82400871C}"/>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60" name="n_3aveValue【児童館】&#10;一人当たり面積">
          <a:extLst>
            <a:ext uri="{FF2B5EF4-FFF2-40B4-BE49-F238E27FC236}">
              <a16:creationId xmlns:a16="http://schemas.microsoft.com/office/drawing/2014/main" id="{059DB366-909B-4FE2-8950-6F61A1DC6DA2}"/>
            </a:ext>
          </a:extLst>
        </xdr:cNvPr>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761" name="n_1mainValue【児童館】&#10;一人当たり面積">
          <a:extLst>
            <a:ext uri="{FF2B5EF4-FFF2-40B4-BE49-F238E27FC236}">
              <a16:creationId xmlns:a16="http://schemas.microsoft.com/office/drawing/2014/main" id="{1FC0063F-66F9-4A6C-93E8-3F6A3A9E2F69}"/>
            </a:ext>
          </a:extLst>
        </xdr:cNvPr>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762" name="n_2mainValue【児童館】&#10;一人当たり面積">
          <a:extLst>
            <a:ext uri="{FF2B5EF4-FFF2-40B4-BE49-F238E27FC236}">
              <a16:creationId xmlns:a16="http://schemas.microsoft.com/office/drawing/2014/main" id="{3423EDCD-D476-4DE0-9CB5-DF3E862D3283}"/>
            </a:ext>
          </a:extLst>
        </xdr:cNvPr>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763" name="n_3mainValue【児童館】&#10;一人当たり面積">
          <a:extLst>
            <a:ext uri="{FF2B5EF4-FFF2-40B4-BE49-F238E27FC236}">
              <a16:creationId xmlns:a16="http://schemas.microsoft.com/office/drawing/2014/main" id="{2CAC3703-92A9-4D75-88E3-EE0424D8C5DE}"/>
            </a:ext>
          </a:extLst>
        </xdr:cNvPr>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a:extLst>
            <a:ext uri="{FF2B5EF4-FFF2-40B4-BE49-F238E27FC236}">
              <a16:creationId xmlns:a16="http://schemas.microsoft.com/office/drawing/2014/main" id="{F8DC0264-D460-4252-B223-E6AAB525780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a:extLst>
            <a:ext uri="{FF2B5EF4-FFF2-40B4-BE49-F238E27FC236}">
              <a16:creationId xmlns:a16="http://schemas.microsoft.com/office/drawing/2014/main" id="{5CE78D8D-1AF6-4950-B805-A7BB79DE4A5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a:extLst>
            <a:ext uri="{FF2B5EF4-FFF2-40B4-BE49-F238E27FC236}">
              <a16:creationId xmlns:a16="http://schemas.microsoft.com/office/drawing/2014/main" id="{B04650CF-FA95-4C77-BE7D-37A8A5E44CB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a:extLst>
            <a:ext uri="{FF2B5EF4-FFF2-40B4-BE49-F238E27FC236}">
              <a16:creationId xmlns:a16="http://schemas.microsoft.com/office/drawing/2014/main" id="{EE4B5C88-AF53-40A1-95A2-0B3D0E8DC32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a:extLst>
            <a:ext uri="{FF2B5EF4-FFF2-40B4-BE49-F238E27FC236}">
              <a16:creationId xmlns:a16="http://schemas.microsoft.com/office/drawing/2014/main" id="{B4366276-2F11-41A8-9118-15BEF56A552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a:extLst>
            <a:ext uri="{FF2B5EF4-FFF2-40B4-BE49-F238E27FC236}">
              <a16:creationId xmlns:a16="http://schemas.microsoft.com/office/drawing/2014/main" id="{5C3043F6-04BB-4687-B2C0-D734A5A0A10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a:extLst>
            <a:ext uri="{FF2B5EF4-FFF2-40B4-BE49-F238E27FC236}">
              <a16:creationId xmlns:a16="http://schemas.microsoft.com/office/drawing/2014/main" id="{A7A90D16-2275-4CD6-8D9C-A733C3044C1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a:extLst>
            <a:ext uri="{FF2B5EF4-FFF2-40B4-BE49-F238E27FC236}">
              <a16:creationId xmlns:a16="http://schemas.microsoft.com/office/drawing/2014/main" id="{B165936D-D585-4922-BD5E-17573F6C6C3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a:extLst>
            <a:ext uri="{FF2B5EF4-FFF2-40B4-BE49-F238E27FC236}">
              <a16:creationId xmlns:a16="http://schemas.microsoft.com/office/drawing/2014/main" id="{B35A64B0-0970-45E6-B611-9D7C9FD1024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a:extLst>
            <a:ext uri="{FF2B5EF4-FFF2-40B4-BE49-F238E27FC236}">
              <a16:creationId xmlns:a16="http://schemas.microsoft.com/office/drawing/2014/main" id="{090A7F66-FB78-4408-BE6B-DC4DDF31F69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4" name="テキスト ボックス 773">
          <a:extLst>
            <a:ext uri="{FF2B5EF4-FFF2-40B4-BE49-F238E27FC236}">
              <a16:creationId xmlns:a16="http://schemas.microsoft.com/office/drawing/2014/main" id="{03BE5C2B-F438-4FA5-A784-B395BEAC05A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5" name="直線コネクタ 774">
          <a:extLst>
            <a:ext uri="{FF2B5EF4-FFF2-40B4-BE49-F238E27FC236}">
              <a16:creationId xmlns:a16="http://schemas.microsoft.com/office/drawing/2014/main" id="{CB804378-F506-427E-A2E1-FDBCD6D8B75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6" name="テキスト ボックス 775">
          <a:extLst>
            <a:ext uri="{FF2B5EF4-FFF2-40B4-BE49-F238E27FC236}">
              <a16:creationId xmlns:a16="http://schemas.microsoft.com/office/drawing/2014/main" id="{1A8334D3-865A-4528-80B9-17F8EE191314}"/>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7" name="直線コネクタ 776">
          <a:extLst>
            <a:ext uri="{FF2B5EF4-FFF2-40B4-BE49-F238E27FC236}">
              <a16:creationId xmlns:a16="http://schemas.microsoft.com/office/drawing/2014/main" id="{54A72ADF-AF2B-4673-B021-708DECC64F4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8" name="テキスト ボックス 777">
          <a:extLst>
            <a:ext uri="{FF2B5EF4-FFF2-40B4-BE49-F238E27FC236}">
              <a16:creationId xmlns:a16="http://schemas.microsoft.com/office/drawing/2014/main" id="{3F6EC5BE-3764-467E-97C6-CA829E7C632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9" name="直線コネクタ 778">
          <a:extLst>
            <a:ext uri="{FF2B5EF4-FFF2-40B4-BE49-F238E27FC236}">
              <a16:creationId xmlns:a16="http://schemas.microsoft.com/office/drawing/2014/main" id="{BB7BF741-2122-4B70-8AB6-088DAB71148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0" name="テキスト ボックス 779">
          <a:extLst>
            <a:ext uri="{FF2B5EF4-FFF2-40B4-BE49-F238E27FC236}">
              <a16:creationId xmlns:a16="http://schemas.microsoft.com/office/drawing/2014/main" id="{00DFF0F4-0BA1-4619-9F84-4283A15AF1D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1" name="直線コネクタ 780">
          <a:extLst>
            <a:ext uri="{FF2B5EF4-FFF2-40B4-BE49-F238E27FC236}">
              <a16:creationId xmlns:a16="http://schemas.microsoft.com/office/drawing/2014/main" id="{64E7101A-6EEE-4066-9CB5-A6AAE8F9285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2" name="テキスト ボックス 781">
          <a:extLst>
            <a:ext uri="{FF2B5EF4-FFF2-40B4-BE49-F238E27FC236}">
              <a16:creationId xmlns:a16="http://schemas.microsoft.com/office/drawing/2014/main" id="{D5B18BB4-CB2C-4485-85FD-C440F82FD22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3" name="直線コネクタ 782">
          <a:extLst>
            <a:ext uri="{FF2B5EF4-FFF2-40B4-BE49-F238E27FC236}">
              <a16:creationId xmlns:a16="http://schemas.microsoft.com/office/drawing/2014/main" id="{A5BBDDE2-F58B-4238-BC2A-F1B4ECCC470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4" name="テキスト ボックス 783">
          <a:extLst>
            <a:ext uri="{FF2B5EF4-FFF2-40B4-BE49-F238E27FC236}">
              <a16:creationId xmlns:a16="http://schemas.microsoft.com/office/drawing/2014/main" id="{F73EF62B-5C0A-4FAE-975D-DDF2A2EBFA8C}"/>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5" name="直線コネクタ 784">
          <a:extLst>
            <a:ext uri="{FF2B5EF4-FFF2-40B4-BE49-F238E27FC236}">
              <a16:creationId xmlns:a16="http://schemas.microsoft.com/office/drawing/2014/main" id="{EC753284-4A3C-4DC6-A759-82F8CC692BD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6" name="テキスト ボックス 785">
          <a:extLst>
            <a:ext uri="{FF2B5EF4-FFF2-40B4-BE49-F238E27FC236}">
              <a16:creationId xmlns:a16="http://schemas.microsoft.com/office/drawing/2014/main" id="{8510ABB4-B08A-4A92-97D7-4A1EBBE12C1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7" name="【公民館】&#10;有形固定資産減価償却率グラフ枠">
          <a:extLst>
            <a:ext uri="{FF2B5EF4-FFF2-40B4-BE49-F238E27FC236}">
              <a16:creationId xmlns:a16="http://schemas.microsoft.com/office/drawing/2014/main" id="{A5E75871-4124-4528-82C1-F105F352C3C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88" name="直線コネクタ 787">
          <a:extLst>
            <a:ext uri="{FF2B5EF4-FFF2-40B4-BE49-F238E27FC236}">
              <a16:creationId xmlns:a16="http://schemas.microsoft.com/office/drawing/2014/main" id="{50281E3A-1B42-4BD5-AA0D-C49AD05A7BC3}"/>
            </a:ext>
          </a:extLst>
        </xdr:cNvPr>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89" name="【公民館】&#10;有形固定資産減価償却率最小値テキスト">
          <a:extLst>
            <a:ext uri="{FF2B5EF4-FFF2-40B4-BE49-F238E27FC236}">
              <a16:creationId xmlns:a16="http://schemas.microsoft.com/office/drawing/2014/main" id="{2952EE14-0FE9-4DFE-AB7C-A7E8124300D2}"/>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90" name="直線コネクタ 789">
          <a:extLst>
            <a:ext uri="{FF2B5EF4-FFF2-40B4-BE49-F238E27FC236}">
              <a16:creationId xmlns:a16="http://schemas.microsoft.com/office/drawing/2014/main" id="{A46420E3-6344-4408-84EE-8067575D2304}"/>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91" name="【公民館】&#10;有形固定資産減価償却率最大値テキスト">
          <a:extLst>
            <a:ext uri="{FF2B5EF4-FFF2-40B4-BE49-F238E27FC236}">
              <a16:creationId xmlns:a16="http://schemas.microsoft.com/office/drawing/2014/main" id="{F66E9DA6-08CD-4045-884C-629921DC3F66}"/>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92" name="直線コネクタ 791">
          <a:extLst>
            <a:ext uri="{FF2B5EF4-FFF2-40B4-BE49-F238E27FC236}">
              <a16:creationId xmlns:a16="http://schemas.microsoft.com/office/drawing/2014/main" id="{26F27609-2C56-46D4-BD9C-1264BC50F1B2}"/>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793" name="【公民館】&#10;有形固定資産減価償却率平均値テキスト">
          <a:extLst>
            <a:ext uri="{FF2B5EF4-FFF2-40B4-BE49-F238E27FC236}">
              <a16:creationId xmlns:a16="http://schemas.microsoft.com/office/drawing/2014/main" id="{6A6C9874-B412-4AD8-906E-0DE66B92D138}"/>
            </a:ext>
          </a:extLst>
        </xdr:cNvPr>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94" name="フローチャート: 判断 793">
          <a:extLst>
            <a:ext uri="{FF2B5EF4-FFF2-40B4-BE49-F238E27FC236}">
              <a16:creationId xmlns:a16="http://schemas.microsoft.com/office/drawing/2014/main" id="{3224F907-8C05-483C-9390-271F987DB71A}"/>
            </a:ext>
          </a:extLst>
        </xdr:cNvPr>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95" name="フローチャート: 判断 794">
          <a:extLst>
            <a:ext uri="{FF2B5EF4-FFF2-40B4-BE49-F238E27FC236}">
              <a16:creationId xmlns:a16="http://schemas.microsoft.com/office/drawing/2014/main" id="{0FB17F25-0CE8-479A-8B0A-2AF1B79C75E7}"/>
            </a:ext>
          </a:extLst>
        </xdr:cNvPr>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96" name="フローチャート: 判断 795">
          <a:extLst>
            <a:ext uri="{FF2B5EF4-FFF2-40B4-BE49-F238E27FC236}">
              <a16:creationId xmlns:a16="http://schemas.microsoft.com/office/drawing/2014/main" id="{57BCF2FC-07D5-4E28-A0F7-B06E90178380}"/>
            </a:ext>
          </a:extLst>
        </xdr:cNvPr>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97" name="フローチャート: 判断 796">
          <a:extLst>
            <a:ext uri="{FF2B5EF4-FFF2-40B4-BE49-F238E27FC236}">
              <a16:creationId xmlns:a16="http://schemas.microsoft.com/office/drawing/2014/main" id="{5D109A9B-94ED-40AE-AFC9-2ED1EFA849BD}"/>
            </a:ext>
          </a:extLst>
        </xdr:cNvPr>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7BFC49D8-CAE8-431B-BE1C-6EA5BDAEBB9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5E8FDBCA-38B8-4EE4-A914-195E3B65617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49AB1F95-C391-409D-88C0-5AA7FCB3C0F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11536A97-D77C-4B1F-A9DC-01018A8726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104057E8-D6F6-4B1F-A096-7AB6E7A79A2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133986</xdr:rowOff>
    </xdr:from>
    <xdr:to>
      <xdr:col>85</xdr:col>
      <xdr:colOff>177800</xdr:colOff>
      <xdr:row>103</xdr:row>
      <xdr:rowOff>64136</xdr:rowOff>
    </xdr:to>
    <xdr:sp macro="" textlink="">
      <xdr:nvSpPr>
        <xdr:cNvPr id="803" name="楕円 802">
          <a:extLst>
            <a:ext uri="{FF2B5EF4-FFF2-40B4-BE49-F238E27FC236}">
              <a16:creationId xmlns:a16="http://schemas.microsoft.com/office/drawing/2014/main" id="{18CA0974-701D-481C-A9BA-90A60DD8D1EA}"/>
            </a:ext>
          </a:extLst>
        </xdr:cNvPr>
        <xdr:cNvSpPr/>
      </xdr:nvSpPr>
      <xdr:spPr>
        <a:xfrm>
          <a:off x="162687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156863</xdr:rowOff>
    </xdr:from>
    <xdr:ext cx="405111" cy="259045"/>
    <xdr:sp macro="" textlink="">
      <xdr:nvSpPr>
        <xdr:cNvPr id="804" name="【公民館】&#10;有形固定資産減価償却率該当値テキスト">
          <a:extLst>
            <a:ext uri="{FF2B5EF4-FFF2-40B4-BE49-F238E27FC236}">
              <a16:creationId xmlns:a16="http://schemas.microsoft.com/office/drawing/2014/main" id="{0CD47B31-F104-40FF-B3A1-2D5DF2DA592B}"/>
            </a:ext>
          </a:extLst>
        </xdr:cNvPr>
        <xdr:cNvSpPr txBox="1"/>
      </xdr:nvSpPr>
      <xdr:spPr>
        <a:xfrm>
          <a:off x="16357600"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xdr:rowOff>
    </xdr:from>
    <xdr:to>
      <xdr:col>81</xdr:col>
      <xdr:colOff>101600</xdr:colOff>
      <xdr:row>103</xdr:row>
      <xdr:rowOff>109855</xdr:rowOff>
    </xdr:to>
    <xdr:sp macro="" textlink="">
      <xdr:nvSpPr>
        <xdr:cNvPr id="805" name="楕円 804">
          <a:extLst>
            <a:ext uri="{FF2B5EF4-FFF2-40B4-BE49-F238E27FC236}">
              <a16:creationId xmlns:a16="http://schemas.microsoft.com/office/drawing/2014/main" id="{07D88920-85D5-49F1-92C5-F8AB8E55D9D4}"/>
            </a:ext>
          </a:extLst>
        </xdr:cNvPr>
        <xdr:cNvSpPr/>
      </xdr:nvSpPr>
      <xdr:spPr>
        <a:xfrm>
          <a:off x="15430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13336</xdr:rowOff>
    </xdr:from>
    <xdr:to>
      <xdr:col>85</xdr:col>
      <xdr:colOff>127000</xdr:colOff>
      <xdr:row>103</xdr:row>
      <xdr:rowOff>59055</xdr:rowOff>
    </xdr:to>
    <xdr:cxnSp macro="">
      <xdr:nvCxnSpPr>
        <xdr:cNvPr id="806" name="直線コネクタ 805">
          <a:extLst>
            <a:ext uri="{FF2B5EF4-FFF2-40B4-BE49-F238E27FC236}">
              <a16:creationId xmlns:a16="http://schemas.microsoft.com/office/drawing/2014/main" id="{08BC55FD-7BC1-4B76-A8BB-37A60F6B1092}"/>
            </a:ext>
          </a:extLst>
        </xdr:cNvPr>
        <xdr:cNvCxnSpPr/>
      </xdr:nvCxnSpPr>
      <xdr:spPr>
        <a:xfrm flipV="1">
          <a:off x="15481300" y="176726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807" name="楕円 806">
          <a:extLst>
            <a:ext uri="{FF2B5EF4-FFF2-40B4-BE49-F238E27FC236}">
              <a16:creationId xmlns:a16="http://schemas.microsoft.com/office/drawing/2014/main" id="{072C7B54-7754-4411-AE58-92EDCEB88C17}"/>
            </a:ext>
          </a:extLst>
        </xdr:cNvPr>
        <xdr:cNvSpPr/>
      </xdr:nvSpPr>
      <xdr:spPr>
        <a:xfrm>
          <a:off x="14541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59055</xdr:rowOff>
    </xdr:from>
    <xdr:to>
      <xdr:col>81</xdr:col>
      <xdr:colOff>50800</xdr:colOff>
      <xdr:row>103</xdr:row>
      <xdr:rowOff>97155</xdr:rowOff>
    </xdr:to>
    <xdr:cxnSp macro="">
      <xdr:nvCxnSpPr>
        <xdr:cNvPr id="808" name="直線コネクタ 807">
          <a:extLst>
            <a:ext uri="{FF2B5EF4-FFF2-40B4-BE49-F238E27FC236}">
              <a16:creationId xmlns:a16="http://schemas.microsoft.com/office/drawing/2014/main" id="{0D44D018-0D96-45CE-A21E-BCB0388885E5}"/>
            </a:ext>
          </a:extLst>
        </xdr:cNvPr>
        <xdr:cNvCxnSpPr/>
      </xdr:nvCxnSpPr>
      <xdr:spPr>
        <a:xfrm flipV="1">
          <a:off x="14592300" y="17718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65405</xdr:rowOff>
    </xdr:from>
    <xdr:to>
      <xdr:col>72</xdr:col>
      <xdr:colOff>38100</xdr:colOff>
      <xdr:row>103</xdr:row>
      <xdr:rowOff>167005</xdr:rowOff>
    </xdr:to>
    <xdr:sp macro="" textlink="">
      <xdr:nvSpPr>
        <xdr:cNvPr id="809" name="楕円 808">
          <a:extLst>
            <a:ext uri="{FF2B5EF4-FFF2-40B4-BE49-F238E27FC236}">
              <a16:creationId xmlns:a16="http://schemas.microsoft.com/office/drawing/2014/main" id="{E20F5A42-AACC-4F02-9245-BE4BCAE31AC4}"/>
            </a:ext>
          </a:extLst>
        </xdr:cNvPr>
        <xdr:cNvSpPr/>
      </xdr:nvSpPr>
      <xdr:spPr>
        <a:xfrm>
          <a:off x="13652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97155</xdr:rowOff>
    </xdr:from>
    <xdr:to>
      <xdr:col>76</xdr:col>
      <xdr:colOff>114300</xdr:colOff>
      <xdr:row>103</xdr:row>
      <xdr:rowOff>116205</xdr:rowOff>
    </xdr:to>
    <xdr:cxnSp macro="">
      <xdr:nvCxnSpPr>
        <xdr:cNvPr id="810" name="直線コネクタ 809">
          <a:extLst>
            <a:ext uri="{FF2B5EF4-FFF2-40B4-BE49-F238E27FC236}">
              <a16:creationId xmlns:a16="http://schemas.microsoft.com/office/drawing/2014/main" id="{CA0AB6CD-E9F2-44DF-97CA-A5B8D738C93F}"/>
            </a:ext>
          </a:extLst>
        </xdr:cNvPr>
        <xdr:cNvCxnSpPr/>
      </xdr:nvCxnSpPr>
      <xdr:spPr>
        <a:xfrm flipV="1">
          <a:off x="13703300" y="177565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811" name="n_1aveValue【公民館】&#10;有形固定資産減価償却率">
          <a:extLst>
            <a:ext uri="{FF2B5EF4-FFF2-40B4-BE49-F238E27FC236}">
              <a16:creationId xmlns:a16="http://schemas.microsoft.com/office/drawing/2014/main" id="{A6DAA0A2-7C56-4180-B1CE-DE3B502338C7}"/>
            </a:ext>
          </a:extLst>
        </xdr:cNvPr>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812" name="n_2aveValue【公民館】&#10;有形固定資産減価償却率">
          <a:extLst>
            <a:ext uri="{FF2B5EF4-FFF2-40B4-BE49-F238E27FC236}">
              <a16:creationId xmlns:a16="http://schemas.microsoft.com/office/drawing/2014/main" id="{2785D68D-260C-45E1-A589-917357A0A6F2}"/>
            </a:ext>
          </a:extLst>
        </xdr:cNvPr>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813" name="n_3aveValue【公民館】&#10;有形固定資産減価償却率">
          <a:extLst>
            <a:ext uri="{FF2B5EF4-FFF2-40B4-BE49-F238E27FC236}">
              <a16:creationId xmlns:a16="http://schemas.microsoft.com/office/drawing/2014/main" id="{4C174591-14DB-495E-AEFA-2BF89BDA6615}"/>
            </a:ext>
          </a:extLst>
        </xdr:cNvPr>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126382</xdr:rowOff>
    </xdr:from>
    <xdr:ext cx="405111" cy="259045"/>
    <xdr:sp macro="" textlink="">
      <xdr:nvSpPr>
        <xdr:cNvPr id="814" name="n_1mainValue【公民館】&#10;有形固定資産減価償却率">
          <a:extLst>
            <a:ext uri="{FF2B5EF4-FFF2-40B4-BE49-F238E27FC236}">
              <a16:creationId xmlns:a16="http://schemas.microsoft.com/office/drawing/2014/main" id="{C0FF50FC-6915-46E1-AA8D-73BF2D8F311C}"/>
            </a:ext>
          </a:extLst>
        </xdr:cNvPr>
        <xdr:cNvSpPr txBox="1"/>
      </xdr:nvSpPr>
      <xdr:spPr>
        <a:xfrm>
          <a:off x="152660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815" name="n_2mainValue【公民館】&#10;有形固定資産減価償却率">
          <a:extLst>
            <a:ext uri="{FF2B5EF4-FFF2-40B4-BE49-F238E27FC236}">
              <a16:creationId xmlns:a16="http://schemas.microsoft.com/office/drawing/2014/main" id="{F523B1C7-17BA-4DAA-9E44-888E565220BC}"/>
            </a:ext>
          </a:extLst>
        </xdr:cNvPr>
        <xdr:cNvSpPr txBox="1"/>
      </xdr:nvSpPr>
      <xdr:spPr>
        <a:xfrm>
          <a:off x="14389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12082</xdr:rowOff>
    </xdr:from>
    <xdr:ext cx="405111" cy="259045"/>
    <xdr:sp macro="" textlink="">
      <xdr:nvSpPr>
        <xdr:cNvPr id="816" name="n_3mainValue【公民館】&#10;有形固定資産減価償却率">
          <a:extLst>
            <a:ext uri="{FF2B5EF4-FFF2-40B4-BE49-F238E27FC236}">
              <a16:creationId xmlns:a16="http://schemas.microsoft.com/office/drawing/2014/main" id="{97AEACA1-CE34-4511-8D0E-E9237DFB3E78}"/>
            </a:ext>
          </a:extLst>
        </xdr:cNvPr>
        <xdr:cNvSpPr txBox="1"/>
      </xdr:nvSpPr>
      <xdr:spPr>
        <a:xfrm>
          <a:off x="135007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a:extLst>
            <a:ext uri="{FF2B5EF4-FFF2-40B4-BE49-F238E27FC236}">
              <a16:creationId xmlns:a16="http://schemas.microsoft.com/office/drawing/2014/main" id="{BA365B1F-B89A-4CE2-B1D9-5D21AF5756D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8" name="正方形/長方形 817">
          <a:extLst>
            <a:ext uri="{FF2B5EF4-FFF2-40B4-BE49-F238E27FC236}">
              <a16:creationId xmlns:a16="http://schemas.microsoft.com/office/drawing/2014/main" id="{E80D2199-626B-4B8B-9872-A7D5D022E6B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9" name="正方形/長方形 818">
          <a:extLst>
            <a:ext uri="{FF2B5EF4-FFF2-40B4-BE49-F238E27FC236}">
              <a16:creationId xmlns:a16="http://schemas.microsoft.com/office/drawing/2014/main" id="{CA1B5FDC-2CA4-4EC5-B7C6-E574E593B78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0" name="正方形/長方形 819">
          <a:extLst>
            <a:ext uri="{FF2B5EF4-FFF2-40B4-BE49-F238E27FC236}">
              <a16:creationId xmlns:a16="http://schemas.microsoft.com/office/drawing/2014/main" id="{C322C967-4C3D-4EF2-A19F-ABB2EA6DE1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1" name="正方形/長方形 820">
          <a:extLst>
            <a:ext uri="{FF2B5EF4-FFF2-40B4-BE49-F238E27FC236}">
              <a16:creationId xmlns:a16="http://schemas.microsoft.com/office/drawing/2014/main" id="{85BB100D-0220-4895-859C-AB0DD5FCDFE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2" name="正方形/長方形 821">
          <a:extLst>
            <a:ext uri="{FF2B5EF4-FFF2-40B4-BE49-F238E27FC236}">
              <a16:creationId xmlns:a16="http://schemas.microsoft.com/office/drawing/2014/main" id="{2F538E50-5EB3-4B86-BF06-C40280BBEBE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3" name="正方形/長方形 822">
          <a:extLst>
            <a:ext uri="{FF2B5EF4-FFF2-40B4-BE49-F238E27FC236}">
              <a16:creationId xmlns:a16="http://schemas.microsoft.com/office/drawing/2014/main" id="{CC831293-C0F7-487A-A14C-57642CC3A77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4" name="正方形/長方形 823">
          <a:extLst>
            <a:ext uri="{FF2B5EF4-FFF2-40B4-BE49-F238E27FC236}">
              <a16:creationId xmlns:a16="http://schemas.microsoft.com/office/drawing/2014/main" id="{FFC379A9-7E15-4C7B-8AAD-5D377D4D6C6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5" name="テキスト ボックス 824">
          <a:extLst>
            <a:ext uri="{FF2B5EF4-FFF2-40B4-BE49-F238E27FC236}">
              <a16:creationId xmlns:a16="http://schemas.microsoft.com/office/drawing/2014/main" id="{37EF28BA-9D26-4FA1-823F-CC3B239502A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6" name="直線コネクタ 825">
          <a:extLst>
            <a:ext uri="{FF2B5EF4-FFF2-40B4-BE49-F238E27FC236}">
              <a16:creationId xmlns:a16="http://schemas.microsoft.com/office/drawing/2014/main" id="{5FF6E654-CA4C-4345-BD6F-47D558CE3C3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7" name="直線コネクタ 826">
          <a:extLst>
            <a:ext uri="{FF2B5EF4-FFF2-40B4-BE49-F238E27FC236}">
              <a16:creationId xmlns:a16="http://schemas.microsoft.com/office/drawing/2014/main" id="{645E814A-576C-415C-8DC0-B7F0F9B3388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8" name="テキスト ボックス 827">
          <a:extLst>
            <a:ext uri="{FF2B5EF4-FFF2-40B4-BE49-F238E27FC236}">
              <a16:creationId xmlns:a16="http://schemas.microsoft.com/office/drawing/2014/main" id="{42196CAC-B49A-4320-9378-5B9E6A5298D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9" name="直線コネクタ 828">
          <a:extLst>
            <a:ext uri="{FF2B5EF4-FFF2-40B4-BE49-F238E27FC236}">
              <a16:creationId xmlns:a16="http://schemas.microsoft.com/office/drawing/2014/main" id="{978F5EC2-EC5A-4546-92BB-ACF605B401C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0" name="テキスト ボックス 829">
          <a:extLst>
            <a:ext uri="{FF2B5EF4-FFF2-40B4-BE49-F238E27FC236}">
              <a16:creationId xmlns:a16="http://schemas.microsoft.com/office/drawing/2014/main" id="{92F6587E-FDB1-46C9-A290-D10C0DA69A9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1" name="直線コネクタ 830">
          <a:extLst>
            <a:ext uri="{FF2B5EF4-FFF2-40B4-BE49-F238E27FC236}">
              <a16:creationId xmlns:a16="http://schemas.microsoft.com/office/drawing/2014/main" id="{897D7324-2796-4B8F-9AF7-9B9DE01D2E3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2" name="テキスト ボックス 831">
          <a:extLst>
            <a:ext uri="{FF2B5EF4-FFF2-40B4-BE49-F238E27FC236}">
              <a16:creationId xmlns:a16="http://schemas.microsoft.com/office/drawing/2014/main" id="{0E9DA1C4-4FEF-4983-9675-3B92B9C74DF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3" name="直線コネクタ 832">
          <a:extLst>
            <a:ext uri="{FF2B5EF4-FFF2-40B4-BE49-F238E27FC236}">
              <a16:creationId xmlns:a16="http://schemas.microsoft.com/office/drawing/2014/main" id="{95ADF4F6-28D3-4280-BC71-48217506696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4" name="テキスト ボックス 833">
          <a:extLst>
            <a:ext uri="{FF2B5EF4-FFF2-40B4-BE49-F238E27FC236}">
              <a16:creationId xmlns:a16="http://schemas.microsoft.com/office/drawing/2014/main" id="{506554C4-C216-4D5A-81B9-9991144AA62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5" name="直線コネクタ 834">
          <a:extLst>
            <a:ext uri="{FF2B5EF4-FFF2-40B4-BE49-F238E27FC236}">
              <a16:creationId xmlns:a16="http://schemas.microsoft.com/office/drawing/2014/main" id="{46792C8B-F4E1-4826-850E-B703BCA8BEC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6" name="テキスト ボックス 835">
          <a:extLst>
            <a:ext uri="{FF2B5EF4-FFF2-40B4-BE49-F238E27FC236}">
              <a16:creationId xmlns:a16="http://schemas.microsoft.com/office/drawing/2014/main" id="{4306D9B0-4952-4CD9-8206-9FEAA921544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7" name="【公民館】&#10;一人当たり面積グラフ枠">
          <a:extLst>
            <a:ext uri="{FF2B5EF4-FFF2-40B4-BE49-F238E27FC236}">
              <a16:creationId xmlns:a16="http://schemas.microsoft.com/office/drawing/2014/main" id="{76F9A60D-7378-4884-80C6-67388DA391E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838" name="直線コネクタ 837">
          <a:extLst>
            <a:ext uri="{FF2B5EF4-FFF2-40B4-BE49-F238E27FC236}">
              <a16:creationId xmlns:a16="http://schemas.microsoft.com/office/drawing/2014/main" id="{38588361-A2CC-4574-8BFC-0B83B11EB195}"/>
            </a:ext>
          </a:extLst>
        </xdr:cNvPr>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39" name="【公民館】&#10;一人当たり面積最小値テキスト">
          <a:extLst>
            <a:ext uri="{FF2B5EF4-FFF2-40B4-BE49-F238E27FC236}">
              <a16:creationId xmlns:a16="http://schemas.microsoft.com/office/drawing/2014/main" id="{50DD13BB-38F8-4B07-A813-E90A64AAA2F8}"/>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40" name="直線コネクタ 839">
          <a:extLst>
            <a:ext uri="{FF2B5EF4-FFF2-40B4-BE49-F238E27FC236}">
              <a16:creationId xmlns:a16="http://schemas.microsoft.com/office/drawing/2014/main" id="{F69AEDFE-A8E8-48AD-A346-A699672294B2}"/>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841" name="【公民館】&#10;一人当たり面積最大値テキスト">
          <a:extLst>
            <a:ext uri="{FF2B5EF4-FFF2-40B4-BE49-F238E27FC236}">
              <a16:creationId xmlns:a16="http://schemas.microsoft.com/office/drawing/2014/main" id="{277DCABB-5F5F-4066-8AB2-F90662B49403}"/>
            </a:ext>
          </a:extLst>
        </xdr:cNvPr>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842" name="直線コネクタ 841">
          <a:extLst>
            <a:ext uri="{FF2B5EF4-FFF2-40B4-BE49-F238E27FC236}">
              <a16:creationId xmlns:a16="http://schemas.microsoft.com/office/drawing/2014/main" id="{9600F15A-0654-4ADB-9835-8B78BC3BF1D4}"/>
            </a:ext>
          </a:extLst>
        </xdr:cNvPr>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843" name="【公民館】&#10;一人当たり面積平均値テキスト">
          <a:extLst>
            <a:ext uri="{FF2B5EF4-FFF2-40B4-BE49-F238E27FC236}">
              <a16:creationId xmlns:a16="http://schemas.microsoft.com/office/drawing/2014/main" id="{F07D68EF-ED99-481F-88F9-0BEC800456FE}"/>
            </a:ext>
          </a:extLst>
        </xdr:cNvPr>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844" name="フローチャート: 判断 843">
          <a:extLst>
            <a:ext uri="{FF2B5EF4-FFF2-40B4-BE49-F238E27FC236}">
              <a16:creationId xmlns:a16="http://schemas.microsoft.com/office/drawing/2014/main" id="{B79F94D0-7336-42D6-8EA5-B35F6544BB68}"/>
            </a:ext>
          </a:extLst>
        </xdr:cNvPr>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845" name="フローチャート: 判断 844">
          <a:extLst>
            <a:ext uri="{FF2B5EF4-FFF2-40B4-BE49-F238E27FC236}">
              <a16:creationId xmlns:a16="http://schemas.microsoft.com/office/drawing/2014/main" id="{C1EDFE6C-0980-43DD-8D21-CB9B2268099E}"/>
            </a:ext>
          </a:extLst>
        </xdr:cNvPr>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46" name="フローチャート: 判断 845">
          <a:extLst>
            <a:ext uri="{FF2B5EF4-FFF2-40B4-BE49-F238E27FC236}">
              <a16:creationId xmlns:a16="http://schemas.microsoft.com/office/drawing/2014/main" id="{92188969-5FF3-40D5-94BF-A1C84BB88C42}"/>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847" name="フローチャート: 判断 846">
          <a:extLst>
            <a:ext uri="{FF2B5EF4-FFF2-40B4-BE49-F238E27FC236}">
              <a16:creationId xmlns:a16="http://schemas.microsoft.com/office/drawing/2014/main" id="{8E8C48FE-86C0-49FA-907E-1AE6B97051A8}"/>
            </a:ext>
          </a:extLst>
        </xdr:cNvPr>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B0E46937-14AF-4D8A-8A6F-47373F4484E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C1FC69E1-EA52-477C-ABD2-AC613AD8E8B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B6640438-5353-44D7-8C7D-A7736FACD96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5EF9FD2A-324F-4DBE-B2B5-820010B5877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A2127285-82BF-47FA-82E3-DFC34A73D4B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39115</xdr:rowOff>
    </xdr:from>
    <xdr:to>
      <xdr:col>116</xdr:col>
      <xdr:colOff>114300</xdr:colOff>
      <xdr:row>107</xdr:row>
      <xdr:rowOff>140715</xdr:rowOff>
    </xdr:to>
    <xdr:sp macro="" textlink="">
      <xdr:nvSpPr>
        <xdr:cNvPr id="853" name="楕円 852">
          <a:extLst>
            <a:ext uri="{FF2B5EF4-FFF2-40B4-BE49-F238E27FC236}">
              <a16:creationId xmlns:a16="http://schemas.microsoft.com/office/drawing/2014/main" id="{002D4538-A3F9-4038-99F0-EA56E779580A}"/>
            </a:ext>
          </a:extLst>
        </xdr:cNvPr>
        <xdr:cNvSpPr/>
      </xdr:nvSpPr>
      <xdr:spPr>
        <a:xfrm>
          <a:off x="221107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17542</xdr:rowOff>
    </xdr:from>
    <xdr:ext cx="469744" cy="259045"/>
    <xdr:sp macro="" textlink="">
      <xdr:nvSpPr>
        <xdr:cNvPr id="854" name="【公民館】&#10;一人当たり面積該当値テキスト">
          <a:extLst>
            <a:ext uri="{FF2B5EF4-FFF2-40B4-BE49-F238E27FC236}">
              <a16:creationId xmlns:a16="http://schemas.microsoft.com/office/drawing/2014/main" id="{3419DF50-383B-4D5B-A09F-AD8A7E85A3D3}"/>
            </a:ext>
          </a:extLst>
        </xdr:cNvPr>
        <xdr:cNvSpPr txBox="1"/>
      </xdr:nvSpPr>
      <xdr:spPr>
        <a:xfrm>
          <a:off x="22199600"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39115</xdr:rowOff>
    </xdr:from>
    <xdr:to>
      <xdr:col>112</xdr:col>
      <xdr:colOff>38100</xdr:colOff>
      <xdr:row>107</xdr:row>
      <xdr:rowOff>140715</xdr:rowOff>
    </xdr:to>
    <xdr:sp macro="" textlink="">
      <xdr:nvSpPr>
        <xdr:cNvPr id="855" name="楕円 854">
          <a:extLst>
            <a:ext uri="{FF2B5EF4-FFF2-40B4-BE49-F238E27FC236}">
              <a16:creationId xmlns:a16="http://schemas.microsoft.com/office/drawing/2014/main" id="{0E9933CA-6C91-4BD9-BF30-1BA6E20EF87E}"/>
            </a:ext>
          </a:extLst>
        </xdr:cNvPr>
        <xdr:cNvSpPr/>
      </xdr:nvSpPr>
      <xdr:spPr>
        <a:xfrm>
          <a:off x="21272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89915</xdr:rowOff>
    </xdr:from>
    <xdr:to>
      <xdr:col>116</xdr:col>
      <xdr:colOff>63500</xdr:colOff>
      <xdr:row>107</xdr:row>
      <xdr:rowOff>89915</xdr:rowOff>
    </xdr:to>
    <xdr:cxnSp macro="">
      <xdr:nvCxnSpPr>
        <xdr:cNvPr id="856" name="直線コネクタ 855">
          <a:extLst>
            <a:ext uri="{FF2B5EF4-FFF2-40B4-BE49-F238E27FC236}">
              <a16:creationId xmlns:a16="http://schemas.microsoft.com/office/drawing/2014/main" id="{B282DB59-FF29-406F-8078-D50131B93226}"/>
            </a:ext>
          </a:extLst>
        </xdr:cNvPr>
        <xdr:cNvCxnSpPr/>
      </xdr:nvCxnSpPr>
      <xdr:spPr>
        <a:xfrm>
          <a:off x="21323300" y="18435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34544</xdr:rowOff>
    </xdr:from>
    <xdr:to>
      <xdr:col>107</xdr:col>
      <xdr:colOff>101600</xdr:colOff>
      <xdr:row>107</xdr:row>
      <xdr:rowOff>136144</xdr:rowOff>
    </xdr:to>
    <xdr:sp macro="" textlink="">
      <xdr:nvSpPr>
        <xdr:cNvPr id="857" name="楕円 856">
          <a:extLst>
            <a:ext uri="{FF2B5EF4-FFF2-40B4-BE49-F238E27FC236}">
              <a16:creationId xmlns:a16="http://schemas.microsoft.com/office/drawing/2014/main" id="{19BF54E6-D2C8-4232-B08F-C099B8EE5C5F}"/>
            </a:ext>
          </a:extLst>
        </xdr:cNvPr>
        <xdr:cNvSpPr/>
      </xdr:nvSpPr>
      <xdr:spPr>
        <a:xfrm>
          <a:off x="20383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85344</xdr:rowOff>
    </xdr:from>
    <xdr:to>
      <xdr:col>111</xdr:col>
      <xdr:colOff>177800</xdr:colOff>
      <xdr:row>107</xdr:row>
      <xdr:rowOff>89915</xdr:rowOff>
    </xdr:to>
    <xdr:cxnSp macro="">
      <xdr:nvCxnSpPr>
        <xdr:cNvPr id="858" name="直線コネクタ 857">
          <a:extLst>
            <a:ext uri="{FF2B5EF4-FFF2-40B4-BE49-F238E27FC236}">
              <a16:creationId xmlns:a16="http://schemas.microsoft.com/office/drawing/2014/main" id="{DFA058B8-7FB1-438F-BC9C-D1BE2ADF07FA}"/>
            </a:ext>
          </a:extLst>
        </xdr:cNvPr>
        <xdr:cNvCxnSpPr/>
      </xdr:nvCxnSpPr>
      <xdr:spPr>
        <a:xfrm>
          <a:off x="20434300" y="184304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xdr:rowOff>
    </xdr:from>
    <xdr:to>
      <xdr:col>102</xdr:col>
      <xdr:colOff>165100</xdr:colOff>
      <xdr:row>107</xdr:row>
      <xdr:rowOff>101854</xdr:rowOff>
    </xdr:to>
    <xdr:sp macro="" textlink="">
      <xdr:nvSpPr>
        <xdr:cNvPr id="859" name="楕円 858">
          <a:extLst>
            <a:ext uri="{FF2B5EF4-FFF2-40B4-BE49-F238E27FC236}">
              <a16:creationId xmlns:a16="http://schemas.microsoft.com/office/drawing/2014/main" id="{148A8660-2AF2-41A3-B6E5-2BBCDFB1B70D}"/>
            </a:ext>
          </a:extLst>
        </xdr:cNvPr>
        <xdr:cNvSpPr/>
      </xdr:nvSpPr>
      <xdr:spPr>
        <a:xfrm>
          <a:off x="19494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51054</xdr:rowOff>
    </xdr:from>
    <xdr:to>
      <xdr:col>107</xdr:col>
      <xdr:colOff>50800</xdr:colOff>
      <xdr:row>107</xdr:row>
      <xdr:rowOff>85344</xdr:rowOff>
    </xdr:to>
    <xdr:cxnSp macro="">
      <xdr:nvCxnSpPr>
        <xdr:cNvPr id="860" name="直線コネクタ 859">
          <a:extLst>
            <a:ext uri="{FF2B5EF4-FFF2-40B4-BE49-F238E27FC236}">
              <a16:creationId xmlns:a16="http://schemas.microsoft.com/office/drawing/2014/main" id="{C5DB6DF5-CFCD-4E14-8F16-D48C8D9B1E8D}"/>
            </a:ext>
          </a:extLst>
        </xdr:cNvPr>
        <xdr:cNvCxnSpPr/>
      </xdr:nvCxnSpPr>
      <xdr:spPr>
        <a:xfrm>
          <a:off x="19545300" y="183962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861" name="n_1aveValue【公民館】&#10;一人当たり面積">
          <a:extLst>
            <a:ext uri="{FF2B5EF4-FFF2-40B4-BE49-F238E27FC236}">
              <a16:creationId xmlns:a16="http://schemas.microsoft.com/office/drawing/2014/main" id="{471B67D9-7E24-41C0-8FA3-231B756C291D}"/>
            </a:ext>
          </a:extLst>
        </xdr:cNvPr>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62" name="n_2aveValue【公民館】&#10;一人当たり面積">
          <a:extLst>
            <a:ext uri="{FF2B5EF4-FFF2-40B4-BE49-F238E27FC236}">
              <a16:creationId xmlns:a16="http://schemas.microsoft.com/office/drawing/2014/main" id="{11A3199E-AAD7-413C-9A1E-0599EA9D5C44}"/>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863" name="n_3aveValue【公民館】&#10;一人当たり面積">
          <a:extLst>
            <a:ext uri="{FF2B5EF4-FFF2-40B4-BE49-F238E27FC236}">
              <a16:creationId xmlns:a16="http://schemas.microsoft.com/office/drawing/2014/main" id="{C0D68C92-8A53-42A0-BAA0-7A752889C8E6}"/>
            </a:ext>
          </a:extLst>
        </xdr:cNvPr>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131842</xdr:rowOff>
    </xdr:from>
    <xdr:ext cx="469744" cy="259045"/>
    <xdr:sp macro="" textlink="">
      <xdr:nvSpPr>
        <xdr:cNvPr id="864" name="n_1mainValue【公民館】&#10;一人当たり面積">
          <a:extLst>
            <a:ext uri="{FF2B5EF4-FFF2-40B4-BE49-F238E27FC236}">
              <a16:creationId xmlns:a16="http://schemas.microsoft.com/office/drawing/2014/main" id="{1BA26984-EF76-4E0C-8DEE-4CAC63127831}"/>
            </a:ext>
          </a:extLst>
        </xdr:cNvPr>
        <xdr:cNvSpPr txBox="1"/>
      </xdr:nvSpPr>
      <xdr:spPr>
        <a:xfrm>
          <a:off x="210757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127271</xdr:rowOff>
    </xdr:from>
    <xdr:ext cx="469744" cy="259045"/>
    <xdr:sp macro="" textlink="">
      <xdr:nvSpPr>
        <xdr:cNvPr id="865" name="n_2mainValue【公民館】&#10;一人当たり面積">
          <a:extLst>
            <a:ext uri="{FF2B5EF4-FFF2-40B4-BE49-F238E27FC236}">
              <a16:creationId xmlns:a16="http://schemas.microsoft.com/office/drawing/2014/main" id="{710D98D2-8C65-4BDA-9C67-0772347AEC61}"/>
            </a:ext>
          </a:extLst>
        </xdr:cNvPr>
        <xdr:cNvSpPr txBox="1"/>
      </xdr:nvSpPr>
      <xdr:spPr>
        <a:xfrm>
          <a:off x="201994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92981</xdr:rowOff>
    </xdr:from>
    <xdr:ext cx="469744" cy="259045"/>
    <xdr:sp macro="" textlink="">
      <xdr:nvSpPr>
        <xdr:cNvPr id="866" name="n_3mainValue【公民館】&#10;一人当たり面積">
          <a:extLst>
            <a:ext uri="{FF2B5EF4-FFF2-40B4-BE49-F238E27FC236}">
              <a16:creationId xmlns:a16="http://schemas.microsoft.com/office/drawing/2014/main" id="{286A4B86-32DB-4193-A4EA-FC80336942D6}"/>
            </a:ext>
          </a:extLst>
        </xdr:cNvPr>
        <xdr:cNvSpPr txBox="1"/>
      </xdr:nvSpPr>
      <xdr:spPr>
        <a:xfrm>
          <a:off x="193104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7" name="正方形/長方形 866">
          <a:extLst>
            <a:ext uri="{FF2B5EF4-FFF2-40B4-BE49-F238E27FC236}">
              <a16:creationId xmlns:a16="http://schemas.microsoft.com/office/drawing/2014/main" id="{5733A936-4B36-42B4-A247-0F860F639DB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8" name="正方形/長方形 867">
          <a:extLst>
            <a:ext uri="{FF2B5EF4-FFF2-40B4-BE49-F238E27FC236}">
              <a16:creationId xmlns:a16="http://schemas.microsoft.com/office/drawing/2014/main" id="{57E640C1-60A8-44C1-84BE-A2BEEDA811E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9" name="テキスト ボックス 868">
          <a:extLst>
            <a:ext uri="{FF2B5EF4-FFF2-40B4-BE49-F238E27FC236}">
              <a16:creationId xmlns:a16="http://schemas.microsoft.com/office/drawing/2014/main" id="{838873B9-B77F-45BE-B3FA-EF7FD2E268E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ほとんどの類型において、有形固定資産減価償却率は類似団体平均を下回っているものの、港湾・漁港</a:t>
          </a:r>
          <a:r>
            <a:rPr kumimoji="1" lang="ja-JP" altLang="en-US" sz="1100">
              <a:solidFill>
                <a:sysClr val="windowText" lastClr="000000"/>
              </a:solidFill>
              <a:effectLst/>
              <a:latin typeface="+mn-lt"/>
              <a:ea typeface="+mn-ea"/>
              <a:cs typeface="+mn-cs"/>
            </a:rPr>
            <a:t>及び公民館</a:t>
          </a:r>
          <a:r>
            <a:rPr kumimoji="1" lang="ja-JP" altLang="ja-JP" sz="1100">
              <a:solidFill>
                <a:sysClr val="windowText" lastClr="000000"/>
              </a:solidFill>
              <a:effectLst/>
              <a:latin typeface="+mn-lt"/>
              <a:ea typeface="+mn-ea"/>
              <a:cs typeface="+mn-cs"/>
            </a:rPr>
            <a:t>は類似団体平均</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若干上回っている。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港湾・漁港については平成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年度に策定した漁港機能保全計画により、緊急性の高い航路や泊地、船揚場等について平成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年度から改修工事等を実施しており、今後も同計画に基づき定期点検及び適切に修繕を行っていく。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公民館については、老朽化が進んでいることから</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今後個別施設計画の策定等必要な検討を行い維持管理等について適切に進めていく。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認定こども園・幼稚園・保育所及び学校施設については、有形固定資産減価償却率が大きく低下している。これは平成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年度にゆたか小学校新設、平成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年度から上田小学校、平成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年度から上田幼稚園の改築事業を進めたためである。また平成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年度から豊見城中学校の改築事業を実施していることから、地方債発行の適正化や各施設の維持管理に係る経費の増加に留意しつつ、引き続き子育て環境の整備に取り組んでいく。</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F943629-C2AB-448B-BF73-BA8DCBC5E7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AE3781-B9B5-4826-911A-F9EBF19407D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F5BACE7-50D9-4A2B-9D3C-F21751D9921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76CCD18-9C61-4F4C-A67D-B09BE79A684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34924B1-F5EB-4924-B554-CEB45D30A86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68E37F-EE87-41A2-913D-5E0814E7854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A3F8EDD-534C-49DC-A15C-B157C20D75B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C03F883-B65A-4D18-91FA-7DBE9E2BBE9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66DEC54-4BA5-4D19-8E02-5C57CC308BD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96A2AA-17F9-4A56-8F69-A8D54336339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64,436
64,128
19.19
27,635,285
26,913,686
537,815
11,537,826
29,891,055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9A7C62F-5C44-4666-9E34-EE8679118AD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844F86B-1938-423B-9FD4-1AD7C16C95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F96CF5B-BC67-40A5-854B-FFA5CAE74A6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C0A797-D17B-42EB-9717-B905CE9A8B3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7C09E3-43FD-4712-9F09-6E3BE564CF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1EB5C77-54F9-4EB8-B0C8-1BDCA98D4AE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EF5735D-6B58-4D08-B4BD-07137D7F127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9F96B5D-D526-4721-A879-EC4F058F48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A417B1D-FCD0-4637-8237-7C6DD183452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4F3589D-9329-4D5B-B30F-9F26756DAC4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89ACBF-7CF5-44C8-B1A7-75BF6959FD6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A8C1634-9E02-46AD-95D4-20C9C047250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26F2D5A-44F6-4D70-A8D1-5C0AEE03368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8760608-E4CC-4F20-841B-CCBF4136451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F5DE7C-8301-48E6-A5EC-458D19F0635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9A818B8-6862-47C4-B00C-B3CFF1DD37F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D77199-75C1-437B-B7CE-A7F30F5AEAA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ED86F53-B351-4565-AE8C-7B8DBD9FD2A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55901F2-CEC3-4967-AF9D-5D98EDBDDAE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2A7766E-CF3D-4B00-81BD-85694FA7DF5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DDE521D-D2C6-4409-9526-CE712B201A9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749832A-3CEE-43F7-9B92-212940CFC6E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E51CE69-C241-4503-BD29-8C1FE976564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65E245C-1AEF-492F-9FA3-638779CAE14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EFE4A7B-4F03-460D-893E-377F48818D7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A483A6B-F521-43FA-883E-A75EAD7FD80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47F4A76-35B8-4AE0-B5E6-F65D74B093A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3E3D2CE-07CF-43B8-8D2A-3577A07CF85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DB5FD13-E739-480B-A4F3-BC578ECEF7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87D0346-8C2F-41F2-AC2E-0624083903E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77D9243-C78C-483E-B3ED-E51BA29FECF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3AB6723C-7DA5-4ED3-B8DF-A3CC3423474E}"/>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ED6B499D-A787-400C-88C3-4E13F54C71A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13968419-35CD-407A-8750-E0BDC8159F6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6A0D020E-3A18-4EFB-97CB-BB3C1C5341D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28C62EDF-15BC-4CED-B7DD-9345A05BA19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4017593-4693-4349-A68A-E43F3D2F1EF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C0B6F96-7E5B-4F64-9BFC-4224AF2A9F1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EE93AE88-22FE-4F92-BB43-603B2884866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82765314-21CC-45AC-BDFB-08FE07A7E20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EC45591E-3E36-4C56-92C7-5B454E8A07B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A0FDE6F7-99D5-41D7-8057-4671A54F6F9E}"/>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F56AC74-F0DF-4013-B049-5DF24F8591C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7EBDB675-D50D-4287-B90D-3E1889D2444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829EDC4C-C83B-4E79-984E-ECB7F135CF3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a:extLst>
            <a:ext uri="{FF2B5EF4-FFF2-40B4-BE49-F238E27FC236}">
              <a16:creationId xmlns:a16="http://schemas.microsoft.com/office/drawing/2014/main" id="{F73CF068-6D47-46A3-822B-734643BC037F}"/>
            </a:ext>
          </a:extLst>
        </xdr:cNvPr>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a:extLst>
            <a:ext uri="{FF2B5EF4-FFF2-40B4-BE49-F238E27FC236}">
              <a16:creationId xmlns:a16="http://schemas.microsoft.com/office/drawing/2014/main" id="{7023F79E-A242-490D-9FA9-4EDF31E7B1DA}"/>
            </a:ext>
          </a:extLst>
        </xdr:cNvPr>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a:extLst>
            <a:ext uri="{FF2B5EF4-FFF2-40B4-BE49-F238E27FC236}">
              <a16:creationId xmlns:a16="http://schemas.microsoft.com/office/drawing/2014/main" id="{1117F1A9-1FDD-44BC-A0F0-FAD127FB46EB}"/>
            </a:ext>
          </a:extLst>
        </xdr:cNvPr>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33F8BF2E-0E7C-4CDD-96B1-A513E407726F}"/>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F4934BA0-8955-4E84-80D8-DCE012FF0B0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a:extLst>
            <a:ext uri="{FF2B5EF4-FFF2-40B4-BE49-F238E27FC236}">
              <a16:creationId xmlns:a16="http://schemas.microsoft.com/office/drawing/2014/main" id="{6141491E-005C-429A-8C6B-933C1A481E6F}"/>
            </a:ext>
          </a:extLst>
        </xdr:cNvPr>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a:extLst>
            <a:ext uri="{FF2B5EF4-FFF2-40B4-BE49-F238E27FC236}">
              <a16:creationId xmlns:a16="http://schemas.microsoft.com/office/drawing/2014/main" id="{029E569E-737A-4AC7-9B4E-E25704E765DD}"/>
            </a:ext>
          </a:extLst>
        </xdr:cNvPr>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a:extLst>
            <a:ext uri="{FF2B5EF4-FFF2-40B4-BE49-F238E27FC236}">
              <a16:creationId xmlns:a16="http://schemas.microsoft.com/office/drawing/2014/main" id="{14E67629-61F4-46DB-BC68-5670CE9CDB86}"/>
            </a:ext>
          </a:extLst>
        </xdr:cNvPr>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8CA753E8-E31E-4B5D-A973-BB387ADB4F45}"/>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a:extLst>
            <a:ext uri="{FF2B5EF4-FFF2-40B4-BE49-F238E27FC236}">
              <a16:creationId xmlns:a16="http://schemas.microsoft.com/office/drawing/2014/main" id="{DFFF38D5-4445-47CD-BE01-E1D7E503FBD5}"/>
            </a:ext>
          </a:extLst>
        </xdr:cNvPr>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6CE18D-49B1-4635-B194-6AC1086C949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939C879-DCBB-4D7B-8D3A-A3539AB7080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FEC0CB6-0811-4C9D-A0A9-B577261FAEA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91D8B89-51F7-4EB3-8D8B-D48506D60B4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D2615CB-7AFF-4C5D-8DC7-A52ED55B6A1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72" name="楕円 71">
          <a:extLst>
            <a:ext uri="{FF2B5EF4-FFF2-40B4-BE49-F238E27FC236}">
              <a16:creationId xmlns:a16="http://schemas.microsoft.com/office/drawing/2014/main" id="{E57CE281-FB87-4780-8589-2118CFB19098}"/>
            </a:ext>
          </a:extLst>
        </xdr:cNvPr>
        <xdr:cNvSpPr/>
      </xdr:nvSpPr>
      <xdr:spPr>
        <a:xfrm>
          <a:off x="45847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92364</xdr:rowOff>
    </xdr:from>
    <xdr:ext cx="405111" cy="259045"/>
    <xdr:sp macro="" textlink="">
      <xdr:nvSpPr>
        <xdr:cNvPr id="73" name="【図書館】&#10;有形固定資産減価償却率該当値テキスト">
          <a:extLst>
            <a:ext uri="{FF2B5EF4-FFF2-40B4-BE49-F238E27FC236}">
              <a16:creationId xmlns:a16="http://schemas.microsoft.com/office/drawing/2014/main" id="{D493754B-DA57-4F06-801F-5FE97724E83F}"/>
            </a:ext>
          </a:extLst>
        </xdr:cNvPr>
        <xdr:cNvSpPr txBox="1"/>
      </xdr:nvSpPr>
      <xdr:spPr>
        <a:xfrm>
          <a:off x="4673600"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108676</xdr:rowOff>
    </xdr:from>
    <xdr:to>
      <xdr:col>20</xdr:col>
      <xdr:colOff>38100</xdr:colOff>
      <xdr:row>37</xdr:row>
      <xdr:rowOff>38826</xdr:rowOff>
    </xdr:to>
    <xdr:sp macro="" textlink="">
      <xdr:nvSpPr>
        <xdr:cNvPr id="74" name="楕円 73">
          <a:extLst>
            <a:ext uri="{FF2B5EF4-FFF2-40B4-BE49-F238E27FC236}">
              <a16:creationId xmlns:a16="http://schemas.microsoft.com/office/drawing/2014/main" id="{CF92F1EB-0CDE-4F35-830F-8E5E23F64AF1}"/>
            </a:ext>
          </a:extLst>
        </xdr:cNvPr>
        <xdr:cNvSpPr/>
      </xdr:nvSpPr>
      <xdr:spPr>
        <a:xfrm>
          <a:off x="3746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120287</xdr:rowOff>
    </xdr:from>
    <xdr:to>
      <xdr:col>24</xdr:col>
      <xdr:colOff>63500</xdr:colOff>
      <xdr:row>36</xdr:row>
      <xdr:rowOff>159476</xdr:rowOff>
    </xdr:to>
    <xdr:cxnSp macro="">
      <xdr:nvCxnSpPr>
        <xdr:cNvPr id="75" name="直線コネクタ 74">
          <a:extLst>
            <a:ext uri="{FF2B5EF4-FFF2-40B4-BE49-F238E27FC236}">
              <a16:creationId xmlns:a16="http://schemas.microsoft.com/office/drawing/2014/main" id="{A57C94F3-95A0-426D-BE74-DD770B500A37}"/>
            </a:ext>
          </a:extLst>
        </xdr:cNvPr>
        <xdr:cNvCxnSpPr/>
      </xdr:nvCxnSpPr>
      <xdr:spPr>
        <a:xfrm flipV="1">
          <a:off x="3797300" y="629248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128270</xdr:rowOff>
    </xdr:from>
    <xdr:to>
      <xdr:col>15</xdr:col>
      <xdr:colOff>101600</xdr:colOff>
      <xdr:row>37</xdr:row>
      <xdr:rowOff>58420</xdr:rowOff>
    </xdr:to>
    <xdr:sp macro="" textlink="">
      <xdr:nvSpPr>
        <xdr:cNvPr id="76" name="楕円 75">
          <a:extLst>
            <a:ext uri="{FF2B5EF4-FFF2-40B4-BE49-F238E27FC236}">
              <a16:creationId xmlns:a16="http://schemas.microsoft.com/office/drawing/2014/main" id="{B1B28457-ECB1-4676-A3E5-BDB6AF6B47E3}"/>
            </a:ext>
          </a:extLst>
        </xdr:cNvPr>
        <xdr:cNvSpPr/>
      </xdr:nvSpPr>
      <xdr:spPr>
        <a:xfrm>
          <a:off x="2857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159476</xdr:rowOff>
    </xdr:from>
    <xdr:to>
      <xdr:col>19</xdr:col>
      <xdr:colOff>177800</xdr:colOff>
      <xdr:row>37</xdr:row>
      <xdr:rowOff>7620</xdr:rowOff>
    </xdr:to>
    <xdr:cxnSp macro="">
      <xdr:nvCxnSpPr>
        <xdr:cNvPr id="77" name="直線コネクタ 76">
          <a:extLst>
            <a:ext uri="{FF2B5EF4-FFF2-40B4-BE49-F238E27FC236}">
              <a16:creationId xmlns:a16="http://schemas.microsoft.com/office/drawing/2014/main" id="{63964533-5E51-4709-8298-307331A2F4D7}"/>
            </a:ext>
          </a:extLst>
        </xdr:cNvPr>
        <xdr:cNvCxnSpPr/>
      </xdr:nvCxnSpPr>
      <xdr:spPr>
        <a:xfrm flipV="1">
          <a:off x="2908300" y="633167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78" name="楕円 77">
          <a:extLst>
            <a:ext uri="{FF2B5EF4-FFF2-40B4-BE49-F238E27FC236}">
              <a16:creationId xmlns:a16="http://schemas.microsoft.com/office/drawing/2014/main" id="{2AB9FC5A-1626-4917-A105-DBD128283D1C}"/>
            </a:ext>
          </a:extLst>
        </xdr:cNvPr>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xdr:rowOff>
    </xdr:from>
    <xdr:to>
      <xdr:col>15</xdr:col>
      <xdr:colOff>50800</xdr:colOff>
      <xdr:row>37</xdr:row>
      <xdr:rowOff>35378</xdr:rowOff>
    </xdr:to>
    <xdr:cxnSp macro="">
      <xdr:nvCxnSpPr>
        <xdr:cNvPr id="79" name="直線コネクタ 78">
          <a:extLst>
            <a:ext uri="{FF2B5EF4-FFF2-40B4-BE49-F238E27FC236}">
              <a16:creationId xmlns:a16="http://schemas.microsoft.com/office/drawing/2014/main" id="{7A710F72-3AAA-4ADD-85B1-D0CD19FC75A2}"/>
            </a:ext>
          </a:extLst>
        </xdr:cNvPr>
        <xdr:cNvCxnSpPr/>
      </xdr:nvCxnSpPr>
      <xdr:spPr>
        <a:xfrm flipV="1">
          <a:off x="2019300" y="63512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a:extLst>
            <a:ext uri="{FF2B5EF4-FFF2-40B4-BE49-F238E27FC236}">
              <a16:creationId xmlns:a16="http://schemas.microsoft.com/office/drawing/2014/main" id="{A8436860-6470-49F3-A537-B76661C47F14}"/>
            </a:ext>
          </a:extLst>
        </xdr:cNvPr>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a:extLst>
            <a:ext uri="{FF2B5EF4-FFF2-40B4-BE49-F238E27FC236}">
              <a16:creationId xmlns:a16="http://schemas.microsoft.com/office/drawing/2014/main" id="{6BA35C60-C971-4C08-A24C-F75850690C46}"/>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a:extLst>
            <a:ext uri="{FF2B5EF4-FFF2-40B4-BE49-F238E27FC236}">
              <a16:creationId xmlns:a16="http://schemas.microsoft.com/office/drawing/2014/main" id="{1E6A324C-DCB6-4106-B5E2-302F79D4976D}"/>
            </a:ext>
          </a:extLst>
        </xdr:cNvPr>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55353</xdr:rowOff>
    </xdr:from>
    <xdr:ext cx="405111" cy="259045"/>
    <xdr:sp macro="" textlink="">
      <xdr:nvSpPr>
        <xdr:cNvPr id="83" name="n_1mainValue【図書館】&#10;有形固定資産減価償却率">
          <a:extLst>
            <a:ext uri="{FF2B5EF4-FFF2-40B4-BE49-F238E27FC236}">
              <a16:creationId xmlns:a16="http://schemas.microsoft.com/office/drawing/2014/main" id="{C44DDAF9-8E8D-4122-9CEC-887B13A846B8}"/>
            </a:ext>
          </a:extLst>
        </xdr:cNvPr>
        <xdr:cNvSpPr txBox="1"/>
      </xdr:nvSpPr>
      <xdr:spPr>
        <a:xfrm>
          <a:off x="35820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74947</xdr:rowOff>
    </xdr:from>
    <xdr:ext cx="405111" cy="259045"/>
    <xdr:sp macro="" textlink="">
      <xdr:nvSpPr>
        <xdr:cNvPr id="84" name="n_2mainValue【図書館】&#10;有形固定資産減価償却率">
          <a:extLst>
            <a:ext uri="{FF2B5EF4-FFF2-40B4-BE49-F238E27FC236}">
              <a16:creationId xmlns:a16="http://schemas.microsoft.com/office/drawing/2014/main" id="{47AD3186-729D-48F0-855B-3D64B06F4694}"/>
            </a:ext>
          </a:extLst>
        </xdr:cNvPr>
        <xdr:cNvSpPr txBox="1"/>
      </xdr:nvSpPr>
      <xdr:spPr>
        <a:xfrm>
          <a:off x="2705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5" name="n_3mainValue【図書館】&#10;有形固定資産減価償却率">
          <a:extLst>
            <a:ext uri="{FF2B5EF4-FFF2-40B4-BE49-F238E27FC236}">
              <a16:creationId xmlns:a16="http://schemas.microsoft.com/office/drawing/2014/main" id="{3EC50404-17B1-49D6-9DB3-5BEE00EF616C}"/>
            </a:ext>
          </a:extLst>
        </xdr:cNvPr>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98EBE570-2A86-48CF-9125-4B74D5C7058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90716D9F-1A23-4D32-B9B1-157142D86F1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EF2BB0FF-6FCB-453D-8DCE-032241F1220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A7FEFBBC-A380-42E6-AFE4-E4E8C76E870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D443FDC-5816-44FC-B2FC-09289522EFE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E9C598BE-8AA1-4AF6-914B-2127CEDCB1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75F187D4-6272-4D81-A3E7-A522055738F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4FA37DB6-0F4D-4A17-8087-A0043079A9F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67864501-8C3E-4A44-AB09-646B0B91776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2B06F56-F71E-4953-A9F6-3F849078863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5BD07AC0-FDC1-4412-B4F6-B4BFBBE3CB2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5E238979-785E-484F-A513-9563760D261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72714593-2479-4DED-A330-CD132C55D2E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B537D200-8D5A-4810-9221-AD6B35FFCDF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BE23BDE6-EFB0-4530-8EA2-0F3B0954AAF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5E04BF44-1C48-4077-BA3D-4F3518D7DE6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D2E401CA-A0D4-4675-99A6-87859D04E5B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40B88776-2EC1-4F32-B324-07DCEF908C9F}"/>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49477C6D-F908-4B47-8320-0A57F3F875A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D48029B7-D7C9-4C46-99F9-AAB8CF1FCF6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B31B735B-3CBD-4C27-8AB1-66B785FFC82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FB27F57F-464F-40BB-B913-F2C4D06BE63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3DB61CF4-722C-4300-A098-2E581E578B1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a:extLst>
            <a:ext uri="{FF2B5EF4-FFF2-40B4-BE49-F238E27FC236}">
              <a16:creationId xmlns:a16="http://schemas.microsoft.com/office/drawing/2014/main" id="{F3134059-C516-4F56-9F9E-9FEEB44F466C}"/>
            </a:ext>
          </a:extLst>
        </xdr:cNvPr>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a:extLst>
            <a:ext uri="{FF2B5EF4-FFF2-40B4-BE49-F238E27FC236}">
              <a16:creationId xmlns:a16="http://schemas.microsoft.com/office/drawing/2014/main" id="{2DBC0A0B-706B-42F8-B2D2-950EEFC8615D}"/>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a:extLst>
            <a:ext uri="{FF2B5EF4-FFF2-40B4-BE49-F238E27FC236}">
              <a16:creationId xmlns:a16="http://schemas.microsoft.com/office/drawing/2014/main" id="{7B9E22AE-F5F7-410E-9CCB-BFD9C9EAC431}"/>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a:extLst>
            <a:ext uri="{FF2B5EF4-FFF2-40B4-BE49-F238E27FC236}">
              <a16:creationId xmlns:a16="http://schemas.microsoft.com/office/drawing/2014/main" id="{E71D7ADF-BEBF-47A4-B186-2948454E1CF9}"/>
            </a:ext>
          </a:extLst>
        </xdr:cNvPr>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a:extLst>
            <a:ext uri="{FF2B5EF4-FFF2-40B4-BE49-F238E27FC236}">
              <a16:creationId xmlns:a16="http://schemas.microsoft.com/office/drawing/2014/main" id="{83650580-9260-41AC-89AB-9F0F47ECBD94}"/>
            </a:ext>
          </a:extLst>
        </xdr:cNvPr>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4" name="【図書館】&#10;一人当たり面積平均値テキスト">
          <a:extLst>
            <a:ext uri="{FF2B5EF4-FFF2-40B4-BE49-F238E27FC236}">
              <a16:creationId xmlns:a16="http://schemas.microsoft.com/office/drawing/2014/main" id="{C4689D34-E28C-4037-BA39-0633A3818CC2}"/>
            </a:ext>
          </a:extLst>
        </xdr:cNvPr>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a:extLst>
            <a:ext uri="{FF2B5EF4-FFF2-40B4-BE49-F238E27FC236}">
              <a16:creationId xmlns:a16="http://schemas.microsoft.com/office/drawing/2014/main" id="{F2465A0C-EB92-4DB9-B8D5-3B2F1D8C95E8}"/>
            </a:ext>
          </a:extLst>
        </xdr:cNvPr>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a:extLst>
            <a:ext uri="{FF2B5EF4-FFF2-40B4-BE49-F238E27FC236}">
              <a16:creationId xmlns:a16="http://schemas.microsoft.com/office/drawing/2014/main" id="{AD2C5D40-A9E2-479C-A638-BB0FA3F964ED}"/>
            </a:ext>
          </a:extLst>
        </xdr:cNvPr>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a:extLst>
            <a:ext uri="{FF2B5EF4-FFF2-40B4-BE49-F238E27FC236}">
              <a16:creationId xmlns:a16="http://schemas.microsoft.com/office/drawing/2014/main" id="{5B89B1DD-6ECA-41DE-951F-379EE0C0BF7F}"/>
            </a:ext>
          </a:extLst>
        </xdr:cNvPr>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a:extLst>
            <a:ext uri="{FF2B5EF4-FFF2-40B4-BE49-F238E27FC236}">
              <a16:creationId xmlns:a16="http://schemas.microsoft.com/office/drawing/2014/main" id="{CB0F996E-51C0-4A14-BC24-BBE5966C48B7}"/>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AF6873B-D181-43BF-8399-8F86695E756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B70D8B4-A3FB-4977-898A-E8CCC66AF75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BD3EA64-B15E-4A04-AE3C-70997F3A1AB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0461F28-8D89-44BF-8DA5-87432F1744C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ADF1BDA-A070-4AFE-9FBF-96C331673CE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101600</xdr:rowOff>
    </xdr:from>
    <xdr:to>
      <xdr:col>55</xdr:col>
      <xdr:colOff>50800</xdr:colOff>
      <xdr:row>35</xdr:row>
      <xdr:rowOff>31750</xdr:rowOff>
    </xdr:to>
    <xdr:sp macro="" textlink="">
      <xdr:nvSpPr>
        <xdr:cNvPr id="124" name="楕円 123">
          <a:extLst>
            <a:ext uri="{FF2B5EF4-FFF2-40B4-BE49-F238E27FC236}">
              <a16:creationId xmlns:a16="http://schemas.microsoft.com/office/drawing/2014/main" id="{31FD4053-C1F1-4470-86C7-DC0E7E86506E}"/>
            </a:ext>
          </a:extLst>
        </xdr:cNvPr>
        <xdr:cNvSpPr/>
      </xdr:nvSpPr>
      <xdr:spPr>
        <a:xfrm>
          <a:off x="104267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124477</xdr:rowOff>
    </xdr:from>
    <xdr:ext cx="469744" cy="259045"/>
    <xdr:sp macro="" textlink="">
      <xdr:nvSpPr>
        <xdr:cNvPr id="125" name="【図書館】&#10;一人当たり面積該当値テキスト">
          <a:extLst>
            <a:ext uri="{FF2B5EF4-FFF2-40B4-BE49-F238E27FC236}">
              <a16:creationId xmlns:a16="http://schemas.microsoft.com/office/drawing/2014/main" id="{86C4414A-6C0A-464B-9838-5C2770CFC5F2}"/>
            </a:ext>
          </a:extLst>
        </xdr:cNvPr>
        <xdr:cNvSpPr txBox="1"/>
      </xdr:nvSpPr>
      <xdr:spPr>
        <a:xfrm>
          <a:off x="10515600"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82550</xdr:rowOff>
    </xdr:from>
    <xdr:to>
      <xdr:col>50</xdr:col>
      <xdr:colOff>165100</xdr:colOff>
      <xdr:row>34</xdr:row>
      <xdr:rowOff>12700</xdr:rowOff>
    </xdr:to>
    <xdr:sp macro="" textlink="">
      <xdr:nvSpPr>
        <xdr:cNvPr id="126" name="楕円 125">
          <a:extLst>
            <a:ext uri="{FF2B5EF4-FFF2-40B4-BE49-F238E27FC236}">
              <a16:creationId xmlns:a16="http://schemas.microsoft.com/office/drawing/2014/main" id="{66FC1C40-A82A-4DC5-909A-B4B758DFDD6B}"/>
            </a:ext>
          </a:extLst>
        </xdr:cNvPr>
        <xdr:cNvSpPr/>
      </xdr:nvSpPr>
      <xdr:spPr>
        <a:xfrm>
          <a:off x="958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133350</xdr:rowOff>
    </xdr:from>
    <xdr:to>
      <xdr:col>55</xdr:col>
      <xdr:colOff>0</xdr:colOff>
      <xdr:row>34</xdr:row>
      <xdr:rowOff>152400</xdr:rowOff>
    </xdr:to>
    <xdr:cxnSp macro="">
      <xdr:nvCxnSpPr>
        <xdr:cNvPr id="127" name="直線コネクタ 126">
          <a:extLst>
            <a:ext uri="{FF2B5EF4-FFF2-40B4-BE49-F238E27FC236}">
              <a16:creationId xmlns:a16="http://schemas.microsoft.com/office/drawing/2014/main" id="{CB9ED4A6-B0F7-452C-89A7-4A7F93C9D25B}"/>
            </a:ext>
          </a:extLst>
        </xdr:cNvPr>
        <xdr:cNvCxnSpPr/>
      </xdr:nvCxnSpPr>
      <xdr:spPr>
        <a:xfrm>
          <a:off x="9639300" y="5791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63500</xdr:rowOff>
    </xdr:from>
    <xdr:to>
      <xdr:col>46</xdr:col>
      <xdr:colOff>38100</xdr:colOff>
      <xdr:row>33</xdr:row>
      <xdr:rowOff>165100</xdr:rowOff>
    </xdr:to>
    <xdr:sp macro="" textlink="">
      <xdr:nvSpPr>
        <xdr:cNvPr id="128" name="楕円 127">
          <a:extLst>
            <a:ext uri="{FF2B5EF4-FFF2-40B4-BE49-F238E27FC236}">
              <a16:creationId xmlns:a16="http://schemas.microsoft.com/office/drawing/2014/main" id="{57B08C78-8367-4C69-B5AA-69374F1AEBB4}"/>
            </a:ext>
          </a:extLst>
        </xdr:cNvPr>
        <xdr:cNvSpPr/>
      </xdr:nvSpPr>
      <xdr:spPr>
        <a:xfrm>
          <a:off x="8699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114300</xdr:rowOff>
    </xdr:from>
    <xdr:to>
      <xdr:col>50</xdr:col>
      <xdr:colOff>114300</xdr:colOff>
      <xdr:row>33</xdr:row>
      <xdr:rowOff>133350</xdr:rowOff>
    </xdr:to>
    <xdr:cxnSp macro="">
      <xdr:nvCxnSpPr>
        <xdr:cNvPr id="129" name="直線コネクタ 128">
          <a:extLst>
            <a:ext uri="{FF2B5EF4-FFF2-40B4-BE49-F238E27FC236}">
              <a16:creationId xmlns:a16="http://schemas.microsoft.com/office/drawing/2014/main" id="{46680855-5CD1-404D-8FDC-D21A0F07B117}"/>
            </a:ext>
          </a:extLst>
        </xdr:cNvPr>
        <xdr:cNvCxnSpPr/>
      </xdr:nvCxnSpPr>
      <xdr:spPr>
        <a:xfrm>
          <a:off x="8750300" y="5772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63500</xdr:rowOff>
    </xdr:from>
    <xdr:to>
      <xdr:col>41</xdr:col>
      <xdr:colOff>101600</xdr:colOff>
      <xdr:row>34</xdr:row>
      <xdr:rowOff>165100</xdr:rowOff>
    </xdr:to>
    <xdr:sp macro="" textlink="">
      <xdr:nvSpPr>
        <xdr:cNvPr id="130" name="楕円 129">
          <a:extLst>
            <a:ext uri="{FF2B5EF4-FFF2-40B4-BE49-F238E27FC236}">
              <a16:creationId xmlns:a16="http://schemas.microsoft.com/office/drawing/2014/main" id="{0ADBA308-6531-4DFA-8DB5-B27E648BD81F}"/>
            </a:ext>
          </a:extLst>
        </xdr:cNvPr>
        <xdr:cNvSpPr/>
      </xdr:nvSpPr>
      <xdr:spPr>
        <a:xfrm>
          <a:off x="7810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114300</xdr:rowOff>
    </xdr:from>
    <xdr:to>
      <xdr:col>45</xdr:col>
      <xdr:colOff>177800</xdr:colOff>
      <xdr:row>34</xdr:row>
      <xdr:rowOff>114300</xdr:rowOff>
    </xdr:to>
    <xdr:cxnSp macro="">
      <xdr:nvCxnSpPr>
        <xdr:cNvPr id="131" name="直線コネクタ 130">
          <a:extLst>
            <a:ext uri="{FF2B5EF4-FFF2-40B4-BE49-F238E27FC236}">
              <a16:creationId xmlns:a16="http://schemas.microsoft.com/office/drawing/2014/main" id="{2C7B6B9C-5A19-4029-973A-D8A79486B6ED}"/>
            </a:ext>
          </a:extLst>
        </xdr:cNvPr>
        <xdr:cNvCxnSpPr/>
      </xdr:nvCxnSpPr>
      <xdr:spPr>
        <a:xfrm flipV="1">
          <a:off x="7861300" y="5772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32" name="n_1aveValue【図書館】&#10;一人当たり面積">
          <a:extLst>
            <a:ext uri="{FF2B5EF4-FFF2-40B4-BE49-F238E27FC236}">
              <a16:creationId xmlns:a16="http://schemas.microsoft.com/office/drawing/2014/main" id="{07456D69-88BA-4E20-ACFB-9A6DF2E9A8B3}"/>
            </a:ext>
          </a:extLst>
        </xdr:cNvPr>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3" name="n_2aveValue【図書館】&#10;一人当たり面積">
          <a:extLst>
            <a:ext uri="{FF2B5EF4-FFF2-40B4-BE49-F238E27FC236}">
              <a16:creationId xmlns:a16="http://schemas.microsoft.com/office/drawing/2014/main" id="{D9FEAC9E-8F71-4DEF-9F24-3D2F4439BFA4}"/>
            </a:ext>
          </a:extLst>
        </xdr:cNvPr>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4" name="n_3aveValue【図書館】&#10;一人当たり面積">
          <a:extLst>
            <a:ext uri="{FF2B5EF4-FFF2-40B4-BE49-F238E27FC236}">
              <a16:creationId xmlns:a16="http://schemas.microsoft.com/office/drawing/2014/main" id="{3F028513-D21C-4264-864F-3DC169812C2C}"/>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29227</xdr:rowOff>
    </xdr:from>
    <xdr:ext cx="469744" cy="259045"/>
    <xdr:sp macro="" textlink="">
      <xdr:nvSpPr>
        <xdr:cNvPr id="135" name="n_1mainValue【図書館】&#10;一人当たり面積">
          <a:extLst>
            <a:ext uri="{FF2B5EF4-FFF2-40B4-BE49-F238E27FC236}">
              <a16:creationId xmlns:a16="http://schemas.microsoft.com/office/drawing/2014/main" id="{1FC8411D-1193-4E2C-9FFF-0E91A73925D6}"/>
            </a:ext>
          </a:extLst>
        </xdr:cNvPr>
        <xdr:cNvSpPr txBox="1"/>
      </xdr:nvSpPr>
      <xdr:spPr>
        <a:xfrm>
          <a:off x="9391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10177</xdr:rowOff>
    </xdr:from>
    <xdr:ext cx="469744" cy="259045"/>
    <xdr:sp macro="" textlink="">
      <xdr:nvSpPr>
        <xdr:cNvPr id="136" name="n_2mainValue【図書館】&#10;一人当たり面積">
          <a:extLst>
            <a:ext uri="{FF2B5EF4-FFF2-40B4-BE49-F238E27FC236}">
              <a16:creationId xmlns:a16="http://schemas.microsoft.com/office/drawing/2014/main" id="{9DBB2F5C-2172-4238-8F20-C359A033DB98}"/>
            </a:ext>
          </a:extLst>
        </xdr:cNvPr>
        <xdr:cNvSpPr txBox="1"/>
      </xdr:nvSpPr>
      <xdr:spPr>
        <a:xfrm>
          <a:off x="8515427"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10177</xdr:rowOff>
    </xdr:from>
    <xdr:ext cx="469744" cy="259045"/>
    <xdr:sp macro="" textlink="">
      <xdr:nvSpPr>
        <xdr:cNvPr id="137" name="n_3mainValue【図書館】&#10;一人当たり面積">
          <a:extLst>
            <a:ext uri="{FF2B5EF4-FFF2-40B4-BE49-F238E27FC236}">
              <a16:creationId xmlns:a16="http://schemas.microsoft.com/office/drawing/2014/main" id="{55B13C1E-AC20-4CFD-AE88-EC1E225F4AD0}"/>
            </a:ext>
          </a:extLst>
        </xdr:cNvPr>
        <xdr:cNvSpPr txBox="1"/>
      </xdr:nvSpPr>
      <xdr:spPr>
        <a:xfrm>
          <a:off x="76264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B2969B97-098F-43FE-9070-95BEEF31BD9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161BABE2-1D39-4F77-85BC-AAD0379A064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5C331F4C-79AB-4238-8941-6F38BF7094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ACE622E3-B321-4EEC-9B70-4854C40285E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5BCA7244-C1A7-4165-A4DE-36AE0CA8C6B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DFC00A81-65CB-436B-8A12-B50D2F3E1E1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47BF384D-8C52-45C1-BC79-5319E0AD3B6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5B63B821-9F3F-4C4A-97EE-5C6B239FE2F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E9DA6B3C-DF59-494B-926D-781E7C41D72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F6903295-1582-4B5F-9360-2083DC947B3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194A0B45-9E04-4036-BF3E-CE2A15016E1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BEDD4C68-E233-4F86-8541-031D8958E344}"/>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4F1C2C3B-A596-40AE-9976-E43A7109ED7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F21A9209-6DC6-47EA-842F-68D3866E137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8C397D3-FA4B-4714-9D88-ECFCC0FBDD8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12E8D4DC-418E-429E-A78A-083ED282090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AE7DFC29-42B0-46D8-86A2-B411B413F9A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AF855CA1-6F8D-4247-B2BB-8AB96749668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A852E3B6-B8FA-4D00-A802-75A18D03D75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719A5BB1-384D-4ADA-A2D0-8526DFC8705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652E390-4B16-4164-B1F5-A6ACB9CB6FC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D193DA3-746A-460F-A7CA-534EDC8DE3E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383A4953-4E78-4956-A718-BE7E02049E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8F2269C3-62F6-453A-8A35-C6CEEDECEA1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B4568F27-6DD6-4B47-A3CF-5DF07D02366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166551</xdr:rowOff>
    </xdr:from>
    <xdr:to>
      <xdr:col>24</xdr:col>
      <xdr:colOff>62865</xdr:colOff>
      <xdr:row>62</xdr:row>
      <xdr:rowOff>117566</xdr:rowOff>
    </xdr:to>
    <xdr:cxnSp macro="">
      <xdr:nvCxnSpPr>
        <xdr:cNvPr id="163" name="直線コネクタ 162">
          <a:extLst>
            <a:ext uri="{FF2B5EF4-FFF2-40B4-BE49-F238E27FC236}">
              <a16:creationId xmlns:a16="http://schemas.microsoft.com/office/drawing/2014/main" id="{BE6E7DE1-F870-4DE6-A2E5-EC55F8448EEE}"/>
            </a:ext>
          </a:extLst>
        </xdr:cNvPr>
        <xdr:cNvCxnSpPr/>
      </xdr:nvCxnSpPr>
      <xdr:spPr>
        <a:xfrm flipV="1">
          <a:off x="4634865" y="9596301"/>
          <a:ext cx="0" cy="1151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121393</xdr:rowOff>
    </xdr:from>
    <xdr:ext cx="405111" cy="259045"/>
    <xdr:sp macro="" textlink="">
      <xdr:nvSpPr>
        <xdr:cNvPr id="164" name="【体育館・プール】&#10;有形固定資産減価償却率最小値テキスト">
          <a:extLst>
            <a:ext uri="{FF2B5EF4-FFF2-40B4-BE49-F238E27FC236}">
              <a16:creationId xmlns:a16="http://schemas.microsoft.com/office/drawing/2014/main" id="{54E45BC4-938B-4038-968A-57D3AA98659A}"/>
            </a:ext>
          </a:extLst>
        </xdr:cNvPr>
        <xdr:cNvSpPr txBox="1"/>
      </xdr:nvSpPr>
      <xdr:spPr>
        <a:xfrm>
          <a:off x="4673600" y="1075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117566</xdr:rowOff>
    </xdr:from>
    <xdr:to>
      <xdr:col>24</xdr:col>
      <xdr:colOff>152400</xdr:colOff>
      <xdr:row>62</xdr:row>
      <xdr:rowOff>117566</xdr:rowOff>
    </xdr:to>
    <xdr:cxnSp macro="">
      <xdr:nvCxnSpPr>
        <xdr:cNvPr id="165" name="直線コネクタ 164">
          <a:extLst>
            <a:ext uri="{FF2B5EF4-FFF2-40B4-BE49-F238E27FC236}">
              <a16:creationId xmlns:a16="http://schemas.microsoft.com/office/drawing/2014/main" id="{53704C5B-09B5-4993-92EF-CEE354A0FDED}"/>
            </a:ext>
          </a:extLst>
        </xdr:cNvPr>
        <xdr:cNvCxnSpPr/>
      </xdr:nvCxnSpPr>
      <xdr:spPr>
        <a:xfrm>
          <a:off x="4546600" y="1074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113228</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D373F3C4-83FA-4D6A-A0D0-4FFF17CC9CC7}"/>
            </a:ext>
          </a:extLst>
        </xdr:cNvPr>
        <xdr:cNvSpPr txBox="1"/>
      </xdr:nvSpPr>
      <xdr:spPr>
        <a:xfrm>
          <a:off x="4673600" y="9371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166551</xdr:rowOff>
    </xdr:from>
    <xdr:to>
      <xdr:col>24</xdr:col>
      <xdr:colOff>152400</xdr:colOff>
      <xdr:row>55</xdr:row>
      <xdr:rowOff>166551</xdr:rowOff>
    </xdr:to>
    <xdr:cxnSp macro="">
      <xdr:nvCxnSpPr>
        <xdr:cNvPr id="167" name="直線コネクタ 166">
          <a:extLst>
            <a:ext uri="{FF2B5EF4-FFF2-40B4-BE49-F238E27FC236}">
              <a16:creationId xmlns:a16="http://schemas.microsoft.com/office/drawing/2014/main" id="{DCC68680-6F52-460A-BB48-9906C91E4565}"/>
            </a:ext>
          </a:extLst>
        </xdr:cNvPr>
        <xdr:cNvCxnSpPr/>
      </xdr:nvCxnSpPr>
      <xdr:spPr>
        <a:xfrm>
          <a:off x="4546600" y="959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105971</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A55D85DF-F17D-44EC-B214-0CD0D33BCBDD}"/>
            </a:ext>
          </a:extLst>
        </xdr:cNvPr>
        <xdr:cNvSpPr txBox="1"/>
      </xdr:nvSpPr>
      <xdr:spPr>
        <a:xfrm>
          <a:off x="4673600" y="987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83094</xdr:rowOff>
    </xdr:from>
    <xdr:to>
      <xdr:col>24</xdr:col>
      <xdr:colOff>114300</xdr:colOff>
      <xdr:row>59</xdr:row>
      <xdr:rowOff>13244</xdr:rowOff>
    </xdr:to>
    <xdr:sp macro="" textlink="">
      <xdr:nvSpPr>
        <xdr:cNvPr id="169" name="フローチャート: 判断 168">
          <a:extLst>
            <a:ext uri="{FF2B5EF4-FFF2-40B4-BE49-F238E27FC236}">
              <a16:creationId xmlns:a16="http://schemas.microsoft.com/office/drawing/2014/main" id="{2747A070-CEFC-469D-A0A3-AAC9D1F76976}"/>
            </a:ext>
          </a:extLst>
        </xdr:cNvPr>
        <xdr:cNvSpPr/>
      </xdr:nvSpPr>
      <xdr:spPr>
        <a:xfrm>
          <a:off x="45847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127181</xdr:rowOff>
    </xdr:from>
    <xdr:to>
      <xdr:col>20</xdr:col>
      <xdr:colOff>38100</xdr:colOff>
      <xdr:row>59</xdr:row>
      <xdr:rowOff>57331</xdr:rowOff>
    </xdr:to>
    <xdr:sp macro="" textlink="">
      <xdr:nvSpPr>
        <xdr:cNvPr id="170" name="フローチャート: 判断 169">
          <a:extLst>
            <a:ext uri="{FF2B5EF4-FFF2-40B4-BE49-F238E27FC236}">
              <a16:creationId xmlns:a16="http://schemas.microsoft.com/office/drawing/2014/main" id="{B6D72C27-A6EC-4B0F-ABF1-4D4A9EEC98C4}"/>
            </a:ext>
          </a:extLst>
        </xdr:cNvPr>
        <xdr:cNvSpPr/>
      </xdr:nvSpPr>
      <xdr:spPr>
        <a:xfrm>
          <a:off x="3746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158206</xdr:rowOff>
    </xdr:from>
    <xdr:to>
      <xdr:col>15</xdr:col>
      <xdr:colOff>101600</xdr:colOff>
      <xdr:row>59</xdr:row>
      <xdr:rowOff>88356</xdr:rowOff>
    </xdr:to>
    <xdr:sp macro="" textlink="">
      <xdr:nvSpPr>
        <xdr:cNvPr id="171" name="フローチャート: 判断 170">
          <a:extLst>
            <a:ext uri="{FF2B5EF4-FFF2-40B4-BE49-F238E27FC236}">
              <a16:creationId xmlns:a16="http://schemas.microsoft.com/office/drawing/2014/main" id="{E19C8D18-78E0-4820-86C9-F3C5DD687D20}"/>
            </a:ext>
          </a:extLst>
        </xdr:cNvPr>
        <xdr:cNvSpPr/>
      </xdr:nvSpPr>
      <xdr:spPr>
        <a:xfrm>
          <a:off x="2857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3084</xdr:rowOff>
    </xdr:from>
    <xdr:to>
      <xdr:col>10</xdr:col>
      <xdr:colOff>165100</xdr:colOff>
      <xdr:row>59</xdr:row>
      <xdr:rowOff>104684</xdr:rowOff>
    </xdr:to>
    <xdr:sp macro="" textlink="">
      <xdr:nvSpPr>
        <xdr:cNvPr id="172" name="フローチャート: 判断 171">
          <a:extLst>
            <a:ext uri="{FF2B5EF4-FFF2-40B4-BE49-F238E27FC236}">
              <a16:creationId xmlns:a16="http://schemas.microsoft.com/office/drawing/2014/main" id="{FD2A0EE7-D8EE-4802-BABB-7C3B8A5195F4}"/>
            </a:ext>
          </a:extLst>
        </xdr:cNvPr>
        <xdr:cNvSpPr/>
      </xdr:nvSpPr>
      <xdr:spPr>
        <a:xfrm>
          <a:off x="1968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BC208ECD-6158-42AD-8B1E-C6E2DF0A4D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F1F57184-85D4-4A6A-BBAF-C004E015C1C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583612DC-C802-4CC2-B552-BC472FA51BB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E273FAA3-1C11-465C-836A-66F6744629C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1F24655-8657-415F-839F-6CD47EC3909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66766</xdr:rowOff>
    </xdr:from>
    <xdr:to>
      <xdr:col>24</xdr:col>
      <xdr:colOff>114300</xdr:colOff>
      <xdr:row>62</xdr:row>
      <xdr:rowOff>168366</xdr:rowOff>
    </xdr:to>
    <xdr:sp macro="" textlink="">
      <xdr:nvSpPr>
        <xdr:cNvPr id="178" name="楕円 177">
          <a:extLst>
            <a:ext uri="{FF2B5EF4-FFF2-40B4-BE49-F238E27FC236}">
              <a16:creationId xmlns:a16="http://schemas.microsoft.com/office/drawing/2014/main" id="{135BFB6A-8D61-419B-89CF-BB1D1CC4AA05}"/>
            </a:ext>
          </a:extLst>
        </xdr:cNvPr>
        <xdr:cNvSpPr/>
      </xdr:nvSpPr>
      <xdr:spPr>
        <a:xfrm>
          <a:off x="4584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153143</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919D6E0F-342B-4820-B0C9-2FEBF7CC00D6}"/>
            </a:ext>
          </a:extLst>
        </xdr:cNvPr>
        <xdr:cNvSpPr txBox="1"/>
      </xdr:nvSpPr>
      <xdr:spPr>
        <a:xfrm>
          <a:off x="4673600" y="1061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125549</xdr:rowOff>
    </xdr:from>
    <xdr:to>
      <xdr:col>20</xdr:col>
      <xdr:colOff>38100</xdr:colOff>
      <xdr:row>63</xdr:row>
      <xdr:rowOff>55699</xdr:rowOff>
    </xdr:to>
    <xdr:sp macro="" textlink="">
      <xdr:nvSpPr>
        <xdr:cNvPr id="180" name="楕円 179">
          <a:extLst>
            <a:ext uri="{FF2B5EF4-FFF2-40B4-BE49-F238E27FC236}">
              <a16:creationId xmlns:a16="http://schemas.microsoft.com/office/drawing/2014/main" id="{581FAE25-08B7-40D0-9ED9-E970F2901DF6}"/>
            </a:ext>
          </a:extLst>
        </xdr:cNvPr>
        <xdr:cNvSpPr/>
      </xdr:nvSpPr>
      <xdr:spPr>
        <a:xfrm>
          <a:off x="3746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117566</xdr:rowOff>
    </xdr:from>
    <xdr:to>
      <xdr:col>24</xdr:col>
      <xdr:colOff>63500</xdr:colOff>
      <xdr:row>63</xdr:row>
      <xdr:rowOff>4899</xdr:rowOff>
    </xdr:to>
    <xdr:cxnSp macro="">
      <xdr:nvCxnSpPr>
        <xdr:cNvPr id="181" name="直線コネクタ 180">
          <a:extLst>
            <a:ext uri="{FF2B5EF4-FFF2-40B4-BE49-F238E27FC236}">
              <a16:creationId xmlns:a16="http://schemas.microsoft.com/office/drawing/2014/main" id="{5F8B4A97-2E0B-40A4-8851-A242D7A3077A}"/>
            </a:ext>
          </a:extLst>
        </xdr:cNvPr>
        <xdr:cNvCxnSpPr/>
      </xdr:nvCxnSpPr>
      <xdr:spPr>
        <a:xfrm flipV="1">
          <a:off x="3797300" y="107474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12881</xdr:rowOff>
    </xdr:from>
    <xdr:to>
      <xdr:col>15</xdr:col>
      <xdr:colOff>101600</xdr:colOff>
      <xdr:row>63</xdr:row>
      <xdr:rowOff>114481</xdr:rowOff>
    </xdr:to>
    <xdr:sp macro="" textlink="">
      <xdr:nvSpPr>
        <xdr:cNvPr id="182" name="楕円 181">
          <a:extLst>
            <a:ext uri="{FF2B5EF4-FFF2-40B4-BE49-F238E27FC236}">
              <a16:creationId xmlns:a16="http://schemas.microsoft.com/office/drawing/2014/main" id="{903A7258-10D5-4940-9607-029C84FFF325}"/>
            </a:ext>
          </a:extLst>
        </xdr:cNvPr>
        <xdr:cNvSpPr/>
      </xdr:nvSpPr>
      <xdr:spPr>
        <a:xfrm>
          <a:off x="2857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4899</xdr:rowOff>
    </xdr:from>
    <xdr:to>
      <xdr:col>19</xdr:col>
      <xdr:colOff>177800</xdr:colOff>
      <xdr:row>63</xdr:row>
      <xdr:rowOff>63681</xdr:rowOff>
    </xdr:to>
    <xdr:cxnSp macro="">
      <xdr:nvCxnSpPr>
        <xdr:cNvPr id="183" name="直線コネクタ 182">
          <a:extLst>
            <a:ext uri="{FF2B5EF4-FFF2-40B4-BE49-F238E27FC236}">
              <a16:creationId xmlns:a16="http://schemas.microsoft.com/office/drawing/2014/main" id="{05AB737B-9228-4E52-BE01-FAA7FA508CF7}"/>
            </a:ext>
          </a:extLst>
        </xdr:cNvPr>
        <xdr:cNvCxnSpPr/>
      </xdr:nvCxnSpPr>
      <xdr:spPr>
        <a:xfrm flipV="1">
          <a:off x="2908300" y="1080624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74930</xdr:rowOff>
    </xdr:from>
    <xdr:to>
      <xdr:col>10</xdr:col>
      <xdr:colOff>165100</xdr:colOff>
      <xdr:row>64</xdr:row>
      <xdr:rowOff>5080</xdr:rowOff>
    </xdr:to>
    <xdr:sp macro="" textlink="">
      <xdr:nvSpPr>
        <xdr:cNvPr id="184" name="楕円 183">
          <a:extLst>
            <a:ext uri="{FF2B5EF4-FFF2-40B4-BE49-F238E27FC236}">
              <a16:creationId xmlns:a16="http://schemas.microsoft.com/office/drawing/2014/main" id="{B018F357-8491-43BE-9811-691C9DCEF2B6}"/>
            </a:ext>
          </a:extLst>
        </xdr:cNvPr>
        <xdr:cNvSpPr/>
      </xdr:nvSpPr>
      <xdr:spPr>
        <a:xfrm>
          <a:off x="1968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63681</xdr:rowOff>
    </xdr:from>
    <xdr:to>
      <xdr:col>15</xdr:col>
      <xdr:colOff>50800</xdr:colOff>
      <xdr:row>63</xdr:row>
      <xdr:rowOff>125730</xdr:rowOff>
    </xdr:to>
    <xdr:cxnSp macro="">
      <xdr:nvCxnSpPr>
        <xdr:cNvPr id="185" name="直線コネクタ 184">
          <a:extLst>
            <a:ext uri="{FF2B5EF4-FFF2-40B4-BE49-F238E27FC236}">
              <a16:creationId xmlns:a16="http://schemas.microsoft.com/office/drawing/2014/main" id="{6EE9BF63-D718-422C-A744-03CAE1F0B3B0}"/>
            </a:ext>
          </a:extLst>
        </xdr:cNvPr>
        <xdr:cNvCxnSpPr/>
      </xdr:nvCxnSpPr>
      <xdr:spPr>
        <a:xfrm flipV="1">
          <a:off x="2019300" y="108650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73858</xdr:rowOff>
    </xdr:from>
    <xdr:ext cx="405111" cy="259045"/>
    <xdr:sp macro="" textlink="">
      <xdr:nvSpPr>
        <xdr:cNvPr id="186" name="n_1aveValue【体育館・プール】&#10;有形固定資産減価償却率">
          <a:extLst>
            <a:ext uri="{FF2B5EF4-FFF2-40B4-BE49-F238E27FC236}">
              <a16:creationId xmlns:a16="http://schemas.microsoft.com/office/drawing/2014/main" id="{77EBD967-9903-480E-8C3F-0388F8287E0D}"/>
            </a:ext>
          </a:extLst>
        </xdr:cNvPr>
        <xdr:cNvSpPr txBox="1"/>
      </xdr:nvSpPr>
      <xdr:spPr>
        <a:xfrm>
          <a:off x="3582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104883</xdr:rowOff>
    </xdr:from>
    <xdr:ext cx="405111" cy="259045"/>
    <xdr:sp macro="" textlink="">
      <xdr:nvSpPr>
        <xdr:cNvPr id="187" name="n_2aveValue【体育館・プール】&#10;有形固定資産減価償却率">
          <a:extLst>
            <a:ext uri="{FF2B5EF4-FFF2-40B4-BE49-F238E27FC236}">
              <a16:creationId xmlns:a16="http://schemas.microsoft.com/office/drawing/2014/main" id="{BDB7C60B-87FB-4C0C-8B66-7C03BA365F3A}"/>
            </a:ext>
          </a:extLst>
        </xdr:cNvPr>
        <xdr:cNvSpPr txBox="1"/>
      </xdr:nvSpPr>
      <xdr:spPr>
        <a:xfrm>
          <a:off x="2705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121211</xdr:rowOff>
    </xdr:from>
    <xdr:ext cx="405111" cy="259045"/>
    <xdr:sp macro="" textlink="">
      <xdr:nvSpPr>
        <xdr:cNvPr id="188" name="n_3aveValue【体育館・プール】&#10;有形固定資産減価償却率">
          <a:extLst>
            <a:ext uri="{FF2B5EF4-FFF2-40B4-BE49-F238E27FC236}">
              <a16:creationId xmlns:a16="http://schemas.microsoft.com/office/drawing/2014/main" id="{833A0072-3192-405F-AEDF-218F106A37A2}"/>
            </a:ext>
          </a:extLst>
        </xdr:cNvPr>
        <xdr:cNvSpPr txBox="1"/>
      </xdr:nvSpPr>
      <xdr:spPr>
        <a:xfrm>
          <a:off x="1816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46826</xdr:rowOff>
    </xdr:from>
    <xdr:ext cx="405111" cy="259045"/>
    <xdr:sp macro="" textlink="">
      <xdr:nvSpPr>
        <xdr:cNvPr id="189" name="n_1mainValue【体育館・プール】&#10;有形固定資産減価償却率">
          <a:extLst>
            <a:ext uri="{FF2B5EF4-FFF2-40B4-BE49-F238E27FC236}">
              <a16:creationId xmlns:a16="http://schemas.microsoft.com/office/drawing/2014/main" id="{E492CA90-BFA3-49AC-86CC-4DC582475798}"/>
            </a:ext>
          </a:extLst>
        </xdr:cNvPr>
        <xdr:cNvSpPr txBox="1"/>
      </xdr:nvSpPr>
      <xdr:spPr>
        <a:xfrm>
          <a:off x="35820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105608</xdr:rowOff>
    </xdr:from>
    <xdr:ext cx="405111" cy="259045"/>
    <xdr:sp macro="" textlink="">
      <xdr:nvSpPr>
        <xdr:cNvPr id="190" name="n_2mainValue【体育館・プール】&#10;有形固定資産減価償却率">
          <a:extLst>
            <a:ext uri="{FF2B5EF4-FFF2-40B4-BE49-F238E27FC236}">
              <a16:creationId xmlns:a16="http://schemas.microsoft.com/office/drawing/2014/main" id="{A004BFDF-9A5F-43B9-8316-31BA36F52B6C}"/>
            </a:ext>
          </a:extLst>
        </xdr:cNvPr>
        <xdr:cNvSpPr txBox="1"/>
      </xdr:nvSpPr>
      <xdr:spPr>
        <a:xfrm>
          <a:off x="27057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167657</xdr:rowOff>
    </xdr:from>
    <xdr:ext cx="405111" cy="259045"/>
    <xdr:sp macro="" textlink="">
      <xdr:nvSpPr>
        <xdr:cNvPr id="191" name="n_3mainValue【体育館・プール】&#10;有形固定資産減価償却率">
          <a:extLst>
            <a:ext uri="{FF2B5EF4-FFF2-40B4-BE49-F238E27FC236}">
              <a16:creationId xmlns:a16="http://schemas.microsoft.com/office/drawing/2014/main" id="{E1D97CE4-00A0-49C2-AED4-0ED40D74D614}"/>
            </a:ext>
          </a:extLst>
        </xdr:cNvPr>
        <xdr:cNvSpPr txBox="1"/>
      </xdr:nvSpPr>
      <xdr:spPr>
        <a:xfrm>
          <a:off x="1816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CC25D93A-4AEC-4B3F-9E15-0060CB97085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F02C22BC-CF53-47FA-9935-1C77C38AC6B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2B291F5B-A131-437B-8EC3-64EAEADA9D8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11A4D1EF-FD13-4CF8-9B68-640125F70C6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10DEEDD8-D1EC-499A-8368-4B8B4BB154C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22020B08-DE6A-4AB4-898E-E8F448EE724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44F0E011-2B75-4129-8CA9-8D127A1D590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24F456C7-DD8B-4353-9341-3255F72015B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71B12A11-E024-4B44-9371-943121658AE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2C804576-9ED6-420A-800A-B2AE8B06470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00844A53-2388-4B3B-B36C-563BBAAE7B1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3" name="テキスト ボックス 202">
          <a:extLst>
            <a:ext uri="{FF2B5EF4-FFF2-40B4-BE49-F238E27FC236}">
              <a16:creationId xmlns:a16="http://schemas.microsoft.com/office/drawing/2014/main" id="{6CA68C33-B415-49F6-B51A-77C5ED9ECCB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C7828993-F8B6-456F-92D9-7E11E036090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5" name="テキスト ボックス 204">
          <a:extLst>
            <a:ext uri="{FF2B5EF4-FFF2-40B4-BE49-F238E27FC236}">
              <a16:creationId xmlns:a16="http://schemas.microsoft.com/office/drawing/2014/main" id="{BCA3F187-120D-4173-B24E-80DB9F903605}"/>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27EDEAD9-299B-41EC-9E41-F0FE3D9D004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7" name="テキスト ボックス 206">
          <a:extLst>
            <a:ext uri="{FF2B5EF4-FFF2-40B4-BE49-F238E27FC236}">
              <a16:creationId xmlns:a16="http://schemas.microsoft.com/office/drawing/2014/main" id="{3B49D2D9-A58A-40D5-95E5-D3DCC2E9856E}"/>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EBF6448F-F4E2-49F6-BD6C-3E460BD68AF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9" name="テキスト ボックス 208">
          <a:extLst>
            <a:ext uri="{FF2B5EF4-FFF2-40B4-BE49-F238E27FC236}">
              <a16:creationId xmlns:a16="http://schemas.microsoft.com/office/drawing/2014/main" id="{F54AC47E-C1B7-468C-BCFB-471D6CFCE5CD}"/>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4AA7C6F3-CB89-4F0F-9F78-561337E91D7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53576810-2BD1-4649-98A4-A87B0A34D1F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5EE3177A-D58E-4B8C-953D-BBA267E6EA3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3" name="直線コネクタ 212">
          <a:extLst>
            <a:ext uri="{FF2B5EF4-FFF2-40B4-BE49-F238E27FC236}">
              <a16:creationId xmlns:a16="http://schemas.microsoft.com/office/drawing/2014/main" id="{FE35EAD0-B2E8-4004-8058-58B0CF5B61A6}"/>
            </a:ext>
          </a:extLst>
        </xdr:cNvPr>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4" name="【体育館・プール】&#10;一人当たり面積最小値テキスト">
          <a:extLst>
            <a:ext uri="{FF2B5EF4-FFF2-40B4-BE49-F238E27FC236}">
              <a16:creationId xmlns:a16="http://schemas.microsoft.com/office/drawing/2014/main" id="{09FAB630-D14F-4FCE-879F-801963FF6798}"/>
            </a:ext>
          </a:extLst>
        </xdr:cNvPr>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5" name="直線コネクタ 214">
          <a:extLst>
            <a:ext uri="{FF2B5EF4-FFF2-40B4-BE49-F238E27FC236}">
              <a16:creationId xmlns:a16="http://schemas.microsoft.com/office/drawing/2014/main" id="{92A65EB2-2838-4BC2-9164-E77B4977BE14}"/>
            </a:ext>
          </a:extLst>
        </xdr:cNvPr>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6" name="【体育館・プール】&#10;一人当たり面積最大値テキスト">
          <a:extLst>
            <a:ext uri="{FF2B5EF4-FFF2-40B4-BE49-F238E27FC236}">
              <a16:creationId xmlns:a16="http://schemas.microsoft.com/office/drawing/2014/main" id="{C3427980-A708-4BA6-BFC5-4A732006E80A}"/>
            </a:ext>
          </a:extLst>
        </xdr:cNvPr>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7" name="直線コネクタ 216">
          <a:extLst>
            <a:ext uri="{FF2B5EF4-FFF2-40B4-BE49-F238E27FC236}">
              <a16:creationId xmlns:a16="http://schemas.microsoft.com/office/drawing/2014/main" id="{BC6DD486-89BE-47B4-9EA8-26DEA9685D00}"/>
            </a:ext>
          </a:extLst>
        </xdr:cNvPr>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18" name="【体育館・プール】&#10;一人当たり面積平均値テキスト">
          <a:extLst>
            <a:ext uri="{FF2B5EF4-FFF2-40B4-BE49-F238E27FC236}">
              <a16:creationId xmlns:a16="http://schemas.microsoft.com/office/drawing/2014/main" id="{B01FCE72-8C83-4C40-9427-ECAF89D0859C}"/>
            </a:ext>
          </a:extLst>
        </xdr:cNvPr>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9" name="フローチャート: 判断 218">
          <a:extLst>
            <a:ext uri="{FF2B5EF4-FFF2-40B4-BE49-F238E27FC236}">
              <a16:creationId xmlns:a16="http://schemas.microsoft.com/office/drawing/2014/main" id="{3DAEF811-5366-41A5-BCF0-B4F2D26A5FE9}"/>
            </a:ext>
          </a:extLst>
        </xdr:cNvPr>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20" name="フローチャート: 判断 219">
          <a:extLst>
            <a:ext uri="{FF2B5EF4-FFF2-40B4-BE49-F238E27FC236}">
              <a16:creationId xmlns:a16="http://schemas.microsoft.com/office/drawing/2014/main" id="{526E90CE-E5B6-4E51-9503-30C1F89A8AAE}"/>
            </a:ext>
          </a:extLst>
        </xdr:cNvPr>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1" name="フローチャート: 判断 220">
          <a:extLst>
            <a:ext uri="{FF2B5EF4-FFF2-40B4-BE49-F238E27FC236}">
              <a16:creationId xmlns:a16="http://schemas.microsoft.com/office/drawing/2014/main" id="{981E0B1F-9508-414D-9088-ADF4EB350B2B}"/>
            </a:ext>
          </a:extLst>
        </xdr:cNvPr>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2" name="フローチャート: 判断 221">
          <a:extLst>
            <a:ext uri="{FF2B5EF4-FFF2-40B4-BE49-F238E27FC236}">
              <a16:creationId xmlns:a16="http://schemas.microsoft.com/office/drawing/2014/main" id="{E894CB6B-98A2-4347-AFF3-EDD3470D0DAA}"/>
            </a:ext>
          </a:extLst>
        </xdr:cNvPr>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5412F8F0-8291-483F-9718-9BD5DC9EAD5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3BD4D49F-C8EB-48D2-B13C-4F8647899C1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76978CE9-43CB-45CE-B078-B284A0E5529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688F5B2E-633C-4D86-8790-C004CA14DCE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2EE7F64-2C50-49A9-A07D-CCF6DB145CB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86360</xdr:rowOff>
    </xdr:from>
    <xdr:to>
      <xdr:col>55</xdr:col>
      <xdr:colOff>50800</xdr:colOff>
      <xdr:row>62</xdr:row>
      <xdr:rowOff>16510</xdr:rowOff>
    </xdr:to>
    <xdr:sp macro="" textlink="">
      <xdr:nvSpPr>
        <xdr:cNvPr id="228" name="楕円 227">
          <a:extLst>
            <a:ext uri="{FF2B5EF4-FFF2-40B4-BE49-F238E27FC236}">
              <a16:creationId xmlns:a16="http://schemas.microsoft.com/office/drawing/2014/main" id="{2D0030BE-A5BC-4407-B8FF-ADE57711F7D6}"/>
            </a:ext>
          </a:extLst>
        </xdr:cNvPr>
        <xdr:cNvSpPr/>
      </xdr:nvSpPr>
      <xdr:spPr>
        <a:xfrm>
          <a:off x="10426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64787</xdr:rowOff>
    </xdr:from>
    <xdr:ext cx="469744" cy="259045"/>
    <xdr:sp macro="" textlink="">
      <xdr:nvSpPr>
        <xdr:cNvPr id="229" name="【体育館・プール】&#10;一人当たり面積該当値テキスト">
          <a:extLst>
            <a:ext uri="{FF2B5EF4-FFF2-40B4-BE49-F238E27FC236}">
              <a16:creationId xmlns:a16="http://schemas.microsoft.com/office/drawing/2014/main" id="{9527D9FF-737A-4F19-B054-588E7B23245D}"/>
            </a:ext>
          </a:extLst>
        </xdr:cNvPr>
        <xdr:cNvSpPr txBox="1"/>
      </xdr:nvSpPr>
      <xdr:spPr>
        <a:xfrm>
          <a:off x="10515600"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90932</xdr:rowOff>
    </xdr:from>
    <xdr:to>
      <xdr:col>50</xdr:col>
      <xdr:colOff>165100</xdr:colOff>
      <xdr:row>62</xdr:row>
      <xdr:rowOff>21082</xdr:rowOff>
    </xdr:to>
    <xdr:sp macro="" textlink="">
      <xdr:nvSpPr>
        <xdr:cNvPr id="230" name="楕円 229">
          <a:extLst>
            <a:ext uri="{FF2B5EF4-FFF2-40B4-BE49-F238E27FC236}">
              <a16:creationId xmlns:a16="http://schemas.microsoft.com/office/drawing/2014/main" id="{611C53AE-06A1-480D-B987-8FEBB77F59E3}"/>
            </a:ext>
          </a:extLst>
        </xdr:cNvPr>
        <xdr:cNvSpPr/>
      </xdr:nvSpPr>
      <xdr:spPr>
        <a:xfrm>
          <a:off x="9588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137160</xdr:rowOff>
    </xdr:from>
    <xdr:to>
      <xdr:col>55</xdr:col>
      <xdr:colOff>0</xdr:colOff>
      <xdr:row>61</xdr:row>
      <xdr:rowOff>141732</xdr:rowOff>
    </xdr:to>
    <xdr:cxnSp macro="">
      <xdr:nvCxnSpPr>
        <xdr:cNvPr id="231" name="直線コネクタ 230">
          <a:extLst>
            <a:ext uri="{FF2B5EF4-FFF2-40B4-BE49-F238E27FC236}">
              <a16:creationId xmlns:a16="http://schemas.microsoft.com/office/drawing/2014/main" id="{711F019B-B7C2-43E0-9039-C6CE146405DC}"/>
            </a:ext>
          </a:extLst>
        </xdr:cNvPr>
        <xdr:cNvCxnSpPr/>
      </xdr:nvCxnSpPr>
      <xdr:spPr>
        <a:xfrm flipV="1">
          <a:off x="9639300" y="1059561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86360</xdr:rowOff>
    </xdr:from>
    <xdr:to>
      <xdr:col>46</xdr:col>
      <xdr:colOff>38100</xdr:colOff>
      <xdr:row>62</xdr:row>
      <xdr:rowOff>16510</xdr:rowOff>
    </xdr:to>
    <xdr:sp macro="" textlink="">
      <xdr:nvSpPr>
        <xdr:cNvPr id="232" name="楕円 231">
          <a:extLst>
            <a:ext uri="{FF2B5EF4-FFF2-40B4-BE49-F238E27FC236}">
              <a16:creationId xmlns:a16="http://schemas.microsoft.com/office/drawing/2014/main" id="{796D0292-F006-478A-ACC9-B0BA0FC90587}"/>
            </a:ext>
          </a:extLst>
        </xdr:cNvPr>
        <xdr:cNvSpPr/>
      </xdr:nvSpPr>
      <xdr:spPr>
        <a:xfrm>
          <a:off x="869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137160</xdr:rowOff>
    </xdr:from>
    <xdr:to>
      <xdr:col>50</xdr:col>
      <xdr:colOff>114300</xdr:colOff>
      <xdr:row>61</xdr:row>
      <xdr:rowOff>141732</xdr:rowOff>
    </xdr:to>
    <xdr:cxnSp macro="">
      <xdr:nvCxnSpPr>
        <xdr:cNvPr id="233" name="直線コネクタ 232">
          <a:extLst>
            <a:ext uri="{FF2B5EF4-FFF2-40B4-BE49-F238E27FC236}">
              <a16:creationId xmlns:a16="http://schemas.microsoft.com/office/drawing/2014/main" id="{7339DFF0-B8A8-4D0E-AF07-9100C93F3AB0}"/>
            </a:ext>
          </a:extLst>
        </xdr:cNvPr>
        <xdr:cNvCxnSpPr/>
      </xdr:nvCxnSpPr>
      <xdr:spPr>
        <a:xfrm>
          <a:off x="8750300" y="105956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74930</xdr:rowOff>
    </xdr:from>
    <xdr:to>
      <xdr:col>41</xdr:col>
      <xdr:colOff>101600</xdr:colOff>
      <xdr:row>62</xdr:row>
      <xdr:rowOff>5080</xdr:rowOff>
    </xdr:to>
    <xdr:sp macro="" textlink="">
      <xdr:nvSpPr>
        <xdr:cNvPr id="234" name="楕円 233">
          <a:extLst>
            <a:ext uri="{FF2B5EF4-FFF2-40B4-BE49-F238E27FC236}">
              <a16:creationId xmlns:a16="http://schemas.microsoft.com/office/drawing/2014/main" id="{4B151887-5E18-4FAD-81B9-5E855F38BB3A}"/>
            </a:ext>
          </a:extLst>
        </xdr:cNvPr>
        <xdr:cNvSpPr/>
      </xdr:nvSpPr>
      <xdr:spPr>
        <a:xfrm>
          <a:off x="781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125730</xdr:rowOff>
    </xdr:from>
    <xdr:to>
      <xdr:col>45</xdr:col>
      <xdr:colOff>177800</xdr:colOff>
      <xdr:row>61</xdr:row>
      <xdr:rowOff>137160</xdr:rowOff>
    </xdr:to>
    <xdr:cxnSp macro="">
      <xdr:nvCxnSpPr>
        <xdr:cNvPr id="235" name="直線コネクタ 234">
          <a:extLst>
            <a:ext uri="{FF2B5EF4-FFF2-40B4-BE49-F238E27FC236}">
              <a16:creationId xmlns:a16="http://schemas.microsoft.com/office/drawing/2014/main" id="{D205E39D-A26D-44A7-85E6-A8AEF2CD87A6}"/>
            </a:ext>
          </a:extLst>
        </xdr:cNvPr>
        <xdr:cNvCxnSpPr/>
      </xdr:nvCxnSpPr>
      <xdr:spPr>
        <a:xfrm>
          <a:off x="7861300" y="105841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36" name="n_1aveValue【体育館・プール】&#10;一人当たり面積">
          <a:extLst>
            <a:ext uri="{FF2B5EF4-FFF2-40B4-BE49-F238E27FC236}">
              <a16:creationId xmlns:a16="http://schemas.microsoft.com/office/drawing/2014/main" id="{28219CAB-4698-46FA-B233-6D905E796C9B}"/>
            </a:ext>
          </a:extLst>
        </xdr:cNvPr>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37" name="n_2aveValue【体育館・プール】&#10;一人当たり面積">
          <a:extLst>
            <a:ext uri="{FF2B5EF4-FFF2-40B4-BE49-F238E27FC236}">
              <a16:creationId xmlns:a16="http://schemas.microsoft.com/office/drawing/2014/main" id="{B204EFEA-1C84-47C2-9DA8-0959252020EC}"/>
            </a:ext>
          </a:extLst>
        </xdr:cNvPr>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38" name="n_3aveValue【体育館・プール】&#10;一人当たり面積">
          <a:extLst>
            <a:ext uri="{FF2B5EF4-FFF2-40B4-BE49-F238E27FC236}">
              <a16:creationId xmlns:a16="http://schemas.microsoft.com/office/drawing/2014/main" id="{6308F7D0-E70B-414E-AD71-7E8CDF38F5DC}"/>
            </a:ext>
          </a:extLst>
        </xdr:cNvPr>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12209</xdr:rowOff>
    </xdr:from>
    <xdr:ext cx="469744" cy="259045"/>
    <xdr:sp macro="" textlink="">
      <xdr:nvSpPr>
        <xdr:cNvPr id="239" name="n_1mainValue【体育館・プール】&#10;一人当たり面積">
          <a:extLst>
            <a:ext uri="{FF2B5EF4-FFF2-40B4-BE49-F238E27FC236}">
              <a16:creationId xmlns:a16="http://schemas.microsoft.com/office/drawing/2014/main" id="{F12974CF-2D5C-4371-9229-A764C5B06409}"/>
            </a:ext>
          </a:extLst>
        </xdr:cNvPr>
        <xdr:cNvSpPr txBox="1"/>
      </xdr:nvSpPr>
      <xdr:spPr>
        <a:xfrm>
          <a:off x="9391727"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7637</xdr:rowOff>
    </xdr:from>
    <xdr:ext cx="469744" cy="259045"/>
    <xdr:sp macro="" textlink="">
      <xdr:nvSpPr>
        <xdr:cNvPr id="240" name="n_2mainValue【体育館・プール】&#10;一人当たり面積">
          <a:extLst>
            <a:ext uri="{FF2B5EF4-FFF2-40B4-BE49-F238E27FC236}">
              <a16:creationId xmlns:a16="http://schemas.microsoft.com/office/drawing/2014/main" id="{9A7AF18F-D731-47C7-A6B7-EC032C2791C1}"/>
            </a:ext>
          </a:extLst>
        </xdr:cNvPr>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41" name="n_3mainValue【体育館・プール】&#10;一人当たり面積">
          <a:extLst>
            <a:ext uri="{FF2B5EF4-FFF2-40B4-BE49-F238E27FC236}">
              <a16:creationId xmlns:a16="http://schemas.microsoft.com/office/drawing/2014/main" id="{3595E197-5636-424A-8C25-0D904AFC1657}"/>
            </a:ext>
          </a:extLst>
        </xdr:cNvPr>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CC89B59E-8D77-4DDA-9DBE-AB735034E55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1CE23F76-9E04-499F-B6DA-0B44F635F9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1E13C07D-7A22-47DD-AC1C-95377E3A8B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FF08E67-FEF1-4CA5-A63C-6CB5950E7B8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3288E7FE-0D05-4FD3-ADB2-B203E26C784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60D4500A-9A32-4374-92A2-F61E1E3CF0E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8C270B63-E6E1-41EA-B7A6-C8462E2D94F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3814D060-870C-4AC1-9BEF-6FAD9AC06FD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C474301D-AB1D-4D0F-8603-8AD510F7A1F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3535BA6F-FAC7-4A53-8ED9-C0DF08BF6A7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CF00DCEE-C49B-4EAD-92D4-03479A43828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18C67305-86D5-4E05-AEA6-6F8AC4F1AA9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AF452862-D807-47E5-B5F1-3CB849D73BB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FA612AE4-B2BC-46E6-A88F-EF3CE6610F4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9BC0757D-7081-4085-8278-FA5008C7857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16411D99-25BB-4235-B757-8DC8402F0E9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B9B7EC09-0EBC-4E13-9A2E-07D148CF004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D44B161E-9BAA-4AEF-8341-44529C1D521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C56184E4-A8CB-4D1B-AEBB-AA78C480D12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94671332-D2CA-464F-9A53-9D589911F96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828E8642-6C9B-4AB4-B453-675B7E57625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E23AA57D-5DCF-4DA3-9EA5-511DFBBFB6C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87B5B60C-D919-4138-AD00-700EC296A80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2968AFB7-C801-429D-9151-DA623DB8068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6" name="直線コネクタ 265">
          <a:extLst>
            <a:ext uri="{FF2B5EF4-FFF2-40B4-BE49-F238E27FC236}">
              <a16:creationId xmlns:a16="http://schemas.microsoft.com/office/drawing/2014/main" id="{62C86790-0A9E-4008-9207-5F571535C56A}"/>
            </a:ext>
          </a:extLst>
        </xdr:cNvPr>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BA5400D6-74D8-4D34-BB09-64F2DB1E66F4}"/>
            </a:ext>
          </a:extLst>
        </xdr:cNvPr>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8" name="直線コネクタ 267">
          <a:extLst>
            <a:ext uri="{FF2B5EF4-FFF2-40B4-BE49-F238E27FC236}">
              <a16:creationId xmlns:a16="http://schemas.microsoft.com/office/drawing/2014/main" id="{C5C681F8-FF92-4586-88CC-41076EA87416}"/>
            </a:ext>
          </a:extLst>
        </xdr:cNvPr>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9" name="【福祉施設】&#10;有形固定資産減価償却率最大値テキスト">
          <a:extLst>
            <a:ext uri="{FF2B5EF4-FFF2-40B4-BE49-F238E27FC236}">
              <a16:creationId xmlns:a16="http://schemas.microsoft.com/office/drawing/2014/main" id="{40EB8397-833C-427C-A00D-96D02075044B}"/>
            </a:ext>
          </a:extLst>
        </xdr:cNvPr>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70" name="直線コネクタ 269">
          <a:extLst>
            <a:ext uri="{FF2B5EF4-FFF2-40B4-BE49-F238E27FC236}">
              <a16:creationId xmlns:a16="http://schemas.microsoft.com/office/drawing/2014/main" id="{06DD0AFB-CC2A-477E-BA73-133B8C1C6ED3}"/>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5935C31D-B263-4389-A963-1495F1BDDDAE}"/>
            </a:ext>
          </a:extLst>
        </xdr:cNvPr>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2" name="フローチャート: 判断 271">
          <a:extLst>
            <a:ext uri="{FF2B5EF4-FFF2-40B4-BE49-F238E27FC236}">
              <a16:creationId xmlns:a16="http://schemas.microsoft.com/office/drawing/2014/main" id="{79A36BA3-D342-4B40-B951-142F9BBB28FC}"/>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3" name="フローチャート: 判断 272">
          <a:extLst>
            <a:ext uri="{FF2B5EF4-FFF2-40B4-BE49-F238E27FC236}">
              <a16:creationId xmlns:a16="http://schemas.microsoft.com/office/drawing/2014/main" id="{48D3C29D-9493-43C1-925E-957271C8CA5B}"/>
            </a:ext>
          </a:extLst>
        </xdr:cNvPr>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4" name="フローチャート: 判断 273">
          <a:extLst>
            <a:ext uri="{FF2B5EF4-FFF2-40B4-BE49-F238E27FC236}">
              <a16:creationId xmlns:a16="http://schemas.microsoft.com/office/drawing/2014/main" id="{0B165988-BAF9-4E56-AB06-1063332744AF}"/>
            </a:ext>
          </a:extLst>
        </xdr:cNvPr>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5" name="フローチャート: 判断 274">
          <a:extLst>
            <a:ext uri="{FF2B5EF4-FFF2-40B4-BE49-F238E27FC236}">
              <a16:creationId xmlns:a16="http://schemas.microsoft.com/office/drawing/2014/main" id="{F1F8B280-77C4-4BA5-9FAC-A7B2E16F59FA}"/>
            </a:ext>
          </a:extLst>
        </xdr:cNvPr>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EB03EA5F-E415-4267-AAA7-4BD2CD8D67E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C8309D7E-53E5-4EB3-A1BF-0F624017D93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BA7BC16-5084-42BE-B62F-1985AA26DE3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D56D3C11-B960-453C-B55D-C99793D1DE4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9C74E177-7174-444B-8E1C-9F11D182257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130175</xdr:rowOff>
    </xdr:from>
    <xdr:to>
      <xdr:col>10</xdr:col>
      <xdr:colOff>165100</xdr:colOff>
      <xdr:row>85</xdr:row>
      <xdr:rowOff>60325</xdr:rowOff>
    </xdr:to>
    <xdr:sp macro="" textlink="">
      <xdr:nvSpPr>
        <xdr:cNvPr id="281" name="楕円 280">
          <a:extLst>
            <a:ext uri="{FF2B5EF4-FFF2-40B4-BE49-F238E27FC236}">
              <a16:creationId xmlns:a16="http://schemas.microsoft.com/office/drawing/2014/main" id="{A3B6AF4A-EC6E-4D12-8E11-0652737B3AA7}"/>
            </a:ext>
          </a:extLst>
        </xdr:cNvPr>
        <xdr:cNvSpPr/>
      </xdr:nvSpPr>
      <xdr:spPr>
        <a:xfrm>
          <a:off x="1968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97807</xdr:rowOff>
    </xdr:from>
    <xdr:ext cx="405111" cy="259045"/>
    <xdr:sp macro="" textlink="">
      <xdr:nvSpPr>
        <xdr:cNvPr id="282" name="n_1aveValue【福祉施設】&#10;有形固定資産減価償却率">
          <a:extLst>
            <a:ext uri="{FF2B5EF4-FFF2-40B4-BE49-F238E27FC236}">
              <a16:creationId xmlns:a16="http://schemas.microsoft.com/office/drawing/2014/main" id="{779D342E-F860-464A-9FE8-EB7067B91A8B}"/>
            </a:ext>
          </a:extLst>
        </xdr:cNvPr>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113047</xdr:rowOff>
    </xdr:from>
    <xdr:ext cx="405111" cy="259045"/>
    <xdr:sp macro="" textlink="">
      <xdr:nvSpPr>
        <xdr:cNvPr id="283" name="n_2aveValue【福祉施設】&#10;有形固定資産減価償却率">
          <a:extLst>
            <a:ext uri="{FF2B5EF4-FFF2-40B4-BE49-F238E27FC236}">
              <a16:creationId xmlns:a16="http://schemas.microsoft.com/office/drawing/2014/main" id="{885D0B5C-3F7B-4347-9C3D-D9FAABF41ACA}"/>
            </a:ext>
          </a:extLst>
        </xdr:cNvPr>
        <xdr:cNvSpPr txBox="1"/>
      </xdr:nvSpPr>
      <xdr:spPr>
        <a:xfrm>
          <a:off x="2705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84" name="n_3aveValue【福祉施設】&#10;有形固定資産減価償却率">
          <a:extLst>
            <a:ext uri="{FF2B5EF4-FFF2-40B4-BE49-F238E27FC236}">
              <a16:creationId xmlns:a16="http://schemas.microsoft.com/office/drawing/2014/main" id="{C1FBAE81-0271-473D-A7BC-8C5FF9CB9523}"/>
            </a:ext>
          </a:extLst>
        </xdr:cNvPr>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51452</xdr:rowOff>
    </xdr:from>
    <xdr:ext cx="405111" cy="259045"/>
    <xdr:sp macro="" textlink="">
      <xdr:nvSpPr>
        <xdr:cNvPr id="285" name="n_3mainValue【福祉施設】&#10;有形固定資産減価償却率">
          <a:extLst>
            <a:ext uri="{FF2B5EF4-FFF2-40B4-BE49-F238E27FC236}">
              <a16:creationId xmlns:a16="http://schemas.microsoft.com/office/drawing/2014/main" id="{11C91C34-6B01-4511-B5D0-CAD3018FCDED}"/>
            </a:ext>
          </a:extLst>
        </xdr:cNvPr>
        <xdr:cNvSpPr txBox="1"/>
      </xdr:nvSpPr>
      <xdr:spPr>
        <a:xfrm>
          <a:off x="1816744"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a:extLst>
            <a:ext uri="{FF2B5EF4-FFF2-40B4-BE49-F238E27FC236}">
              <a16:creationId xmlns:a16="http://schemas.microsoft.com/office/drawing/2014/main" id="{97A657E2-1C59-440B-9594-29C517454A0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a:extLst>
            <a:ext uri="{FF2B5EF4-FFF2-40B4-BE49-F238E27FC236}">
              <a16:creationId xmlns:a16="http://schemas.microsoft.com/office/drawing/2014/main" id="{1F60A1FB-6E72-45EE-95C2-34054D28E78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a:extLst>
            <a:ext uri="{FF2B5EF4-FFF2-40B4-BE49-F238E27FC236}">
              <a16:creationId xmlns:a16="http://schemas.microsoft.com/office/drawing/2014/main" id="{433D9170-D2FA-4719-9AA2-EC819D5B869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a:extLst>
            <a:ext uri="{FF2B5EF4-FFF2-40B4-BE49-F238E27FC236}">
              <a16:creationId xmlns:a16="http://schemas.microsoft.com/office/drawing/2014/main" id="{84FA0F7E-C739-44A5-A91C-B16317C3CD3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a:extLst>
            <a:ext uri="{FF2B5EF4-FFF2-40B4-BE49-F238E27FC236}">
              <a16:creationId xmlns:a16="http://schemas.microsoft.com/office/drawing/2014/main" id="{E2B307EA-C1A4-4AAE-AB59-64B4387D6EE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a:extLst>
            <a:ext uri="{FF2B5EF4-FFF2-40B4-BE49-F238E27FC236}">
              <a16:creationId xmlns:a16="http://schemas.microsoft.com/office/drawing/2014/main" id="{49BF9073-EC29-4821-84F1-1BAF8197C77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a:extLst>
            <a:ext uri="{FF2B5EF4-FFF2-40B4-BE49-F238E27FC236}">
              <a16:creationId xmlns:a16="http://schemas.microsoft.com/office/drawing/2014/main" id="{AB392925-62FB-4D20-AFDD-57A1FD6C6E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a:extLst>
            <a:ext uri="{FF2B5EF4-FFF2-40B4-BE49-F238E27FC236}">
              <a16:creationId xmlns:a16="http://schemas.microsoft.com/office/drawing/2014/main" id="{E6B196DC-792E-44ED-AF2F-4327FF418FE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a:extLst>
            <a:ext uri="{FF2B5EF4-FFF2-40B4-BE49-F238E27FC236}">
              <a16:creationId xmlns:a16="http://schemas.microsoft.com/office/drawing/2014/main" id="{6696FECE-D627-4F69-880D-71C7DAAD8A0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a:extLst>
            <a:ext uri="{FF2B5EF4-FFF2-40B4-BE49-F238E27FC236}">
              <a16:creationId xmlns:a16="http://schemas.microsoft.com/office/drawing/2014/main" id="{F1F1F3B7-D31E-4068-9B38-2169DF0D1BC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6" name="直線コネクタ 295">
          <a:extLst>
            <a:ext uri="{FF2B5EF4-FFF2-40B4-BE49-F238E27FC236}">
              <a16:creationId xmlns:a16="http://schemas.microsoft.com/office/drawing/2014/main" id="{BE8A3152-8763-415E-836E-7855789BA89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7" name="テキスト ボックス 296">
          <a:extLst>
            <a:ext uri="{FF2B5EF4-FFF2-40B4-BE49-F238E27FC236}">
              <a16:creationId xmlns:a16="http://schemas.microsoft.com/office/drawing/2014/main" id="{6315F024-DCEA-4C72-8E37-315FBD5D2AC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8" name="直線コネクタ 297">
          <a:extLst>
            <a:ext uri="{FF2B5EF4-FFF2-40B4-BE49-F238E27FC236}">
              <a16:creationId xmlns:a16="http://schemas.microsoft.com/office/drawing/2014/main" id="{2FE5F9B8-514C-419D-9204-EF9E972A537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9" name="テキスト ボックス 298">
          <a:extLst>
            <a:ext uri="{FF2B5EF4-FFF2-40B4-BE49-F238E27FC236}">
              <a16:creationId xmlns:a16="http://schemas.microsoft.com/office/drawing/2014/main" id="{5224B58E-3A68-48D3-A7A8-3EDCF266493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0" name="直線コネクタ 299">
          <a:extLst>
            <a:ext uri="{FF2B5EF4-FFF2-40B4-BE49-F238E27FC236}">
              <a16:creationId xmlns:a16="http://schemas.microsoft.com/office/drawing/2014/main" id="{D3C8B31B-FCE0-49DC-B3AB-428E51E66E9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1" name="テキスト ボックス 300">
          <a:extLst>
            <a:ext uri="{FF2B5EF4-FFF2-40B4-BE49-F238E27FC236}">
              <a16:creationId xmlns:a16="http://schemas.microsoft.com/office/drawing/2014/main" id="{17394724-3EFB-4FA3-B78E-CCD8F31342C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2" name="直線コネクタ 301">
          <a:extLst>
            <a:ext uri="{FF2B5EF4-FFF2-40B4-BE49-F238E27FC236}">
              <a16:creationId xmlns:a16="http://schemas.microsoft.com/office/drawing/2014/main" id="{029F16C4-6C6C-4F65-A473-1DD80204227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3" name="テキスト ボックス 302">
          <a:extLst>
            <a:ext uri="{FF2B5EF4-FFF2-40B4-BE49-F238E27FC236}">
              <a16:creationId xmlns:a16="http://schemas.microsoft.com/office/drawing/2014/main" id="{CBB75D6A-35B7-4F79-B109-BD9B9BF07FE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4" name="直線コネクタ 303">
          <a:extLst>
            <a:ext uri="{FF2B5EF4-FFF2-40B4-BE49-F238E27FC236}">
              <a16:creationId xmlns:a16="http://schemas.microsoft.com/office/drawing/2014/main" id="{AEC3A71F-58CB-4037-B4D2-7DA5B67571C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5" name="テキスト ボックス 304">
          <a:extLst>
            <a:ext uri="{FF2B5EF4-FFF2-40B4-BE49-F238E27FC236}">
              <a16:creationId xmlns:a16="http://schemas.microsoft.com/office/drawing/2014/main" id="{8C55575C-B39C-49E5-BF33-D42BFCAF410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6" name="直線コネクタ 305">
          <a:extLst>
            <a:ext uri="{FF2B5EF4-FFF2-40B4-BE49-F238E27FC236}">
              <a16:creationId xmlns:a16="http://schemas.microsoft.com/office/drawing/2014/main" id="{510F6150-9F3B-413D-B48E-CD355E559C5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7" name="テキスト ボックス 306">
          <a:extLst>
            <a:ext uri="{FF2B5EF4-FFF2-40B4-BE49-F238E27FC236}">
              <a16:creationId xmlns:a16="http://schemas.microsoft.com/office/drawing/2014/main" id="{0A1D1664-E1D2-434B-9F64-A45E69735B0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0DA66705-619F-4044-AE53-C70A6E91006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65CE17D6-BD3E-424F-9775-64DCD769DFF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id="{C418E8D9-E6CB-4ED1-AC34-B5CD1F5A570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1" name="直線コネクタ 310">
          <a:extLst>
            <a:ext uri="{FF2B5EF4-FFF2-40B4-BE49-F238E27FC236}">
              <a16:creationId xmlns:a16="http://schemas.microsoft.com/office/drawing/2014/main" id="{BC2CBAE7-B38B-439F-B333-7543737DF769}"/>
            </a:ext>
          </a:extLst>
        </xdr:cNvPr>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2" name="【福祉施設】&#10;一人当たり面積最小値テキスト">
          <a:extLst>
            <a:ext uri="{FF2B5EF4-FFF2-40B4-BE49-F238E27FC236}">
              <a16:creationId xmlns:a16="http://schemas.microsoft.com/office/drawing/2014/main" id="{5A74868C-ECF0-41B1-B512-DF4DF2CDE98C}"/>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3" name="直線コネクタ 312">
          <a:extLst>
            <a:ext uri="{FF2B5EF4-FFF2-40B4-BE49-F238E27FC236}">
              <a16:creationId xmlns:a16="http://schemas.microsoft.com/office/drawing/2014/main" id="{B40AC473-E200-4F9D-81A6-C07D7798AA99}"/>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14" name="【福祉施設】&#10;一人当たり面積最大値テキスト">
          <a:extLst>
            <a:ext uri="{FF2B5EF4-FFF2-40B4-BE49-F238E27FC236}">
              <a16:creationId xmlns:a16="http://schemas.microsoft.com/office/drawing/2014/main" id="{362E8A67-7618-428C-B2A1-77312B514A79}"/>
            </a:ext>
          </a:extLst>
        </xdr:cNvPr>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15" name="直線コネクタ 314">
          <a:extLst>
            <a:ext uri="{FF2B5EF4-FFF2-40B4-BE49-F238E27FC236}">
              <a16:creationId xmlns:a16="http://schemas.microsoft.com/office/drawing/2014/main" id="{290624B9-7C97-41B8-8CE3-057275BFC5DF}"/>
            </a:ext>
          </a:extLst>
        </xdr:cNvPr>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16" name="【福祉施設】&#10;一人当たり面積平均値テキスト">
          <a:extLst>
            <a:ext uri="{FF2B5EF4-FFF2-40B4-BE49-F238E27FC236}">
              <a16:creationId xmlns:a16="http://schemas.microsoft.com/office/drawing/2014/main" id="{E9591FBE-6E0B-41DE-9A2F-FC570624025F}"/>
            </a:ext>
          </a:extLst>
        </xdr:cNvPr>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7" name="フローチャート: 判断 316">
          <a:extLst>
            <a:ext uri="{FF2B5EF4-FFF2-40B4-BE49-F238E27FC236}">
              <a16:creationId xmlns:a16="http://schemas.microsoft.com/office/drawing/2014/main" id="{896F61EA-0A98-478D-B6CA-0AF91D94985F}"/>
            </a:ext>
          </a:extLst>
        </xdr:cNvPr>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8" name="フローチャート: 判断 317">
          <a:extLst>
            <a:ext uri="{FF2B5EF4-FFF2-40B4-BE49-F238E27FC236}">
              <a16:creationId xmlns:a16="http://schemas.microsoft.com/office/drawing/2014/main" id="{1FE901D1-D254-432D-A12D-2D2CA6B8D51F}"/>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19" name="フローチャート: 判断 318">
          <a:extLst>
            <a:ext uri="{FF2B5EF4-FFF2-40B4-BE49-F238E27FC236}">
              <a16:creationId xmlns:a16="http://schemas.microsoft.com/office/drawing/2014/main" id="{C2DC51AD-4D4E-4916-9559-8A99F05DF3CF}"/>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20" name="フローチャート: 判断 319">
          <a:extLst>
            <a:ext uri="{FF2B5EF4-FFF2-40B4-BE49-F238E27FC236}">
              <a16:creationId xmlns:a16="http://schemas.microsoft.com/office/drawing/2014/main" id="{6D52DD98-A9DA-4B6D-A134-446F2D326F09}"/>
            </a:ext>
          </a:extLst>
        </xdr:cNvPr>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9A73C186-88F5-4BA4-BEC7-CFDE2C1CD3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7235CF76-90E2-4B80-9115-5A81BB8734C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ABCEC368-AA1E-4E1E-BFF5-FF1DC163218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E8BCAEA2-656B-494C-99D2-B5F57F6E9E5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6A6D1A70-6892-46D7-BFDB-F1219D0BD4A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104866</xdr:rowOff>
    </xdr:from>
    <xdr:to>
      <xdr:col>41</xdr:col>
      <xdr:colOff>101600</xdr:colOff>
      <xdr:row>87</xdr:row>
      <xdr:rowOff>35016</xdr:rowOff>
    </xdr:to>
    <xdr:sp macro="" textlink="">
      <xdr:nvSpPr>
        <xdr:cNvPr id="326" name="楕円 325">
          <a:extLst>
            <a:ext uri="{FF2B5EF4-FFF2-40B4-BE49-F238E27FC236}">
              <a16:creationId xmlns:a16="http://schemas.microsoft.com/office/drawing/2014/main" id="{6B67C94F-9706-40CA-9532-E9D511D5690D}"/>
            </a:ext>
          </a:extLst>
        </xdr:cNvPr>
        <xdr:cNvSpPr/>
      </xdr:nvSpPr>
      <xdr:spPr>
        <a:xfrm>
          <a:off x="7810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327" name="n_1aveValue【福祉施設】&#10;一人当たり面積">
          <a:extLst>
            <a:ext uri="{FF2B5EF4-FFF2-40B4-BE49-F238E27FC236}">
              <a16:creationId xmlns:a16="http://schemas.microsoft.com/office/drawing/2014/main" id="{277830F6-1E7A-4EB3-AAE7-FCF3BBC13482}"/>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28" name="n_2aveValue【福祉施設】&#10;一人当たり面積">
          <a:extLst>
            <a:ext uri="{FF2B5EF4-FFF2-40B4-BE49-F238E27FC236}">
              <a16:creationId xmlns:a16="http://schemas.microsoft.com/office/drawing/2014/main" id="{43CD1A23-9432-4CDD-A942-372A56A313E8}"/>
            </a:ext>
          </a:extLst>
        </xdr:cNvPr>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29" name="n_3aveValue【福祉施設】&#10;一人当たり面積">
          <a:extLst>
            <a:ext uri="{FF2B5EF4-FFF2-40B4-BE49-F238E27FC236}">
              <a16:creationId xmlns:a16="http://schemas.microsoft.com/office/drawing/2014/main" id="{FB0389C4-E0BF-4728-BEB7-4A93229F016C}"/>
            </a:ext>
          </a:extLst>
        </xdr:cNvPr>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26143</xdr:rowOff>
    </xdr:from>
    <xdr:ext cx="469744" cy="259045"/>
    <xdr:sp macro="" textlink="">
      <xdr:nvSpPr>
        <xdr:cNvPr id="330" name="n_3mainValue【福祉施設】&#10;一人当たり面積">
          <a:extLst>
            <a:ext uri="{FF2B5EF4-FFF2-40B4-BE49-F238E27FC236}">
              <a16:creationId xmlns:a16="http://schemas.microsoft.com/office/drawing/2014/main" id="{0C1D5906-BCE8-4A32-91CB-3DC044E1C3CF}"/>
            </a:ext>
          </a:extLst>
        </xdr:cNvPr>
        <xdr:cNvSpPr txBox="1"/>
      </xdr:nvSpPr>
      <xdr:spPr>
        <a:xfrm>
          <a:off x="7626427" y="149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BEAB3D83-1DE3-4C83-A6FD-6145C3647BA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E9A8B7C7-B2F1-4DEE-96E5-08271F03B57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8320B1D4-94E1-46F3-B02D-BBE93893483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DBFF0129-0BAA-41B6-92C7-7CEACB3F13B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7BC2D5E0-7AFB-4F19-AEAE-A03331DDB36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DB209C5C-AE63-4ACF-B942-A20A0D669D1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50FFBF27-7330-4FC8-8090-A04EF24D5E4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E0D38FB3-9CD1-4EE3-8F99-D29C838B605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4433A322-3B42-4D43-83AC-FF2701AE3D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2E6A4DAD-B892-4145-A4F0-C9D1C71E188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5D39A390-390E-4524-9A60-FB5649F8C0B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B3099F6-9D78-4DF4-9988-D21D357073C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3B5B8FB-AB38-4AE3-BC89-76FA8E7A413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5FB3221-8FFA-4BBF-9B87-0EC82F59E41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98221B65-9690-432B-BF8E-9BBAA258961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2615D9E0-9757-48D5-9750-BDD5D1C4704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0BE6447A-2BC3-4243-A958-68E6D7B5403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439F0019-DB4F-4089-AFDD-FF2098E0B8A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E4FD455E-35C1-4605-A222-5A114F20DFD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EC1AC4E9-BF87-4035-A898-B0D0BF4BBB8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944ABB7F-0BC9-449E-B02C-38021DD288E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249DB59A-E6D7-49D2-9C9D-0EB8C6981CE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66E8EA6E-36BA-400E-9149-50A6B27E28E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01927945-27EC-484B-9B72-6D7560E27EE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5C6B1FD2-2CDF-4B2E-A8E0-F4A80F48C4B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DC266531-A970-40A8-9AFA-D7037D40736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a:extLst>
            <a:ext uri="{FF2B5EF4-FFF2-40B4-BE49-F238E27FC236}">
              <a16:creationId xmlns:a16="http://schemas.microsoft.com/office/drawing/2014/main" id="{895C68E2-5706-4500-A2FC-DEC71F5174B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a:extLst>
            <a:ext uri="{FF2B5EF4-FFF2-40B4-BE49-F238E27FC236}">
              <a16:creationId xmlns:a16="http://schemas.microsoft.com/office/drawing/2014/main" id="{082F8F9E-E246-4267-BE80-A546DA91243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a:extLst>
            <a:ext uri="{FF2B5EF4-FFF2-40B4-BE49-F238E27FC236}">
              <a16:creationId xmlns:a16="http://schemas.microsoft.com/office/drawing/2014/main" id="{C3820A2E-10F0-470A-872E-462336B16E7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a:extLst>
            <a:ext uri="{FF2B5EF4-FFF2-40B4-BE49-F238E27FC236}">
              <a16:creationId xmlns:a16="http://schemas.microsoft.com/office/drawing/2014/main" id="{BC7BC286-D3E9-4B89-8ECA-8288CA4BD7E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a:extLst>
            <a:ext uri="{FF2B5EF4-FFF2-40B4-BE49-F238E27FC236}">
              <a16:creationId xmlns:a16="http://schemas.microsoft.com/office/drawing/2014/main" id="{C739FBBB-E22B-451C-9A3B-50ACCEAACC9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a:extLst>
            <a:ext uri="{FF2B5EF4-FFF2-40B4-BE49-F238E27FC236}">
              <a16:creationId xmlns:a16="http://schemas.microsoft.com/office/drawing/2014/main" id="{CB1442D3-EF2F-4B11-8EC1-D13DD0C9605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a:extLst>
            <a:ext uri="{FF2B5EF4-FFF2-40B4-BE49-F238E27FC236}">
              <a16:creationId xmlns:a16="http://schemas.microsoft.com/office/drawing/2014/main" id="{3E1B0E51-4899-4A21-9818-C43E8BE451A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a:extLst>
            <a:ext uri="{FF2B5EF4-FFF2-40B4-BE49-F238E27FC236}">
              <a16:creationId xmlns:a16="http://schemas.microsoft.com/office/drawing/2014/main" id="{6D8A89FF-0363-46CD-84D1-E080B0A7F88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a:extLst>
            <a:ext uri="{FF2B5EF4-FFF2-40B4-BE49-F238E27FC236}">
              <a16:creationId xmlns:a16="http://schemas.microsoft.com/office/drawing/2014/main" id="{32D398AC-E168-4B49-B6A7-2287300635A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a:extLst>
            <a:ext uri="{FF2B5EF4-FFF2-40B4-BE49-F238E27FC236}">
              <a16:creationId xmlns:a16="http://schemas.microsoft.com/office/drawing/2014/main" id="{1CBF0F94-A074-49FC-B47A-BEB4A8F2F7F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a:extLst>
            <a:ext uri="{FF2B5EF4-FFF2-40B4-BE49-F238E27FC236}">
              <a16:creationId xmlns:a16="http://schemas.microsoft.com/office/drawing/2014/main" id="{560D8E46-BB52-48D9-8E97-450A6EE9F84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a:extLst>
            <a:ext uri="{FF2B5EF4-FFF2-40B4-BE49-F238E27FC236}">
              <a16:creationId xmlns:a16="http://schemas.microsoft.com/office/drawing/2014/main" id="{728E83CA-706F-498E-B99B-893182FD71E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a:extLst>
            <a:ext uri="{FF2B5EF4-FFF2-40B4-BE49-F238E27FC236}">
              <a16:creationId xmlns:a16="http://schemas.microsoft.com/office/drawing/2014/main" id="{4370E719-8779-423E-AC45-2D1B2960A12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id="{952CAD76-978B-4A97-B2CC-CCC4C6C1D50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一般廃棄物処理施設】&#10;有形固定資産減価償却率グラフ枠">
          <a:extLst>
            <a:ext uri="{FF2B5EF4-FFF2-40B4-BE49-F238E27FC236}">
              <a16:creationId xmlns:a16="http://schemas.microsoft.com/office/drawing/2014/main" id="{039B959E-8C44-465A-A492-D58C9F96EC2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372" name="直線コネクタ 371">
          <a:extLst>
            <a:ext uri="{FF2B5EF4-FFF2-40B4-BE49-F238E27FC236}">
              <a16:creationId xmlns:a16="http://schemas.microsoft.com/office/drawing/2014/main" id="{21D3FB54-2E93-4207-B647-424B05950839}"/>
            </a:ext>
          </a:extLst>
        </xdr:cNvPr>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373" name="【一般廃棄物処理施設】&#10;有形固定資産減価償却率最小値テキスト">
          <a:extLst>
            <a:ext uri="{FF2B5EF4-FFF2-40B4-BE49-F238E27FC236}">
              <a16:creationId xmlns:a16="http://schemas.microsoft.com/office/drawing/2014/main" id="{931DD1FE-8841-4367-AE2E-77369B40F4A2}"/>
            </a:ext>
          </a:extLst>
        </xdr:cNvPr>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374" name="直線コネクタ 373">
          <a:extLst>
            <a:ext uri="{FF2B5EF4-FFF2-40B4-BE49-F238E27FC236}">
              <a16:creationId xmlns:a16="http://schemas.microsoft.com/office/drawing/2014/main" id="{7BBD852C-EE30-441C-A233-54912619F2C5}"/>
            </a:ext>
          </a:extLst>
        </xdr:cNvPr>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5" name="【一般廃棄物処理施設】&#10;有形固定資産減価償却率最大値テキスト">
          <a:extLst>
            <a:ext uri="{FF2B5EF4-FFF2-40B4-BE49-F238E27FC236}">
              <a16:creationId xmlns:a16="http://schemas.microsoft.com/office/drawing/2014/main" id="{02CB2E93-FD3E-40D1-99A6-EC698D09D4A4}"/>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6" name="直線コネクタ 375">
          <a:extLst>
            <a:ext uri="{FF2B5EF4-FFF2-40B4-BE49-F238E27FC236}">
              <a16:creationId xmlns:a16="http://schemas.microsoft.com/office/drawing/2014/main" id="{37B07018-ED4F-405B-85F7-B4A3460AE2BA}"/>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77" name="【一般廃棄物処理施設】&#10;有形固定資産減価償却率平均値テキスト">
          <a:extLst>
            <a:ext uri="{FF2B5EF4-FFF2-40B4-BE49-F238E27FC236}">
              <a16:creationId xmlns:a16="http://schemas.microsoft.com/office/drawing/2014/main" id="{0F532458-F152-4BAE-864A-D9F1F6E33B86}"/>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78" name="フローチャート: 判断 377">
          <a:extLst>
            <a:ext uri="{FF2B5EF4-FFF2-40B4-BE49-F238E27FC236}">
              <a16:creationId xmlns:a16="http://schemas.microsoft.com/office/drawing/2014/main" id="{7F13DEE8-8D37-4C67-80C3-A5A0099B7BA6}"/>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379" name="フローチャート: 判断 378">
          <a:extLst>
            <a:ext uri="{FF2B5EF4-FFF2-40B4-BE49-F238E27FC236}">
              <a16:creationId xmlns:a16="http://schemas.microsoft.com/office/drawing/2014/main" id="{E24058BA-9A4C-4575-A2B8-FEB51417C678}"/>
            </a:ext>
          </a:extLst>
        </xdr:cNvPr>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380" name="フローチャート: 判断 379">
          <a:extLst>
            <a:ext uri="{FF2B5EF4-FFF2-40B4-BE49-F238E27FC236}">
              <a16:creationId xmlns:a16="http://schemas.microsoft.com/office/drawing/2014/main" id="{35DDCB13-42A5-4C53-8105-153C0793C199}"/>
            </a:ext>
          </a:extLst>
        </xdr:cNvPr>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381" name="フローチャート: 判断 380">
          <a:extLst>
            <a:ext uri="{FF2B5EF4-FFF2-40B4-BE49-F238E27FC236}">
              <a16:creationId xmlns:a16="http://schemas.microsoft.com/office/drawing/2014/main" id="{C66B0A89-2BA0-4CE1-B62A-C7C6FFD2B68B}"/>
            </a:ext>
          </a:extLst>
        </xdr:cNvPr>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9DCDDD98-0D35-4662-BCC7-B3FE2894D64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39FBB92F-20EE-43E7-BC5B-EB775CBC332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A71D9483-9423-481C-9AD2-92300E5CF36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72717DD7-2911-46B8-A476-181EEEE94B6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2559A4DC-63F9-4436-A900-031845D89A0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157661</xdr:rowOff>
    </xdr:from>
    <xdr:to>
      <xdr:col>85</xdr:col>
      <xdr:colOff>177800</xdr:colOff>
      <xdr:row>35</xdr:row>
      <xdr:rowOff>87811</xdr:rowOff>
    </xdr:to>
    <xdr:sp macro="" textlink="">
      <xdr:nvSpPr>
        <xdr:cNvPr id="387" name="楕円 386">
          <a:extLst>
            <a:ext uri="{FF2B5EF4-FFF2-40B4-BE49-F238E27FC236}">
              <a16:creationId xmlns:a16="http://schemas.microsoft.com/office/drawing/2014/main" id="{08BE17CD-F5CF-4594-B8B2-85C2570CE967}"/>
            </a:ext>
          </a:extLst>
        </xdr:cNvPr>
        <xdr:cNvSpPr/>
      </xdr:nvSpPr>
      <xdr:spPr>
        <a:xfrm>
          <a:off x="162687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9088</xdr:rowOff>
    </xdr:from>
    <xdr:ext cx="405111" cy="259045"/>
    <xdr:sp macro="" textlink="">
      <xdr:nvSpPr>
        <xdr:cNvPr id="388" name="【一般廃棄物処理施設】&#10;有形固定資産減価償却率該当値テキスト">
          <a:extLst>
            <a:ext uri="{FF2B5EF4-FFF2-40B4-BE49-F238E27FC236}">
              <a16:creationId xmlns:a16="http://schemas.microsoft.com/office/drawing/2014/main" id="{BF63A4C6-B92C-4F33-88A6-A9271F3B34D2}"/>
            </a:ext>
          </a:extLst>
        </xdr:cNvPr>
        <xdr:cNvSpPr txBox="1"/>
      </xdr:nvSpPr>
      <xdr:spPr>
        <a:xfrm>
          <a:off x="16357600" y="58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149497</xdr:rowOff>
    </xdr:from>
    <xdr:to>
      <xdr:col>81</xdr:col>
      <xdr:colOff>101600</xdr:colOff>
      <xdr:row>35</xdr:row>
      <xdr:rowOff>79647</xdr:rowOff>
    </xdr:to>
    <xdr:sp macro="" textlink="">
      <xdr:nvSpPr>
        <xdr:cNvPr id="389" name="楕円 388">
          <a:extLst>
            <a:ext uri="{FF2B5EF4-FFF2-40B4-BE49-F238E27FC236}">
              <a16:creationId xmlns:a16="http://schemas.microsoft.com/office/drawing/2014/main" id="{872BC2D7-0A8D-4959-9676-E1C3611DB3E4}"/>
            </a:ext>
          </a:extLst>
        </xdr:cNvPr>
        <xdr:cNvSpPr/>
      </xdr:nvSpPr>
      <xdr:spPr>
        <a:xfrm>
          <a:off x="15430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28847</xdr:rowOff>
    </xdr:from>
    <xdr:to>
      <xdr:col>85</xdr:col>
      <xdr:colOff>127000</xdr:colOff>
      <xdr:row>35</xdr:row>
      <xdr:rowOff>37011</xdr:rowOff>
    </xdr:to>
    <xdr:cxnSp macro="">
      <xdr:nvCxnSpPr>
        <xdr:cNvPr id="390" name="直線コネクタ 389">
          <a:extLst>
            <a:ext uri="{FF2B5EF4-FFF2-40B4-BE49-F238E27FC236}">
              <a16:creationId xmlns:a16="http://schemas.microsoft.com/office/drawing/2014/main" id="{33476DFA-B2FC-490E-AB06-CF1F8F0A7E85}"/>
            </a:ext>
          </a:extLst>
        </xdr:cNvPr>
        <xdr:cNvCxnSpPr/>
      </xdr:nvCxnSpPr>
      <xdr:spPr>
        <a:xfrm>
          <a:off x="15481300" y="602959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102144</xdr:rowOff>
    </xdr:from>
    <xdr:to>
      <xdr:col>76</xdr:col>
      <xdr:colOff>165100</xdr:colOff>
      <xdr:row>35</xdr:row>
      <xdr:rowOff>32294</xdr:rowOff>
    </xdr:to>
    <xdr:sp macro="" textlink="">
      <xdr:nvSpPr>
        <xdr:cNvPr id="391" name="楕円 390">
          <a:extLst>
            <a:ext uri="{FF2B5EF4-FFF2-40B4-BE49-F238E27FC236}">
              <a16:creationId xmlns:a16="http://schemas.microsoft.com/office/drawing/2014/main" id="{D0751066-4B5E-4B27-9818-6E7EC772CDA6}"/>
            </a:ext>
          </a:extLst>
        </xdr:cNvPr>
        <xdr:cNvSpPr/>
      </xdr:nvSpPr>
      <xdr:spPr>
        <a:xfrm>
          <a:off x="14541500" y="59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152944</xdr:rowOff>
    </xdr:from>
    <xdr:to>
      <xdr:col>81</xdr:col>
      <xdr:colOff>50800</xdr:colOff>
      <xdr:row>35</xdr:row>
      <xdr:rowOff>28847</xdr:rowOff>
    </xdr:to>
    <xdr:cxnSp macro="">
      <xdr:nvCxnSpPr>
        <xdr:cNvPr id="392" name="直線コネクタ 391">
          <a:extLst>
            <a:ext uri="{FF2B5EF4-FFF2-40B4-BE49-F238E27FC236}">
              <a16:creationId xmlns:a16="http://schemas.microsoft.com/office/drawing/2014/main" id="{4D775592-349A-4448-9479-D450C9C7CB4A}"/>
            </a:ext>
          </a:extLst>
        </xdr:cNvPr>
        <xdr:cNvCxnSpPr/>
      </xdr:nvCxnSpPr>
      <xdr:spPr>
        <a:xfrm>
          <a:off x="14592300" y="598224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393" name="n_1aveValue【一般廃棄物処理施設】&#10;有形固定資産減価償却率">
          <a:extLst>
            <a:ext uri="{FF2B5EF4-FFF2-40B4-BE49-F238E27FC236}">
              <a16:creationId xmlns:a16="http://schemas.microsoft.com/office/drawing/2014/main" id="{B8E5B7B2-3235-46DB-828B-E16A5B5B0EE2}"/>
            </a:ext>
          </a:extLst>
        </xdr:cNvPr>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394" name="n_2aveValue【一般廃棄物処理施設】&#10;有形固定資産減価償却率">
          <a:extLst>
            <a:ext uri="{FF2B5EF4-FFF2-40B4-BE49-F238E27FC236}">
              <a16:creationId xmlns:a16="http://schemas.microsoft.com/office/drawing/2014/main" id="{04F9D0D5-1A7E-4A8F-AF31-056434A8069D}"/>
            </a:ext>
          </a:extLst>
        </xdr:cNvPr>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395" name="n_3aveValue【一般廃棄物処理施設】&#10;有形固定資産減価償却率">
          <a:extLst>
            <a:ext uri="{FF2B5EF4-FFF2-40B4-BE49-F238E27FC236}">
              <a16:creationId xmlns:a16="http://schemas.microsoft.com/office/drawing/2014/main" id="{B99950D4-69E2-450F-8F77-BFD8D3BE1AFC}"/>
            </a:ext>
          </a:extLst>
        </xdr:cNvPr>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96174</xdr:rowOff>
    </xdr:from>
    <xdr:ext cx="405111" cy="259045"/>
    <xdr:sp macro="" textlink="">
      <xdr:nvSpPr>
        <xdr:cNvPr id="396" name="n_1mainValue【一般廃棄物処理施設】&#10;有形固定資産減価償却率">
          <a:extLst>
            <a:ext uri="{FF2B5EF4-FFF2-40B4-BE49-F238E27FC236}">
              <a16:creationId xmlns:a16="http://schemas.microsoft.com/office/drawing/2014/main" id="{574D10E2-F9C3-4C82-BCC6-2E8390F562E2}"/>
            </a:ext>
          </a:extLst>
        </xdr:cNvPr>
        <xdr:cNvSpPr txBox="1"/>
      </xdr:nvSpPr>
      <xdr:spPr>
        <a:xfrm>
          <a:off x="152660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48821</xdr:rowOff>
    </xdr:from>
    <xdr:ext cx="405111" cy="259045"/>
    <xdr:sp macro="" textlink="">
      <xdr:nvSpPr>
        <xdr:cNvPr id="397" name="n_2mainValue【一般廃棄物処理施設】&#10;有形固定資産減価償却率">
          <a:extLst>
            <a:ext uri="{FF2B5EF4-FFF2-40B4-BE49-F238E27FC236}">
              <a16:creationId xmlns:a16="http://schemas.microsoft.com/office/drawing/2014/main" id="{CD46E5D8-F4BC-4030-BD7A-113677E76716}"/>
            </a:ext>
          </a:extLst>
        </xdr:cNvPr>
        <xdr:cNvSpPr txBox="1"/>
      </xdr:nvSpPr>
      <xdr:spPr>
        <a:xfrm>
          <a:off x="14389744" y="570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id="{C953CA0A-85EA-44A3-98EF-C95146931CE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id="{1A9E39DE-38D2-427F-9BAD-3B85A546E3E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id="{590C661D-99CD-4E62-B5B9-AA50942A7AE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id="{1B1CC145-504D-427E-8796-E5F45DAA385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id="{03C2CA15-86E7-4FEA-8B26-0AF256C432A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id="{E2044458-AF6C-4C7D-B626-DB6B0A57B85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id="{477AF99D-0D3C-4815-9FF0-BE2E1A0D4A3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id="{3E8E6444-107C-45E8-8B0C-8808E5ACB09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a:extLst>
            <a:ext uri="{FF2B5EF4-FFF2-40B4-BE49-F238E27FC236}">
              <a16:creationId xmlns:a16="http://schemas.microsoft.com/office/drawing/2014/main" id="{3412892F-B2EE-4922-A17E-83F8BC0916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a:extLst>
            <a:ext uri="{FF2B5EF4-FFF2-40B4-BE49-F238E27FC236}">
              <a16:creationId xmlns:a16="http://schemas.microsoft.com/office/drawing/2014/main" id="{CDEDA8D6-7F00-451E-8F74-F1AAB159C5F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08" name="直線コネクタ 407">
          <a:extLst>
            <a:ext uri="{FF2B5EF4-FFF2-40B4-BE49-F238E27FC236}">
              <a16:creationId xmlns:a16="http://schemas.microsoft.com/office/drawing/2014/main" id="{C935AEB4-3B4C-415D-9F3E-47F5730023D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09" name="テキスト ボックス 408">
          <a:extLst>
            <a:ext uri="{FF2B5EF4-FFF2-40B4-BE49-F238E27FC236}">
              <a16:creationId xmlns:a16="http://schemas.microsoft.com/office/drawing/2014/main" id="{080E0FCA-9A89-4AE3-A3A2-DC07C442D567}"/>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a:extLst>
            <a:ext uri="{FF2B5EF4-FFF2-40B4-BE49-F238E27FC236}">
              <a16:creationId xmlns:a16="http://schemas.microsoft.com/office/drawing/2014/main" id="{7C7905AA-F56A-4A83-876F-8CF20AC86D5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1" name="テキスト ボックス 410">
          <a:extLst>
            <a:ext uri="{FF2B5EF4-FFF2-40B4-BE49-F238E27FC236}">
              <a16:creationId xmlns:a16="http://schemas.microsoft.com/office/drawing/2014/main" id="{6090A9EF-3B54-4785-B6A4-E22C639E0C4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12" name="直線コネクタ 411">
          <a:extLst>
            <a:ext uri="{FF2B5EF4-FFF2-40B4-BE49-F238E27FC236}">
              <a16:creationId xmlns:a16="http://schemas.microsoft.com/office/drawing/2014/main" id="{63D51FF2-7AFE-46B5-987B-29AE84B52861}"/>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13" name="テキスト ボックス 412">
          <a:extLst>
            <a:ext uri="{FF2B5EF4-FFF2-40B4-BE49-F238E27FC236}">
              <a16:creationId xmlns:a16="http://schemas.microsoft.com/office/drawing/2014/main" id="{36525769-8EAE-44AA-87D8-F8C5D5BC2F4A}"/>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a:extLst>
            <a:ext uri="{FF2B5EF4-FFF2-40B4-BE49-F238E27FC236}">
              <a16:creationId xmlns:a16="http://schemas.microsoft.com/office/drawing/2014/main" id="{B62A07F2-8A16-48F1-9C48-F7E14F5F861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5" name="テキスト ボックス 414">
          <a:extLst>
            <a:ext uri="{FF2B5EF4-FFF2-40B4-BE49-F238E27FC236}">
              <a16:creationId xmlns:a16="http://schemas.microsoft.com/office/drawing/2014/main" id="{733A6438-F19A-41C3-95F2-83267012B3A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a:extLst>
            <a:ext uri="{FF2B5EF4-FFF2-40B4-BE49-F238E27FC236}">
              <a16:creationId xmlns:a16="http://schemas.microsoft.com/office/drawing/2014/main" id="{BF3A0681-69FD-476F-92D6-C85DBA86B30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17" name="直線コネクタ 416">
          <a:extLst>
            <a:ext uri="{FF2B5EF4-FFF2-40B4-BE49-F238E27FC236}">
              <a16:creationId xmlns:a16="http://schemas.microsoft.com/office/drawing/2014/main" id="{40BB07B2-2D7D-4756-9D8C-83707954468E}"/>
            </a:ext>
          </a:extLst>
        </xdr:cNvPr>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18" name="【一般廃棄物処理施設】&#10;一人当たり有形固定資産（償却資産）額最小値テキスト">
          <a:extLst>
            <a:ext uri="{FF2B5EF4-FFF2-40B4-BE49-F238E27FC236}">
              <a16:creationId xmlns:a16="http://schemas.microsoft.com/office/drawing/2014/main" id="{BA9D4BD7-9737-4BC7-810D-8702CB6C2978}"/>
            </a:ext>
          </a:extLst>
        </xdr:cNvPr>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419" name="直線コネクタ 418">
          <a:extLst>
            <a:ext uri="{FF2B5EF4-FFF2-40B4-BE49-F238E27FC236}">
              <a16:creationId xmlns:a16="http://schemas.microsoft.com/office/drawing/2014/main" id="{D0E0A983-ADAC-4F70-8DB3-6DC33F066005}"/>
            </a:ext>
          </a:extLst>
        </xdr:cNvPr>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420" name="【一般廃棄物処理施設】&#10;一人当たり有形固定資産（償却資産）額最大値テキスト">
          <a:extLst>
            <a:ext uri="{FF2B5EF4-FFF2-40B4-BE49-F238E27FC236}">
              <a16:creationId xmlns:a16="http://schemas.microsoft.com/office/drawing/2014/main" id="{1F37B0AE-A5CD-4232-B100-42E6D0982666}"/>
            </a:ext>
          </a:extLst>
        </xdr:cNvPr>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421" name="直線コネクタ 420">
          <a:extLst>
            <a:ext uri="{FF2B5EF4-FFF2-40B4-BE49-F238E27FC236}">
              <a16:creationId xmlns:a16="http://schemas.microsoft.com/office/drawing/2014/main" id="{39FEF452-AA2F-4E53-8734-D5C4598176B5}"/>
            </a:ext>
          </a:extLst>
        </xdr:cNvPr>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422" name="【一般廃棄物処理施設】&#10;一人当たり有形固定資産（償却資産）額平均値テキスト">
          <a:extLst>
            <a:ext uri="{FF2B5EF4-FFF2-40B4-BE49-F238E27FC236}">
              <a16:creationId xmlns:a16="http://schemas.microsoft.com/office/drawing/2014/main" id="{192AA38B-C84F-48D2-ABEC-25E3CB375589}"/>
            </a:ext>
          </a:extLst>
        </xdr:cNvPr>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423" name="フローチャート: 判断 422">
          <a:extLst>
            <a:ext uri="{FF2B5EF4-FFF2-40B4-BE49-F238E27FC236}">
              <a16:creationId xmlns:a16="http://schemas.microsoft.com/office/drawing/2014/main" id="{716CE326-F875-4D61-9ADA-79DA08B448C9}"/>
            </a:ext>
          </a:extLst>
        </xdr:cNvPr>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424" name="フローチャート: 判断 423">
          <a:extLst>
            <a:ext uri="{FF2B5EF4-FFF2-40B4-BE49-F238E27FC236}">
              <a16:creationId xmlns:a16="http://schemas.microsoft.com/office/drawing/2014/main" id="{B5FED500-86AA-429A-93F3-1028ACE8418F}"/>
            </a:ext>
          </a:extLst>
        </xdr:cNvPr>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425" name="フローチャート: 判断 424">
          <a:extLst>
            <a:ext uri="{FF2B5EF4-FFF2-40B4-BE49-F238E27FC236}">
              <a16:creationId xmlns:a16="http://schemas.microsoft.com/office/drawing/2014/main" id="{3CC7CD59-51D9-4CD1-890D-F4B0091D76CC}"/>
            </a:ext>
          </a:extLst>
        </xdr:cNvPr>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426" name="フローチャート: 判断 425">
          <a:extLst>
            <a:ext uri="{FF2B5EF4-FFF2-40B4-BE49-F238E27FC236}">
              <a16:creationId xmlns:a16="http://schemas.microsoft.com/office/drawing/2014/main" id="{3B93942D-672C-4F1E-9707-7FBCA39E456D}"/>
            </a:ext>
          </a:extLst>
        </xdr:cNvPr>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684DF03B-8A03-46C5-9E50-12F7AB496FE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7C372DB-A80F-442E-9AB4-7F6ADD1D2F7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65A1F76-69E0-424C-8F4C-107AFF0D948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9BC2E78-3938-4642-980B-D9357B76A27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A5B895A-A607-49E2-B879-56B4E5CD453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137631</xdr:rowOff>
    </xdr:from>
    <xdr:to>
      <xdr:col>116</xdr:col>
      <xdr:colOff>114300</xdr:colOff>
      <xdr:row>36</xdr:row>
      <xdr:rowOff>67781</xdr:rowOff>
    </xdr:to>
    <xdr:sp macro="" textlink="">
      <xdr:nvSpPr>
        <xdr:cNvPr id="432" name="楕円 431">
          <a:extLst>
            <a:ext uri="{FF2B5EF4-FFF2-40B4-BE49-F238E27FC236}">
              <a16:creationId xmlns:a16="http://schemas.microsoft.com/office/drawing/2014/main" id="{CB995011-0FA4-490D-B107-3A9AD9D5EF07}"/>
            </a:ext>
          </a:extLst>
        </xdr:cNvPr>
        <xdr:cNvSpPr/>
      </xdr:nvSpPr>
      <xdr:spPr>
        <a:xfrm>
          <a:off x="22110700" y="61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160508</xdr:rowOff>
    </xdr:from>
    <xdr:ext cx="599010" cy="259045"/>
    <xdr:sp macro="" textlink="">
      <xdr:nvSpPr>
        <xdr:cNvPr id="433" name="【一般廃棄物処理施設】&#10;一人当たり有形固定資産（償却資産）額該当値テキスト">
          <a:extLst>
            <a:ext uri="{FF2B5EF4-FFF2-40B4-BE49-F238E27FC236}">
              <a16:creationId xmlns:a16="http://schemas.microsoft.com/office/drawing/2014/main" id="{A1D87227-EE75-408E-87B5-8CDB7F9D8ECF}"/>
            </a:ext>
          </a:extLst>
        </xdr:cNvPr>
        <xdr:cNvSpPr txBox="1"/>
      </xdr:nvSpPr>
      <xdr:spPr>
        <a:xfrm>
          <a:off x="22199600" y="59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150501</xdr:rowOff>
    </xdr:from>
    <xdr:to>
      <xdr:col>112</xdr:col>
      <xdr:colOff>38100</xdr:colOff>
      <xdr:row>36</xdr:row>
      <xdr:rowOff>80651</xdr:rowOff>
    </xdr:to>
    <xdr:sp macro="" textlink="">
      <xdr:nvSpPr>
        <xdr:cNvPr id="434" name="楕円 433">
          <a:extLst>
            <a:ext uri="{FF2B5EF4-FFF2-40B4-BE49-F238E27FC236}">
              <a16:creationId xmlns:a16="http://schemas.microsoft.com/office/drawing/2014/main" id="{F45E94E7-DAD7-42A0-936E-72280C5ABD39}"/>
            </a:ext>
          </a:extLst>
        </xdr:cNvPr>
        <xdr:cNvSpPr/>
      </xdr:nvSpPr>
      <xdr:spPr>
        <a:xfrm>
          <a:off x="21272500" y="61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16981</xdr:rowOff>
    </xdr:from>
    <xdr:to>
      <xdr:col>116</xdr:col>
      <xdr:colOff>63500</xdr:colOff>
      <xdr:row>36</xdr:row>
      <xdr:rowOff>29851</xdr:rowOff>
    </xdr:to>
    <xdr:cxnSp macro="">
      <xdr:nvCxnSpPr>
        <xdr:cNvPr id="435" name="直線コネクタ 434">
          <a:extLst>
            <a:ext uri="{FF2B5EF4-FFF2-40B4-BE49-F238E27FC236}">
              <a16:creationId xmlns:a16="http://schemas.microsoft.com/office/drawing/2014/main" id="{0625B04C-B75D-410C-A523-E28B2487E6CE}"/>
            </a:ext>
          </a:extLst>
        </xdr:cNvPr>
        <xdr:cNvCxnSpPr/>
      </xdr:nvCxnSpPr>
      <xdr:spPr>
        <a:xfrm flipV="1">
          <a:off x="21323300" y="6189181"/>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7952</xdr:rowOff>
    </xdr:from>
    <xdr:to>
      <xdr:col>107</xdr:col>
      <xdr:colOff>101600</xdr:colOff>
      <xdr:row>36</xdr:row>
      <xdr:rowOff>109552</xdr:rowOff>
    </xdr:to>
    <xdr:sp macro="" textlink="">
      <xdr:nvSpPr>
        <xdr:cNvPr id="436" name="楕円 435">
          <a:extLst>
            <a:ext uri="{FF2B5EF4-FFF2-40B4-BE49-F238E27FC236}">
              <a16:creationId xmlns:a16="http://schemas.microsoft.com/office/drawing/2014/main" id="{AC5D38A6-E257-4E47-A996-D29AA4FDEB9A}"/>
            </a:ext>
          </a:extLst>
        </xdr:cNvPr>
        <xdr:cNvSpPr/>
      </xdr:nvSpPr>
      <xdr:spPr>
        <a:xfrm>
          <a:off x="20383500" y="618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29851</xdr:rowOff>
    </xdr:from>
    <xdr:to>
      <xdr:col>111</xdr:col>
      <xdr:colOff>177800</xdr:colOff>
      <xdr:row>36</xdr:row>
      <xdr:rowOff>58752</xdr:rowOff>
    </xdr:to>
    <xdr:cxnSp macro="">
      <xdr:nvCxnSpPr>
        <xdr:cNvPr id="437" name="直線コネクタ 436">
          <a:extLst>
            <a:ext uri="{FF2B5EF4-FFF2-40B4-BE49-F238E27FC236}">
              <a16:creationId xmlns:a16="http://schemas.microsoft.com/office/drawing/2014/main" id="{95B6B77D-67F6-490C-A4BA-3F404D752FDC}"/>
            </a:ext>
          </a:extLst>
        </xdr:cNvPr>
        <xdr:cNvCxnSpPr/>
      </xdr:nvCxnSpPr>
      <xdr:spPr>
        <a:xfrm flipV="1">
          <a:off x="20434300" y="6202051"/>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438" name="n_1aveValue【一般廃棄物処理施設】&#10;一人当たり有形固定資産（償却資産）額">
          <a:extLst>
            <a:ext uri="{FF2B5EF4-FFF2-40B4-BE49-F238E27FC236}">
              <a16:creationId xmlns:a16="http://schemas.microsoft.com/office/drawing/2014/main" id="{0DFED246-DF4E-4125-8FDD-B9A202A70761}"/>
            </a:ext>
          </a:extLst>
        </xdr:cNvPr>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140112</xdr:rowOff>
    </xdr:from>
    <xdr:ext cx="534377" cy="259045"/>
    <xdr:sp macro="" textlink="">
      <xdr:nvSpPr>
        <xdr:cNvPr id="439" name="n_2aveValue【一般廃棄物処理施設】&#10;一人当たり有形固定資産（償却資産）額">
          <a:extLst>
            <a:ext uri="{FF2B5EF4-FFF2-40B4-BE49-F238E27FC236}">
              <a16:creationId xmlns:a16="http://schemas.microsoft.com/office/drawing/2014/main" id="{132CC88A-0D41-47F1-A862-3919DD007A0C}"/>
            </a:ext>
          </a:extLst>
        </xdr:cNvPr>
        <xdr:cNvSpPr txBox="1"/>
      </xdr:nvSpPr>
      <xdr:spPr>
        <a:xfrm>
          <a:off x="201671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440" name="n_3aveValue【一般廃棄物処理施設】&#10;一人当たり有形固定資産（償却資産）額">
          <a:extLst>
            <a:ext uri="{FF2B5EF4-FFF2-40B4-BE49-F238E27FC236}">
              <a16:creationId xmlns:a16="http://schemas.microsoft.com/office/drawing/2014/main" id="{37EA9D60-1BE3-453D-87F2-B42156931C56}"/>
            </a:ext>
          </a:extLst>
        </xdr:cNvPr>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97178</xdr:rowOff>
    </xdr:from>
    <xdr:ext cx="599010" cy="259045"/>
    <xdr:sp macro="" textlink="">
      <xdr:nvSpPr>
        <xdr:cNvPr id="441" name="n_1mainValue【一般廃棄物処理施設】&#10;一人当たり有形固定資産（償却資産）額">
          <a:extLst>
            <a:ext uri="{FF2B5EF4-FFF2-40B4-BE49-F238E27FC236}">
              <a16:creationId xmlns:a16="http://schemas.microsoft.com/office/drawing/2014/main" id="{7DDE16C9-7E99-4605-9248-5511630D7604}"/>
            </a:ext>
          </a:extLst>
        </xdr:cNvPr>
        <xdr:cNvSpPr txBox="1"/>
      </xdr:nvSpPr>
      <xdr:spPr>
        <a:xfrm>
          <a:off x="21011095" y="592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126079</xdr:rowOff>
    </xdr:from>
    <xdr:ext cx="599010" cy="259045"/>
    <xdr:sp macro="" textlink="">
      <xdr:nvSpPr>
        <xdr:cNvPr id="442" name="n_2mainValue【一般廃棄物処理施設】&#10;一人当たり有形固定資産（償却資産）額">
          <a:extLst>
            <a:ext uri="{FF2B5EF4-FFF2-40B4-BE49-F238E27FC236}">
              <a16:creationId xmlns:a16="http://schemas.microsoft.com/office/drawing/2014/main" id="{61026F74-43F2-48EF-98D6-3D937E1E7DDD}"/>
            </a:ext>
          </a:extLst>
        </xdr:cNvPr>
        <xdr:cNvSpPr txBox="1"/>
      </xdr:nvSpPr>
      <xdr:spPr>
        <a:xfrm>
          <a:off x="20134795" y="595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id="{BE2A8F3C-2760-4772-8E38-0EB2A9F8CF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id="{58FA17DF-6A5B-4E9F-986B-379095DF4A7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id="{F7133731-9D36-4BDB-A663-FAE4838D61F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id="{5798543B-226F-489E-9197-7B5C896937B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id="{7C5DB464-D3C3-4067-B810-377C7CD45EE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id="{0DCE5F25-D92F-450B-ABBE-944454DDBF4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id="{88A29E9C-AA4C-46B8-8B2A-4059484331A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id="{40B99BBB-1A45-45FB-A546-7F94D0087B2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a:extLst>
            <a:ext uri="{FF2B5EF4-FFF2-40B4-BE49-F238E27FC236}">
              <a16:creationId xmlns:a16="http://schemas.microsoft.com/office/drawing/2014/main" id="{A97CBFC1-51E6-401E-8F94-DA1DC582DBC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a:extLst>
            <a:ext uri="{FF2B5EF4-FFF2-40B4-BE49-F238E27FC236}">
              <a16:creationId xmlns:a16="http://schemas.microsoft.com/office/drawing/2014/main" id="{D67A6AB1-8C83-489D-B1EB-844593B5E68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a:extLst>
            <a:ext uri="{FF2B5EF4-FFF2-40B4-BE49-F238E27FC236}">
              <a16:creationId xmlns:a16="http://schemas.microsoft.com/office/drawing/2014/main" id="{109B1919-8306-4C94-8505-296161477F0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a:extLst>
            <a:ext uri="{FF2B5EF4-FFF2-40B4-BE49-F238E27FC236}">
              <a16:creationId xmlns:a16="http://schemas.microsoft.com/office/drawing/2014/main" id="{46E3BE45-4FE4-4159-BD1C-0F53C484D63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a:extLst>
            <a:ext uri="{FF2B5EF4-FFF2-40B4-BE49-F238E27FC236}">
              <a16:creationId xmlns:a16="http://schemas.microsoft.com/office/drawing/2014/main" id="{64065E76-C200-4746-8894-B52C6F6AD54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a:extLst>
            <a:ext uri="{FF2B5EF4-FFF2-40B4-BE49-F238E27FC236}">
              <a16:creationId xmlns:a16="http://schemas.microsoft.com/office/drawing/2014/main" id="{F1CD1B5D-A10B-4A9F-A200-9E5141058F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a:extLst>
            <a:ext uri="{FF2B5EF4-FFF2-40B4-BE49-F238E27FC236}">
              <a16:creationId xmlns:a16="http://schemas.microsoft.com/office/drawing/2014/main" id="{0235850C-221C-4BAE-9E9D-D386A6045FE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a:extLst>
            <a:ext uri="{FF2B5EF4-FFF2-40B4-BE49-F238E27FC236}">
              <a16:creationId xmlns:a16="http://schemas.microsoft.com/office/drawing/2014/main" id="{B2D7BF44-1DCD-40AF-88E7-5DD99C56DAA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a:extLst>
            <a:ext uri="{FF2B5EF4-FFF2-40B4-BE49-F238E27FC236}">
              <a16:creationId xmlns:a16="http://schemas.microsoft.com/office/drawing/2014/main" id="{F2C4578C-FA89-4204-ABB8-E775AB3210A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a:extLst>
            <a:ext uri="{FF2B5EF4-FFF2-40B4-BE49-F238E27FC236}">
              <a16:creationId xmlns:a16="http://schemas.microsoft.com/office/drawing/2014/main" id="{1BE72F83-B091-47EA-992B-69F3EE9264B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a:extLst>
            <a:ext uri="{FF2B5EF4-FFF2-40B4-BE49-F238E27FC236}">
              <a16:creationId xmlns:a16="http://schemas.microsoft.com/office/drawing/2014/main" id="{7E201D92-97D6-48F1-8C22-AC3CCB922D6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a:extLst>
            <a:ext uri="{FF2B5EF4-FFF2-40B4-BE49-F238E27FC236}">
              <a16:creationId xmlns:a16="http://schemas.microsoft.com/office/drawing/2014/main" id="{7A39F5DD-678D-4E99-8AFA-CC3A9A29B5E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a:extLst>
            <a:ext uri="{FF2B5EF4-FFF2-40B4-BE49-F238E27FC236}">
              <a16:creationId xmlns:a16="http://schemas.microsoft.com/office/drawing/2014/main" id="{C69D6CC6-8004-49B8-AF9D-D7789396867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a:extLst>
            <a:ext uri="{FF2B5EF4-FFF2-40B4-BE49-F238E27FC236}">
              <a16:creationId xmlns:a16="http://schemas.microsoft.com/office/drawing/2014/main" id="{EF9F3270-CB35-4C53-8B7C-FBAAFB46886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a:extLst>
            <a:ext uri="{FF2B5EF4-FFF2-40B4-BE49-F238E27FC236}">
              <a16:creationId xmlns:a16="http://schemas.microsoft.com/office/drawing/2014/main" id="{343D096B-F766-4C70-96CD-CD70EEC2406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a:extLst>
            <a:ext uri="{FF2B5EF4-FFF2-40B4-BE49-F238E27FC236}">
              <a16:creationId xmlns:a16="http://schemas.microsoft.com/office/drawing/2014/main" id="{4E00684B-4B54-4381-A5BF-C4868A894D3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7" name="テキスト ボックス 466">
          <a:extLst>
            <a:ext uri="{FF2B5EF4-FFF2-40B4-BE49-F238E27FC236}">
              <a16:creationId xmlns:a16="http://schemas.microsoft.com/office/drawing/2014/main" id="{4324900E-4949-4906-BCA1-CAB4D831276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8" name="直線コネクタ 467">
          <a:extLst>
            <a:ext uri="{FF2B5EF4-FFF2-40B4-BE49-F238E27FC236}">
              <a16:creationId xmlns:a16="http://schemas.microsoft.com/office/drawing/2014/main" id="{EFA0BB24-B0B5-4194-A7A5-0A199B504F1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9" name="直線コネクタ 468">
          <a:extLst>
            <a:ext uri="{FF2B5EF4-FFF2-40B4-BE49-F238E27FC236}">
              <a16:creationId xmlns:a16="http://schemas.microsoft.com/office/drawing/2014/main" id="{E39DB990-A227-4C9D-BBF4-A875FFB5EC5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0" name="テキスト ボックス 469">
          <a:extLst>
            <a:ext uri="{FF2B5EF4-FFF2-40B4-BE49-F238E27FC236}">
              <a16:creationId xmlns:a16="http://schemas.microsoft.com/office/drawing/2014/main" id="{AE056516-EBF4-4493-B717-AFBEA34AEDE3}"/>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1" name="直線コネクタ 470">
          <a:extLst>
            <a:ext uri="{FF2B5EF4-FFF2-40B4-BE49-F238E27FC236}">
              <a16:creationId xmlns:a16="http://schemas.microsoft.com/office/drawing/2014/main" id="{D85DA571-819E-48E6-B6BC-DCA460DFA79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2" name="テキスト ボックス 471">
          <a:extLst>
            <a:ext uri="{FF2B5EF4-FFF2-40B4-BE49-F238E27FC236}">
              <a16:creationId xmlns:a16="http://schemas.microsoft.com/office/drawing/2014/main" id="{4A02394A-492D-41A7-8163-8B80D245EB9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3" name="直線コネクタ 472">
          <a:extLst>
            <a:ext uri="{FF2B5EF4-FFF2-40B4-BE49-F238E27FC236}">
              <a16:creationId xmlns:a16="http://schemas.microsoft.com/office/drawing/2014/main" id="{56B9F40A-9EBF-4296-B453-A6232047662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4" name="テキスト ボックス 473">
          <a:extLst>
            <a:ext uri="{FF2B5EF4-FFF2-40B4-BE49-F238E27FC236}">
              <a16:creationId xmlns:a16="http://schemas.microsoft.com/office/drawing/2014/main" id="{40DA7366-6280-4218-A199-C3E0FD5D51D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5" name="直線コネクタ 474">
          <a:extLst>
            <a:ext uri="{FF2B5EF4-FFF2-40B4-BE49-F238E27FC236}">
              <a16:creationId xmlns:a16="http://schemas.microsoft.com/office/drawing/2014/main" id="{3684B0EE-0EF5-4E27-9169-E425AB5F22F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6" name="テキスト ボックス 475">
          <a:extLst>
            <a:ext uri="{FF2B5EF4-FFF2-40B4-BE49-F238E27FC236}">
              <a16:creationId xmlns:a16="http://schemas.microsoft.com/office/drawing/2014/main" id="{3FE0BDBA-46AC-446E-AFC1-92912924479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7" name="直線コネクタ 476">
          <a:extLst>
            <a:ext uri="{FF2B5EF4-FFF2-40B4-BE49-F238E27FC236}">
              <a16:creationId xmlns:a16="http://schemas.microsoft.com/office/drawing/2014/main" id="{EE6F8055-A2DF-4E78-9FE3-9631DE0FB66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8" name="テキスト ボックス 477">
          <a:extLst>
            <a:ext uri="{FF2B5EF4-FFF2-40B4-BE49-F238E27FC236}">
              <a16:creationId xmlns:a16="http://schemas.microsoft.com/office/drawing/2014/main" id="{124D543A-6C62-43BD-AA69-5331BE76100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9" name="直線コネクタ 478">
          <a:extLst>
            <a:ext uri="{FF2B5EF4-FFF2-40B4-BE49-F238E27FC236}">
              <a16:creationId xmlns:a16="http://schemas.microsoft.com/office/drawing/2014/main" id="{A087BA72-91BA-435B-8913-F4FA31B1E14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0" name="テキスト ボックス 479">
          <a:extLst>
            <a:ext uri="{FF2B5EF4-FFF2-40B4-BE49-F238E27FC236}">
              <a16:creationId xmlns:a16="http://schemas.microsoft.com/office/drawing/2014/main" id="{2E726236-3ABA-4BC0-ACC3-6C4594579E3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1" name="直線コネクタ 480">
          <a:extLst>
            <a:ext uri="{FF2B5EF4-FFF2-40B4-BE49-F238E27FC236}">
              <a16:creationId xmlns:a16="http://schemas.microsoft.com/office/drawing/2014/main" id="{8AF8446D-0EA4-48DD-9EBA-3E67986CCF1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2" name="テキスト ボックス 481">
          <a:extLst>
            <a:ext uri="{FF2B5EF4-FFF2-40B4-BE49-F238E27FC236}">
              <a16:creationId xmlns:a16="http://schemas.microsoft.com/office/drawing/2014/main" id="{E7BF188F-CE44-4165-93EA-5D3304A410D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3" name="【消防施設】&#10;有形固定資産減価償却率グラフ枠">
          <a:extLst>
            <a:ext uri="{FF2B5EF4-FFF2-40B4-BE49-F238E27FC236}">
              <a16:creationId xmlns:a16="http://schemas.microsoft.com/office/drawing/2014/main" id="{5C0F6C49-00D6-4E4D-B302-B0C7BAED431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484" name="直線コネクタ 483">
          <a:extLst>
            <a:ext uri="{FF2B5EF4-FFF2-40B4-BE49-F238E27FC236}">
              <a16:creationId xmlns:a16="http://schemas.microsoft.com/office/drawing/2014/main" id="{AEA4587B-C57A-423B-A915-6E1695CB54D0}"/>
            </a:ext>
          </a:extLst>
        </xdr:cNvPr>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485" name="【消防施設】&#10;有形固定資産減価償却率最小値テキスト">
          <a:extLst>
            <a:ext uri="{FF2B5EF4-FFF2-40B4-BE49-F238E27FC236}">
              <a16:creationId xmlns:a16="http://schemas.microsoft.com/office/drawing/2014/main" id="{37F1A93D-EDE9-45FD-A515-AD1980F8DFCD}"/>
            </a:ext>
          </a:extLst>
        </xdr:cNvPr>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486" name="直線コネクタ 485">
          <a:extLst>
            <a:ext uri="{FF2B5EF4-FFF2-40B4-BE49-F238E27FC236}">
              <a16:creationId xmlns:a16="http://schemas.microsoft.com/office/drawing/2014/main" id="{4593837A-84B2-4C21-9636-5E183FF5D5A2}"/>
            </a:ext>
          </a:extLst>
        </xdr:cNvPr>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487" name="【消防施設】&#10;有形固定資産減価償却率最大値テキスト">
          <a:extLst>
            <a:ext uri="{FF2B5EF4-FFF2-40B4-BE49-F238E27FC236}">
              <a16:creationId xmlns:a16="http://schemas.microsoft.com/office/drawing/2014/main" id="{ED634658-A897-4A62-B902-90A394EB610F}"/>
            </a:ext>
          </a:extLst>
        </xdr:cNvPr>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488" name="直線コネクタ 487">
          <a:extLst>
            <a:ext uri="{FF2B5EF4-FFF2-40B4-BE49-F238E27FC236}">
              <a16:creationId xmlns:a16="http://schemas.microsoft.com/office/drawing/2014/main" id="{96939308-0B39-4327-8A45-5FE636B9624C}"/>
            </a:ext>
          </a:extLst>
        </xdr:cNvPr>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489" name="【消防施設】&#10;有形固定資産減価償却率平均値テキスト">
          <a:extLst>
            <a:ext uri="{FF2B5EF4-FFF2-40B4-BE49-F238E27FC236}">
              <a16:creationId xmlns:a16="http://schemas.microsoft.com/office/drawing/2014/main" id="{3B2DE265-C164-4161-9A24-4CD10B510177}"/>
            </a:ext>
          </a:extLst>
        </xdr:cNvPr>
        <xdr:cNvSpPr txBox="1"/>
      </xdr:nvSpPr>
      <xdr:spPr>
        <a:xfrm>
          <a:off x="16357600" y="1376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490" name="フローチャート: 判断 489">
          <a:extLst>
            <a:ext uri="{FF2B5EF4-FFF2-40B4-BE49-F238E27FC236}">
              <a16:creationId xmlns:a16="http://schemas.microsoft.com/office/drawing/2014/main" id="{8AF9CEA8-0DA9-4F3A-9B8C-DE107C44A960}"/>
            </a:ext>
          </a:extLst>
        </xdr:cNvPr>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491" name="フローチャート: 判断 490">
          <a:extLst>
            <a:ext uri="{FF2B5EF4-FFF2-40B4-BE49-F238E27FC236}">
              <a16:creationId xmlns:a16="http://schemas.microsoft.com/office/drawing/2014/main" id="{656695C6-C08C-4C07-90EA-DFCA7A4BF951}"/>
            </a:ext>
          </a:extLst>
        </xdr:cNvPr>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492" name="フローチャート: 判断 491">
          <a:extLst>
            <a:ext uri="{FF2B5EF4-FFF2-40B4-BE49-F238E27FC236}">
              <a16:creationId xmlns:a16="http://schemas.microsoft.com/office/drawing/2014/main" id="{37C3E051-A2A8-4854-8AE3-F475C774282F}"/>
            </a:ext>
          </a:extLst>
        </xdr:cNvPr>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493" name="フローチャート: 判断 492">
          <a:extLst>
            <a:ext uri="{FF2B5EF4-FFF2-40B4-BE49-F238E27FC236}">
              <a16:creationId xmlns:a16="http://schemas.microsoft.com/office/drawing/2014/main" id="{29EA93D8-D617-466C-898B-A149F8156D99}"/>
            </a:ext>
          </a:extLst>
        </xdr:cNvPr>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9E4D1549-8CE1-4108-AFA6-AE2D7322AA8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B33BC09D-1E33-4367-B983-79BD276D034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5FB44C65-9E3F-42B5-9792-D04DE44E5D7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DA27D60-5BE6-45F1-AF35-FA3CB7D74A3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B18249A2-39A8-45B0-8C01-86928BD9800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57513</xdr:rowOff>
    </xdr:from>
    <xdr:to>
      <xdr:col>85</xdr:col>
      <xdr:colOff>177800</xdr:colOff>
      <xdr:row>85</xdr:row>
      <xdr:rowOff>159113</xdr:rowOff>
    </xdr:to>
    <xdr:sp macro="" textlink="">
      <xdr:nvSpPr>
        <xdr:cNvPr id="499" name="楕円 498">
          <a:extLst>
            <a:ext uri="{FF2B5EF4-FFF2-40B4-BE49-F238E27FC236}">
              <a16:creationId xmlns:a16="http://schemas.microsoft.com/office/drawing/2014/main" id="{755AF034-4F5C-4A68-87D1-1B61A896FEF8}"/>
            </a:ext>
          </a:extLst>
        </xdr:cNvPr>
        <xdr:cNvSpPr/>
      </xdr:nvSpPr>
      <xdr:spPr>
        <a:xfrm>
          <a:off x="162687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143890</xdr:rowOff>
    </xdr:from>
    <xdr:ext cx="405111" cy="259045"/>
    <xdr:sp macro="" textlink="">
      <xdr:nvSpPr>
        <xdr:cNvPr id="500" name="【消防施設】&#10;有形固定資産減価償却率該当値テキスト">
          <a:extLst>
            <a:ext uri="{FF2B5EF4-FFF2-40B4-BE49-F238E27FC236}">
              <a16:creationId xmlns:a16="http://schemas.microsoft.com/office/drawing/2014/main" id="{ECE09FAF-7212-438E-974D-47924CAA438D}"/>
            </a:ext>
          </a:extLst>
        </xdr:cNvPr>
        <xdr:cNvSpPr txBox="1"/>
      </xdr:nvSpPr>
      <xdr:spPr>
        <a:xfrm>
          <a:off x="16357600" y="1454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34652</xdr:rowOff>
    </xdr:from>
    <xdr:to>
      <xdr:col>81</xdr:col>
      <xdr:colOff>101600</xdr:colOff>
      <xdr:row>79</xdr:row>
      <xdr:rowOff>136252</xdr:rowOff>
    </xdr:to>
    <xdr:sp macro="" textlink="">
      <xdr:nvSpPr>
        <xdr:cNvPr id="501" name="楕円 500">
          <a:extLst>
            <a:ext uri="{FF2B5EF4-FFF2-40B4-BE49-F238E27FC236}">
              <a16:creationId xmlns:a16="http://schemas.microsoft.com/office/drawing/2014/main" id="{17268BE0-3855-474C-BF60-7EA277C35275}"/>
            </a:ext>
          </a:extLst>
        </xdr:cNvPr>
        <xdr:cNvSpPr/>
      </xdr:nvSpPr>
      <xdr:spPr>
        <a:xfrm>
          <a:off x="154305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85452</xdr:rowOff>
    </xdr:from>
    <xdr:to>
      <xdr:col>85</xdr:col>
      <xdr:colOff>127000</xdr:colOff>
      <xdr:row>85</xdr:row>
      <xdr:rowOff>108313</xdr:rowOff>
    </xdr:to>
    <xdr:cxnSp macro="">
      <xdr:nvCxnSpPr>
        <xdr:cNvPr id="502" name="直線コネクタ 501">
          <a:extLst>
            <a:ext uri="{FF2B5EF4-FFF2-40B4-BE49-F238E27FC236}">
              <a16:creationId xmlns:a16="http://schemas.microsoft.com/office/drawing/2014/main" id="{FBF03123-582C-4F2A-9312-43D2FDE0C45C}"/>
            </a:ext>
          </a:extLst>
        </xdr:cNvPr>
        <xdr:cNvCxnSpPr/>
      </xdr:nvCxnSpPr>
      <xdr:spPr>
        <a:xfrm>
          <a:off x="15481300" y="13630002"/>
          <a:ext cx="838200" cy="10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70576</xdr:rowOff>
    </xdr:from>
    <xdr:to>
      <xdr:col>76</xdr:col>
      <xdr:colOff>165100</xdr:colOff>
      <xdr:row>80</xdr:row>
      <xdr:rowOff>726</xdr:rowOff>
    </xdr:to>
    <xdr:sp macro="" textlink="">
      <xdr:nvSpPr>
        <xdr:cNvPr id="503" name="楕円 502">
          <a:extLst>
            <a:ext uri="{FF2B5EF4-FFF2-40B4-BE49-F238E27FC236}">
              <a16:creationId xmlns:a16="http://schemas.microsoft.com/office/drawing/2014/main" id="{1DD63188-B6BC-427A-9B3E-E782DB8EDB1E}"/>
            </a:ext>
          </a:extLst>
        </xdr:cNvPr>
        <xdr:cNvSpPr/>
      </xdr:nvSpPr>
      <xdr:spPr>
        <a:xfrm>
          <a:off x="14541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85452</xdr:rowOff>
    </xdr:from>
    <xdr:to>
      <xdr:col>81</xdr:col>
      <xdr:colOff>50800</xdr:colOff>
      <xdr:row>79</xdr:row>
      <xdr:rowOff>121376</xdr:rowOff>
    </xdr:to>
    <xdr:cxnSp macro="">
      <xdr:nvCxnSpPr>
        <xdr:cNvPr id="504" name="直線コネクタ 503">
          <a:extLst>
            <a:ext uri="{FF2B5EF4-FFF2-40B4-BE49-F238E27FC236}">
              <a16:creationId xmlns:a16="http://schemas.microsoft.com/office/drawing/2014/main" id="{74236EB9-33F9-4EB0-975B-250287A42A00}"/>
            </a:ext>
          </a:extLst>
        </xdr:cNvPr>
        <xdr:cNvCxnSpPr/>
      </xdr:nvCxnSpPr>
      <xdr:spPr>
        <a:xfrm flipV="1">
          <a:off x="14592300" y="136300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39551</xdr:rowOff>
    </xdr:from>
    <xdr:to>
      <xdr:col>72</xdr:col>
      <xdr:colOff>38100</xdr:colOff>
      <xdr:row>82</xdr:row>
      <xdr:rowOff>141151</xdr:rowOff>
    </xdr:to>
    <xdr:sp macro="" textlink="">
      <xdr:nvSpPr>
        <xdr:cNvPr id="505" name="楕円 504">
          <a:extLst>
            <a:ext uri="{FF2B5EF4-FFF2-40B4-BE49-F238E27FC236}">
              <a16:creationId xmlns:a16="http://schemas.microsoft.com/office/drawing/2014/main" id="{18EB7449-F485-4C83-82E9-C9FECEBABB21}"/>
            </a:ext>
          </a:extLst>
        </xdr:cNvPr>
        <xdr:cNvSpPr/>
      </xdr:nvSpPr>
      <xdr:spPr>
        <a:xfrm>
          <a:off x="13652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121376</xdr:rowOff>
    </xdr:from>
    <xdr:to>
      <xdr:col>76</xdr:col>
      <xdr:colOff>114300</xdr:colOff>
      <xdr:row>82</xdr:row>
      <xdr:rowOff>90351</xdr:rowOff>
    </xdr:to>
    <xdr:cxnSp macro="">
      <xdr:nvCxnSpPr>
        <xdr:cNvPr id="506" name="直線コネクタ 505">
          <a:extLst>
            <a:ext uri="{FF2B5EF4-FFF2-40B4-BE49-F238E27FC236}">
              <a16:creationId xmlns:a16="http://schemas.microsoft.com/office/drawing/2014/main" id="{1C9CC890-25CF-4548-A279-751BEB7D4E6B}"/>
            </a:ext>
          </a:extLst>
        </xdr:cNvPr>
        <xdr:cNvCxnSpPr/>
      </xdr:nvCxnSpPr>
      <xdr:spPr>
        <a:xfrm flipV="1">
          <a:off x="13703300" y="13665926"/>
          <a:ext cx="889000" cy="4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507" name="n_1aveValue【消防施設】&#10;有形固定資産減価償却率">
          <a:extLst>
            <a:ext uri="{FF2B5EF4-FFF2-40B4-BE49-F238E27FC236}">
              <a16:creationId xmlns:a16="http://schemas.microsoft.com/office/drawing/2014/main" id="{0AC999A0-2B99-4D76-8D4F-13970E380C57}"/>
            </a:ext>
          </a:extLst>
        </xdr:cNvPr>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508" name="n_2aveValue【消防施設】&#10;有形固定資産減価償却率">
          <a:extLst>
            <a:ext uri="{FF2B5EF4-FFF2-40B4-BE49-F238E27FC236}">
              <a16:creationId xmlns:a16="http://schemas.microsoft.com/office/drawing/2014/main" id="{C0037D51-B41A-4C28-805C-4409ACF7A257}"/>
            </a:ext>
          </a:extLst>
        </xdr:cNvPr>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509" name="n_3aveValue【消防施設】&#10;有形固定資産減価償却率">
          <a:extLst>
            <a:ext uri="{FF2B5EF4-FFF2-40B4-BE49-F238E27FC236}">
              <a16:creationId xmlns:a16="http://schemas.microsoft.com/office/drawing/2014/main" id="{2DFF7B33-C76F-4E0D-AA46-F7C4E1D0DBB6}"/>
            </a:ext>
          </a:extLst>
        </xdr:cNvPr>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152779</xdr:rowOff>
    </xdr:from>
    <xdr:ext cx="405111" cy="259045"/>
    <xdr:sp macro="" textlink="">
      <xdr:nvSpPr>
        <xdr:cNvPr id="510" name="n_1mainValue【消防施設】&#10;有形固定資産減価償却率">
          <a:extLst>
            <a:ext uri="{FF2B5EF4-FFF2-40B4-BE49-F238E27FC236}">
              <a16:creationId xmlns:a16="http://schemas.microsoft.com/office/drawing/2014/main" id="{897332E3-1791-4955-91B4-370E3259322A}"/>
            </a:ext>
          </a:extLst>
        </xdr:cNvPr>
        <xdr:cNvSpPr txBox="1"/>
      </xdr:nvSpPr>
      <xdr:spPr>
        <a:xfrm>
          <a:off x="152660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17253</xdr:rowOff>
    </xdr:from>
    <xdr:ext cx="405111" cy="259045"/>
    <xdr:sp macro="" textlink="">
      <xdr:nvSpPr>
        <xdr:cNvPr id="511" name="n_2mainValue【消防施設】&#10;有形固定資産減価償却率">
          <a:extLst>
            <a:ext uri="{FF2B5EF4-FFF2-40B4-BE49-F238E27FC236}">
              <a16:creationId xmlns:a16="http://schemas.microsoft.com/office/drawing/2014/main" id="{010BEE59-B4BC-4FCC-B7A5-8DE8336EA6E5}"/>
            </a:ext>
          </a:extLst>
        </xdr:cNvPr>
        <xdr:cNvSpPr txBox="1"/>
      </xdr:nvSpPr>
      <xdr:spPr>
        <a:xfrm>
          <a:off x="14389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132278</xdr:rowOff>
    </xdr:from>
    <xdr:ext cx="405111" cy="259045"/>
    <xdr:sp macro="" textlink="">
      <xdr:nvSpPr>
        <xdr:cNvPr id="512" name="n_3mainValue【消防施設】&#10;有形固定資産減価償却率">
          <a:extLst>
            <a:ext uri="{FF2B5EF4-FFF2-40B4-BE49-F238E27FC236}">
              <a16:creationId xmlns:a16="http://schemas.microsoft.com/office/drawing/2014/main" id="{F44D4302-A616-4845-8E1E-8B8ECF5BC013}"/>
            </a:ext>
          </a:extLst>
        </xdr:cNvPr>
        <xdr:cNvSpPr txBox="1"/>
      </xdr:nvSpPr>
      <xdr:spPr>
        <a:xfrm>
          <a:off x="13500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a:extLst>
            <a:ext uri="{FF2B5EF4-FFF2-40B4-BE49-F238E27FC236}">
              <a16:creationId xmlns:a16="http://schemas.microsoft.com/office/drawing/2014/main" id="{40B72E5F-786E-4C68-916E-0CA8E6DFBA7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a:extLst>
            <a:ext uri="{FF2B5EF4-FFF2-40B4-BE49-F238E27FC236}">
              <a16:creationId xmlns:a16="http://schemas.microsoft.com/office/drawing/2014/main" id="{FFD9F2AC-F0D2-4F67-A72A-BAA8DDF2561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a:extLst>
            <a:ext uri="{FF2B5EF4-FFF2-40B4-BE49-F238E27FC236}">
              <a16:creationId xmlns:a16="http://schemas.microsoft.com/office/drawing/2014/main" id="{A0DBEBE7-94F9-47FB-B8EE-E916E055ADC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a:extLst>
            <a:ext uri="{FF2B5EF4-FFF2-40B4-BE49-F238E27FC236}">
              <a16:creationId xmlns:a16="http://schemas.microsoft.com/office/drawing/2014/main" id="{A5FA144A-9884-48FD-9A79-C6595EF26C1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a:extLst>
            <a:ext uri="{FF2B5EF4-FFF2-40B4-BE49-F238E27FC236}">
              <a16:creationId xmlns:a16="http://schemas.microsoft.com/office/drawing/2014/main" id="{DE37324B-9A5D-4415-A443-4B1D2648C3E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a:extLst>
            <a:ext uri="{FF2B5EF4-FFF2-40B4-BE49-F238E27FC236}">
              <a16:creationId xmlns:a16="http://schemas.microsoft.com/office/drawing/2014/main" id="{BC2362D9-3016-4242-BBEB-9A03D8D8CCB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a:extLst>
            <a:ext uri="{FF2B5EF4-FFF2-40B4-BE49-F238E27FC236}">
              <a16:creationId xmlns:a16="http://schemas.microsoft.com/office/drawing/2014/main" id="{C86F37BE-8733-418B-B760-C663BD00E92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a:extLst>
            <a:ext uri="{FF2B5EF4-FFF2-40B4-BE49-F238E27FC236}">
              <a16:creationId xmlns:a16="http://schemas.microsoft.com/office/drawing/2014/main" id="{C7DA1A52-43B1-4814-A87E-032D9277696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a:extLst>
            <a:ext uri="{FF2B5EF4-FFF2-40B4-BE49-F238E27FC236}">
              <a16:creationId xmlns:a16="http://schemas.microsoft.com/office/drawing/2014/main" id="{96C30B6F-E105-4ACF-A190-EE1687CFC25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a:extLst>
            <a:ext uri="{FF2B5EF4-FFF2-40B4-BE49-F238E27FC236}">
              <a16:creationId xmlns:a16="http://schemas.microsoft.com/office/drawing/2014/main" id="{4812919F-849C-44D4-B5C9-68BC6A02203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3" name="直線コネクタ 522">
          <a:extLst>
            <a:ext uri="{FF2B5EF4-FFF2-40B4-BE49-F238E27FC236}">
              <a16:creationId xmlns:a16="http://schemas.microsoft.com/office/drawing/2014/main" id="{FA71A269-DFE8-4078-89D4-DB5233276C4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4" name="テキスト ボックス 523">
          <a:extLst>
            <a:ext uri="{FF2B5EF4-FFF2-40B4-BE49-F238E27FC236}">
              <a16:creationId xmlns:a16="http://schemas.microsoft.com/office/drawing/2014/main" id="{679888FC-6606-42CD-AE41-7A047DB703C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5" name="直線コネクタ 524">
          <a:extLst>
            <a:ext uri="{FF2B5EF4-FFF2-40B4-BE49-F238E27FC236}">
              <a16:creationId xmlns:a16="http://schemas.microsoft.com/office/drawing/2014/main" id="{46343D69-3E16-46AE-8AB7-BB3194A8D62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6" name="テキスト ボックス 525">
          <a:extLst>
            <a:ext uri="{FF2B5EF4-FFF2-40B4-BE49-F238E27FC236}">
              <a16:creationId xmlns:a16="http://schemas.microsoft.com/office/drawing/2014/main" id="{6118BDC8-040F-4D65-B96D-44C446C5E61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7" name="直線コネクタ 526">
          <a:extLst>
            <a:ext uri="{FF2B5EF4-FFF2-40B4-BE49-F238E27FC236}">
              <a16:creationId xmlns:a16="http://schemas.microsoft.com/office/drawing/2014/main" id="{4A1DD170-1BF8-48B8-ADD4-A8C44741F87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8" name="テキスト ボックス 527">
          <a:extLst>
            <a:ext uri="{FF2B5EF4-FFF2-40B4-BE49-F238E27FC236}">
              <a16:creationId xmlns:a16="http://schemas.microsoft.com/office/drawing/2014/main" id="{1F29D9AE-963C-4160-8715-EA969931E1C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9" name="直線コネクタ 528">
          <a:extLst>
            <a:ext uri="{FF2B5EF4-FFF2-40B4-BE49-F238E27FC236}">
              <a16:creationId xmlns:a16="http://schemas.microsoft.com/office/drawing/2014/main" id="{A51544DA-4094-44FA-A1E6-ED399C7EB25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0" name="テキスト ボックス 529">
          <a:extLst>
            <a:ext uri="{FF2B5EF4-FFF2-40B4-BE49-F238E27FC236}">
              <a16:creationId xmlns:a16="http://schemas.microsoft.com/office/drawing/2014/main" id="{285E63D8-5E82-416C-851C-A087808B31A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a:extLst>
            <a:ext uri="{FF2B5EF4-FFF2-40B4-BE49-F238E27FC236}">
              <a16:creationId xmlns:a16="http://schemas.microsoft.com/office/drawing/2014/main" id="{4AD25177-1E8D-4332-8A96-6E21F7C6FBB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2" name="テキスト ボックス 531">
          <a:extLst>
            <a:ext uri="{FF2B5EF4-FFF2-40B4-BE49-F238E27FC236}">
              <a16:creationId xmlns:a16="http://schemas.microsoft.com/office/drawing/2014/main" id="{BCEA9A7A-6CFF-4BBB-9014-19FA339878B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消防施設】&#10;一人当たり面積グラフ枠">
          <a:extLst>
            <a:ext uri="{FF2B5EF4-FFF2-40B4-BE49-F238E27FC236}">
              <a16:creationId xmlns:a16="http://schemas.microsoft.com/office/drawing/2014/main" id="{E3AB5001-A7AF-4783-BF41-6B9F708E77F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534" name="直線コネクタ 533">
          <a:extLst>
            <a:ext uri="{FF2B5EF4-FFF2-40B4-BE49-F238E27FC236}">
              <a16:creationId xmlns:a16="http://schemas.microsoft.com/office/drawing/2014/main" id="{8C36D5C2-254C-44AA-B57A-78EF9AFF2AA3}"/>
            </a:ext>
          </a:extLst>
        </xdr:cNvPr>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535" name="【消防施設】&#10;一人当たり面積最小値テキスト">
          <a:extLst>
            <a:ext uri="{FF2B5EF4-FFF2-40B4-BE49-F238E27FC236}">
              <a16:creationId xmlns:a16="http://schemas.microsoft.com/office/drawing/2014/main" id="{D58C6559-1291-4B03-860B-FE56B00B84DA}"/>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536" name="直線コネクタ 535">
          <a:extLst>
            <a:ext uri="{FF2B5EF4-FFF2-40B4-BE49-F238E27FC236}">
              <a16:creationId xmlns:a16="http://schemas.microsoft.com/office/drawing/2014/main" id="{4159C68E-DA01-4A24-9238-703D19267B33}"/>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537" name="【消防施設】&#10;一人当たり面積最大値テキスト">
          <a:extLst>
            <a:ext uri="{FF2B5EF4-FFF2-40B4-BE49-F238E27FC236}">
              <a16:creationId xmlns:a16="http://schemas.microsoft.com/office/drawing/2014/main" id="{0432F272-EEC1-4343-8BCF-DBF4F8C4AD0A}"/>
            </a:ext>
          </a:extLst>
        </xdr:cNvPr>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538" name="直線コネクタ 537">
          <a:extLst>
            <a:ext uri="{FF2B5EF4-FFF2-40B4-BE49-F238E27FC236}">
              <a16:creationId xmlns:a16="http://schemas.microsoft.com/office/drawing/2014/main" id="{20CAC27B-B835-47DD-9724-E077E9AC7558}"/>
            </a:ext>
          </a:extLst>
        </xdr:cNvPr>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539" name="【消防施設】&#10;一人当たり面積平均値テキスト">
          <a:extLst>
            <a:ext uri="{FF2B5EF4-FFF2-40B4-BE49-F238E27FC236}">
              <a16:creationId xmlns:a16="http://schemas.microsoft.com/office/drawing/2014/main" id="{513183E9-4E71-4562-A9EB-B188E5503B0A}"/>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540" name="フローチャート: 判断 539">
          <a:extLst>
            <a:ext uri="{FF2B5EF4-FFF2-40B4-BE49-F238E27FC236}">
              <a16:creationId xmlns:a16="http://schemas.microsoft.com/office/drawing/2014/main" id="{FA301908-0980-4A8C-8EC2-E490FB17BE85}"/>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541" name="フローチャート: 判断 540">
          <a:extLst>
            <a:ext uri="{FF2B5EF4-FFF2-40B4-BE49-F238E27FC236}">
              <a16:creationId xmlns:a16="http://schemas.microsoft.com/office/drawing/2014/main" id="{5328418F-0F29-4D7E-BBFF-9F5E9EB345CE}"/>
            </a:ext>
          </a:extLst>
        </xdr:cNvPr>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542" name="フローチャート: 判断 541">
          <a:extLst>
            <a:ext uri="{FF2B5EF4-FFF2-40B4-BE49-F238E27FC236}">
              <a16:creationId xmlns:a16="http://schemas.microsoft.com/office/drawing/2014/main" id="{E88F91C1-B9E0-452F-8733-8B3167B21F84}"/>
            </a:ext>
          </a:extLst>
        </xdr:cNvPr>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543" name="フローチャート: 判断 542">
          <a:extLst>
            <a:ext uri="{FF2B5EF4-FFF2-40B4-BE49-F238E27FC236}">
              <a16:creationId xmlns:a16="http://schemas.microsoft.com/office/drawing/2014/main" id="{75AD85EF-ED13-4A0D-A4E1-A4DB6A4F84EC}"/>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461C18B4-8207-47DA-A949-DDEA02FD861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7A15F251-1470-4B0C-8B8A-CA2E6DC44B7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1EE69848-4B49-4266-83C3-FC9D0955FCA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BDFC5832-3AC9-460A-9E12-75C84541F79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D91C8041-1B8D-412D-9C0C-80672EF97D8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549" name="楕円 548">
          <a:extLst>
            <a:ext uri="{FF2B5EF4-FFF2-40B4-BE49-F238E27FC236}">
              <a16:creationId xmlns:a16="http://schemas.microsoft.com/office/drawing/2014/main" id="{7FE04B76-EF36-42AA-B91D-9A4BF78D1CE9}"/>
            </a:ext>
          </a:extLst>
        </xdr:cNvPr>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25164</xdr:rowOff>
    </xdr:from>
    <xdr:ext cx="469744" cy="259045"/>
    <xdr:sp macro="" textlink="">
      <xdr:nvSpPr>
        <xdr:cNvPr id="550" name="【消防施設】&#10;一人当たり面積該当値テキスト">
          <a:extLst>
            <a:ext uri="{FF2B5EF4-FFF2-40B4-BE49-F238E27FC236}">
              <a16:creationId xmlns:a16="http://schemas.microsoft.com/office/drawing/2014/main" id="{B34755AD-2571-4A56-B503-779B890DCFEC}"/>
            </a:ext>
          </a:extLst>
        </xdr:cNvPr>
        <xdr:cNvSpPr txBox="1"/>
      </xdr:nvSpPr>
      <xdr:spPr>
        <a:xfrm>
          <a:off x="221996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551" name="楕円 550">
          <a:extLst>
            <a:ext uri="{FF2B5EF4-FFF2-40B4-BE49-F238E27FC236}">
              <a16:creationId xmlns:a16="http://schemas.microsoft.com/office/drawing/2014/main" id="{18E49DBA-3F2B-4C40-8889-4E213388602E}"/>
            </a:ext>
          </a:extLst>
        </xdr:cNvPr>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85</xdr:row>
      <xdr:rowOff>163830</xdr:rowOff>
    </xdr:to>
    <xdr:cxnSp macro="">
      <xdr:nvCxnSpPr>
        <xdr:cNvPr id="552" name="直線コネクタ 551">
          <a:extLst>
            <a:ext uri="{FF2B5EF4-FFF2-40B4-BE49-F238E27FC236}">
              <a16:creationId xmlns:a16="http://schemas.microsoft.com/office/drawing/2014/main" id="{C23593F7-7D6F-4D56-B7F7-B35625F724AF}"/>
            </a:ext>
          </a:extLst>
        </xdr:cNvPr>
        <xdr:cNvCxnSpPr/>
      </xdr:nvCxnSpPr>
      <xdr:spPr>
        <a:xfrm flipV="1">
          <a:off x="21323300" y="14499337"/>
          <a:ext cx="8382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35306</xdr:rowOff>
    </xdr:from>
    <xdr:to>
      <xdr:col>107</xdr:col>
      <xdr:colOff>101600</xdr:colOff>
      <xdr:row>85</xdr:row>
      <xdr:rowOff>136906</xdr:rowOff>
    </xdr:to>
    <xdr:sp macro="" textlink="">
      <xdr:nvSpPr>
        <xdr:cNvPr id="553" name="楕円 552">
          <a:extLst>
            <a:ext uri="{FF2B5EF4-FFF2-40B4-BE49-F238E27FC236}">
              <a16:creationId xmlns:a16="http://schemas.microsoft.com/office/drawing/2014/main" id="{3E30DBAF-A340-4C84-A10F-79FF2F8B0F36}"/>
            </a:ext>
          </a:extLst>
        </xdr:cNvPr>
        <xdr:cNvSpPr/>
      </xdr:nvSpPr>
      <xdr:spPr>
        <a:xfrm>
          <a:off x="20383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86106</xdr:rowOff>
    </xdr:from>
    <xdr:to>
      <xdr:col>111</xdr:col>
      <xdr:colOff>177800</xdr:colOff>
      <xdr:row>85</xdr:row>
      <xdr:rowOff>163830</xdr:rowOff>
    </xdr:to>
    <xdr:cxnSp macro="">
      <xdr:nvCxnSpPr>
        <xdr:cNvPr id="554" name="直線コネクタ 553">
          <a:extLst>
            <a:ext uri="{FF2B5EF4-FFF2-40B4-BE49-F238E27FC236}">
              <a16:creationId xmlns:a16="http://schemas.microsoft.com/office/drawing/2014/main" id="{492C5F28-F2A6-4DAD-B896-9798C8E8EF11}"/>
            </a:ext>
          </a:extLst>
        </xdr:cNvPr>
        <xdr:cNvCxnSpPr/>
      </xdr:nvCxnSpPr>
      <xdr:spPr>
        <a:xfrm>
          <a:off x="20434300" y="146593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555" name="楕円 554">
          <a:extLst>
            <a:ext uri="{FF2B5EF4-FFF2-40B4-BE49-F238E27FC236}">
              <a16:creationId xmlns:a16="http://schemas.microsoft.com/office/drawing/2014/main" id="{624AE445-2691-4C15-8DD0-910DB145107A}"/>
            </a:ext>
          </a:extLst>
        </xdr:cNvPr>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86106</xdr:rowOff>
    </xdr:from>
    <xdr:to>
      <xdr:col>107</xdr:col>
      <xdr:colOff>50800</xdr:colOff>
      <xdr:row>85</xdr:row>
      <xdr:rowOff>86106</xdr:rowOff>
    </xdr:to>
    <xdr:cxnSp macro="">
      <xdr:nvCxnSpPr>
        <xdr:cNvPr id="556" name="直線コネクタ 555">
          <a:extLst>
            <a:ext uri="{FF2B5EF4-FFF2-40B4-BE49-F238E27FC236}">
              <a16:creationId xmlns:a16="http://schemas.microsoft.com/office/drawing/2014/main" id="{CB5C9BBB-EAD7-4604-8828-5E987953DD9C}"/>
            </a:ext>
          </a:extLst>
        </xdr:cNvPr>
        <xdr:cNvCxnSpPr/>
      </xdr:nvCxnSpPr>
      <xdr:spPr>
        <a:xfrm>
          <a:off x="19545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557" name="n_1aveValue【消防施設】&#10;一人当たり面積">
          <a:extLst>
            <a:ext uri="{FF2B5EF4-FFF2-40B4-BE49-F238E27FC236}">
              <a16:creationId xmlns:a16="http://schemas.microsoft.com/office/drawing/2014/main" id="{3AA31BE5-989E-4075-8948-F862D54BA65E}"/>
            </a:ext>
          </a:extLst>
        </xdr:cNvPr>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558" name="n_2aveValue【消防施設】&#10;一人当たり面積">
          <a:extLst>
            <a:ext uri="{FF2B5EF4-FFF2-40B4-BE49-F238E27FC236}">
              <a16:creationId xmlns:a16="http://schemas.microsoft.com/office/drawing/2014/main" id="{38BC3863-B087-43F7-91FC-5DD3AA736E72}"/>
            </a:ext>
          </a:extLst>
        </xdr:cNvPr>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559" name="n_3aveValue【消防施設】&#10;一人当たり面積">
          <a:extLst>
            <a:ext uri="{FF2B5EF4-FFF2-40B4-BE49-F238E27FC236}">
              <a16:creationId xmlns:a16="http://schemas.microsoft.com/office/drawing/2014/main" id="{F259DFC4-E9B1-4D6C-9497-97538FA3E6E6}"/>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560" name="n_1mainValue【消防施設】&#10;一人当たり面積">
          <a:extLst>
            <a:ext uri="{FF2B5EF4-FFF2-40B4-BE49-F238E27FC236}">
              <a16:creationId xmlns:a16="http://schemas.microsoft.com/office/drawing/2014/main" id="{E29E0D21-E8D8-45A9-BDAA-DE029ED34934}"/>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561" name="n_2mainValue【消防施設】&#10;一人当たり面積">
          <a:extLst>
            <a:ext uri="{FF2B5EF4-FFF2-40B4-BE49-F238E27FC236}">
              <a16:creationId xmlns:a16="http://schemas.microsoft.com/office/drawing/2014/main" id="{6FD2FB72-22B6-4E5F-8F9D-1CFA2DE9DAAD}"/>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562" name="n_3mainValue【消防施設】&#10;一人当たり面積">
          <a:extLst>
            <a:ext uri="{FF2B5EF4-FFF2-40B4-BE49-F238E27FC236}">
              <a16:creationId xmlns:a16="http://schemas.microsoft.com/office/drawing/2014/main" id="{AF80A20A-8E18-44FA-AE40-7EF01123825B}"/>
            </a:ext>
          </a:extLst>
        </xdr:cNvPr>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a:extLst>
            <a:ext uri="{FF2B5EF4-FFF2-40B4-BE49-F238E27FC236}">
              <a16:creationId xmlns:a16="http://schemas.microsoft.com/office/drawing/2014/main" id="{69CB0CB6-F79D-48D8-BA5E-34BB4DF5361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a:extLst>
            <a:ext uri="{FF2B5EF4-FFF2-40B4-BE49-F238E27FC236}">
              <a16:creationId xmlns:a16="http://schemas.microsoft.com/office/drawing/2014/main" id="{98E26F63-DCD3-4B76-925C-D60ADBA1B78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a:extLst>
            <a:ext uri="{FF2B5EF4-FFF2-40B4-BE49-F238E27FC236}">
              <a16:creationId xmlns:a16="http://schemas.microsoft.com/office/drawing/2014/main" id="{A4F1596D-77C7-4346-8615-2DB7A45F900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a:extLst>
            <a:ext uri="{FF2B5EF4-FFF2-40B4-BE49-F238E27FC236}">
              <a16:creationId xmlns:a16="http://schemas.microsoft.com/office/drawing/2014/main" id="{847654EE-0308-4B36-BF4A-17B88AF255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a:extLst>
            <a:ext uri="{FF2B5EF4-FFF2-40B4-BE49-F238E27FC236}">
              <a16:creationId xmlns:a16="http://schemas.microsoft.com/office/drawing/2014/main" id="{8A2C7974-7974-4B16-A745-C5766020C4E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a:extLst>
            <a:ext uri="{FF2B5EF4-FFF2-40B4-BE49-F238E27FC236}">
              <a16:creationId xmlns:a16="http://schemas.microsoft.com/office/drawing/2014/main" id="{9A69790D-93A6-424B-921E-F68B1AD549F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a:extLst>
            <a:ext uri="{FF2B5EF4-FFF2-40B4-BE49-F238E27FC236}">
              <a16:creationId xmlns:a16="http://schemas.microsoft.com/office/drawing/2014/main" id="{587DE473-ECE9-406F-82A7-09DE2AF3EA1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a:extLst>
            <a:ext uri="{FF2B5EF4-FFF2-40B4-BE49-F238E27FC236}">
              <a16:creationId xmlns:a16="http://schemas.microsoft.com/office/drawing/2014/main" id="{FB3AE7C5-CABE-4DCB-9E14-2AF97E60FDE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1" name="テキスト ボックス 570">
          <a:extLst>
            <a:ext uri="{FF2B5EF4-FFF2-40B4-BE49-F238E27FC236}">
              <a16:creationId xmlns:a16="http://schemas.microsoft.com/office/drawing/2014/main" id="{766D7A3C-30BE-4705-BAF2-ABBE85986E4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2" name="直線コネクタ 571">
          <a:extLst>
            <a:ext uri="{FF2B5EF4-FFF2-40B4-BE49-F238E27FC236}">
              <a16:creationId xmlns:a16="http://schemas.microsoft.com/office/drawing/2014/main" id="{EF39B667-178A-4C6F-AA01-04EE73A3D2A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3" name="直線コネクタ 572">
          <a:extLst>
            <a:ext uri="{FF2B5EF4-FFF2-40B4-BE49-F238E27FC236}">
              <a16:creationId xmlns:a16="http://schemas.microsoft.com/office/drawing/2014/main" id="{5461BBED-53F4-4288-86A4-8AE1382DEDB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4" name="テキスト ボックス 573">
          <a:extLst>
            <a:ext uri="{FF2B5EF4-FFF2-40B4-BE49-F238E27FC236}">
              <a16:creationId xmlns:a16="http://schemas.microsoft.com/office/drawing/2014/main" id="{1ABC1D48-315F-4BA3-BF77-613A6BF6F7C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5" name="直線コネクタ 574">
          <a:extLst>
            <a:ext uri="{FF2B5EF4-FFF2-40B4-BE49-F238E27FC236}">
              <a16:creationId xmlns:a16="http://schemas.microsoft.com/office/drawing/2014/main" id="{12208418-C65F-4C76-A416-B71A1631E19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6" name="テキスト ボックス 575">
          <a:extLst>
            <a:ext uri="{FF2B5EF4-FFF2-40B4-BE49-F238E27FC236}">
              <a16:creationId xmlns:a16="http://schemas.microsoft.com/office/drawing/2014/main" id="{06481415-57D3-4170-809F-984A4DF2E67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7" name="直線コネクタ 576">
          <a:extLst>
            <a:ext uri="{FF2B5EF4-FFF2-40B4-BE49-F238E27FC236}">
              <a16:creationId xmlns:a16="http://schemas.microsoft.com/office/drawing/2014/main" id="{C3C8096D-B4B8-44B4-AE9B-F15FB46F7EF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8" name="テキスト ボックス 577">
          <a:extLst>
            <a:ext uri="{FF2B5EF4-FFF2-40B4-BE49-F238E27FC236}">
              <a16:creationId xmlns:a16="http://schemas.microsoft.com/office/drawing/2014/main" id="{5672B8BC-A68A-4744-AC6D-38E00691927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9" name="直線コネクタ 578">
          <a:extLst>
            <a:ext uri="{FF2B5EF4-FFF2-40B4-BE49-F238E27FC236}">
              <a16:creationId xmlns:a16="http://schemas.microsoft.com/office/drawing/2014/main" id="{CF56035A-6C41-410B-87EC-258489BB829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0" name="テキスト ボックス 579">
          <a:extLst>
            <a:ext uri="{FF2B5EF4-FFF2-40B4-BE49-F238E27FC236}">
              <a16:creationId xmlns:a16="http://schemas.microsoft.com/office/drawing/2014/main" id="{1364C84B-308E-4443-948A-9D04BAC5909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1" name="直線コネクタ 580">
          <a:extLst>
            <a:ext uri="{FF2B5EF4-FFF2-40B4-BE49-F238E27FC236}">
              <a16:creationId xmlns:a16="http://schemas.microsoft.com/office/drawing/2014/main" id="{8C5727C9-C5E4-4FC8-8AB9-DB4F028E508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2" name="テキスト ボックス 581">
          <a:extLst>
            <a:ext uri="{FF2B5EF4-FFF2-40B4-BE49-F238E27FC236}">
              <a16:creationId xmlns:a16="http://schemas.microsoft.com/office/drawing/2014/main" id="{10F5DF7B-F5B0-4299-8CEE-4E0B5F8F264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3" name="直線コネクタ 582">
          <a:extLst>
            <a:ext uri="{FF2B5EF4-FFF2-40B4-BE49-F238E27FC236}">
              <a16:creationId xmlns:a16="http://schemas.microsoft.com/office/drawing/2014/main" id="{467E2BB3-E8CD-4E03-B3D7-4BAB8891EEF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4" name="テキスト ボックス 583">
          <a:extLst>
            <a:ext uri="{FF2B5EF4-FFF2-40B4-BE49-F238E27FC236}">
              <a16:creationId xmlns:a16="http://schemas.microsoft.com/office/drawing/2014/main" id="{5382CDB6-D03A-483B-8A2A-41413D6AFFB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5" name="直線コネクタ 584">
          <a:extLst>
            <a:ext uri="{FF2B5EF4-FFF2-40B4-BE49-F238E27FC236}">
              <a16:creationId xmlns:a16="http://schemas.microsoft.com/office/drawing/2014/main" id="{E6ADC45F-F844-4302-8A1F-3E47413EFD1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6" name="テキスト ボックス 585">
          <a:extLst>
            <a:ext uri="{FF2B5EF4-FFF2-40B4-BE49-F238E27FC236}">
              <a16:creationId xmlns:a16="http://schemas.microsoft.com/office/drawing/2014/main" id="{CDC74B3E-24CB-49D0-B43F-79D8D75A53C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7" name="【庁舎】&#10;有形固定資産減価償却率グラフ枠">
          <a:extLst>
            <a:ext uri="{FF2B5EF4-FFF2-40B4-BE49-F238E27FC236}">
              <a16:creationId xmlns:a16="http://schemas.microsoft.com/office/drawing/2014/main" id="{3F0EDDFC-69B6-48F8-A51C-0A7196A627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588" name="直線コネクタ 587">
          <a:extLst>
            <a:ext uri="{FF2B5EF4-FFF2-40B4-BE49-F238E27FC236}">
              <a16:creationId xmlns:a16="http://schemas.microsoft.com/office/drawing/2014/main" id="{693AB52F-D9EC-4815-8ACE-F2F1F4F60E9E}"/>
            </a:ext>
          </a:extLst>
        </xdr:cNvPr>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89" name="【庁舎】&#10;有形固定資産減価償却率最小値テキスト">
          <a:extLst>
            <a:ext uri="{FF2B5EF4-FFF2-40B4-BE49-F238E27FC236}">
              <a16:creationId xmlns:a16="http://schemas.microsoft.com/office/drawing/2014/main" id="{717F692D-C585-4FA4-8C86-7E3CE276764C}"/>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90" name="直線コネクタ 589">
          <a:extLst>
            <a:ext uri="{FF2B5EF4-FFF2-40B4-BE49-F238E27FC236}">
              <a16:creationId xmlns:a16="http://schemas.microsoft.com/office/drawing/2014/main" id="{8B3F1C59-FBC1-4582-9960-F56F2CF085A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591" name="【庁舎】&#10;有形固定資産減価償却率最大値テキスト">
          <a:extLst>
            <a:ext uri="{FF2B5EF4-FFF2-40B4-BE49-F238E27FC236}">
              <a16:creationId xmlns:a16="http://schemas.microsoft.com/office/drawing/2014/main" id="{63F19F0D-E016-4D90-92F0-C3FB4B4A796F}"/>
            </a:ext>
          </a:extLst>
        </xdr:cNvPr>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592" name="直線コネクタ 591">
          <a:extLst>
            <a:ext uri="{FF2B5EF4-FFF2-40B4-BE49-F238E27FC236}">
              <a16:creationId xmlns:a16="http://schemas.microsoft.com/office/drawing/2014/main" id="{06143908-9818-4520-9752-47D01382F688}"/>
            </a:ext>
          </a:extLst>
        </xdr:cNvPr>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593" name="【庁舎】&#10;有形固定資産減価償却率平均値テキスト">
          <a:extLst>
            <a:ext uri="{FF2B5EF4-FFF2-40B4-BE49-F238E27FC236}">
              <a16:creationId xmlns:a16="http://schemas.microsoft.com/office/drawing/2014/main" id="{B0446DF7-F601-4FEA-B5DF-7F5A265EBF03}"/>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594" name="フローチャート: 判断 593">
          <a:extLst>
            <a:ext uri="{FF2B5EF4-FFF2-40B4-BE49-F238E27FC236}">
              <a16:creationId xmlns:a16="http://schemas.microsoft.com/office/drawing/2014/main" id="{798F5B2F-D1E3-48D6-A78D-08F17B76FA1F}"/>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595" name="フローチャート: 判断 594">
          <a:extLst>
            <a:ext uri="{FF2B5EF4-FFF2-40B4-BE49-F238E27FC236}">
              <a16:creationId xmlns:a16="http://schemas.microsoft.com/office/drawing/2014/main" id="{6A8794B2-DD2A-46BF-8398-0E0B7E34A52F}"/>
            </a:ext>
          </a:extLst>
        </xdr:cNvPr>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596" name="フローチャート: 判断 595">
          <a:extLst>
            <a:ext uri="{FF2B5EF4-FFF2-40B4-BE49-F238E27FC236}">
              <a16:creationId xmlns:a16="http://schemas.microsoft.com/office/drawing/2014/main" id="{21908FCD-8A6D-4647-BC1D-FEB9626024B2}"/>
            </a:ext>
          </a:extLst>
        </xdr:cNvPr>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597" name="フローチャート: 判断 596">
          <a:extLst>
            <a:ext uri="{FF2B5EF4-FFF2-40B4-BE49-F238E27FC236}">
              <a16:creationId xmlns:a16="http://schemas.microsoft.com/office/drawing/2014/main" id="{CF00E634-926E-4EF6-AD4B-4329325B5D78}"/>
            </a:ext>
          </a:extLst>
        </xdr:cNvPr>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CA75EFC2-CBB1-4AA1-8170-FC7AE74539D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03B6C03E-F025-4B73-91DB-FBFE0E629FF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F2CFB904-B4E7-48BA-952A-48D7959784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CE60851C-A30C-4847-84AC-A06616B121A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8B976BAE-84F4-49C0-94BC-B05213E81D0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603" name="楕円 602">
          <a:extLst>
            <a:ext uri="{FF2B5EF4-FFF2-40B4-BE49-F238E27FC236}">
              <a16:creationId xmlns:a16="http://schemas.microsoft.com/office/drawing/2014/main" id="{97773D98-A28E-4D8A-B5C3-1F01A9588B8C}"/>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340478" cy="259045"/>
    <xdr:sp macro="" textlink="">
      <xdr:nvSpPr>
        <xdr:cNvPr id="604" name="【庁舎】&#10;有形固定資産減価償却率該当値テキスト">
          <a:extLst>
            <a:ext uri="{FF2B5EF4-FFF2-40B4-BE49-F238E27FC236}">
              <a16:creationId xmlns:a16="http://schemas.microsoft.com/office/drawing/2014/main" id="{A261E536-1342-4FDC-B46E-71054E7FC23D}"/>
            </a:ext>
          </a:extLst>
        </xdr:cNvPr>
        <xdr:cNvSpPr txBox="1"/>
      </xdr:nvSpPr>
      <xdr:spPr>
        <a:xfrm>
          <a:off x="16357600" y="185875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80918</xdr:rowOff>
    </xdr:from>
    <xdr:to>
      <xdr:col>81</xdr:col>
      <xdr:colOff>101600</xdr:colOff>
      <xdr:row>105</xdr:row>
      <xdr:rowOff>11068</xdr:rowOff>
    </xdr:to>
    <xdr:sp macro="" textlink="">
      <xdr:nvSpPr>
        <xdr:cNvPr id="605" name="楕円 604">
          <a:extLst>
            <a:ext uri="{FF2B5EF4-FFF2-40B4-BE49-F238E27FC236}">
              <a16:creationId xmlns:a16="http://schemas.microsoft.com/office/drawing/2014/main" id="{1F9DFD2D-111E-402A-AF12-48BAD524C1F8}"/>
            </a:ext>
          </a:extLst>
        </xdr:cNvPr>
        <xdr:cNvSpPr/>
      </xdr:nvSpPr>
      <xdr:spPr>
        <a:xfrm>
          <a:off x="15430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131718</xdr:rowOff>
    </xdr:from>
    <xdr:to>
      <xdr:col>85</xdr:col>
      <xdr:colOff>127000</xdr:colOff>
      <xdr:row>109</xdr:row>
      <xdr:rowOff>35379</xdr:rowOff>
    </xdr:to>
    <xdr:cxnSp macro="">
      <xdr:nvCxnSpPr>
        <xdr:cNvPr id="606" name="直線コネクタ 605">
          <a:extLst>
            <a:ext uri="{FF2B5EF4-FFF2-40B4-BE49-F238E27FC236}">
              <a16:creationId xmlns:a16="http://schemas.microsoft.com/office/drawing/2014/main" id="{76490F9F-AF24-4130-AAFD-6DA0A1DB3430}"/>
            </a:ext>
          </a:extLst>
        </xdr:cNvPr>
        <xdr:cNvCxnSpPr/>
      </xdr:nvCxnSpPr>
      <xdr:spPr>
        <a:xfrm>
          <a:off x="15481300" y="17962518"/>
          <a:ext cx="838200" cy="76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115207</xdr:rowOff>
    </xdr:from>
    <xdr:to>
      <xdr:col>76</xdr:col>
      <xdr:colOff>165100</xdr:colOff>
      <xdr:row>105</xdr:row>
      <xdr:rowOff>45357</xdr:rowOff>
    </xdr:to>
    <xdr:sp macro="" textlink="">
      <xdr:nvSpPr>
        <xdr:cNvPr id="607" name="楕円 606">
          <a:extLst>
            <a:ext uri="{FF2B5EF4-FFF2-40B4-BE49-F238E27FC236}">
              <a16:creationId xmlns:a16="http://schemas.microsoft.com/office/drawing/2014/main" id="{5A1FE060-CBCE-4F01-8CCC-67F5BD4512F0}"/>
            </a:ext>
          </a:extLst>
        </xdr:cNvPr>
        <xdr:cNvSpPr/>
      </xdr:nvSpPr>
      <xdr:spPr>
        <a:xfrm>
          <a:off x="14541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131718</xdr:rowOff>
    </xdr:from>
    <xdr:to>
      <xdr:col>81</xdr:col>
      <xdr:colOff>50800</xdr:colOff>
      <xdr:row>104</xdr:row>
      <xdr:rowOff>166007</xdr:rowOff>
    </xdr:to>
    <xdr:cxnSp macro="">
      <xdr:nvCxnSpPr>
        <xdr:cNvPr id="608" name="直線コネクタ 607">
          <a:extLst>
            <a:ext uri="{FF2B5EF4-FFF2-40B4-BE49-F238E27FC236}">
              <a16:creationId xmlns:a16="http://schemas.microsoft.com/office/drawing/2014/main" id="{66850C3C-3AC5-4B02-A3E8-FBEA6BC43847}"/>
            </a:ext>
          </a:extLst>
        </xdr:cNvPr>
        <xdr:cNvCxnSpPr/>
      </xdr:nvCxnSpPr>
      <xdr:spPr>
        <a:xfrm flipV="1">
          <a:off x="14592300" y="179625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147864</xdr:rowOff>
    </xdr:from>
    <xdr:to>
      <xdr:col>72</xdr:col>
      <xdr:colOff>38100</xdr:colOff>
      <xdr:row>105</xdr:row>
      <xdr:rowOff>78014</xdr:rowOff>
    </xdr:to>
    <xdr:sp macro="" textlink="">
      <xdr:nvSpPr>
        <xdr:cNvPr id="609" name="楕円 608">
          <a:extLst>
            <a:ext uri="{FF2B5EF4-FFF2-40B4-BE49-F238E27FC236}">
              <a16:creationId xmlns:a16="http://schemas.microsoft.com/office/drawing/2014/main" id="{C80A4496-8AB5-4C6F-9A6B-51F87D3F9D06}"/>
            </a:ext>
          </a:extLst>
        </xdr:cNvPr>
        <xdr:cNvSpPr/>
      </xdr:nvSpPr>
      <xdr:spPr>
        <a:xfrm>
          <a:off x="13652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166007</xdr:rowOff>
    </xdr:from>
    <xdr:to>
      <xdr:col>76</xdr:col>
      <xdr:colOff>114300</xdr:colOff>
      <xdr:row>105</xdr:row>
      <xdr:rowOff>27214</xdr:rowOff>
    </xdr:to>
    <xdr:cxnSp macro="">
      <xdr:nvCxnSpPr>
        <xdr:cNvPr id="610" name="直線コネクタ 609">
          <a:extLst>
            <a:ext uri="{FF2B5EF4-FFF2-40B4-BE49-F238E27FC236}">
              <a16:creationId xmlns:a16="http://schemas.microsoft.com/office/drawing/2014/main" id="{FD493212-D5B6-414A-B14A-676A9DAE3A63}"/>
            </a:ext>
          </a:extLst>
        </xdr:cNvPr>
        <xdr:cNvCxnSpPr/>
      </xdr:nvCxnSpPr>
      <xdr:spPr>
        <a:xfrm flipV="1">
          <a:off x="13703300" y="1799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163121</xdr:rowOff>
    </xdr:from>
    <xdr:ext cx="405111" cy="259045"/>
    <xdr:sp macro="" textlink="">
      <xdr:nvSpPr>
        <xdr:cNvPr id="611" name="n_1aveValue【庁舎】&#10;有形固定資産減価償却率">
          <a:extLst>
            <a:ext uri="{FF2B5EF4-FFF2-40B4-BE49-F238E27FC236}">
              <a16:creationId xmlns:a16="http://schemas.microsoft.com/office/drawing/2014/main" id="{089750B8-076E-44E5-BF3A-89142C53C1B4}"/>
            </a:ext>
          </a:extLst>
        </xdr:cNvPr>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612" name="n_2aveValue【庁舎】&#10;有形固定資産減価償却率">
          <a:extLst>
            <a:ext uri="{FF2B5EF4-FFF2-40B4-BE49-F238E27FC236}">
              <a16:creationId xmlns:a16="http://schemas.microsoft.com/office/drawing/2014/main" id="{34C2D51B-8588-4E26-9004-0DE1D905515F}"/>
            </a:ext>
          </a:extLst>
        </xdr:cNvPr>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613" name="n_3aveValue【庁舎】&#10;有形固定資産減価償却率">
          <a:extLst>
            <a:ext uri="{FF2B5EF4-FFF2-40B4-BE49-F238E27FC236}">
              <a16:creationId xmlns:a16="http://schemas.microsoft.com/office/drawing/2014/main" id="{9935A8EB-E99D-46C3-AC77-C9724E7734DC}"/>
            </a:ext>
          </a:extLst>
        </xdr:cNvPr>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2195</xdr:rowOff>
    </xdr:from>
    <xdr:ext cx="405111" cy="259045"/>
    <xdr:sp macro="" textlink="">
      <xdr:nvSpPr>
        <xdr:cNvPr id="614" name="n_1mainValue【庁舎】&#10;有形固定資産減価償却率">
          <a:extLst>
            <a:ext uri="{FF2B5EF4-FFF2-40B4-BE49-F238E27FC236}">
              <a16:creationId xmlns:a16="http://schemas.microsoft.com/office/drawing/2014/main" id="{A201B7E3-75D5-411C-AE46-A332E054059C}"/>
            </a:ext>
          </a:extLst>
        </xdr:cNvPr>
        <xdr:cNvSpPr txBox="1"/>
      </xdr:nvSpPr>
      <xdr:spPr>
        <a:xfrm>
          <a:off x="15266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36484</xdr:rowOff>
    </xdr:from>
    <xdr:ext cx="405111" cy="259045"/>
    <xdr:sp macro="" textlink="">
      <xdr:nvSpPr>
        <xdr:cNvPr id="615" name="n_2mainValue【庁舎】&#10;有形固定資産減価償却率">
          <a:extLst>
            <a:ext uri="{FF2B5EF4-FFF2-40B4-BE49-F238E27FC236}">
              <a16:creationId xmlns:a16="http://schemas.microsoft.com/office/drawing/2014/main" id="{9C4AE96F-BC13-499D-9B1C-FC3CCF47CFA6}"/>
            </a:ext>
          </a:extLst>
        </xdr:cNvPr>
        <xdr:cNvSpPr txBox="1"/>
      </xdr:nvSpPr>
      <xdr:spPr>
        <a:xfrm>
          <a:off x="14389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69141</xdr:rowOff>
    </xdr:from>
    <xdr:ext cx="405111" cy="259045"/>
    <xdr:sp macro="" textlink="">
      <xdr:nvSpPr>
        <xdr:cNvPr id="616" name="n_3mainValue【庁舎】&#10;有形固定資産減価償却率">
          <a:extLst>
            <a:ext uri="{FF2B5EF4-FFF2-40B4-BE49-F238E27FC236}">
              <a16:creationId xmlns:a16="http://schemas.microsoft.com/office/drawing/2014/main" id="{857D118F-4B4E-4170-B325-328FDCEB6227}"/>
            </a:ext>
          </a:extLst>
        </xdr:cNvPr>
        <xdr:cNvSpPr txBox="1"/>
      </xdr:nvSpPr>
      <xdr:spPr>
        <a:xfrm>
          <a:off x="13500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a:extLst>
            <a:ext uri="{FF2B5EF4-FFF2-40B4-BE49-F238E27FC236}">
              <a16:creationId xmlns:a16="http://schemas.microsoft.com/office/drawing/2014/main" id="{27B323C4-716E-4241-A373-F2551638438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a:extLst>
            <a:ext uri="{FF2B5EF4-FFF2-40B4-BE49-F238E27FC236}">
              <a16:creationId xmlns:a16="http://schemas.microsoft.com/office/drawing/2014/main" id="{7AE2192B-A812-424E-AEB7-4FD0CBD723D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a:extLst>
            <a:ext uri="{FF2B5EF4-FFF2-40B4-BE49-F238E27FC236}">
              <a16:creationId xmlns:a16="http://schemas.microsoft.com/office/drawing/2014/main" id="{ECD0E549-0B0B-4B4F-A789-02F3AA094E9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a:extLst>
            <a:ext uri="{FF2B5EF4-FFF2-40B4-BE49-F238E27FC236}">
              <a16:creationId xmlns:a16="http://schemas.microsoft.com/office/drawing/2014/main" id="{B8C3D77A-453C-43AF-A853-8DF8B30C95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a:extLst>
            <a:ext uri="{FF2B5EF4-FFF2-40B4-BE49-F238E27FC236}">
              <a16:creationId xmlns:a16="http://schemas.microsoft.com/office/drawing/2014/main" id="{86FA4D2F-F7F3-4C3D-9FA0-2EF0961D347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a:extLst>
            <a:ext uri="{FF2B5EF4-FFF2-40B4-BE49-F238E27FC236}">
              <a16:creationId xmlns:a16="http://schemas.microsoft.com/office/drawing/2014/main" id="{74419585-024F-43A0-B746-AC0E1CB24BE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a:extLst>
            <a:ext uri="{FF2B5EF4-FFF2-40B4-BE49-F238E27FC236}">
              <a16:creationId xmlns:a16="http://schemas.microsoft.com/office/drawing/2014/main" id="{840C8809-5D81-4D41-9B2E-B0FD65A3A61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a:extLst>
            <a:ext uri="{FF2B5EF4-FFF2-40B4-BE49-F238E27FC236}">
              <a16:creationId xmlns:a16="http://schemas.microsoft.com/office/drawing/2014/main" id="{D42750D6-099C-4023-A551-BCB0642E1C7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a:extLst>
            <a:ext uri="{FF2B5EF4-FFF2-40B4-BE49-F238E27FC236}">
              <a16:creationId xmlns:a16="http://schemas.microsoft.com/office/drawing/2014/main" id="{B4501629-1B21-4FDE-AE54-D94E762853A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a:extLst>
            <a:ext uri="{FF2B5EF4-FFF2-40B4-BE49-F238E27FC236}">
              <a16:creationId xmlns:a16="http://schemas.microsoft.com/office/drawing/2014/main" id="{0CDCA650-4921-42A4-8524-4C1715EFC03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7" name="直線コネクタ 626">
          <a:extLst>
            <a:ext uri="{FF2B5EF4-FFF2-40B4-BE49-F238E27FC236}">
              <a16:creationId xmlns:a16="http://schemas.microsoft.com/office/drawing/2014/main" id="{4380E843-446D-4871-85A7-0C69F11CE88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8" name="テキスト ボックス 627">
          <a:extLst>
            <a:ext uri="{FF2B5EF4-FFF2-40B4-BE49-F238E27FC236}">
              <a16:creationId xmlns:a16="http://schemas.microsoft.com/office/drawing/2014/main" id="{CCF1FE14-ADEB-4C60-91E3-F068687DFED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9" name="直線コネクタ 628">
          <a:extLst>
            <a:ext uri="{FF2B5EF4-FFF2-40B4-BE49-F238E27FC236}">
              <a16:creationId xmlns:a16="http://schemas.microsoft.com/office/drawing/2014/main" id="{420DF224-CE62-4E3F-AD06-C08D347AD17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0" name="テキスト ボックス 629">
          <a:extLst>
            <a:ext uri="{FF2B5EF4-FFF2-40B4-BE49-F238E27FC236}">
              <a16:creationId xmlns:a16="http://schemas.microsoft.com/office/drawing/2014/main" id="{6EDD4589-4B9A-44C3-9138-2A467DA530D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1" name="直線コネクタ 630">
          <a:extLst>
            <a:ext uri="{FF2B5EF4-FFF2-40B4-BE49-F238E27FC236}">
              <a16:creationId xmlns:a16="http://schemas.microsoft.com/office/drawing/2014/main" id="{C712A886-8EB7-4270-9342-894A677736F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2" name="テキスト ボックス 631">
          <a:extLst>
            <a:ext uri="{FF2B5EF4-FFF2-40B4-BE49-F238E27FC236}">
              <a16:creationId xmlns:a16="http://schemas.microsoft.com/office/drawing/2014/main" id="{067C13E8-307A-4FD0-B70F-780193B7327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3" name="直線コネクタ 632">
          <a:extLst>
            <a:ext uri="{FF2B5EF4-FFF2-40B4-BE49-F238E27FC236}">
              <a16:creationId xmlns:a16="http://schemas.microsoft.com/office/drawing/2014/main" id="{ED71A5DE-D901-4542-ABE7-DB8F2391028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4" name="テキスト ボックス 633">
          <a:extLst>
            <a:ext uri="{FF2B5EF4-FFF2-40B4-BE49-F238E27FC236}">
              <a16:creationId xmlns:a16="http://schemas.microsoft.com/office/drawing/2014/main" id="{F72035FA-6D34-44F7-9B24-12A567BD6FB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5" name="直線コネクタ 634">
          <a:extLst>
            <a:ext uri="{FF2B5EF4-FFF2-40B4-BE49-F238E27FC236}">
              <a16:creationId xmlns:a16="http://schemas.microsoft.com/office/drawing/2014/main" id="{FB88CE4A-1A42-413F-B20B-19F39CF2587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6" name="テキスト ボックス 635">
          <a:extLst>
            <a:ext uri="{FF2B5EF4-FFF2-40B4-BE49-F238E27FC236}">
              <a16:creationId xmlns:a16="http://schemas.microsoft.com/office/drawing/2014/main" id="{EEAE4843-BDA0-424B-AB52-95002DB966D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7" name="直線コネクタ 636">
          <a:extLst>
            <a:ext uri="{FF2B5EF4-FFF2-40B4-BE49-F238E27FC236}">
              <a16:creationId xmlns:a16="http://schemas.microsoft.com/office/drawing/2014/main" id="{48ED5D77-7532-4E7F-A863-2A39F46C4F2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8" name="テキスト ボックス 637">
          <a:extLst>
            <a:ext uri="{FF2B5EF4-FFF2-40B4-BE49-F238E27FC236}">
              <a16:creationId xmlns:a16="http://schemas.microsoft.com/office/drawing/2014/main" id="{7B8725F2-0414-43FB-8CDE-B1E275EAD69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9" name="【庁舎】&#10;一人当たり面積グラフ枠">
          <a:extLst>
            <a:ext uri="{FF2B5EF4-FFF2-40B4-BE49-F238E27FC236}">
              <a16:creationId xmlns:a16="http://schemas.microsoft.com/office/drawing/2014/main" id="{6E24B64F-350D-4909-ADA1-BDACF1F0E4D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640" name="直線コネクタ 639">
          <a:extLst>
            <a:ext uri="{FF2B5EF4-FFF2-40B4-BE49-F238E27FC236}">
              <a16:creationId xmlns:a16="http://schemas.microsoft.com/office/drawing/2014/main" id="{E5CAC417-3F94-4E86-A533-30CCC5D51A0A}"/>
            </a:ext>
          </a:extLst>
        </xdr:cNvPr>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641" name="【庁舎】&#10;一人当たり面積最小値テキスト">
          <a:extLst>
            <a:ext uri="{FF2B5EF4-FFF2-40B4-BE49-F238E27FC236}">
              <a16:creationId xmlns:a16="http://schemas.microsoft.com/office/drawing/2014/main" id="{A976D94A-57AA-4FD8-B4A0-3C41D65B8722}"/>
            </a:ext>
          </a:extLst>
        </xdr:cNvPr>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642" name="直線コネクタ 641">
          <a:extLst>
            <a:ext uri="{FF2B5EF4-FFF2-40B4-BE49-F238E27FC236}">
              <a16:creationId xmlns:a16="http://schemas.microsoft.com/office/drawing/2014/main" id="{433ED55A-7534-40E9-BBEA-9102A24BF99E}"/>
            </a:ext>
          </a:extLst>
        </xdr:cNvPr>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643" name="【庁舎】&#10;一人当たり面積最大値テキスト">
          <a:extLst>
            <a:ext uri="{FF2B5EF4-FFF2-40B4-BE49-F238E27FC236}">
              <a16:creationId xmlns:a16="http://schemas.microsoft.com/office/drawing/2014/main" id="{1012E384-F3DB-4247-ADB7-773942CA0D9A}"/>
            </a:ext>
          </a:extLst>
        </xdr:cNvPr>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644" name="直線コネクタ 643">
          <a:extLst>
            <a:ext uri="{FF2B5EF4-FFF2-40B4-BE49-F238E27FC236}">
              <a16:creationId xmlns:a16="http://schemas.microsoft.com/office/drawing/2014/main" id="{58A6E057-ADDE-4B62-BC7C-7C2B5778432F}"/>
            </a:ext>
          </a:extLst>
        </xdr:cNvPr>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645" name="【庁舎】&#10;一人当たり面積平均値テキスト">
          <a:extLst>
            <a:ext uri="{FF2B5EF4-FFF2-40B4-BE49-F238E27FC236}">
              <a16:creationId xmlns:a16="http://schemas.microsoft.com/office/drawing/2014/main" id="{D9A03C32-C328-4373-A017-E4E572F907DB}"/>
            </a:ext>
          </a:extLst>
        </xdr:cNvPr>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646" name="フローチャート: 判断 645">
          <a:extLst>
            <a:ext uri="{FF2B5EF4-FFF2-40B4-BE49-F238E27FC236}">
              <a16:creationId xmlns:a16="http://schemas.microsoft.com/office/drawing/2014/main" id="{CC2D971A-77E2-4EAB-9923-5EA716ABAEFE}"/>
            </a:ext>
          </a:extLst>
        </xdr:cNvPr>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647" name="フローチャート: 判断 646">
          <a:extLst>
            <a:ext uri="{FF2B5EF4-FFF2-40B4-BE49-F238E27FC236}">
              <a16:creationId xmlns:a16="http://schemas.microsoft.com/office/drawing/2014/main" id="{54C89F5E-60CB-4059-B20D-DBFAD2CFB81A}"/>
            </a:ext>
          </a:extLst>
        </xdr:cNvPr>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648" name="フローチャート: 判断 647">
          <a:extLst>
            <a:ext uri="{FF2B5EF4-FFF2-40B4-BE49-F238E27FC236}">
              <a16:creationId xmlns:a16="http://schemas.microsoft.com/office/drawing/2014/main" id="{CCF29425-650E-42C0-9856-CB6ED73E8194}"/>
            </a:ext>
          </a:extLst>
        </xdr:cNvPr>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649" name="フローチャート: 判断 648">
          <a:extLst>
            <a:ext uri="{FF2B5EF4-FFF2-40B4-BE49-F238E27FC236}">
              <a16:creationId xmlns:a16="http://schemas.microsoft.com/office/drawing/2014/main" id="{04991981-470F-49C2-8904-5A8F4E750B46}"/>
            </a:ext>
          </a:extLst>
        </xdr:cNvPr>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BAB84788-D1EA-4398-B443-15A68C4264C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223F2971-0FA1-4F25-A74E-28A9AB45ED3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C0F8021-BDA7-49EF-ACB0-14708E1BAEA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84EE926A-133D-4DB5-831F-999AF57EE59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9DB425E4-A90A-4FA7-A261-8E4ABE2BF88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655" name="楕円 654">
          <a:extLst>
            <a:ext uri="{FF2B5EF4-FFF2-40B4-BE49-F238E27FC236}">
              <a16:creationId xmlns:a16="http://schemas.microsoft.com/office/drawing/2014/main" id="{BE492B9D-B252-4234-B9C8-A54798C5CC63}"/>
            </a:ext>
          </a:extLst>
        </xdr:cNvPr>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95266</xdr:rowOff>
    </xdr:from>
    <xdr:ext cx="469744" cy="259045"/>
    <xdr:sp macro="" textlink="">
      <xdr:nvSpPr>
        <xdr:cNvPr id="656" name="【庁舎】&#10;一人当たり面積該当値テキスト">
          <a:extLst>
            <a:ext uri="{FF2B5EF4-FFF2-40B4-BE49-F238E27FC236}">
              <a16:creationId xmlns:a16="http://schemas.microsoft.com/office/drawing/2014/main" id="{0D713571-49D7-4687-827B-60C299215D5E}"/>
            </a:ext>
          </a:extLst>
        </xdr:cNvPr>
        <xdr:cNvSpPr txBox="1"/>
      </xdr:nvSpPr>
      <xdr:spPr>
        <a:xfrm>
          <a:off x="22199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92075</xdr:rowOff>
    </xdr:from>
    <xdr:to>
      <xdr:col>112</xdr:col>
      <xdr:colOff>38100</xdr:colOff>
      <xdr:row>107</xdr:row>
      <xdr:rowOff>22225</xdr:rowOff>
    </xdr:to>
    <xdr:sp macro="" textlink="">
      <xdr:nvSpPr>
        <xdr:cNvPr id="657" name="楕円 656">
          <a:extLst>
            <a:ext uri="{FF2B5EF4-FFF2-40B4-BE49-F238E27FC236}">
              <a16:creationId xmlns:a16="http://schemas.microsoft.com/office/drawing/2014/main" id="{7737E3AB-F77E-48C4-9811-708E390E2F7A}"/>
            </a:ext>
          </a:extLst>
        </xdr:cNvPr>
        <xdr:cNvSpPr/>
      </xdr:nvSpPr>
      <xdr:spPr>
        <a:xfrm>
          <a:off x="21272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106</xdr:row>
      <xdr:rowOff>142875</xdr:rowOff>
    </xdr:to>
    <xdr:cxnSp macro="">
      <xdr:nvCxnSpPr>
        <xdr:cNvPr id="658" name="直線コネクタ 657">
          <a:extLst>
            <a:ext uri="{FF2B5EF4-FFF2-40B4-BE49-F238E27FC236}">
              <a16:creationId xmlns:a16="http://schemas.microsoft.com/office/drawing/2014/main" id="{C47725B7-5E52-41AA-BBA5-3F4A28F209E8}"/>
            </a:ext>
          </a:extLst>
        </xdr:cNvPr>
        <xdr:cNvCxnSpPr/>
      </xdr:nvCxnSpPr>
      <xdr:spPr>
        <a:xfrm flipV="1">
          <a:off x="21323300" y="18169889"/>
          <a:ext cx="838200" cy="1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86361</xdr:rowOff>
    </xdr:from>
    <xdr:to>
      <xdr:col>107</xdr:col>
      <xdr:colOff>101600</xdr:colOff>
      <xdr:row>107</xdr:row>
      <xdr:rowOff>16511</xdr:rowOff>
    </xdr:to>
    <xdr:sp macro="" textlink="">
      <xdr:nvSpPr>
        <xdr:cNvPr id="659" name="楕円 658">
          <a:extLst>
            <a:ext uri="{FF2B5EF4-FFF2-40B4-BE49-F238E27FC236}">
              <a16:creationId xmlns:a16="http://schemas.microsoft.com/office/drawing/2014/main" id="{EA9C1D44-9059-417B-A90D-BCD5A4C2AD5A}"/>
            </a:ext>
          </a:extLst>
        </xdr:cNvPr>
        <xdr:cNvSpPr/>
      </xdr:nvSpPr>
      <xdr:spPr>
        <a:xfrm>
          <a:off x="20383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142875</xdr:rowOff>
    </xdr:to>
    <xdr:cxnSp macro="">
      <xdr:nvCxnSpPr>
        <xdr:cNvPr id="660" name="直線コネクタ 659">
          <a:extLst>
            <a:ext uri="{FF2B5EF4-FFF2-40B4-BE49-F238E27FC236}">
              <a16:creationId xmlns:a16="http://schemas.microsoft.com/office/drawing/2014/main" id="{668EB6FC-BC3B-4271-B376-A4EC59C1EECE}"/>
            </a:ext>
          </a:extLst>
        </xdr:cNvPr>
        <xdr:cNvCxnSpPr/>
      </xdr:nvCxnSpPr>
      <xdr:spPr>
        <a:xfrm>
          <a:off x="20434300" y="183108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84455</xdr:rowOff>
    </xdr:from>
    <xdr:to>
      <xdr:col>102</xdr:col>
      <xdr:colOff>165100</xdr:colOff>
      <xdr:row>107</xdr:row>
      <xdr:rowOff>14605</xdr:rowOff>
    </xdr:to>
    <xdr:sp macro="" textlink="">
      <xdr:nvSpPr>
        <xdr:cNvPr id="661" name="楕円 660">
          <a:extLst>
            <a:ext uri="{FF2B5EF4-FFF2-40B4-BE49-F238E27FC236}">
              <a16:creationId xmlns:a16="http://schemas.microsoft.com/office/drawing/2014/main" id="{35B0A7AB-6D8A-4BE7-8681-7E3F5F5EE7C3}"/>
            </a:ext>
          </a:extLst>
        </xdr:cNvPr>
        <xdr:cNvSpPr/>
      </xdr:nvSpPr>
      <xdr:spPr>
        <a:xfrm>
          <a:off x="19494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135255</xdr:rowOff>
    </xdr:from>
    <xdr:to>
      <xdr:col>107</xdr:col>
      <xdr:colOff>50800</xdr:colOff>
      <xdr:row>106</xdr:row>
      <xdr:rowOff>137161</xdr:rowOff>
    </xdr:to>
    <xdr:cxnSp macro="">
      <xdr:nvCxnSpPr>
        <xdr:cNvPr id="662" name="直線コネクタ 661">
          <a:extLst>
            <a:ext uri="{FF2B5EF4-FFF2-40B4-BE49-F238E27FC236}">
              <a16:creationId xmlns:a16="http://schemas.microsoft.com/office/drawing/2014/main" id="{2D5D3F4E-57B1-4668-8035-C14F904B22B0}"/>
            </a:ext>
          </a:extLst>
        </xdr:cNvPr>
        <xdr:cNvCxnSpPr/>
      </xdr:nvCxnSpPr>
      <xdr:spPr>
        <a:xfrm>
          <a:off x="19545300" y="183089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663" name="n_1aveValue【庁舎】&#10;一人当たり面積">
          <a:extLst>
            <a:ext uri="{FF2B5EF4-FFF2-40B4-BE49-F238E27FC236}">
              <a16:creationId xmlns:a16="http://schemas.microsoft.com/office/drawing/2014/main" id="{D73E3400-F01D-44E3-9EBD-7D0F1C0E5498}"/>
            </a:ext>
          </a:extLst>
        </xdr:cNvPr>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664" name="n_2aveValue【庁舎】&#10;一人当たり面積">
          <a:extLst>
            <a:ext uri="{FF2B5EF4-FFF2-40B4-BE49-F238E27FC236}">
              <a16:creationId xmlns:a16="http://schemas.microsoft.com/office/drawing/2014/main" id="{6EC0C10A-4EE2-4084-AC5D-63D95656A77B}"/>
            </a:ext>
          </a:extLst>
        </xdr:cNvPr>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665" name="n_3aveValue【庁舎】&#10;一人当たり面積">
          <a:extLst>
            <a:ext uri="{FF2B5EF4-FFF2-40B4-BE49-F238E27FC236}">
              <a16:creationId xmlns:a16="http://schemas.microsoft.com/office/drawing/2014/main" id="{809B88DF-87C0-498C-8332-2BFB67742104}"/>
            </a:ext>
          </a:extLst>
        </xdr:cNvPr>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13352</xdr:rowOff>
    </xdr:from>
    <xdr:ext cx="469744" cy="259045"/>
    <xdr:sp macro="" textlink="">
      <xdr:nvSpPr>
        <xdr:cNvPr id="666" name="n_1mainValue【庁舎】&#10;一人当たり面積">
          <a:extLst>
            <a:ext uri="{FF2B5EF4-FFF2-40B4-BE49-F238E27FC236}">
              <a16:creationId xmlns:a16="http://schemas.microsoft.com/office/drawing/2014/main" id="{691688AA-03D9-4970-A6BE-987551B56988}"/>
            </a:ext>
          </a:extLst>
        </xdr:cNvPr>
        <xdr:cNvSpPr txBox="1"/>
      </xdr:nvSpPr>
      <xdr:spPr>
        <a:xfrm>
          <a:off x="210757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7638</xdr:rowOff>
    </xdr:from>
    <xdr:ext cx="469744" cy="259045"/>
    <xdr:sp macro="" textlink="">
      <xdr:nvSpPr>
        <xdr:cNvPr id="667" name="n_2mainValue【庁舎】&#10;一人当たり面積">
          <a:extLst>
            <a:ext uri="{FF2B5EF4-FFF2-40B4-BE49-F238E27FC236}">
              <a16:creationId xmlns:a16="http://schemas.microsoft.com/office/drawing/2014/main" id="{E5FD1001-D5A5-4B7A-9884-CE06023F05FA}"/>
            </a:ext>
          </a:extLst>
        </xdr:cNvPr>
        <xdr:cNvSpPr txBox="1"/>
      </xdr:nvSpPr>
      <xdr:spPr>
        <a:xfrm>
          <a:off x="20199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5732</xdr:rowOff>
    </xdr:from>
    <xdr:ext cx="469744" cy="259045"/>
    <xdr:sp macro="" textlink="">
      <xdr:nvSpPr>
        <xdr:cNvPr id="668" name="n_3mainValue【庁舎】&#10;一人当たり面積">
          <a:extLst>
            <a:ext uri="{FF2B5EF4-FFF2-40B4-BE49-F238E27FC236}">
              <a16:creationId xmlns:a16="http://schemas.microsoft.com/office/drawing/2014/main" id="{6780BE6B-99FD-4112-B9FF-6A7FE52D4991}"/>
            </a:ext>
          </a:extLst>
        </xdr:cNvPr>
        <xdr:cNvSpPr txBox="1"/>
      </xdr:nvSpPr>
      <xdr:spPr>
        <a:xfrm>
          <a:off x="193104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a:extLst>
            <a:ext uri="{FF2B5EF4-FFF2-40B4-BE49-F238E27FC236}">
              <a16:creationId xmlns:a16="http://schemas.microsoft.com/office/drawing/2014/main" id="{290798D3-FBDD-4C10-B68F-1A96D879111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a:extLst>
            <a:ext uri="{FF2B5EF4-FFF2-40B4-BE49-F238E27FC236}">
              <a16:creationId xmlns:a16="http://schemas.microsoft.com/office/drawing/2014/main" id="{686FD834-C418-41CB-93D5-5621A679BF0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a:extLst>
            <a:ext uri="{FF2B5EF4-FFF2-40B4-BE49-F238E27FC236}">
              <a16:creationId xmlns:a16="http://schemas.microsoft.com/office/drawing/2014/main" id="{33964371-CD9E-4F14-9BA0-C68059CAD1A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4</xdr:col>
      <xdr:colOff>76200</xdr:colOff>
      <xdr:row>115</xdr:row>
      <xdr:rowOff>31750</xdr:rowOff>
    </xdr:from>
    <xdr:to>
      <xdr:col>120</xdr:col>
      <xdr:colOff>63500</xdr:colOff>
      <xdr:row>123</xdr:row>
      <xdr:rowOff>119156</xdr:rowOff>
    </xdr:to>
    <xdr:sp macro="" textlink="" fLocksText="0">
      <xdr:nvSpPr>
        <xdr:cNvPr id="672" name="テキスト ボックス 671">
          <a:extLst>
            <a:ext uri="{FF2B5EF4-FFF2-40B4-BE49-F238E27FC236}">
              <a16:creationId xmlns:a16="http://schemas.microsoft.com/office/drawing/2014/main" id="{83E22E5E-56A8-4D64-9BB8-378C145120CF}"/>
            </a:ext>
          </a:extLst>
        </xdr:cNvPr>
        <xdr:cNvSpPr txBox="1"/>
      </xdr:nvSpPr>
      <xdr:spPr>
        <a:xfrm>
          <a:off x="838200" y="19748500"/>
          <a:ext cx="22085300" cy="1459006"/>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類似団体と比較して特に有形固定資産減価償却率が高くなっている施設は</a:t>
          </a:r>
          <a:r>
            <a:rPr kumimoji="1" lang="ja-JP" altLang="en-US" sz="1100">
              <a:solidFill>
                <a:sysClr val="windowText" lastClr="000000"/>
              </a:solidFill>
              <a:effectLst/>
              <a:latin typeface="+mn-lt"/>
              <a:ea typeface="+mn-ea"/>
              <a:cs typeface="+mn-cs"/>
            </a:rPr>
            <a:t>、一般廃棄物処理施設及び</a:t>
          </a:r>
          <a:r>
            <a:rPr kumimoji="1" lang="ja-JP" altLang="ja-JP" sz="1100">
              <a:solidFill>
                <a:sysClr val="windowText" lastClr="000000"/>
              </a:solidFill>
              <a:effectLst/>
              <a:latin typeface="+mn-lt"/>
              <a:ea typeface="+mn-ea"/>
              <a:cs typeface="+mn-cs"/>
            </a:rPr>
            <a:t>図書館である。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一般廃棄物処理施設については、平成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年度中に本市を含めた</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市町の被覆型一般廃棄物最終処分場が供用開始をする予定であること、また糸豊清掃施設についても長寿命化計画を予定していることから、減価償却率は今後減少することが見込まれる。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図書館については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今後個別施設計画を策定する予定となっていることから、当該計画に基づいた維持管理を適切に進めていく。</a:t>
          </a:r>
          <a:endParaRPr kumimoji="1" lang="en-US" altLang="ja-JP" sz="1100">
            <a:solidFill>
              <a:sysClr val="windowText" lastClr="000000"/>
            </a:solidFill>
            <a:effectLst/>
            <a:latin typeface="+mn-lt"/>
            <a:ea typeface="+mn-ea"/>
            <a:cs typeface="+mn-cs"/>
          </a:endParaRPr>
        </a:p>
        <a:p>
          <a:pPr eaLnBrk="1" fontAlgn="auto" latinLnBrk="0" hangingPunct="1"/>
          <a:r>
            <a:rPr lang="ja-JP" altLang="ja-JP" sz="1100">
              <a:solidFill>
                <a:sysClr val="windowText" lastClr="000000"/>
              </a:solidFill>
              <a:effectLst/>
              <a:latin typeface="+mn-lt"/>
              <a:ea typeface="+mn-ea"/>
              <a:cs typeface="+mn-cs"/>
            </a:rPr>
            <a:t>体育館・プールについては</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年度に豊崎総合運動公園市民体育館を建設したため有形固定資産減価償却率が低くなっている。今後は有形固定資産減価償却率が</a:t>
          </a:r>
          <a:r>
            <a:rPr lang="en-US" altLang="ja-JP" sz="1100">
              <a:solidFill>
                <a:sysClr val="windowText" lastClr="000000"/>
              </a:solidFill>
              <a:effectLst/>
              <a:latin typeface="+mn-lt"/>
              <a:ea typeface="+mn-ea"/>
              <a:cs typeface="+mn-cs"/>
            </a:rPr>
            <a:t>100</a:t>
          </a:r>
          <a:r>
            <a:rPr lang="ja-JP" altLang="ja-JP" sz="1100">
              <a:solidFill>
                <a:sysClr val="windowText" lastClr="000000"/>
              </a:solidFill>
              <a:effectLst/>
              <a:latin typeface="+mn-lt"/>
              <a:ea typeface="+mn-ea"/>
              <a:cs typeface="+mn-cs"/>
            </a:rPr>
            <a:t>％となっている豊見城市総合公園運動水泳プールの老朽化対策に取り組んでいく必要がある。</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消防</a:t>
          </a:r>
          <a:r>
            <a:rPr lang="ja-JP" altLang="en-US" sz="1100">
              <a:solidFill>
                <a:sysClr val="windowText" lastClr="000000"/>
              </a:solidFill>
              <a:effectLst/>
              <a:latin typeface="+mn-lt"/>
              <a:ea typeface="+mn-ea"/>
              <a:cs typeface="+mn-cs"/>
            </a:rPr>
            <a:t>施設</a:t>
          </a:r>
          <a:r>
            <a:rPr lang="ja-JP" altLang="ja-JP" sz="1100">
              <a:solidFill>
                <a:sysClr val="windowText" lastClr="000000"/>
              </a:solidFill>
              <a:effectLst/>
              <a:latin typeface="+mn-lt"/>
              <a:ea typeface="+mn-ea"/>
              <a:cs typeface="+mn-cs"/>
            </a:rPr>
            <a:t>及び庁舎については</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年度</a:t>
          </a:r>
          <a:r>
            <a:rPr lang="ja-JP" altLang="en-US" sz="1100">
              <a:solidFill>
                <a:sysClr val="windowText" lastClr="000000"/>
              </a:solidFill>
              <a:effectLst/>
              <a:latin typeface="+mn-lt"/>
              <a:ea typeface="+mn-ea"/>
              <a:cs typeface="+mn-cs"/>
            </a:rPr>
            <a:t>に完成したことから</a:t>
          </a:r>
          <a:r>
            <a:rPr lang="ja-JP" altLang="ja-JP" sz="1100">
              <a:solidFill>
                <a:sysClr val="windowText" lastClr="000000"/>
              </a:solidFill>
              <a:effectLst/>
              <a:latin typeface="+mn-lt"/>
              <a:ea typeface="+mn-ea"/>
              <a:cs typeface="+mn-cs"/>
            </a:rPr>
            <a:t>有形固定資産減価償却率の減少及び一人当たり面積の増加が見込まれる。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64,436
64,128
19.19
27,635,285
26,913,686
537,815
11,537,826
29,891,055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0.56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0.63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となり、概ね安定的な増加傾向にある。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これは、堅調な人口増加や宅地開発等による市民税及び固定資産税の課税客体の増収傾向によるものである。類似団体平均を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ポイント上回っている状況となったが、今後とも引き続き更なる課税客体の適切な把握に取り組み、財政基盤の強化に努めていく。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106892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9246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147108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71560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分母である経常一般財源等の地方交付税等の減少や分子である一般財源等充当経常経費のうち、扶助費及び公債費の増加が影響し、前年度の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国の社会保障制度におけるサービスの多様化や普通建設事業に係る起債の償還等に伴い、扶助費及び公債費の比率が年々上昇することが予想されることから、課税客体の把握を的確に行い、納期内納付の促進や滞納に係る原因と実態分析、滞納処分の強化等により市税の徴収率向上に最大限の独力を払い、自主財源確保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64</xdr:row>
      <xdr:rowOff>95673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9608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23283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156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63</xdr:row>
      <xdr:rowOff>114300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0652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62</xdr:row>
      <xdr:rowOff>157056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065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44873</xdr:rowOff>
    </xdr:from>
    <xdr:to>
      <xdr:col>23</xdr:col>
      <xdr:colOff>184150</xdr:colOff>
      <xdr:row>64</xdr:row>
      <xdr:rowOff>146473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16950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112200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93,529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45,079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れまで実施してきた行政改革プラン等の取組により人件費等の縮減がなされてきた結果、現在においても類似団体平均を大きく下回る水準で推移している。今後も給与や定員、各種物件費等について適正に管理していくことで、現水準の維持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65404</xdr:rowOff>
    </xdr:from>
    <xdr:to>
      <xdr:col>23</xdr:col>
      <xdr:colOff>133350</xdr:colOff>
      <xdr:row>80</xdr:row>
      <xdr:rowOff>102642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81404"/>
          <a:ext cx="838200" cy="3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65404</xdr:rowOff>
    </xdr:from>
    <xdr:to>
      <xdr:col>19</xdr:col>
      <xdr:colOff>133350</xdr:colOff>
      <xdr:row>80</xdr:row>
      <xdr:rowOff>115199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781404"/>
          <a:ext cx="889000" cy="4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77739</xdr:rowOff>
    </xdr:from>
    <xdr:to>
      <xdr:col>15</xdr:col>
      <xdr:colOff>82550</xdr:colOff>
      <xdr:row>80</xdr:row>
      <xdr:rowOff>115199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93739"/>
          <a:ext cx="889000" cy="3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57172</xdr:rowOff>
    </xdr:from>
    <xdr:to>
      <xdr:col>11</xdr:col>
      <xdr:colOff>31750</xdr:colOff>
      <xdr:row>80</xdr:row>
      <xdr:rowOff>77739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73172"/>
          <a:ext cx="889000" cy="2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51842</xdr:rowOff>
    </xdr:from>
    <xdr:to>
      <xdr:col>23</xdr:col>
      <xdr:colOff>184150</xdr:colOff>
      <xdr:row>80</xdr:row>
      <xdr:rowOff>153442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144569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8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14604</xdr:rowOff>
    </xdr:from>
    <xdr:to>
      <xdr:col>19</xdr:col>
      <xdr:colOff>184150</xdr:colOff>
      <xdr:row>80</xdr:row>
      <xdr:rowOff>116204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3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126381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9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64399</xdr:rowOff>
    </xdr:from>
    <xdr:to>
      <xdr:col>15</xdr:col>
      <xdr:colOff>133350</xdr:colOff>
      <xdr:row>80</xdr:row>
      <xdr:rowOff>165999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4726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4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26939</xdr:rowOff>
    </xdr:from>
    <xdr:to>
      <xdr:col>11</xdr:col>
      <xdr:colOff>82550</xdr:colOff>
      <xdr:row>80</xdr:row>
      <xdr:rowOff>128539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138716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1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6372</xdr:rowOff>
    </xdr:from>
    <xdr:to>
      <xdr:col>7</xdr:col>
      <xdr:colOff>31750</xdr:colOff>
      <xdr:row>80</xdr:row>
      <xdr:rowOff>107972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2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118149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9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給与制度の運用及び給与水準の適正化を図ることにより、国家公務員の水準及び類似団体平均値との比較においても下回ることができた。今後も、より一層の給与水準の適正管理に努めていく。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47978</xdr:rowOff>
    </xdr:from>
    <xdr:to>
      <xdr:col>81</xdr:col>
      <xdr:colOff>44450</xdr:colOff>
      <xdr:row>86</xdr:row>
      <xdr:rowOff>155222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792678"/>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155222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328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128411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3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128411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194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13705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17938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人口増に伴う事務事業の増大等を考慮した職員数の見直しにより、増員しているが、類似団体との比較においては、平均値を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っている状況である。今後も行政改革を推進し、行政需要に応じた事務事業の見直し及び効率化を図り市民サービスの更なる向上を目指すとともに、職員の精神的負担軽減も考慮の上、適正な定員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153186</xdr:rowOff>
    </xdr:from>
    <xdr:to>
      <xdr:col>81</xdr:col>
      <xdr:colOff>44450</xdr:colOff>
      <xdr:row>59</xdr:row>
      <xdr:rowOff>158931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68736"/>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153186</xdr:rowOff>
    </xdr:from>
    <xdr:to>
      <xdr:col>77</xdr:col>
      <xdr:colOff>44450</xdr:colOff>
      <xdr:row>59</xdr:row>
      <xdr:rowOff>154336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26873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150888</xdr:rowOff>
    </xdr:from>
    <xdr:to>
      <xdr:col>72</xdr:col>
      <xdr:colOff>203200</xdr:colOff>
      <xdr:row>59</xdr:row>
      <xdr:rowOff>154336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6643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147441</xdr:rowOff>
    </xdr:from>
    <xdr:to>
      <xdr:col>68</xdr:col>
      <xdr:colOff>152400</xdr:colOff>
      <xdr:row>59</xdr:row>
      <xdr:rowOff>150888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629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108131</xdr:rowOff>
    </xdr:from>
    <xdr:to>
      <xdr:col>81</xdr:col>
      <xdr:colOff>95250</xdr:colOff>
      <xdr:row>60</xdr:row>
      <xdr:rowOff>38281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124658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102386</xdr:rowOff>
    </xdr:from>
    <xdr:to>
      <xdr:col>77</xdr:col>
      <xdr:colOff>95250</xdr:colOff>
      <xdr:row>60</xdr:row>
      <xdr:rowOff>32536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42713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103536</xdr:rowOff>
    </xdr:from>
    <xdr:to>
      <xdr:col>73</xdr:col>
      <xdr:colOff>44450</xdr:colOff>
      <xdr:row>60</xdr:row>
      <xdr:rowOff>33686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43863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100088</xdr:rowOff>
    </xdr:from>
    <xdr:to>
      <xdr:col>68</xdr:col>
      <xdr:colOff>203200</xdr:colOff>
      <xdr:row>60</xdr:row>
      <xdr:rowOff>30238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40415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96641</xdr:rowOff>
    </xdr:from>
    <xdr:to>
      <xdr:col>64</xdr:col>
      <xdr:colOff>152400</xdr:colOff>
      <xdr:row>60</xdr:row>
      <xdr:rowOff>26791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36968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8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上回っている。要因としては、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学校施設の増改築事業等に係る起債の償還開始により元利償還金は増額となっており、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類似団体平均を上回った状況で推移している。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現在実施している学校施設等整備事業、新庁舎及び消防庁舎建設事業に係る地方債償還が予定されており、元利償還額の増加が見込まれることから、建設関連事業については事業計画の精査や緊急性及び必要性をしっかりと見極め、地方債の新規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をより慎重に検討し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90678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6221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42418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622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71374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718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41</xdr:row>
      <xdr:rowOff>167894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008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11955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77995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ここ数年減少傾向だった将来負担比率は、前年度よ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り類似団体平均を大きく上回っている。これは新庁舎及び消防庁舎建設事業や学校関連施設等整備事業に係る地方債新規発行による地方債残高の増及び、財政調整基金残高の減による充当可能財源の減少が主な原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学校関連施設や公共施設等の整備事業が継続して実施されることに伴い地方債残高の増加が見込まれることから、起債発行額が将来の財政運営に支障を及ぼすことの無いよう、事業精査を実施し新規地方債発行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より慎重に検討し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抑制することで財政の健全化に努めていく。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4778</xdr:rowOff>
    </xdr:from>
    <xdr:to>
      <xdr:col>81</xdr:col>
      <xdr:colOff>44450</xdr:colOff>
      <xdr:row>21</xdr:row>
      <xdr:rowOff>34169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3262328"/>
          <a:ext cx="8382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170499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9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31690</xdr:rowOff>
    </xdr:from>
    <xdr:to>
      <xdr:col>77</xdr:col>
      <xdr:colOff>44450</xdr:colOff>
      <xdr:row>19</xdr:row>
      <xdr:rowOff>4778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946340"/>
          <a:ext cx="889000" cy="3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31690</xdr:rowOff>
    </xdr:from>
    <xdr:to>
      <xdr:col>72</xdr:col>
      <xdr:colOff>203200</xdr:colOff>
      <xdr:row>17</xdr:row>
      <xdr:rowOff>146594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946340"/>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146594</xdr:rowOff>
    </xdr:from>
    <xdr:to>
      <xdr:col>68</xdr:col>
      <xdr:colOff>152400</xdr:colOff>
      <xdr:row>18</xdr:row>
      <xdr:rowOff>34895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061244"/>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154819</xdr:rowOff>
    </xdr:from>
    <xdr:to>
      <xdr:col>81</xdr:col>
      <xdr:colOff>95250</xdr:colOff>
      <xdr:row>21</xdr:row>
      <xdr:rowOff>84969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5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126896</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55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125428</xdr:rowOff>
    </xdr:from>
    <xdr:to>
      <xdr:col>77</xdr:col>
      <xdr:colOff>95250</xdr:colOff>
      <xdr:row>19</xdr:row>
      <xdr:rowOff>55578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2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40355</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29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152340</xdr:rowOff>
    </xdr:from>
    <xdr:to>
      <xdr:col>73</xdr:col>
      <xdr:colOff>44450</xdr:colOff>
      <xdr:row>17</xdr:row>
      <xdr:rowOff>82490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67267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98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95794</xdr:rowOff>
    </xdr:from>
    <xdr:to>
      <xdr:col>68</xdr:col>
      <xdr:colOff>203200</xdr:colOff>
      <xdr:row>18</xdr:row>
      <xdr:rowOff>25944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0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10721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09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155545</xdr:rowOff>
    </xdr:from>
    <xdr:to>
      <xdr:col>64</xdr:col>
      <xdr:colOff>152400</xdr:colOff>
      <xdr:row>18</xdr:row>
      <xdr:rowOff>85695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0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70472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15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64,436
64,128
19.19
27,635,285
26,913,686
537,815
11,537,826
29,891,055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となった。主な要因は、定員適正化計画（Ｈ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）に基づき職員数削減を実施したことが挙げられる。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今後とも、引き続き事務事業全般の見直しを図り、適正な人員管理に努めていく。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8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37</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8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となった。総合行政システムや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パソコン教室整備事業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等が主な要因と考えられる。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下回っているが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、今後も委託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の内容の妥当性を精査し、その適正化を図っていく。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17</xdr:row>
      <xdr:rowOff>54610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31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54610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2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23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115570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153687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ポイントと大幅に上回る</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18.8%</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となり、類似団体中３番目に高い水準にある。主な要因として、</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地域型保育給付費負担事業</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、障害福祉サービス給付費、生活保護費の増加が挙げられる。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今後は、資格審査の適正化に努め財政を圧迫する上昇傾向に歯止めをかけるよう努める。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149860</xdr:rowOff>
    </xdr:from>
    <xdr:to>
      <xdr:col>24</xdr:col>
      <xdr:colOff>25400</xdr:colOff>
      <xdr:row>59</xdr:row>
      <xdr:rowOff>16510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93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96520</xdr:rowOff>
    </xdr:from>
    <xdr:to>
      <xdr:col>19</xdr:col>
      <xdr:colOff>187325</xdr:colOff>
      <xdr:row>58</xdr:row>
      <xdr:rowOff>149860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4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96520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18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138430</xdr:rowOff>
    </xdr:from>
    <xdr:to>
      <xdr:col>11</xdr:col>
      <xdr:colOff>9525</xdr:colOff>
      <xdr:row>57</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1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137160</xdr:rowOff>
    </xdr:from>
    <xdr:to>
      <xdr:col>24</xdr:col>
      <xdr:colOff>76200</xdr:colOff>
      <xdr:row>59</xdr:row>
      <xdr:rowOff>67310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109237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99060</xdr:rowOff>
    </xdr:from>
    <xdr:to>
      <xdr:col>20</xdr:col>
      <xdr:colOff>38100</xdr:colOff>
      <xdr:row>59</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13987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45720</xdr:rowOff>
    </xdr:from>
    <xdr:to>
      <xdr:col>15</xdr:col>
      <xdr:colOff>149225</xdr:colOff>
      <xdr:row>58</xdr:row>
      <xdr:rowOff>147320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132097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87630</xdr:rowOff>
    </xdr:from>
    <xdr:to>
      <xdr:col>6</xdr:col>
      <xdr:colOff>171450</xdr:colOff>
      <xdr:row>58</xdr:row>
      <xdr:rowOff>17780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2557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なっているが、前年度より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ポイント上昇している。要因として学校及び公園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維持補修や後期高齢者医療特別会計繰出金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額したことが主な要因となっている。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維持補修を計画的に行うほか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公営企業会計については経費の節減、適正な料金体系による経営健全化を図ること等を求めていき、普通会計の負担額を抑制するよう努めていく。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99241</xdr:rowOff>
    </xdr:from>
    <xdr:to>
      <xdr:col>82</xdr:col>
      <xdr:colOff>107950</xdr:colOff>
      <xdr:row>56</xdr:row>
      <xdr:rowOff>45357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28991"/>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99241</xdr:rowOff>
    </xdr:from>
    <xdr:to>
      <xdr:col>78</xdr:col>
      <xdr:colOff>69850</xdr:colOff>
      <xdr:row>56</xdr:row>
      <xdr:rowOff>51888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28991"/>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6169</xdr:rowOff>
    </xdr:from>
    <xdr:to>
      <xdr:col>73</xdr:col>
      <xdr:colOff>180975</xdr:colOff>
      <xdr:row>56</xdr:row>
      <xdr:rowOff>51888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07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56</xdr:row>
      <xdr:rowOff>6169</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812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48441</xdr:rowOff>
    </xdr:from>
    <xdr:to>
      <xdr:col>78</xdr:col>
      <xdr:colOff>120650</xdr:colOff>
      <xdr:row>55</xdr:row>
      <xdr:rowOff>150041</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160218</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47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1088</xdr:rowOff>
    </xdr:from>
    <xdr:to>
      <xdr:col>74</xdr:col>
      <xdr:colOff>31750</xdr:colOff>
      <xdr:row>56</xdr:row>
      <xdr:rowOff>102688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112865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126819</xdr:rowOff>
    </xdr:from>
    <xdr:to>
      <xdr:col>69</xdr:col>
      <xdr:colOff>142875</xdr:colOff>
      <xdr:row>56</xdr:row>
      <xdr:rowOff>56969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67146</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糸・豊清掃施設組合負担金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観光関連団体支援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等が要因と考えられる。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ポイント下回る結果となってはいるが、今後も補助費等については補助額や交付することそのものの妥当性等を考慮しつつ、予算化及び執行に努めていく。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69850</xdr:rowOff>
    </xdr:from>
    <xdr:to>
      <xdr:col>82</xdr:col>
      <xdr:colOff>107950</xdr:colOff>
      <xdr:row>36</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420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763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69850</xdr:rowOff>
    </xdr:from>
    <xdr:to>
      <xdr:col>73</xdr:col>
      <xdr:colOff>180975</xdr:colOff>
      <xdr:row>36</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420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52705</xdr:rowOff>
    </xdr:from>
    <xdr:to>
      <xdr:col>69</xdr:col>
      <xdr:colOff>92075</xdr:colOff>
      <xdr:row>36</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24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19050</xdr:rowOff>
    </xdr:from>
    <xdr:to>
      <xdr:col>82</xdr:col>
      <xdr:colOff>158750</xdr:colOff>
      <xdr:row>36</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35577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64770</xdr:rowOff>
    </xdr:from>
    <xdr:to>
      <xdr:col>78</xdr:col>
      <xdr:colOff>120650</xdr:colOff>
      <xdr:row>36</xdr:row>
      <xdr:rowOff>166370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5097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05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19050</xdr:rowOff>
    </xdr:from>
    <xdr:to>
      <xdr:col>69</xdr:col>
      <xdr:colOff>142875</xdr:colOff>
      <xdr:row>36</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130827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xdr:rowOff>
    </xdr:from>
    <xdr:to>
      <xdr:col>65</xdr:col>
      <xdr:colOff>53975</xdr:colOff>
      <xdr:row>36</xdr:row>
      <xdr:rowOff>103505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113682</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となった。主な要因は、公債費負担適正化計画（Ｈ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）に基づく起債発行の抑制等が挙げられる。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今後学校建設事業や庁舎建設事業の起債償還が本格化してくることから、普通建設事業費の緊急性及び必要性を精査し、引き続き起債発行額が将来の財政運営に支障を及ぼすことのないよう努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123734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34339"/>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32294</xdr:rowOff>
    </xdr:from>
    <xdr:to>
      <xdr:col>19</xdr:col>
      <xdr:colOff>187325</xdr:colOff>
      <xdr:row>76</xdr:row>
      <xdr:rowOff>104139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062494"/>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32294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9971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6169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971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72934</xdr:rowOff>
    </xdr:from>
    <xdr:to>
      <xdr:col>24</xdr:col>
      <xdr:colOff>76200</xdr:colOff>
      <xdr:row>77</xdr:row>
      <xdr:rowOff>3084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89461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152944</xdr:rowOff>
    </xdr:from>
    <xdr:to>
      <xdr:col>15</xdr:col>
      <xdr:colOff>149225</xdr:colOff>
      <xdr:row>76</xdr:row>
      <xdr:rowOff>83094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93271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126819</xdr:rowOff>
    </xdr:from>
    <xdr:to>
      <xdr:col>6</xdr:col>
      <xdr:colOff>171450</xdr:colOff>
      <xdr:row>76</xdr:row>
      <xdr:rowOff>56969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67146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イント上回る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本市における当該経費については主に人件費、扶助費が占めており、人件費については類似団体とほぼ同水準となっているものの、扶助費については類似団体と比べ大幅に高い水準となっていることから、今後も更なる適正化を図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21844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3675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77</xdr:row>
      <xdr:rowOff>170435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170435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989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77</xdr:row>
      <xdr:rowOff>115570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298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111177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101000</xdr:rowOff>
    </xdr:from>
    <xdr:to>
      <xdr:col>29</xdr:col>
      <xdr:colOff>127000</xdr:colOff>
      <xdr:row>19</xdr:row>
      <xdr:rowOff>101147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06175"/>
          <a:ext cx="647700" cy="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101147</xdr:rowOff>
    </xdr:from>
    <xdr:to>
      <xdr:col>26</xdr:col>
      <xdr:colOff>50800</xdr:colOff>
      <xdr:row>19</xdr:row>
      <xdr:rowOff>103236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06322"/>
          <a:ext cx="698500" cy="2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88606</xdr:rowOff>
    </xdr:from>
    <xdr:to>
      <xdr:col>22</xdr:col>
      <xdr:colOff>114300</xdr:colOff>
      <xdr:row>19</xdr:row>
      <xdr:rowOff>103236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93781"/>
          <a:ext cx="6985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88606</xdr:rowOff>
    </xdr:from>
    <xdr:to>
      <xdr:col>18</xdr:col>
      <xdr:colOff>177800</xdr:colOff>
      <xdr:row>19</xdr:row>
      <xdr:rowOff>102877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93781"/>
          <a:ext cx="698500" cy="14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50200</xdr:rowOff>
    </xdr:from>
    <xdr:to>
      <xdr:col>29</xdr:col>
      <xdr:colOff>177800</xdr:colOff>
      <xdr:row>19</xdr:row>
      <xdr:rowOff>151800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5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130227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6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50347</xdr:rowOff>
    </xdr:from>
    <xdr:to>
      <xdr:col>26</xdr:col>
      <xdr:colOff>101600</xdr:colOff>
      <xdr:row>19</xdr:row>
      <xdr:rowOff>151947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5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136724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41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52436</xdr:rowOff>
    </xdr:from>
    <xdr:to>
      <xdr:col>22</xdr:col>
      <xdr:colOff>165100</xdr:colOff>
      <xdr:row>19</xdr:row>
      <xdr:rowOff>154036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5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138813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4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37806</xdr:rowOff>
    </xdr:from>
    <xdr:to>
      <xdr:col>19</xdr:col>
      <xdr:colOff>38100</xdr:colOff>
      <xdr:row>19</xdr:row>
      <xdr:rowOff>139406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4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124183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2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52077</xdr:rowOff>
    </xdr:from>
    <xdr:to>
      <xdr:col>15</xdr:col>
      <xdr:colOff>101600</xdr:colOff>
      <xdr:row>19</xdr:row>
      <xdr:rowOff>153677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57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138454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4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170159</xdr:rowOff>
    </xdr:from>
    <xdr:to>
      <xdr:col>29</xdr:col>
      <xdr:colOff>127000</xdr:colOff>
      <xdr:row>37</xdr:row>
      <xdr:rowOff>46327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23409"/>
          <a:ext cx="647700" cy="47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42669</xdr:rowOff>
    </xdr:from>
    <xdr:to>
      <xdr:col>26</xdr:col>
      <xdr:colOff>50800</xdr:colOff>
      <xdr:row>37</xdr:row>
      <xdr:rowOff>46327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67369"/>
          <a:ext cx="698500" cy="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42669</xdr:rowOff>
    </xdr:from>
    <xdr:to>
      <xdr:col>22</xdr:col>
      <xdr:colOff>114300</xdr:colOff>
      <xdr:row>37</xdr:row>
      <xdr:rowOff>76936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67369"/>
          <a:ext cx="698500" cy="3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46716</xdr:rowOff>
    </xdr:from>
    <xdr:to>
      <xdr:col>18</xdr:col>
      <xdr:colOff>177800</xdr:colOff>
      <xdr:row>37</xdr:row>
      <xdr:rowOff>76936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71416"/>
          <a:ext cx="698500" cy="3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119359</xdr:rowOff>
    </xdr:from>
    <xdr:to>
      <xdr:col>29</xdr:col>
      <xdr:colOff>177800</xdr:colOff>
      <xdr:row>37</xdr:row>
      <xdr:rowOff>49509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72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91436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166977</xdr:rowOff>
    </xdr:from>
    <xdr:to>
      <xdr:col>26</xdr:col>
      <xdr:colOff>101600</xdr:colOff>
      <xdr:row>37</xdr:row>
      <xdr:rowOff>97127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20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81904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06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163319</xdr:rowOff>
    </xdr:from>
    <xdr:to>
      <xdr:col>22</xdr:col>
      <xdr:colOff>165100</xdr:colOff>
      <xdr:row>37</xdr:row>
      <xdr:rowOff>93469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16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78246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0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26136</xdr:rowOff>
    </xdr:from>
    <xdr:to>
      <xdr:col>19</xdr:col>
      <xdr:colOff>38100</xdr:colOff>
      <xdr:row>37</xdr:row>
      <xdr:rowOff>127736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5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112513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3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167366</xdr:rowOff>
    </xdr:from>
    <xdr:to>
      <xdr:col>15</xdr:col>
      <xdr:colOff>101600</xdr:colOff>
      <xdr:row>37</xdr:row>
      <xdr:rowOff>97516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2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82293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0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64,436
64,128
19.19
27,635,285
26,913,686
537,815
11,537,826
29,891,055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166953</xdr:rowOff>
    </xdr:from>
    <xdr:to>
      <xdr:col>24</xdr:col>
      <xdr:colOff>63500</xdr:colOff>
      <xdr:row>38</xdr:row>
      <xdr:rowOff>167736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82053"/>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167736</xdr:rowOff>
    </xdr:from>
    <xdr:to>
      <xdr:col>19</xdr:col>
      <xdr:colOff>177800</xdr:colOff>
      <xdr:row>39</xdr:row>
      <xdr:rowOff>12501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82836"/>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11129</xdr:rowOff>
    </xdr:from>
    <xdr:to>
      <xdr:col>15</xdr:col>
      <xdr:colOff>50800</xdr:colOff>
      <xdr:row>39</xdr:row>
      <xdr:rowOff>12501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9767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163426</xdr:rowOff>
    </xdr:from>
    <xdr:to>
      <xdr:col>10</xdr:col>
      <xdr:colOff>114300</xdr:colOff>
      <xdr:row>39</xdr:row>
      <xdr:rowOff>11129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78526"/>
          <a:ext cx="889000" cy="1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99030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116153</xdr:rowOff>
    </xdr:from>
    <xdr:to>
      <xdr:col>24</xdr:col>
      <xdr:colOff>114300</xdr:colOff>
      <xdr:row>39</xdr:row>
      <xdr:rowOff>46303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31080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116936</xdr:rowOff>
    </xdr:from>
    <xdr:to>
      <xdr:col>20</xdr:col>
      <xdr:colOff>38100</xdr:colOff>
      <xdr:row>39</xdr:row>
      <xdr:rowOff>47086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38213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133151</xdr:rowOff>
    </xdr:from>
    <xdr:to>
      <xdr:col>15</xdr:col>
      <xdr:colOff>101600</xdr:colOff>
      <xdr:row>39</xdr:row>
      <xdr:rowOff>63301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54428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4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131779</xdr:rowOff>
    </xdr:from>
    <xdr:to>
      <xdr:col>10</xdr:col>
      <xdr:colOff>165100</xdr:colOff>
      <xdr:row>39</xdr:row>
      <xdr:rowOff>61929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53056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3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112626</xdr:rowOff>
    </xdr:from>
    <xdr:to>
      <xdr:col>6</xdr:col>
      <xdr:colOff>38100</xdr:colOff>
      <xdr:row>39</xdr:row>
      <xdr:rowOff>42776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2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33903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56424</xdr:rowOff>
    </xdr:from>
    <xdr:to>
      <xdr:col>24</xdr:col>
      <xdr:colOff>63500</xdr:colOff>
      <xdr:row>57</xdr:row>
      <xdr:rowOff>112578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29074"/>
          <a:ext cx="838200" cy="5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1283</xdr:rowOff>
    </xdr:from>
    <xdr:to>
      <xdr:col>19</xdr:col>
      <xdr:colOff>177800</xdr:colOff>
      <xdr:row>57</xdr:row>
      <xdr:rowOff>112578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73933"/>
          <a:ext cx="889000" cy="1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1283</xdr:rowOff>
    </xdr:from>
    <xdr:to>
      <xdr:col>15</xdr:col>
      <xdr:colOff>50800</xdr:colOff>
      <xdr:row>57</xdr:row>
      <xdr:rowOff>76476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73933"/>
          <a:ext cx="889000" cy="7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60359</xdr:rowOff>
    </xdr:from>
    <xdr:to>
      <xdr:col>10</xdr:col>
      <xdr:colOff>114300</xdr:colOff>
      <xdr:row>57</xdr:row>
      <xdr:rowOff>76476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33009"/>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5624</xdr:rowOff>
    </xdr:from>
    <xdr:to>
      <xdr:col>24</xdr:col>
      <xdr:colOff>114300</xdr:colOff>
      <xdr:row>57</xdr:row>
      <xdr:rowOff>107224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7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155501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5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61778</xdr:rowOff>
    </xdr:from>
    <xdr:to>
      <xdr:col>20</xdr:col>
      <xdr:colOff>38100</xdr:colOff>
      <xdr:row>57</xdr:row>
      <xdr:rowOff>163378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154505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2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121933</xdr:rowOff>
    </xdr:from>
    <xdr:to>
      <xdr:col>15</xdr:col>
      <xdr:colOff>101600</xdr:colOff>
      <xdr:row>57</xdr:row>
      <xdr:rowOff>52083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43210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1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25676</xdr:rowOff>
    </xdr:from>
    <xdr:to>
      <xdr:col>10</xdr:col>
      <xdr:colOff>165100</xdr:colOff>
      <xdr:row>57</xdr:row>
      <xdr:rowOff>127276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118403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9559</xdr:rowOff>
    </xdr:from>
    <xdr:to>
      <xdr:col>6</xdr:col>
      <xdr:colOff>38100</xdr:colOff>
      <xdr:row>57</xdr:row>
      <xdr:rowOff>111159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102286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112534</xdr:rowOff>
    </xdr:from>
    <xdr:to>
      <xdr:col>24</xdr:col>
      <xdr:colOff>63500</xdr:colOff>
      <xdr:row>77</xdr:row>
      <xdr:rowOff>125603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14184"/>
          <a:ext cx="8382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112534</xdr:rowOff>
    </xdr:from>
    <xdr:to>
      <xdr:col>19</xdr:col>
      <xdr:colOff>177800</xdr:colOff>
      <xdr:row>77</xdr:row>
      <xdr:rowOff>150254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14184"/>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126898</xdr:rowOff>
    </xdr:from>
    <xdr:to>
      <xdr:col>15</xdr:col>
      <xdr:colOff>50800</xdr:colOff>
      <xdr:row>77</xdr:row>
      <xdr:rowOff>150254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28548"/>
          <a:ext cx="8890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126898</xdr:rowOff>
    </xdr:from>
    <xdr:to>
      <xdr:col>10</xdr:col>
      <xdr:colOff>114300</xdr:colOff>
      <xdr:row>78</xdr:row>
      <xdr:rowOff>39802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28548"/>
          <a:ext cx="8890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74803</xdr:rowOff>
    </xdr:from>
    <xdr:to>
      <xdr:col>24</xdr:col>
      <xdr:colOff>114300</xdr:colOff>
      <xdr:row>78</xdr:row>
      <xdr:rowOff>4953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53230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5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61734</xdr:rowOff>
    </xdr:from>
    <xdr:to>
      <xdr:col>20</xdr:col>
      <xdr:colOff>38100</xdr:colOff>
      <xdr:row>77</xdr:row>
      <xdr:rowOff>163334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6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154461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35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99454</xdr:rowOff>
    </xdr:from>
    <xdr:to>
      <xdr:col>15</xdr:col>
      <xdr:colOff>101600</xdr:colOff>
      <xdr:row>78</xdr:row>
      <xdr:rowOff>29604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20731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3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76098</xdr:rowOff>
    </xdr:from>
    <xdr:to>
      <xdr:col>10</xdr:col>
      <xdr:colOff>165100</xdr:colOff>
      <xdr:row>78</xdr:row>
      <xdr:rowOff>6248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22775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160452</xdr:rowOff>
    </xdr:from>
    <xdr:to>
      <xdr:col>6</xdr:col>
      <xdr:colOff>38100</xdr:colOff>
      <xdr:row>78</xdr:row>
      <xdr:rowOff>90602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6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107129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1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32626</xdr:rowOff>
    </xdr:from>
    <xdr:to>
      <xdr:col>24</xdr:col>
      <xdr:colOff>63500</xdr:colOff>
      <xdr:row>94</xdr:row>
      <xdr:rowOff>80048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148926"/>
          <a:ext cx="838200" cy="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80048</xdr:rowOff>
    </xdr:from>
    <xdr:to>
      <xdr:col>19</xdr:col>
      <xdr:colOff>177800</xdr:colOff>
      <xdr:row>95</xdr:row>
      <xdr:rowOff>14529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196348"/>
          <a:ext cx="889000" cy="10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14529</xdr:rowOff>
    </xdr:from>
    <xdr:to>
      <xdr:col>15</xdr:col>
      <xdr:colOff>50800</xdr:colOff>
      <xdr:row>95</xdr:row>
      <xdr:rowOff>77457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02279"/>
          <a:ext cx="889000" cy="6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77457</xdr:rowOff>
    </xdr:from>
    <xdr:to>
      <xdr:col>10</xdr:col>
      <xdr:colOff>114300</xdr:colOff>
      <xdr:row>95</xdr:row>
      <xdr:rowOff>134696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65207"/>
          <a:ext cx="889000" cy="5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153276</xdr:rowOff>
    </xdr:from>
    <xdr:to>
      <xdr:col>24</xdr:col>
      <xdr:colOff>114300</xdr:colOff>
      <xdr:row>94</xdr:row>
      <xdr:rowOff>83426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4703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4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29248</xdr:rowOff>
    </xdr:from>
    <xdr:to>
      <xdr:col>20</xdr:col>
      <xdr:colOff>38100</xdr:colOff>
      <xdr:row>94</xdr:row>
      <xdr:rowOff>130848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147375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92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135179</xdr:rowOff>
    </xdr:from>
    <xdr:to>
      <xdr:col>15</xdr:col>
      <xdr:colOff>101600</xdr:colOff>
      <xdr:row>95</xdr:row>
      <xdr:rowOff>65329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2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81856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02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26657</xdr:rowOff>
    </xdr:from>
    <xdr:to>
      <xdr:col>10</xdr:col>
      <xdr:colOff>165100</xdr:colOff>
      <xdr:row>95</xdr:row>
      <xdr:rowOff>128257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144784</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8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83896</xdr:rowOff>
    </xdr:from>
    <xdr:to>
      <xdr:col>6</xdr:col>
      <xdr:colOff>38100</xdr:colOff>
      <xdr:row>96</xdr:row>
      <xdr:rowOff>14046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30573</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14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14319</xdr:rowOff>
    </xdr:from>
    <xdr:to>
      <xdr:col>55</xdr:col>
      <xdr:colOff>0</xdr:colOff>
      <xdr:row>38</xdr:row>
      <xdr:rowOff>20490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529419"/>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110885</xdr:rowOff>
    </xdr:from>
    <xdr:to>
      <xdr:col>50</xdr:col>
      <xdr:colOff>114300</xdr:colOff>
      <xdr:row>38</xdr:row>
      <xdr:rowOff>20490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454535"/>
          <a:ext cx="889000" cy="8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110885</xdr:rowOff>
    </xdr:from>
    <xdr:to>
      <xdr:col>45</xdr:col>
      <xdr:colOff>177800</xdr:colOff>
      <xdr:row>37</xdr:row>
      <xdr:rowOff>164509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54535"/>
          <a:ext cx="889000" cy="5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164509</xdr:rowOff>
    </xdr:from>
    <xdr:to>
      <xdr:col>41</xdr:col>
      <xdr:colOff>50800</xdr:colOff>
      <xdr:row>38</xdr:row>
      <xdr:rowOff>50622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508159"/>
          <a:ext cx="889000" cy="5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134969</xdr:rowOff>
    </xdr:from>
    <xdr:to>
      <xdr:col>55</xdr:col>
      <xdr:colOff>50800</xdr:colOff>
      <xdr:row>38</xdr:row>
      <xdr:rowOff>65119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4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49896</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141141</xdr:rowOff>
    </xdr:from>
    <xdr:to>
      <xdr:col>50</xdr:col>
      <xdr:colOff>165100</xdr:colOff>
      <xdr:row>38</xdr:row>
      <xdr:rowOff>71290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84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62417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57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60085</xdr:rowOff>
    </xdr:from>
    <xdr:to>
      <xdr:col>46</xdr:col>
      <xdr:colOff>38100</xdr:colOff>
      <xdr:row>37</xdr:row>
      <xdr:rowOff>161685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0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152812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9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113709</xdr:rowOff>
    </xdr:from>
    <xdr:to>
      <xdr:col>41</xdr:col>
      <xdr:colOff>101600</xdr:colOff>
      <xdr:row>38</xdr:row>
      <xdr:rowOff>43859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34986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5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171272</xdr:rowOff>
    </xdr:from>
    <xdr:to>
      <xdr:col>36</xdr:col>
      <xdr:colOff>165100</xdr:colOff>
      <xdr:row>38</xdr:row>
      <xdr:rowOff>101422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92549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141035</xdr:rowOff>
    </xdr:from>
    <xdr:to>
      <xdr:col>55</xdr:col>
      <xdr:colOff>0</xdr:colOff>
      <xdr:row>53</xdr:row>
      <xdr:rowOff>45627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056435"/>
          <a:ext cx="838200" cy="7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141035</xdr:rowOff>
    </xdr:from>
    <xdr:to>
      <xdr:col>50</xdr:col>
      <xdr:colOff>114300</xdr:colOff>
      <xdr:row>53</xdr:row>
      <xdr:rowOff>12480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056435"/>
          <a:ext cx="889000" cy="4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50274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9389</xdr:rowOff>
    </xdr:from>
    <xdr:to>
      <xdr:col>45</xdr:col>
      <xdr:colOff>177800</xdr:colOff>
      <xdr:row>53</xdr:row>
      <xdr:rowOff>12480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096239"/>
          <a:ext cx="889000" cy="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80412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88951</xdr:rowOff>
    </xdr:from>
    <xdr:to>
      <xdr:col>41</xdr:col>
      <xdr:colOff>50800</xdr:colOff>
      <xdr:row>53</xdr:row>
      <xdr:rowOff>9389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004351"/>
          <a:ext cx="889000" cy="9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23920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28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166277</xdr:rowOff>
    </xdr:from>
    <xdr:to>
      <xdr:col>55</xdr:col>
      <xdr:colOff>50800</xdr:colOff>
      <xdr:row>53</xdr:row>
      <xdr:rowOff>96427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0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17704</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893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90235</xdr:rowOff>
    </xdr:from>
    <xdr:to>
      <xdr:col>50</xdr:col>
      <xdr:colOff>165100</xdr:colOff>
      <xdr:row>53</xdr:row>
      <xdr:rowOff>20385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0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36912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878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133130</xdr:rowOff>
    </xdr:from>
    <xdr:to>
      <xdr:col>46</xdr:col>
      <xdr:colOff>38100</xdr:colOff>
      <xdr:row>53</xdr:row>
      <xdr:rowOff>63280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0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79807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82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130039</xdr:rowOff>
    </xdr:from>
    <xdr:to>
      <xdr:col>41</xdr:col>
      <xdr:colOff>101600</xdr:colOff>
      <xdr:row>53</xdr:row>
      <xdr:rowOff>60189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76716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82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38151</xdr:rowOff>
    </xdr:from>
    <xdr:to>
      <xdr:col>36</xdr:col>
      <xdr:colOff>165100</xdr:colOff>
      <xdr:row>52</xdr:row>
      <xdr:rowOff>139751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895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156278</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872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68442</xdr:rowOff>
    </xdr:from>
    <xdr:to>
      <xdr:col>55</xdr:col>
      <xdr:colOff>0</xdr:colOff>
      <xdr:row>78</xdr:row>
      <xdr:rowOff>63723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2755742"/>
          <a:ext cx="838200" cy="68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34555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3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135013</xdr:rowOff>
    </xdr:from>
    <xdr:to>
      <xdr:col>50</xdr:col>
      <xdr:colOff>114300</xdr:colOff>
      <xdr:row>78</xdr:row>
      <xdr:rowOff>63723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2479413"/>
          <a:ext cx="889000" cy="95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135013</xdr:rowOff>
    </xdr:from>
    <xdr:to>
      <xdr:col>45</xdr:col>
      <xdr:colOff>177800</xdr:colOff>
      <xdr:row>75</xdr:row>
      <xdr:rowOff>120432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2479413"/>
          <a:ext cx="889000" cy="4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146161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41042</xdr:rowOff>
    </xdr:from>
    <xdr:to>
      <xdr:col>41</xdr:col>
      <xdr:colOff>50800</xdr:colOff>
      <xdr:row>75</xdr:row>
      <xdr:rowOff>120432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2042542"/>
          <a:ext cx="889000" cy="9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17642</xdr:rowOff>
    </xdr:from>
    <xdr:to>
      <xdr:col>55</xdr:col>
      <xdr:colOff>50800</xdr:colOff>
      <xdr:row>74</xdr:row>
      <xdr:rowOff>119242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70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40519</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55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12923</xdr:rowOff>
    </xdr:from>
    <xdr:to>
      <xdr:col>50</xdr:col>
      <xdr:colOff>165100</xdr:colOff>
      <xdr:row>78</xdr:row>
      <xdr:rowOff>114523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105650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4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84213</xdr:rowOff>
    </xdr:from>
    <xdr:to>
      <xdr:col>46</xdr:col>
      <xdr:colOff>38100</xdr:colOff>
      <xdr:row>73</xdr:row>
      <xdr:rowOff>14363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4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30890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20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69632</xdr:rowOff>
    </xdr:from>
    <xdr:to>
      <xdr:col>41</xdr:col>
      <xdr:colOff>101600</xdr:colOff>
      <xdr:row>75</xdr:row>
      <xdr:rowOff>171233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9283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162360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0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161692</xdr:rowOff>
    </xdr:from>
    <xdr:to>
      <xdr:col>36</xdr:col>
      <xdr:colOff>165100</xdr:colOff>
      <xdr:row>70</xdr:row>
      <xdr:rowOff>91842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19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108369</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176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17154</xdr:rowOff>
    </xdr:from>
    <xdr:to>
      <xdr:col>55</xdr:col>
      <xdr:colOff>0</xdr:colOff>
      <xdr:row>95</xdr:row>
      <xdr:rowOff>104414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5790554"/>
          <a:ext cx="838200" cy="60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17154</xdr:rowOff>
    </xdr:from>
    <xdr:to>
      <xdr:col>50</xdr:col>
      <xdr:colOff>114300</xdr:colOff>
      <xdr:row>98</xdr:row>
      <xdr:rowOff>138312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5790554"/>
          <a:ext cx="889000" cy="114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19583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138312</xdr:rowOff>
    </xdr:from>
    <xdr:to>
      <xdr:col>45</xdr:col>
      <xdr:colOff>177800</xdr:colOff>
      <xdr:row>98</xdr:row>
      <xdr:rowOff>168782</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940412"/>
          <a:ext cx="889000" cy="3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168782</xdr:rowOff>
    </xdr:from>
    <xdr:to>
      <xdr:col>41</xdr:col>
      <xdr:colOff>50800</xdr:colOff>
      <xdr:row>99</xdr:row>
      <xdr:rowOff>60441</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970882"/>
          <a:ext cx="889000" cy="6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53614</xdr:rowOff>
    </xdr:from>
    <xdr:to>
      <xdr:col>55</xdr:col>
      <xdr:colOff>50800</xdr:colOff>
      <xdr:row>95</xdr:row>
      <xdr:rowOff>155214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3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76491</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19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137804</xdr:rowOff>
    </xdr:from>
    <xdr:to>
      <xdr:col>50</xdr:col>
      <xdr:colOff>165100</xdr:colOff>
      <xdr:row>92</xdr:row>
      <xdr:rowOff>67954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57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84481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51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87512</xdr:rowOff>
    </xdr:from>
    <xdr:to>
      <xdr:col>46</xdr:col>
      <xdr:colOff>38100</xdr:colOff>
      <xdr:row>99</xdr:row>
      <xdr:rowOff>17662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8789</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515428" y="1698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117982</xdr:rowOff>
    </xdr:from>
    <xdr:to>
      <xdr:col>41</xdr:col>
      <xdr:colOff>101600</xdr:colOff>
      <xdr:row>99</xdr:row>
      <xdr:rowOff>48132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9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39259</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626428" y="1701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9641</xdr:rowOff>
    </xdr:from>
    <xdr:to>
      <xdr:col>36</xdr:col>
      <xdr:colOff>165100</xdr:colOff>
      <xdr:row>99</xdr:row>
      <xdr:rowOff>111241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9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102368</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37428" y="1707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138640</xdr:rowOff>
    </xdr:from>
    <xdr:to>
      <xdr:col>76</xdr:col>
      <xdr:colOff>114300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53740"/>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138640</xdr:rowOff>
    </xdr:from>
    <xdr:to>
      <xdr:col>71</xdr:col>
      <xdr:colOff>177800</xdr:colOff>
      <xdr:row>38</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53740"/>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28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87840</xdr:rowOff>
    </xdr:from>
    <xdr:to>
      <xdr:col>72</xdr:col>
      <xdr:colOff>38100</xdr:colOff>
      <xdr:row>39</xdr:row>
      <xdr:rowOff>17990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9117</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6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157962</xdr:rowOff>
    </xdr:from>
    <xdr:to>
      <xdr:col>85</xdr:col>
      <xdr:colOff>127000</xdr:colOff>
      <xdr:row>77</xdr:row>
      <xdr:rowOff>2832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188162"/>
          <a:ext cx="8382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2832</xdr:rowOff>
    </xdr:from>
    <xdr:to>
      <xdr:col>81</xdr:col>
      <xdr:colOff>50800</xdr:colOff>
      <xdr:row>77</xdr:row>
      <xdr:rowOff>15787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204482"/>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15787</xdr:rowOff>
    </xdr:from>
    <xdr:to>
      <xdr:col>76</xdr:col>
      <xdr:colOff>114300</xdr:colOff>
      <xdr:row>77</xdr:row>
      <xdr:rowOff>29883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217437"/>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29883</xdr:rowOff>
    </xdr:from>
    <xdr:to>
      <xdr:col>71</xdr:col>
      <xdr:colOff>177800</xdr:colOff>
      <xdr:row>77</xdr:row>
      <xdr:rowOff>33541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2315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107162</xdr:rowOff>
    </xdr:from>
    <xdr:to>
      <xdr:col>85</xdr:col>
      <xdr:colOff>177800</xdr:colOff>
      <xdr:row>77</xdr:row>
      <xdr:rowOff>37312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3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85589</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1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123482</xdr:rowOff>
    </xdr:from>
    <xdr:to>
      <xdr:col>81</xdr:col>
      <xdr:colOff>101600</xdr:colOff>
      <xdr:row>77</xdr:row>
      <xdr:rowOff>53632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44759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4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136437</xdr:rowOff>
    </xdr:from>
    <xdr:to>
      <xdr:col>76</xdr:col>
      <xdr:colOff>165100</xdr:colOff>
      <xdr:row>77</xdr:row>
      <xdr:rowOff>66587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57714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150533</xdr:rowOff>
    </xdr:from>
    <xdr:to>
      <xdr:col>72</xdr:col>
      <xdr:colOff>38100</xdr:colOff>
      <xdr:row>77</xdr:row>
      <xdr:rowOff>80683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71810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7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154191</xdr:rowOff>
    </xdr:from>
    <xdr:to>
      <xdr:col>67</xdr:col>
      <xdr:colOff>101600</xdr:colOff>
      <xdr:row>77</xdr:row>
      <xdr:rowOff>84341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75468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32784</xdr:rowOff>
    </xdr:from>
    <xdr:to>
      <xdr:col>85</xdr:col>
      <xdr:colOff>127000</xdr:colOff>
      <xdr:row>98</xdr:row>
      <xdr:rowOff>78138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34884"/>
          <a:ext cx="8382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32784</xdr:rowOff>
    </xdr:from>
    <xdr:to>
      <xdr:col>81</xdr:col>
      <xdr:colOff>50800</xdr:colOff>
      <xdr:row>98</xdr:row>
      <xdr:rowOff>131218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34884"/>
          <a:ext cx="889000" cy="9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125368</xdr:rowOff>
    </xdr:from>
    <xdr:to>
      <xdr:col>76</xdr:col>
      <xdr:colOff>114300</xdr:colOff>
      <xdr:row>98</xdr:row>
      <xdr:rowOff>131218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927468"/>
          <a:ext cx="889000" cy="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54683</xdr:rowOff>
    </xdr:from>
    <xdr:to>
      <xdr:col>71</xdr:col>
      <xdr:colOff>177800</xdr:colOff>
      <xdr:row>98</xdr:row>
      <xdr:rowOff>125368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856783"/>
          <a:ext cx="889000" cy="7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27338</xdr:rowOff>
    </xdr:from>
    <xdr:to>
      <xdr:col>85</xdr:col>
      <xdr:colOff>177800</xdr:colOff>
      <xdr:row>98</xdr:row>
      <xdr:rowOff>128938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113715</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4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153434</xdr:rowOff>
    </xdr:from>
    <xdr:to>
      <xdr:col>81</xdr:col>
      <xdr:colOff>101600</xdr:colOff>
      <xdr:row>98</xdr:row>
      <xdr:rowOff>83584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74711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87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80418</xdr:rowOff>
    </xdr:from>
    <xdr:to>
      <xdr:col>76</xdr:col>
      <xdr:colOff>165100</xdr:colOff>
      <xdr:row>99</xdr:row>
      <xdr:rowOff>10568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1695</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3017" y="16975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74568</xdr:rowOff>
    </xdr:from>
    <xdr:to>
      <xdr:col>72</xdr:col>
      <xdr:colOff>38100</xdr:colOff>
      <xdr:row>99</xdr:row>
      <xdr:rowOff>4718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7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167295</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4017" y="16969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3883</xdr:rowOff>
    </xdr:from>
    <xdr:to>
      <xdr:col>67</xdr:col>
      <xdr:colOff>101600</xdr:colOff>
      <xdr:row>98</xdr:row>
      <xdr:rowOff>105483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96610</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89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36525</xdr:rowOff>
    </xdr:from>
    <xdr:to>
      <xdr:col>116</xdr:col>
      <xdr:colOff>63500</xdr:colOff>
      <xdr:row>59</xdr:row>
      <xdr:rowOff>37630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2075"/>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36525</xdr:rowOff>
    </xdr:from>
    <xdr:to>
      <xdr:col>111</xdr:col>
      <xdr:colOff>177800</xdr:colOff>
      <xdr:row>59</xdr:row>
      <xdr:rowOff>36754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5207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36754</xdr:rowOff>
    </xdr:from>
    <xdr:to>
      <xdr:col>107</xdr:col>
      <xdr:colOff>50800</xdr:colOff>
      <xdr:row>59</xdr:row>
      <xdr:rowOff>37326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5230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36449</xdr:rowOff>
    </xdr:from>
    <xdr:to>
      <xdr:col>102</xdr:col>
      <xdr:colOff>114300</xdr:colOff>
      <xdr:row>59</xdr:row>
      <xdr:rowOff>37326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51999"/>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158280</xdr:rowOff>
    </xdr:from>
    <xdr:to>
      <xdr:col>116</xdr:col>
      <xdr:colOff>114300</xdr:colOff>
      <xdr:row>59</xdr:row>
      <xdr:rowOff>88430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73207</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17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157175</xdr:rowOff>
    </xdr:from>
    <xdr:to>
      <xdr:col>112</xdr:col>
      <xdr:colOff>38100</xdr:colOff>
      <xdr:row>59</xdr:row>
      <xdr:rowOff>87325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78452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9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157404</xdr:rowOff>
    </xdr:from>
    <xdr:to>
      <xdr:col>107</xdr:col>
      <xdr:colOff>101600</xdr:colOff>
      <xdr:row>59</xdr:row>
      <xdr:rowOff>87554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78681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9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157976</xdr:rowOff>
    </xdr:from>
    <xdr:to>
      <xdr:col>102</xdr:col>
      <xdr:colOff>165100</xdr:colOff>
      <xdr:row>59</xdr:row>
      <xdr:rowOff>88126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79253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94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157099</xdr:rowOff>
    </xdr:from>
    <xdr:to>
      <xdr:col>98</xdr:col>
      <xdr:colOff>38100</xdr:colOff>
      <xdr:row>59</xdr:row>
      <xdr:rowOff>87249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78376</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9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167780</xdr:rowOff>
    </xdr:from>
    <xdr:to>
      <xdr:col>116</xdr:col>
      <xdr:colOff>63500</xdr:colOff>
      <xdr:row>78</xdr:row>
      <xdr:rowOff>16638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369430"/>
          <a:ext cx="8382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93504</xdr:rowOff>
    </xdr:from>
    <xdr:to>
      <xdr:col>111</xdr:col>
      <xdr:colOff>177800</xdr:colOff>
      <xdr:row>77</xdr:row>
      <xdr:rowOff>167780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295154"/>
          <a:ext cx="889000" cy="7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93504</xdr:rowOff>
    </xdr:from>
    <xdr:to>
      <xdr:col>107</xdr:col>
      <xdr:colOff>50800</xdr:colOff>
      <xdr:row>77</xdr:row>
      <xdr:rowOff>139339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95154"/>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139339</xdr:rowOff>
    </xdr:from>
    <xdr:to>
      <xdr:col>102</xdr:col>
      <xdr:colOff>114300</xdr:colOff>
      <xdr:row>78</xdr:row>
      <xdr:rowOff>20599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340989"/>
          <a:ext cx="889000" cy="5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137288</xdr:rowOff>
    </xdr:from>
    <xdr:to>
      <xdr:col>116</xdr:col>
      <xdr:colOff>114300</xdr:colOff>
      <xdr:row>78</xdr:row>
      <xdr:rowOff>67438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52215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116980</xdr:rowOff>
    </xdr:from>
    <xdr:to>
      <xdr:col>112</xdr:col>
      <xdr:colOff>38100</xdr:colOff>
      <xdr:row>78</xdr:row>
      <xdr:rowOff>47130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38257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42704</xdr:rowOff>
    </xdr:from>
    <xdr:to>
      <xdr:col>107</xdr:col>
      <xdr:colOff>101600</xdr:colOff>
      <xdr:row>77</xdr:row>
      <xdr:rowOff>144304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135431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88539</xdr:rowOff>
    </xdr:from>
    <xdr:to>
      <xdr:col>102</xdr:col>
      <xdr:colOff>165100</xdr:colOff>
      <xdr:row>78</xdr:row>
      <xdr:rowOff>18689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9816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141249</xdr:rowOff>
    </xdr:from>
    <xdr:to>
      <xdr:col>98</xdr:col>
      <xdr:colOff>38100</xdr:colOff>
      <xdr:row>78</xdr:row>
      <xdr:rowOff>71399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62526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43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人件費について、住民一人あたり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46,331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円と類似団体内では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番目に低く同水準でＨ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から推移している。一方扶助費及び普通建設事業費については、住民一人あたりのコストがそれぞれ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128,431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104,038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円と類似団体内において上位のコストとなっている。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これまで実施してきた行政改革プラン等の取組により人件費等の縮減がなされてきた結果、現在においても類似団体平均を大きく下回る水準で推移してきている。今後も行政需要に応じた事務事業の見直し及び効率化により市民サービスの更なる向上を目指すとともに、職員負担も考慮のうえ、適正な定員管理を図っ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扶助費については、人口の増加に伴い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地域型保育給付費負担事業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子育てへ支援にかかる経費、生活保護費、障害福祉サービス等給付費等が増加しており、類似団体内でも上位のコストとなっている。資格審査の適正化等を図りコストの軽減に努める。また、普通建設事業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学校の増改築事業や市役所庁舎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事業を実施していることに伴い、一人当たりのコストが類似団体の中でも高い水準で推移している。これらの事業の起債の償還も始まり、将来的にはその費用は増加していくことが予想されることから、各事業の緊急性及び必要性を精査のうえ、公債費が将来の財政運営に影響を及ぼすことの無い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64,436
64,128
19.19
27,635,285
26,913,686
537,815
11,537,826
29,891,055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71577</xdr:rowOff>
    </xdr:from>
    <xdr:to>
      <xdr:col>24</xdr:col>
      <xdr:colOff>63500</xdr:colOff>
      <xdr:row>35</xdr:row>
      <xdr:rowOff>18085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00877"/>
          <a:ext cx="8382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71577</xdr:rowOff>
    </xdr:from>
    <xdr:to>
      <xdr:col>19</xdr:col>
      <xdr:colOff>177800</xdr:colOff>
      <xdr:row>35</xdr:row>
      <xdr:rowOff>71577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00877"/>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45060</xdr:rowOff>
    </xdr:from>
    <xdr:to>
      <xdr:col>15</xdr:col>
      <xdr:colOff>50800</xdr:colOff>
      <xdr:row>35</xdr:row>
      <xdr:rowOff>71577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74360"/>
          <a:ext cx="889000" cy="19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45060</xdr:rowOff>
    </xdr:from>
    <xdr:to>
      <xdr:col>10</xdr:col>
      <xdr:colOff>114300</xdr:colOff>
      <xdr:row>34</xdr:row>
      <xdr:rowOff>151130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74360"/>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138735</xdr:rowOff>
    </xdr:from>
    <xdr:to>
      <xdr:col>24</xdr:col>
      <xdr:colOff>114300</xdr:colOff>
      <xdr:row>35</xdr:row>
      <xdr:rowOff>68885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117162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4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20777</xdr:rowOff>
    </xdr:from>
    <xdr:to>
      <xdr:col>20</xdr:col>
      <xdr:colOff>38100</xdr:colOff>
      <xdr:row>34</xdr:row>
      <xdr:rowOff>122377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138904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2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20777</xdr:rowOff>
    </xdr:from>
    <xdr:to>
      <xdr:col>15</xdr:col>
      <xdr:colOff>101600</xdr:colOff>
      <xdr:row>35</xdr:row>
      <xdr:rowOff>122377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113504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1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165710</xdr:rowOff>
    </xdr:from>
    <xdr:to>
      <xdr:col>10</xdr:col>
      <xdr:colOff>165100</xdr:colOff>
      <xdr:row>34</xdr:row>
      <xdr:rowOff>95860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86987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100330</xdr:rowOff>
    </xdr:from>
    <xdr:to>
      <xdr:col>6</xdr:col>
      <xdr:colOff>38100</xdr:colOff>
      <xdr:row>35</xdr:row>
      <xdr:rowOff>30480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21607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106204</xdr:rowOff>
    </xdr:from>
    <xdr:to>
      <xdr:col>24</xdr:col>
      <xdr:colOff>63500</xdr:colOff>
      <xdr:row>58</xdr:row>
      <xdr:rowOff>62379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07404"/>
          <a:ext cx="838200" cy="29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125940</xdr:rowOff>
    </xdr:from>
    <xdr:to>
      <xdr:col>19</xdr:col>
      <xdr:colOff>177800</xdr:colOff>
      <xdr:row>58</xdr:row>
      <xdr:rowOff>62379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727140"/>
          <a:ext cx="889000" cy="27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125940</xdr:rowOff>
    </xdr:from>
    <xdr:to>
      <xdr:col>15</xdr:col>
      <xdr:colOff>50800</xdr:colOff>
      <xdr:row>57</xdr:row>
      <xdr:rowOff>14536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27140"/>
          <a:ext cx="8890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14536</xdr:rowOff>
    </xdr:from>
    <xdr:to>
      <xdr:col>10</xdr:col>
      <xdr:colOff>114300</xdr:colOff>
      <xdr:row>59</xdr:row>
      <xdr:rowOff>939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87186"/>
          <a:ext cx="889000" cy="32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55404</xdr:rowOff>
    </xdr:from>
    <xdr:to>
      <xdr:col>24</xdr:col>
      <xdr:colOff>114300</xdr:colOff>
      <xdr:row>56</xdr:row>
      <xdr:rowOff>157004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5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78281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11579</xdr:rowOff>
    </xdr:from>
    <xdr:to>
      <xdr:col>20</xdr:col>
      <xdr:colOff>38100</xdr:colOff>
      <xdr:row>58</xdr:row>
      <xdr:rowOff>113179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5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104306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4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75140</xdr:rowOff>
    </xdr:from>
    <xdr:to>
      <xdr:col>15</xdr:col>
      <xdr:colOff>101600</xdr:colOff>
      <xdr:row>57</xdr:row>
      <xdr:rowOff>5290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21817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45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135186</xdr:rowOff>
    </xdr:from>
    <xdr:to>
      <xdr:col>10</xdr:col>
      <xdr:colOff>165100</xdr:colOff>
      <xdr:row>57</xdr:row>
      <xdr:rowOff>65336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56463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121589</xdr:rowOff>
    </xdr:from>
    <xdr:to>
      <xdr:col>6</xdr:col>
      <xdr:colOff>38100</xdr:colOff>
      <xdr:row>59</xdr:row>
      <xdr:rowOff>51739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6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42866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5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169990</xdr:rowOff>
    </xdr:from>
    <xdr:to>
      <xdr:col>24</xdr:col>
      <xdr:colOff>63500</xdr:colOff>
      <xdr:row>75</xdr:row>
      <xdr:rowOff>63068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57290"/>
          <a:ext cx="838200" cy="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169990</xdr:rowOff>
    </xdr:from>
    <xdr:to>
      <xdr:col>19</xdr:col>
      <xdr:colOff>177800</xdr:colOff>
      <xdr:row>75</xdr:row>
      <xdr:rowOff>78575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57290"/>
          <a:ext cx="889000" cy="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78575</xdr:rowOff>
    </xdr:from>
    <xdr:to>
      <xdr:col>15</xdr:col>
      <xdr:colOff>50800</xdr:colOff>
      <xdr:row>76</xdr:row>
      <xdr:rowOff>36601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37325"/>
          <a:ext cx="889000" cy="1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36601</xdr:rowOff>
    </xdr:from>
    <xdr:to>
      <xdr:col>10</xdr:col>
      <xdr:colOff>114300</xdr:colOff>
      <xdr:row>76</xdr:row>
      <xdr:rowOff>127433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66801"/>
          <a:ext cx="889000" cy="9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12268</xdr:rowOff>
    </xdr:from>
    <xdr:to>
      <xdr:col>24</xdr:col>
      <xdr:colOff>114300</xdr:colOff>
      <xdr:row>75</xdr:row>
      <xdr:rowOff>113868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35145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2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119190</xdr:rowOff>
    </xdr:from>
    <xdr:to>
      <xdr:col>20</xdr:col>
      <xdr:colOff>38100</xdr:colOff>
      <xdr:row>75</xdr:row>
      <xdr:rowOff>49340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65867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8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27775</xdr:rowOff>
    </xdr:from>
    <xdr:to>
      <xdr:col>15</xdr:col>
      <xdr:colOff>101600</xdr:colOff>
      <xdr:row>75</xdr:row>
      <xdr:rowOff>129375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145902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6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157251</xdr:rowOff>
    </xdr:from>
    <xdr:to>
      <xdr:col>10</xdr:col>
      <xdr:colOff>165100</xdr:colOff>
      <xdr:row>76</xdr:row>
      <xdr:rowOff>87401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78528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0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76633</xdr:rowOff>
    </xdr:from>
    <xdr:to>
      <xdr:col>6</xdr:col>
      <xdr:colOff>38100</xdr:colOff>
      <xdr:row>77</xdr:row>
      <xdr:rowOff>6783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23309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8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16294</xdr:rowOff>
    </xdr:from>
    <xdr:to>
      <xdr:col>24</xdr:col>
      <xdr:colOff>63500</xdr:colOff>
      <xdr:row>99</xdr:row>
      <xdr:rowOff>36754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89844"/>
          <a:ext cx="8382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9113</xdr:rowOff>
    </xdr:from>
    <xdr:to>
      <xdr:col>19</xdr:col>
      <xdr:colOff>177800</xdr:colOff>
      <xdr:row>99</xdr:row>
      <xdr:rowOff>16294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82663"/>
          <a:ext cx="889000" cy="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3378</xdr:rowOff>
    </xdr:from>
    <xdr:to>
      <xdr:col>15</xdr:col>
      <xdr:colOff>50800</xdr:colOff>
      <xdr:row>99</xdr:row>
      <xdr:rowOff>9113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76928"/>
          <a:ext cx="889000" cy="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3378</xdr:rowOff>
    </xdr:from>
    <xdr:to>
      <xdr:col>10</xdr:col>
      <xdr:colOff>114300</xdr:colOff>
      <xdr:row>99</xdr:row>
      <xdr:rowOff>42126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76928"/>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157404</xdr:rowOff>
    </xdr:from>
    <xdr:to>
      <xdr:col>24</xdr:col>
      <xdr:colOff>114300</xdr:colOff>
      <xdr:row>99</xdr:row>
      <xdr:rowOff>87554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72331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7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136944</xdr:rowOff>
    </xdr:from>
    <xdr:to>
      <xdr:col>20</xdr:col>
      <xdr:colOff>38100</xdr:colOff>
      <xdr:row>99</xdr:row>
      <xdr:rowOff>67094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3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58221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3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129763</xdr:rowOff>
    </xdr:from>
    <xdr:to>
      <xdr:col>15</xdr:col>
      <xdr:colOff>101600</xdr:colOff>
      <xdr:row>99</xdr:row>
      <xdr:rowOff>59913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51040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2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124028</xdr:rowOff>
    </xdr:from>
    <xdr:to>
      <xdr:col>10</xdr:col>
      <xdr:colOff>165100</xdr:colOff>
      <xdr:row>99</xdr:row>
      <xdr:rowOff>54178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45305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162776</xdr:rowOff>
    </xdr:from>
    <xdr:to>
      <xdr:col>6</xdr:col>
      <xdr:colOff>38100</xdr:colOff>
      <xdr:row>99</xdr:row>
      <xdr:rowOff>92926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6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84053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5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134747</xdr:rowOff>
    </xdr:from>
    <xdr:to>
      <xdr:col>55</xdr:col>
      <xdr:colOff>0</xdr:colOff>
      <xdr:row>38</xdr:row>
      <xdr:rowOff>148844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49847"/>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147701</xdr:rowOff>
    </xdr:from>
    <xdr:to>
      <xdr:col>50</xdr:col>
      <xdr:colOff>114300</xdr:colOff>
      <xdr:row>38</xdr:row>
      <xdr:rowOff>148844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6280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88646</xdr:rowOff>
    </xdr:from>
    <xdr:to>
      <xdr:col>45</xdr:col>
      <xdr:colOff>177800</xdr:colOff>
      <xdr:row>38</xdr:row>
      <xdr:rowOff>147701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03746"/>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77597</xdr:rowOff>
    </xdr:from>
    <xdr:to>
      <xdr:col>41</xdr:col>
      <xdr:colOff>50800</xdr:colOff>
      <xdr:row>38</xdr:row>
      <xdr:rowOff>88646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21247"/>
          <a:ext cx="8890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83947</xdr:rowOff>
    </xdr:from>
    <xdr:to>
      <xdr:col>55</xdr:col>
      <xdr:colOff>50800</xdr:colOff>
      <xdr:row>39</xdr:row>
      <xdr:rowOff>14097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170324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3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98044</xdr:rowOff>
    </xdr:from>
    <xdr:to>
      <xdr:col>50</xdr:col>
      <xdr:colOff>165100</xdr:colOff>
      <xdr:row>39</xdr:row>
      <xdr:rowOff>28194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19321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96901</xdr:rowOff>
    </xdr:from>
    <xdr:to>
      <xdr:col>46</xdr:col>
      <xdr:colOff>38100</xdr:colOff>
      <xdr:row>39</xdr:row>
      <xdr:rowOff>27051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18178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37846</xdr:rowOff>
    </xdr:from>
    <xdr:to>
      <xdr:col>41</xdr:col>
      <xdr:colOff>101600</xdr:colOff>
      <xdr:row>38</xdr:row>
      <xdr:rowOff>139446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130573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4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26797</xdr:rowOff>
    </xdr:from>
    <xdr:to>
      <xdr:col>36</xdr:col>
      <xdr:colOff>165100</xdr:colOff>
      <xdr:row>37</xdr:row>
      <xdr:rowOff>128397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119524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463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86360</xdr:rowOff>
    </xdr:from>
    <xdr:to>
      <xdr:col>55</xdr:col>
      <xdr:colOff>0</xdr:colOff>
      <xdr:row>58</xdr:row>
      <xdr:rowOff>89980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30460"/>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73768</xdr:rowOff>
    </xdr:from>
    <xdr:to>
      <xdr:col>50</xdr:col>
      <xdr:colOff>114300</xdr:colOff>
      <xdr:row>58</xdr:row>
      <xdr:rowOff>86360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17868"/>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46736</xdr:rowOff>
    </xdr:from>
    <xdr:to>
      <xdr:col>45</xdr:col>
      <xdr:colOff>177800</xdr:colOff>
      <xdr:row>58</xdr:row>
      <xdr:rowOff>73768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90836"/>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46736</xdr:rowOff>
    </xdr:from>
    <xdr:to>
      <xdr:col>41</xdr:col>
      <xdr:colOff>50800</xdr:colOff>
      <xdr:row>58</xdr:row>
      <xdr:rowOff>132632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90836"/>
          <a:ext cx="889000" cy="8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39180</xdr:rowOff>
    </xdr:from>
    <xdr:to>
      <xdr:col>55</xdr:col>
      <xdr:colOff>50800</xdr:colOff>
      <xdr:row>58</xdr:row>
      <xdr:rowOff>140780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125557</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35560</xdr:rowOff>
    </xdr:from>
    <xdr:to>
      <xdr:col>50</xdr:col>
      <xdr:colOff>165100</xdr:colOff>
      <xdr:row>58</xdr:row>
      <xdr:rowOff>137160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128287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22968</xdr:rowOff>
    </xdr:from>
    <xdr:to>
      <xdr:col>46</xdr:col>
      <xdr:colOff>38100</xdr:colOff>
      <xdr:row>58</xdr:row>
      <xdr:rowOff>124568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115695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167386</xdr:rowOff>
    </xdr:from>
    <xdr:to>
      <xdr:col>41</xdr:col>
      <xdr:colOff>101600</xdr:colOff>
      <xdr:row>58</xdr:row>
      <xdr:rowOff>97536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88663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81832</xdr:rowOff>
    </xdr:from>
    <xdr:to>
      <xdr:col>36</xdr:col>
      <xdr:colOff>165100</xdr:colOff>
      <xdr:row>59</xdr:row>
      <xdr:rowOff>11982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2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3109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1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164598</xdr:rowOff>
    </xdr:from>
    <xdr:to>
      <xdr:col>55</xdr:col>
      <xdr:colOff>0</xdr:colOff>
      <xdr:row>79</xdr:row>
      <xdr:rowOff>1112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37698"/>
          <a:ext cx="8382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164598</xdr:rowOff>
    </xdr:from>
    <xdr:to>
      <xdr:col>50</xdr:col>
      <xdr:colOff>114300</xdr:colOff>
      <xdr:row>78</xdr:row>
      <xdr:rowOff>168123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37698"/>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131738</xdr:rowOff>
    </xdr:from>
    <xdr:to>
      <xdr:col>45</xdr:col>
      <xdr:colOff>177800</xdr:colOff>
      <xdr:row>78</xdr:row>
      <xdr:rowOff>168123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04838"/>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131738</xdr:rowOff>
    </xdr:from>
    <xdr:to>
      <xdr:col>41</xdr:col>
      <xdr:colOff>50800</xdr:colOff>
      <xdr:row>78</xdr:row>
      <xdr:rowOff>169038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04838"/>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121762</xdr:rowOff>
    </xdr:from>
    <xdr:to>
      <xdr:col>55</xdr:col>
      <xdr:colOff>50800</xdr:colOff>
      <xdr:row>79</xdr:row>
      <xdr:rowOff>51912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36689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0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113798</xdr:rowOff>
    </xdr:from>
    <xdr:to>
      <xdr:col>50</xdr:col>
      <xdr:colOff>165100</xdr:colOff>
      <xdr:row>79</xdr:row>
      <xdr:rowOff>43948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35075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7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117323</xdr:rowOff>
    </xdr:from>
    <xdr:to>
      <xdr:col>46</xdr:col>
      <xdr:colOff>38100</xdr:colOff>
      <xdr:row>79</xdr:row>
      <xdr:rowOff>47473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38600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8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80938</xdr:rowOff>
    </xdr:from>
    <xdr:to>
      <xdr:col>41</xdr:col>
      <xdr:colOff>101600</xdr:colOff>
      <xdr:row>79</xdr:row>
      <xdr:rowOff>11088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2215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4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118238</xdr:rowOff>
    </xdr:from>
    <xdr:to>
      <xdr:col>36</xdr:col>
      <xdr:colOff>165100</xdr:colOff>
      <xdr:row>79</xdr:row>
      <xdr:rowOff>48388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39515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8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161976</xdr:rowOff>
    </xdr:from>
    <xdr:to>
      <xdr:col>55</xdr:col>
      <xdr:colOff>0</xdr:colOff>
      <xdr:row>97</xdr:row>
      <xdr:rowOff>15748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21176"/>
          <a:ext cx="8382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168135</xdr:rowOff>
    </xdr:from>
    <xdr:to>
      <xdr:col>50</xdr:col>
      <xdr:colOff>114300</xdr:colOff>
      <xdr:row>96</xdr:row>
      <xdr:rowOff>161976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455885"/>
          <a:ext cx="889000" cy="16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143166</xdr:rowOff>
    </xdr:from>
    <xdr:to>
      <xdr:col>45</xdr:col>
      <xdr:colOff>177800</xdr:colOff>
      <xdr:row>95</xdr:row>
      <xdr:rowOff>168135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430916"/>
          <a:ext cx="8890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53302</xdr:rowOff>
    </xdr:from>
    <xdr:to>
      <xdr:col>41</xdr:col>
      <xdr:colOff>50800</xdr:colOff>
      <xdr:row>95</xdr:row>
      <xdr:rowOff>143166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169602"/>
          <a:ext cx="889000" cy="26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136398</xdr:rowOff>
    </xdr:from>
    <xdr:to>
      <xdr:col>55</xdr:col>
      <xdr:colOff>50800</xdr:colOff>
      <xdr:row>97</xdr:row>
      <xdr:rowOff>66548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114825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111176</xdr:rowOff>
    </xdr:from>
    <xdr:to>
      <xdr:col>50</xdr:col>
      <xdr:colOff>165100</xdr:colOff>
      <xdr:row>97</xdr:row>
      <xdr:rowOff>41326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32453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117335</xdr:rowOff>
    </xdr:from>
    <xdr:to>
      <xdr:col>46</xdr:col>
      <xdr:colOff>38100</xdr:colOff>
      <xdr:row>96</xdr:row>
      <xdr:rowOff>47485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38612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49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92366</xdr:rowOff>
    </xdr:from>
    <xdr:to>
      <xdr:col>41</xdr:col>
      <xdr:colOff>101600</xdr:colOff>
      <xdr:row>96</xdr:row>
      <xdr:rowOff>22516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13643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47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2502</xdr:rowOff>
    </xdr:from>
    <xdr:to>
      <xdr:col>36</xdr:col>
      <xdr:colOff>165100</xdr:colOff>
      <xdr:row>94</xdr:row>
      <xdr:rowOff>104102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11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120629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89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122692</xdr:rowOff>
    </xdr:from>
    <xdr:to>
      <xdr:col>85</xdr:col>
      <xdr:colOff>127000</xdr:colOff>
      <xdr:row>39</xdr:row>
      <xdr:rowOff>55758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294892"/>
          <a:ext cx="838200" cy="44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122692</xdr:rowOff>
    </xdr:from>
    <xdr:to>
      <xdr:col>81</xdr:col>
      <xdr:colOff>50800</xdr:colOff>
      <xdr:row>37</xdr:row>
      <xdr:rowOff>92243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294892"/>
          <a:ext cx="889000" cy="14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92243</xdr:rowOff>
    </xdr:from>
    <xdr:to>
      <xdr:col>76</xdr:col>
      <xdr:colOff>114300</xdr:colOff>
      <xdr:row>37</xdr:row>
      <xdr:rowOff>117206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35893"/>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117206</xdr:rowOff>
    </xdr:from>
    <xdr:to>
      <xdr:col>71</xdr:col>
      <xdr:colOff>177800</xdr:colOff>
      <xdr:row>39</xdr:row>
      <xdr:rowOff>32349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60856"/>
          <a:ext cx="889000" cy="25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4958</xdr:rowOff>
    </xdr:from>
    <xdr:to>
      <xdr:col>85</xdr:col>
      <xdr:colOff>177800</xdr:colOff>
      <xdr:row>39</xdr:row>
      <xdr:rowOff>106558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91335</xdr:rowOff>
    </xdr:from>
    <xdr:ext cx="469744"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60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71892</xdr:rowOff>
    </xdr:from>
    <xdr:to>
      <xdr:col>81</xdr:col>
      <xdr:colOff>101600</xdr:colOff>
      <xdr:row>37</xdr:row>
      <xdr:rowOff>2042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4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164619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3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41443</xdr:rowOff>
    </xdr:from>
    <xdr:to>
      <xdr:col>76</xdr:col>
      <xdr:colOff>165100</xdr:colOff>
      <xdr:row>37</xdr:row>
      <xdr:rowOff>143043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134169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66406</xdr:rowOff>
    </xdr:from>
    <xdr:to>
      <xdr:col>72</xdr:col>
      <xdr:colOff>38100</xdr:colOff>
      <xdr:row>37</xdr:row>
      <xdr:rowOff>168005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10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159133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0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152999</xdr:rowOff>
    </xdr:from>
    <xdr:to>
      <xdr:col>67</xdr:col>
      <xdr:colOff>101600</xdr:colOff>
      <xdr:row>39</xdr:row>
      <xdr:rowOff>83149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6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74276</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79428" y="676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112325</xdr:rowOff>
    </xdr:from>
    <xdr:to>
      <xdr:col>85</xdr:col>
      <xdr:colOff>127000</xdr:colOff>
      <xdr:row>54</xdr:row>
      <xdr:rowOff>10770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027725"/>
          <a:ext cx="838200" cy="24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112325</xdr:rowOff>
    </xdr:from>
    <xdr:to>
      <xdr:col>81</xdr:col>
      <xdr:colOff>50800</xdr:colOff>
      <xdr:row>56</xdr:row>
      <xdr:rowOff>15837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027725"/>
          <a:ext cx="889000" cy="58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15837</xdr:rowOff>
    </xdr:from>
    <xdr:to>
      <xdr:col>76</xdr:col>
      <xdr:colOff>114300</xdr:colOff>
      <xdr:row>56</xdr:row>
      <xdr:rowOff>121450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17037"/>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40030</xdr:rowOff>
    </xdr:from>
    <xdr:to>
      <xdr:col>71</xdr:col>
      <xdr:colOff>177800</xdr:colOff>
      <xdr:row>56</xdr:row>
      <xdr:rowOff>121450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126880"/>
          <a:ext cx="889000" cy="59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131420</xdr:rowOff>
    </xdr:from>
    <xdr:to>
      <xdr:col>85</xdr:col>
      <xdr:colOff>177800</xdr:colOff>
      <xdr:row>54</xdr:row>
      <xdr:rowOff>61570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21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154297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0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61525</xdr:rowOff>
    </xdr:from>
    <xdr:to>
      <xdr:col>81</xdr:col>
      <xdr:colOff>101600</xdr:colOff>
      <xdr:row>52</xdr:row>
      <xdr:rowOff>163125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89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8202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87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136487</xdr:rowOff>
    </xdr:from>
    <xdr:to>
      <xdr:col>76</xdr:col>
      <xdr:colOff>165100</xdr:colOff>
      <xdr:row>56</xdr:row>
      <xdr:rowOff>66637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6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57764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65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70650</xdr:rowOff>
    </xdr:from>
    <xdr:to>
      <xdr:col>72</xdr:col>
      <xdr:colOff>38100</xdr:colOff>
      <xdr:row>57</xdr:row>
      <xdr:rowOff>800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163377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6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160680</xdr:rowOff>
    </xdr:from>
    <xdr:to>
      <xdr:col>67</xdr:col>
      <xdr:colOff>101600</xdr:colOff>
      <xdr:row>53</xdr:row>
      <xdr:rowOff>90830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0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107357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88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138640</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1740"/>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138640</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11740"/>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86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87840</xdr:rowOff>
    </xdr:from>
    <xdr:to>
      <xdr:col>72</xdr:col>
      <xdr:colOff>38100</xdr:colOff>
      <xdr:row>79</xdr:row>
      <xdr:rowOff>17990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9117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53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157962</xdr:rowOff>
    </xdr:from>
    <xdr:to>
      <xdr:col>85</xdr:col>
      <xdr:colOff>127000</xdr:colOff>
      <xdr:row>97</xdr:row>
      <xdr:rowOff>2832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17162"/>
          <a:ext cx="8382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2832</xdr:rowOff>
    </xdr:from>
    <xdr:to>
      <xdr:col>81</xdr:col>
      <xdr:colOff>50800</xdr:colOff>
      <xdr:row>97</xdr:row>
      <xdr:rowOff>15787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633482"/>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15787</xdr:rowOff>
    </xdr:from>
    <xdr:to>
      <xdr:col>76</xdr:col>
      <xdr:colOff>114300</xdr:colOff>
      <xdr:row>97</xdr:row>
      <xdr:rowOff>29883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646437"/>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29883</xdr:rowOff>
    </xdr:from>
    <xdr:to>
      <xdr:col>71</xdr:col>
      <xdr:colOff>177800</xdr:colOff>
      <xdr:row>97</xdr:row>
      <xdr:rowOff>33541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6605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107162</xdr:rowOff>
    </xdr:from>
    <xdr:to>
      <xdr:col>85</xdr:col>
      <xdr:colOff>177800</xdr:colOff>
      <xdr:row>97</xdr:row>
      <xdr:rowOff>37312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6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85589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123482</xdr:rowOff>
    </xdr:from>
    <xdr:to>
      <xdr:col>81</xdr:col>
      <xdr:colOff>101600</xdr:colOff>
      <xdr:row>97</xdr:row>
      <xdr:rowOff>53632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44759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6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136437</xdr:rowOff>
    </xdr:from>
    <xdr:to>
      <xdr:col>76</xdr:col>
      <xdr:colOff>165100</xdr:colOff>
      <xdr:row>97</xdr:row>
      <xdr:rowOff>66587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57714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150533</xdr:rowOff>
    </xdr:from>
    <xdr:to>
      <xdr:col>72</xdr:col>
      <xdr:colOff>38100</xdr:colOff>
      <xdr:row>97</xdr:row>
      <xdr:rowOff>80683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71810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0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154191</xdr:rowOff>
    </xdr:from>
    <xdr:to>
      <xdr:col>67</xdr:col>
      <xdr:colOff>101600</xdr:colOff>
      <xdr:row>97</xdr:row>
      <xdr:rowOff>84341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75468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費が高い水準となっているが、その理由として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新庁舎建設事業や文化観光創出事業、防災情報通信設備等移設事業等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新庁舎建設及び移設整備事業が大きな要因となり総務費が前年度より増加している。また、公債費においては年々増加傾向となっており、市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役所庁舎、消防庁舎という大型の建設事業を実施したことや、現在もなお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の増改築事業は続いていることから、今後公債費が増大していくものと考えられる。現時点における公債費は類似団体内では低い水準ではあるものの、将来的にはその費用は増加していくことが予想されることから、各事業の緊急性及び必要性を精査のうえ、公債費が将来の財政運営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影響を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及ぼすことの無いよう努めていく。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実質収支額が前年度より</a:t>
          </a:r>
          <a:r>
            <a:rPr kumimoji="1" lang="en-US" altLang="ja-JP" sz="1400">
              <a:latin typeface="ＭＳ ゴシック" pitchFamily="49" charset="-128"/>
              <a:ea typeface="ＭＳ ゴシック" pitchFamily="49" charset="-128"/>
            </a:rPr>
            <a:t>3.67</a:t>
          </a:r>
          <a:r>
            <a:rPr kumimoji="1" lang="ja-JP" altLang="en-US" sz="1400">
              <a:latin typeface="ＭＳ ゴシック" pitchFamily="49" charset="-128"/>
              <a:ea typeface="ＭＳ ゴシック" pitchFamily="49" charset="-128"/>
            </a:rPr>
            <a:t>ポイント上昇した要因は、新庁舎及び消防庁舎が完成し事業費が減となったほか、地方税が増えていることで前年度比より改善している。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財政調整基金については、新庁舎が完成し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新庁舎建設基金を廃止し基金残額を財調に積み立てたことで</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latin typeface="ＭＳ ゴシック" panose="020B0609070205080204" pitchFamily="49" charset="-128"/>
              <a:ea typeface="ＭＳ ゴシック" panose="020B0609070205080204" pitchFamily="49" charset="-128"/>
            </a:rPr>
            <a:t>前年度比より</a:t>
          </a:r>
          <a:r>
            <a:rPr kumimoji="1" lang="en-US" altLang="ja-JP" sz="1400">
              <a:latin typeface="ＭＳ ゴシック" panose="020B0609070205080204" pitchFamily="49" charset="-128"/>
              <a:ea typeface="ＭＳ ゴシック" panose="020B0609070205080204" pitchFamily="49" charset="-128"/>
            </a:rPr>
            <a:t>0.23</a:t>
          </a:r>
          <a:r>
            <a:rPr kumimoji="1" lang="ja-JP" altLang="en-US" sz="1400">
              <a:latin typeface="ＭＳ ゴシック" panose="020B0609070205080204" pitchFamily="49" charset="-128"/>
              <a:ea typeface="ＭＳ ゴシック" panose="020B0609070205080204" pitchFamily="49" charset="-128"/>
            </a:rPr>
            <a:t>ポイント上昇したが、現在も小・中学校の建設事業が行われているため、引き続き健全な財政運営に努めていく。</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 国民健康保険特別会計において、</a:t>
          </a:r>
          <a:r>
            <a:rPr kumimoji="1" lang="en-US" altLang="ja-JP" sz="1400">
              <a:latin typeface="ＭＳ ゴシック" pitchFamily="49" charset="-128"/>
              <a:ea typeface="ＭＳ ゴシック" pitchFamily="49" charset="-128"/>
            </a:rPr>
            <a:t>726,544</a:t>
          </a:r>
          <a:r>
            <a:rPr kumimoji="1" lang="ja-JP" altLang="en-US" sz="1400">
              <a:latin typeface="ＭＳ ゴシック" pitchFamily="49" charset="-128"/>
              <a:ea typeface="ＭＳ ゴシック" pitchFamily="49" charset="-128"/>
            </a:rPr>
            <a:t>千円の実質収支赤字があるものの、その他の会計において黒字となり連結実質収支赤字比率は算定されない。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国民健康保険特別会計については、制度改正に伴い平成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年度から運営主体は沖縄県に移り、市町村が抱える累積赤字を令和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年度までに解消を求めれれている。本市の赤字額は前年度に比べ増加しているが、令和元年度には旧庁舎の売却益等によって累積赤字を解消する予定となっている。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その他の特別会計、企業会計については一般会計からの繰出し額が多額に上るため、今度も経費の節減や適正な料金体系による経営健全化を図ること等を求めていき、一般会計からの繰出額を減らしていく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27635285</v>
      </c>
      <c r="BO4" s="430"/>
      <c r="BP4" s="430"/>
      <c r="BQ4" s="430"/>
      <c r="BR4" s="430"/>
      <c r="BS4" s="430"/>
      <c r="BT4" s="430"/>
      <c r="BU4" s="431"/>
      <c r="BV4" s="429">
        <v>27446587</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4.7</v>
      </c>
      <c r="CU4" s="436"/>
      <c r="CV4" s="436"/>
      <c r="CW4" s="436"/>
      <c r="CX4" s="436"/>
      <c r="CY4" s="436"/>
      <c r="CZ4" s="436"/>
      <c r="DA4" s="437"/>
      <c r="DB4" s="435">
        <v>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26913686</v>
      </c>
      <c r="BO5" s="467"/>
      <c r="BP5" s="467"/>
      <c r="BQ5" s="467"/>
      <c r="BR5" s="467"/>
      <c r="BS5" s="467"/>
      <c r="BT5" s="467"/>
      <c r="BU5" s="468"/>
      <c r="BV5" s="466">
        <v>26893837</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93.4</v>
      </c>
      <c r="CU5" s="464"/>
      <c r="CV5" s="464"/>
      <c r="CW5" s="464"/>
      <c r="CX5" s="464"/>
      <c r="CY5" s="464"/>
      <c r="CZ5" s="464"/>
      <c r="DA5" s="465"/>
      <c r="DB5" s="463">
        <v>92.5</v>
      </c>
      <c r="DC5" s="464"/>
      <c r="DD5" s="464"/>
      <c r="DE5" s="464"/>
      <c r="DF5" s="464"/>
      <c r="DG5" s="464"/>
      <c r="DH5" s="464"/>
      <c r="DI5" s="465"/>
      <c r="DJ5" s="185"/>
      <c r="DK5" s="185"/>
      <c r="DL5" s="185"/>
      <c r="DM5" s="185"/>
      <c r="DN5" s="185"/>
      <c r="DO5" s="185"/>
    </row>
    <row r="6" spans="1:119" ht="18.75" customHeight="1" x14ac:dyDescent="0.15">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92</v>
      </c>
      <c r="AV6" s="499"/>
      <c r="AW6" s="499"/>
      <c r="AX6" s="499"/>
      <c r="AY6" s="500" t="s">
        <v>100</v>
      </c>
      <c r="AZ6" s="501"/>
      <c r="BA6" s="501"/>
      <c r="BB6" s="501"/>
      <c r="BC6" s="501"/>
      <c r="BD6" s="501"/>
      <c r="BE6" s="501"/>
      <c r="BF6" s="501"/>
      <c r="BG6" s="501"/>
      <c r="BH6" s="501"/>
      <c r="BI6" s="501"/>
      <c r="BJ6" s="501"/>
      <c r="BK6" s="501"/>
      <c r="BL6" s="501"/>
      <c r="BM6" s="502"/>
      <c r="BN6" s="466">
        <v>721599</v>
      </c>
      <c r="BO6" s="467"/>
      <c r="BP6" s="467"/>
      <c r="BQ6" s="467"/>
      <c r="BR6" s="467"/>
      <c r="BS6" s="467"/>
      <c r="BT6" s="467"/>
      <c r="BU6" s="468"/>
      <c r="BV6" s="466">
        <v>552750</v>
      </c>
      <c r="BW6" s="467"/>
      <c r="BX6" s="467"/>
      <c r="BY6" s="467"/>
      <c r="BZ6" s="467"/>
      <c r="CA6" s="467"/>
      <c r="CB6" s="467"/>
      <c r="CC6" s="468"/>
      <c r="CD6" s="469" t="s">
        <v>101</v>
      </c>
      <c r="CE6" s="470"/>
      <c r="CF6" s="470"/>
      <c r="CG6" s="470"/>
      <c r="CH6" s="470"/>
      <c r="CI6" s="470"/>
      <c r="CJ6" s="470"/>
      <c r="CK6" s="470"/>
      <c r="CL6" s="470"/>
      <c r="CM6" s="470"/>
      <c r="CN6" s="470"/>
      <c r="CO6" s="470"/>
      <c r="CP6" s="470"/>
      <c r="CQ6" s="470"/>
      <c r="CR6" s="470"/>
      <c r="CS6" s="471"/>
      <c r="CT6" s="503">
        <v>99.2</v>
      </c>
      <c r="CU6" s="504"/>
      <c r="CV6" s="504"/>
      <c r="CW6" s="504"/>
      <c r="CX6" s="504"/>
      <c r="CY6" s="504"/>
      <c r="CZ6" s="504"/>
      <c r="DA6" s="505"/>
      <c r="DB6" s="503">
        <v>98.2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102</v>
      </c>
      <c r="AN7" s="496"/>
      <c r="AO7" s="496"/>
      <c r="AP7" s="496"/>
      <c r="AQ7" s="496"/>
      <c r="AR7" s="496"/>
      <c r="AS7" s="496"/>
      <c r="AT7" s="497"/>
      <c r="AU7" s="498" t="s">
        <v>103</v>
      </c>
      <c r="AV7" s="499"/>
      <c r="AW7" s="499"/>
      <c r="AX7" s="499"/>
      <c r="AY7" s="500" t="s">
        <v>104</v>
      </c>
      <c r="AZ7" s="501"/>
      <c r="BA7" s="501"/>
      <c r="BB7" s="501"/>
      <c r="BC7" s="501"/>
      <c r="BD7" s="501"/>
      <c r="BE7" s="501"/>
      <c r="BF7" s="501"/>
      <c r="BG7" s="501"/>
      <c r="BH7" s="501"/>
      <c r="BI7" s="501"/>
      <c r="BJ7" s="501"/>
      <c r="BK7" s="501"/>
      <c r="BL7" s="501"/>
      <c r="BM7" s="502"/>
      <c r="BN7" s="466">
        <v>183784</v>
      </c>
      <c r="BO7" s="467"/>
      <c r="BP7" s="467"/>
      <c r="BQ7" s="467"/>
      <c r="BR7" s="467"/>
      <c r="BS7" s="467"/>
      <c r="BT7" s="467"/>
      <c r="BU7" s="468"/>
      <c r="BV7" s="466">
        <v>441182</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11537826</v>
      </c>
      <c r="CU7" s="467"/>
      <c r="CV7" s="467"/>
      <c r="CW7" s="467"/>
      <c r="CX7" s="467"/>
      <c r="CY7" s="467"/>
      <c r="CZ7" s="467"/>
      <c r="DA7" s="468"/>
      <c r="DB7" s="466">
        <v>11288492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92</v>
      </c>
      <c r="AV8" s="499"/>
      <c r="AW8" s="499"/>
      <c r="AX8" s="499"/>
      <c r="AY8" s="500" t="s">
        <v>107</v>
      </c>
      <c r="AZ8" s="501"/>
      <c r="BA8" s="501"/>
      <c r="BB8" s="501"/>
      <c r="BC8" s="501"/>
      <c r="BD8" s="501"/>
      <c r="BE8" s="501"/>
      <c r="BF8" s="501"/>
      <c r="BG8" s="501"/>
      <c r="BH8" s="501"/>
      <c r="BI8" s="501"/>
      <c r="BJ8" s="501"/>
      <c r="BK8" s="501"/>
      <c r="BL8" s="501"/>
      <c r="BM8" s="502"/>
      <c r="BN8" s="466">
        <v>537815</v>
      </c>
      <c r="BO8" s="467"/>
      <c r="BP8" s="467"/>
      <c r="BQ8" s="467"/>
      <c r="BR8" s="467"/>
      <c r="BS8" s="467"/>
      <c r="BT8" s="467"/>
      <c r="BU8" s="468"/>
      <c r="BV8" s="466">
        <v>111568</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0.63</v>
      </c>
      <c r="CU8" s="507"/>
      <c r="CV8" s="507"/>
      <c r="CW8" s="507"/>
      <c r="CX8" s="507"/>
      <c r="CY8" s="507"/>
      <c r="CZ8" s="507"/>
      <c r="DA8" s="508"/>
      <c r="DB8" s="506">
        <v>0.61</v>
      </c>
      <c r="DC8" s="507"/>
      <c r="DD8" s="507"/>
      <c r="DE8" s="507"/>
      <c r="DF8" s="507"/>
      <c r="DG8" s="507"/>
      <c r="DH8" s="507"/>
      <c r="DI8" s="508"/>
      <c r="DJ8" s="185"/>
      <c r="DK8" s="185"/>
      <c r="DL8" s="185"/>
      <c r="DM8" s="185"/>
      <c r="DN8" s="185"/>
      <c r="DO8" s="185"/>
    </row>
    <row r="9" spans="1:119" ht="18.75" customHeight="1" thickBot="1" x14ac:dyDescent="0.2">
      <c r="A9" s="186"/>
      <c r="B9" s="460" t="s">
        <v>109</v>
      </c>
      <c r="C9" s="461"/>
      <c r="D9" s="461"/>
      <c r="E9" s="461"/>
      <c r="F9" s="461"/>
      <c r="G9" s="461"/>
      <c r="H9" s="461"/>
      <c r="I9" s="461"/>
      <c r="J9" s="461"/>
      <c r="K9" s="509"/>
      <c r="L9" s="510" t="s">
        <v>110</v>
      </c>
      <c r="M9" s="511"/>
      <c r="N9" s="511"/>
      <c r="O9" s="511"/>
      <c r="P9" s="511"/>
      <c r="Q9" s="512"/>
      <c r="R9" s="513">
        <v>61119</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92</v>
      </c>
      <c r="AV9" s="499"/>
      <c r="AW9" s="499"/>
      <c r="AX9" s="499"/>
      <c r="AY9" s="500" t="s">
        <v>113</v>
      </c>
      <c r="AZ9" s="501"/>
      <c r="BA9" s="501"/>
      <c r="BB9" s="501"/>
      <c r="BC9" s="501"/>
      <c r="BD9" s="501"/>
      <c r="BE9" s="501"/>
      <c r="BF9" s="501"/>
      <c r="BG9" s="501"/>
      <c r="BH9" s="501"/>
      <c r="BI9" s="501"/>
      <c r="BJ9" s="501"/>
      <c r="BK9" s="501"/>
      <c r="BL9" s="501"/>
      <c r="BM9" s="502"/>
      <c r="BN9" s="466">
        <v>426247</v>
      </c>
      <c r="BO9" s="467"/>
      <c r="BP9" s="467"/>
      <c r="BQ9" s="467"/>
      <c r="BR9" s="467"/>
      <c r="BS9" s="467"/>
      <c r="BT9" s="467"/>
      <c r="BU9" s="468"/>
      <c r="BV9" s="466">
        <v>39305</v>
      </c>
      <c r="BW9" s="467"/>
      <c r="BX9" s="467"/>
      <c r="BY9" s="467"/>
      <c r="BZ9" s="467"/>
      <c r="CA9" s="467"/>
      <c r="CB9" s="467"/>
      <c r="CC9" s="468"/>
      <c r="CD9" s="469" t="s">
        <v>114</v>
      </c>
      <c r="CE9" s="470"/>
      <c r="CF9" s="470"/>
      <c r="CG9" s="470"/>
      <c r="CH9" s="470"/>
      <c r="CI9" s="470"/>
      <c r="CJ9" s="470"/>
      <c r="CK9" s="470"/>
      <c r="CL9" s="470"/>
      <c r="CM9" s="470"/>
      <c r="CN9" s="470"/>
      <c r="CO9" s="470"/>
      <c r="CP9" s="470"/>
      <c r="CQ9" s="470"/>
      <c r="CR9" s="470"/>
      <c r="CS9" s="471"/>
      <c r="CT9" s="463">
        <v>13.8</v>
      </c>
      <c r="CU9" s="464"/>
      <c r="CV9" s="464"/>
      <c r="CW9" s="464"/>
      <c r="CX9" s="464"/>
      <c r="CY9" s="464"/>
      <c r="CZ9" s="464"/>
      <c r="DA9" s="465"/>
      <c r="DB9" s="463">
        <v>13.5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115</v>
      </c>
      <c r="M10" s="496"/>
      <c r="N10" s="496"/>
      <c r="O10" s="496"/>
      <c r="P10" s="496"/>
      <c r="Q10" s="497"/>
      <c r="R10" s="517">
        <v>57261</v>
      </c>
      <c r="S10" s="518"/>
      <c r="T10" s="518"/>
      <c r="U10" s="518"/>
      <c r="V10" s="519"/>
      <c r="W10" s="454"/>
      <c r="X10" s="455"/>
      <c r="Y10" s="455"/>
      <c r="Z10" s="455"/>
      <c r="AA10" s="455"/>
      <c r="AB10" s="455"/>
      <c r="AC10" s="455"/>
      <c r="AD10" s="455"/>
      <c r="AE10" s="455"/>
      <c r="AF10" s="455"/>
      <c r="AG10" s="455"/>
      <c r="AH10" s="455"/>
      <c r="AI10" s="455"/>
      <c r="AJ10" s="455"/>
      <c r="AK10" s="455"/>
      <c r="AL10" s="458"/>
      <c r="AM10" s="495" t="s">
        <v>116</v>
      </c>
      <c r="AN10" s="496"/>
      <c r="AO10" s="496"/>
      <c r="AP10" s="496"/>
      <c r="AQ10" s="496"/>
      <c r="AR10" s="496"/>
      <c r="AS10" s="496"/>
      <c r="AT10" s="497"/>
      <c r="AU10" s="498" t="s">
        <v>92</v>
      </c>
      <c r="AV10" s="499"/>
      <c r="AW10" s="499"/>
      <c r="AX10" s="499"/>
      <c r="AY10" s="500" t="s">
        <v>117</v>
      </c>
      <c r="AZ10" s="501"/>
      <c r="BA10" s="501"/>
      <c r="BB10" s="501"/>
      <c r="BC10" s="501"/>
      <c r="BD10" s="501"/>
      <c r="BE10" s="501"/>
      <c r="BF10" s="501"/>
      <c r="BG10" s="501"/>
      <c r="BH10" s="501"/>
      <c r="BI10" s="501"/>
      <c r="BJ10" s="501"/>
      <c r="BK10" s="501"/>
      <c r="BL10" s="501"/>
      <c r="BM10" s="502"/>
      <c r="BN10" s="466">
        <v>3523</v>
      </c>
      <c r="BO10" s="467"/>
      <c r="BP10" s="467"/>
      <c r="BQ10" s="467"/>
      <c r="BR10" s="467"/>
      <c r="BS10" s="467"/>
      <c r="BT10" s="467"/>
      <c r="BU10" s="468"/>
      <c r="BV10" s="466">
        <v>219077</v>
      </c>
      <c r="BW10" s="467"/>
      <c r="BX10" s="467"/>
      <c r="BY10" s="467"/>
      <c r="BZ10" s="467"/>
      <c r="CA10" s="467"/>
      <c r="CB10" s="467"/>
      <c r="CC10" s="468"/>
      <c r="CD10" s="190" t="s">
        <v>118</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119</v>
      </c>
      <c r="M11" s="521"/>
      <c r="N11" s="521"/>
      <c r="O11" s="521"/>
      <c r="P11" s="521"/>
      <c r="Q11" s="522"/>
      <c r="R11" s="523" t="s">
        <v>120</v>
      </c>
      <c r="S11" s="524"/>
      <c r="T11" s="524"/>
      <c r="U11" s="524"/>
      <c r="V11" s="525"/>
      <c r="W11" s="454"/>
      <c r="X11" s="455"/>
      <c r="Y11" s="455"/>
      <c r="Z11" s="455"/>
      <c r="AA11" s="455"/>
      <c r="AB11" s="455"/>
      <c r="AC11" s="455"/>
      <c r="AD11" s="455"/>
      <c r="AE11" s="455"/>
      <c r="AF11" s="455"/>
      <c r="AG11" s="455"/>
      <c r="AH11" s="455"/>
      <c r="AI11" s="455"/>
      <c r="AJ11" s="455"/>
      <c r="AK11" s="455"/>
      <c r="AL11" s="458"/>
      <c r="AM11" s="495" t="s">
        <v>121</v>
      </c>
      <c r="AN11" s="496"/>
      <c r="AO11" s="496"/>
      <c r="AP11" s="496"/>
      <c r="AQ11" s="496"/>
      <c r="AR11" s="496"/>
      <c r="AS11" s="496"/>
      <c r="AT11" s="497"/>
      <c r="AU11" s="498" t="s">
        <v>122</v>
      </c>
      <c r="AV11" s="499"/>
      <c r="AW11" s="499"/>
      <c r="AX11" s="499"/>
      <c r="AY11" s="500" t="s">
        <v>123</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124</v>
      </c>
      <c r="CE11" s="470"/>
      <c r="CF11" s="470"/>
      <c r="CG11" s="470"/>
      <c r="CH11" s="470"/>
      <c r="CI11" s="470"/>
      <c r="CJ11" s="470"/>
      <c r="CK11" s="470"/>
      <c r="CL11" s="470"/>
      <c r="CM11" s="470"/>
      <c r="CN11" s="470"/>
      <c r="CO11" s="470"/>
      <c r="CP11" s="470"/>
      <c r="CQ11" s="470"/>
      <c r="CR11" s="470"/>
      <c r="CS11" s="471"/>
      <c r="CT11" s="506" t="s">
        <v>125</v>
      </c>
      <c r="CU11" s="507"/>
      <c r="CV11" s="507"/>
      <c r="CW11" s="507"/>
      <c r="CX11" s="507"/>
      <c r="CY11" s="507"/>
      <c r="CZ11" s="507"/>
      <c r="DA11" s="508"/>
      <c r="DB11" s="506" t="s">
        <v>125</v>
      </c>
      <c r="DC11" s="507"/>
      <c r="DD11" s="507"/>
      <c r="DE11" s="507"/>
      <c r="DF11" s="507"/>
      <c r="DG11" s="507"/>
      <c r="DH11" s="507"/>
      <c r="DI11" s="508"/>
      <c r="DJ11" s="185"/>
      <c r="DK11" s="185"/>
      <c r="DL11" s="185"/>
      <c r="DM11" s="185"/>
      <c r="DN11" s="185"/>
      <c r="DO11" s="185"/>
    </row>
    <row r="12" spans="1:119" ht="18.75" customHeight="1" x14ac:dyDescent="0.15">
      <c r="A12" s="186"/>
      <c r="B12" s="526" t="s">
        <v>126</v>
      </c>
      <c r="C12" s="527"/>
      <c r="D12" s="527"/>
      <c r="E12" s="527"/>
      <c r="F12" s="527"/>
      <c r="G12" s="527"/>
      <c r="H12" s="527"/>
      <c r="I12" s="527"/>
      <c r="J12" s="527"/>
      <c r="K12" s="528"/>
      <c r="L12" s="535" t="s">
        <v>127</v>
      </c>
      <c r="M12" s="536"/>
      <c r="N12" s="536"/>
      <c r="O12" s="536"/>
      <c r="P12" s="536"/>
      <c r="Q12" s="537"/>
      <c r="R12" s="538">
        <v>64436</v>
      </c>
      <c r="S12" s="539"/>
      <c r="T12" s="539"/>
      <c r="U12" s="539"/>
      <c r="V12" s="540"/>
      <c r="W12" s="541" t="s">
        <v>1</v>
      </c>
      <c r="X12" s="499"/>
      <c r="Y12" s="499"/>
      <c r="Z12" s="499"/>
      <c r="AA12" s="499"/>
      <c r="AB12" s="542"/>
      <c r="AC12" s="498" t="s">
        <v>128</v>
      </c>
      <c r="AD12" s="499"/>
      <c r="AE12" s="499"/>
      <c r="AF12" s="499"/>
      <c r="AG12" s="542"/>
      <c r="AH12" s="498" t="s">
        <v>129</v>
      </c>
      <c r="AI12" s="499"/>
      <c r="AJ12" s="499"/>
      <c r="AK12" s="499"/>
      <c r="AL12" s="543"/>
      <c r="AM12" s="495" t="s">
        <v>130</v>
      </c>
      <c r="AN12" s="496"/>
      <c r="AO12" s="496"/>
      <c r="AP12" s="496"/>
      <c r="AQ12" s="496"/>
      <c r="AR12" s="496"/>
      <c r="AS12" s="496"/>
      <c r="AT12" s="497"/>
      <c r="AU12" s="498" t="s">
        <v>92</v>
      </c>
      <c r="AV12" s="499"/>
      <c r="AW12" s="499"/>
      <c r="AX12" s="499"/>
      <c r="AY12" s="500" t="s">
        <v>131</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700000</v>
      </c>
      <c r="BW12" s="467"/>
      <c r="BX12" s="467"/>
      <c r="BY12" s="467"/>
      <c r="BZ12" s="467"/>
      <c r="CA12" s="467"/>
      <c r="CB12" s="467"/>
      <c r="CC12" s="468"/>
      <c r="CD12" s="469" t="s">
        <v>132</v>
      </c>
      <c r="CE12" s="470"/>
      <c r="CF12" s="470"/>
      <c r="CG12" s="470"/>
      <c r="CH12" s="470"/>
      <c r="CI12" s="470"/>
      <c r="CJ12" s="470"/>
      <c r="CK12" s="470"/>
      <c r="CL12" s="470"/>
      <c r="CM12" s="470"/>
      <c r="CN12" s="470"/>
      <c r="CO12" s="470"/>
      <c r="CP12" s="470"/>
      <c r="CQ12" s="470"/>
      <c r="CR12" s="470"/>
      <c r="CS12" s="471"/>
      <c r="CT12" s="506" t="s">
        <v>125</v>
      </c>
      <c r="CU12" s="507"/>
      <c r="CV12" s="507"/>
      <c r="CW12" s="507"/>
      <c r="CX12" s="507"/>
      <c r="CY12" s="507"/>
      <c r="CZ12" s="507"/>
      <c r="DA12" s="508"/>
      <c r="DB12" s="506" t="s">
        <v>125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133</v>
      </c>
      <c r="N13" s="555"/>
      <c r="O13" s="555"/>
      <c r="P13" s="555"/>
      <c r="Q13" s="556"/>
      <c r="R13" s="547">
        <v>64128</v>
      </c>
      <c r="S13" s="548"/>
      <c r="T13" s="548"/>
      <c r="U13" s="548"/>
      <c r="V13" s="549"/>
      <c r="W13" s="482" t="s">
        <v>134</v>
      </c>
      <c r="X13" s="483"/>
      <c r="Y13" s="483"/>
      <c r="Z13" s="483"/>
      <c r="AA13" s="483"/>
      <c r="AB13" s="473"/>
      <c r="AC13" s="517">
        <v>830</v>
      </c>
      <c r="AD13" s="518"/>
      <c r="AE13" s="518"/>
      <c r="AF13" s="518"/>
      <c r="AG13" s="557"/>
      <c r="AH13" s="517">
        <v>912</v>
      </c>
      <c r="AI13" s="518"/>
      <c r="AJ13" s="518"/>
      <c r="AK13" s="518"/>
      <c r="AL13" s="519"/>
      <c r="AM13" s="495" t="s">
        <v>135</v>
      </c>
      <c r="AN13" s="496"/>
      <c r="AO13" s="496"/>
      <c r="AP13" s="496"/>
      <c r="AQ13" s="496"/>
      <c r="AR13" s="496"/>
      <c r="AS13" s="496"/>
      <c r="AT13" s="497"/>
      <c r="AU13" s="498" t="s">
        <v>136</v>
      </c>
      <c r="AV13" s="499"/>
      <c r="AW13" s="499"/>
      <c r="AX13" s="499"/>
      <c r="AY13" s="500" t="s">
        <v>137</v>
      </c>
      <c r="AZ13" s="501"/>
      <c r="BA13" s="501"/>
      <c r="BB13" s="501"/>
      <c r="BC13" s="501"/>
      <c r="BD13" s="501"/>
      <c r="BE13" s="501"/>
      <c r="BF13" s="501"/>
      <c r="BG13" s="501"/>
      <c r="BH13" s="501"/>
      <c r="BI13" s="501"/>
      <c r="BJ13" s="501"/>
      <c r="BK13" s="501"/>
      <c r="BL13" s="501"/>
      <c r="BM13" s="502"/>
      <c r="BN13" s="466">
        <v>429770</v>
      </c>
      <c r="BO13" s="467"/>
      <c r="BP13" s="467"/>
      <c r="BQ13" s="467"/>
      <c r="BR13" s="467"/>
      <c r="BS13" s="467"/>
      <c r="BT13" s="467"/>
      <c r="BU13" s="468"/>
      <c r="BV13" s="466">
        <v>-441618</v>
      </c>
      <c r="BW13" s="467"/>
      <c r="BX13" s="467"/>
      <c r="BY13" s="467"/>
      <c r="BZ13" s="467"/>
      <c r="CA13" s="467"/>
      <c r="CB13" s="467"/>
      <c r="CC13" s="468"/>
      <c r="CD13" s="469" t="s">
        <v>138</v>
      </c>
      <c r="CE13" s="470"/>
      <c r="CF13" s="470"/>
      <c r="CG13" s="470"/>
      <c r="CH13" s="470"/>
      <c r="CI13" s="470"/>
      <c r="CJ13" s="470"/>
      <c r="CK13" s="470"/>
      <c r="CL13" s="470"/>
      <c r="CM13" s="470"/>
      <c r="CN13" s="470"/>
      <c r="CO13" s="470"/>
      <c r="CP13" s="470"/>
      <c r="CQ13" s="470"/>
      <c r="CR13" s="470"/>
      <c r="CS13" s="471"/>
      <c r="CT13" s="463">
        <v>8.9</v>
      </c>
      <c r="CU13" s="464"/>
      <c r="CV13" s="464"/>
      <c r="CW13" s="464"/>
      <c r="CX13" s="464"/>
      <c r="CY13" s="464"/>
      <c r="CZ13" s="464"/>
      <c r="DA13" s="465"/>
      <c r="DB13" s="463">
        <v>8.3000000000000007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139</v>
      </c>
      <c r="M14" s="545"/>
      <c r="N14" s="545"/>
      <c r="O14" s="545"/>
      <c r="P14" s="545"/>
      <c r="Q14" s="546"/>
      <c r="R14" s="547">
        <v>63980</v>
      </c>
      <c r="S14" s="548"/>
      <c r="T14" s="548"/>
      <c r="U14" s="548"/>
      <c r="V14" s="549"/>
      <c r="W14" s="456"/>
      <c r="X14" s="457"/>
      <c r="Y14" s="457"/>
      <c r="Z14" s="457"/>
      <c r="AA14" s="457"/>
      <c r="AB14" s="446"/>
      <c r="AC14" s="550">
        <v>3.7</v>
      </c>
      <c r="AD14" s="551"/>
      <c r="AE14" s="551"/>
      <c r="AF14" s="551"/>
      <c r="AG14" s="552"/>
      <c r="AH14" s="550">
        <v>4.0999999999999996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140</v>
      </c>
      <c r="CE14" s="559"/>
      <c r="CF14" s="559"/>
      <c r="CG14" s="559"/>
      <c r="CH14" s="559"/>
      <c r="CI14" s="559"/>
      <c r="CJ14" s="559"/>
      <c r="CK14" s="559"/>
      <c r="CL14" s="559"/>
      <c r="CM14" s="559"/>
      <c r="CN14" s="559"/>
      <c r="CO14" s="559"/>
      <c r="CP14" s="559"/>
      <c r="CQ14" s="559"/>
      <c r="CR14" s="559"/>
      <c r="CS14" s="560"/>
      <c r="CT14" s="561">
        <v>115</v>
      </c>
      <c r="CU14" s="562"/>
      <c r="CV14" s="562"/>
      <c r="CW14" s="562"/>
      <c r="CX14" s="562"/>
      <c r="CY14" s="562"/>
      <c r="CZ14" s="562"/>
      <c r="DA14" s="563"/>
      <c r="DB14" s="561">
        <v>82.6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141</v>
      </c>
      <c r="N15" s="555"/>
      <c r="O15" s="555"/>
      <c r="P15" s="555"/>
      <c r="Q15" s="556"/>
      <c r="R15" s="547">
        <v>63655</v>
      </c>
      <c r="S15" s="548"/>
      <c r="T15" s="548"/>
      <c r="U15" s="548"/>
      <c r="V15" s="549"/>
      <c r="W15" s="482" t="s">
        <v>142</v>
      </c>
      <c r="X15" s="483"/>
      <c r="Y15" s="483"/>
      <c r="Z15" s="483"/>
      <c r="AA15" s="483"/>
      <c r="AB15" s="473"/>
      <c r="AC15" s="517">
        <v>2962</v>
      </c>
      <c r="AD15" s="518"/>
      <c r="AE15" s="518"/>
      <c r="AF15" s="518"/>
      <c r="AG15" s="557"/>
      <c r="AH15" s="517">
        <v>3003</v>
      </c>
      <c r="AI15" s="518"/>
      <c r="AJ15" s="518"/>
      <c r="AK15" s="518"/>
      <c r="AL15" s="519"/>
      <c r="AM15" s="495"/>
      <c r="AN15" s="496"/>
      <c r="AO15" s="496"/>
      <c r="AP15" s="496"/>
      <c r="AQ15" s="496"/>
      <c r="AR15" s="496"/>
      <c r="AS15" s="496"/>
      <c r="AT15" s="497"/>
      <c r="AU15" s="498"/>
      <c r="AV15" s="499"/>
      <c r="AW15" s="499"/>
      <c r="AX15" s="499"/>
      <c r="AY15" s="426" t="s">
        <v>143</v>
      </c>
      <c r="AZ15" s="427"/>
      <c r="BA15" s="427"/>
      <c r="BB15" s="427"/>
      <c r="BC15" s="427"/>
      <c r="BD15" s="427"/>
      <c r="BE15" s="427"/>
      <c r="BF15" s="427"/>
      <c r="BG15" s="427"/>
      <c r="BH15" s="427"/>
      <c r="BI15" s="427"/>
      <c r="BJ15" s="427"/>
      <c r="BK15" s="427"/>
      <c r="BL15" s="427"/>
      <c r="BM15" s="428"/>
      <c r="BN15" s="429">
        <v>5965219</v>
      </c>
      <c r="BO15" s="430"/>
      <c r="BP15" s="430"/>
      <c r="BQ15" s="430"/>
      <c r="BR15" s="430"/>
      <c r="BS15" s="430"/>
      <c r="BT15" s="430"/>
      <c r="BU15" s="431"/>
      <c r="BV15" s="429">
        <v>5682360</v>
      </c>
      <c r="BW15" s="430"/>
      <c r="BX15" s="430"/>
      <c r="BY15" s="430"/>
      <c r="BZ15" s="430"/>
      <c r="CA15" s="430"/>
      <c r="CB15" s="430"/>
      <c r="CC15" s="431"/>
      <c r="CD15" s="564" t="s">
        <v>144</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145</v>
      </c>
      <c r="M16" s="575"/>
      <c r="N16" s="575"/>
      <c r="O16" s="575"/>
      <c r="P16" s="575"/>
      <c r="Q16" s="576"/>
      <c r="R16" s="567" t="s">
        <v>146</v>
      </c>
      <c r="S16" s="568"/>
      <c r="T16" s="568"/>
      <c r="U16" s="568"/>
      <c r="V16" s="569"/>
      <c r="W16" s="456"/>
      <c r="X16" s="457"/>
      <c r="Y16" s="457"/>
      <c r="Z16" s="457"/>
      <c r="AA16" s="457"/>
      <c r="AB16" s="446"/>
      <c r="AC16" s="550">
        <v>13.1</v>
      </c>
      <c r="AD16" s="551"/>
      <c r="AE16" s="551"/>
      <c r="AF16" s="551"/>
      <c r="AG16" s="552"/>
      <c r="AH16" s="550">
        <v>13.4</v>
      </c>
      <c r="AI16" s="551"/>
      <c r="AJ16" s="551"/>
      <c r="AK16" s="551"/>
      <c r="AL16" s="553"/>
      <c r="AM16" s="495"/>
      <c r="AN16" s="496"/>
      <c r="AO16" s="496"/>
      <c r="AP16" s="496"/>
      <c r="AQ16" s="496"/>
      <c r="AR16" s="496"/>
      <c r="AS16" s="496"/>
      <c r="AT16" s="497"/>
      <c r="AU16" s="498"/>
      <c r="AV16" s="499"/>
      <c r="AW16" s="499"/>
      <c r="AX16" s="499"/>
      <c r="AY16" s="500" t="s">
        <v>147</v>
      </c>
      <c r="AZ16" s="501"/>
      <c r="BA16" s="501"/>
      <c r="BB16" s="501"/>
      <c r="BC16" s="501"/>
      <c r="BD16" s="501"/>
      <c r="BE16" s="501"/>
      <c r="BF16" s="501"/>
      <c r="BG16" s="501"/>
      <c r="BH16" s="501"/>
      <c r="BI16" s="501"/>
      <c r="BJ16" s="501"/>
      <c r="BK16" s="501"/>
      <c r="BL16" s="501"/>
      <c r="BM16" s="502"/>
      <c r="BN16" s="466">
        <v>9238155</v>
      </c>
      <c r="BO16" s="467"/>
      <c r="BP16" s="467"/>
      <c r="BQ16" s="467"/>
      <c r="BR16" s="467"/>
      <c r="BS16" s="467"/>
      <c r="BT16" s="467"/>
      <c r="BU16" s="468"/>
      <c r="BV16" s="466">
        <v>9040176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148</v>
      </c>
      <c r="N17" s="571"/>
      <c r="O17" s="571"/>
      <c r="P17" s="571"/>
      <c r="Q17" s="572"/>
      <c r="R17" s="567" t="s">
        <v>149</v>
      </c>
      <c r="S17" s="568"/>
      <c r="T17" s="568"/>
      <c r="U17" s="568"/>
      <c r="V17" s="569"/>
      <c r="W17" s="482" t="s">
        <v>150</v>
      </c>
      <c r="X17" s="483"/>
      <c r="Y17" s="483"/>
      <c r="Z17" s="483"/>
      <c r="AA17" s="483"/>
      <c r="AB17" s="473"/>
      <c r="AC17" s="517">
        <v>18846</v>
      </c>
      <c r="AD17" s="518"/>
      <c r="AE17" s="518"/>
      <c r="AF17" s="518"/>
      <c r="AG17" s="557"/>
      <c r="AH17" s="517">
        <v>18439</v>
      </c>
      <c r="AI17" s="518"/>
      <c r="AJ17" s="518"/>
      <c r="AK17" s="518"/>
      <c r="AL17" s="519"/>
      <c r="AM17" s="495"/>
      <c r="AN17" s="496"/>
      <c r="AO17" s="496"/>
      <c r="AP17" s="496"/>
      <c r="AQ17" s="496"/>
      <c r="AR17" s="496"/>
      <c r="AS17" s="496"/>
      <c r="AT17" s="497"/>
      <c r="AU17" s="498"/>
      <c r="AV17" s="499"/>
      <c r="AW17" s="499"/>
      <c r="AX17" s="499"/>
      <c r="AY17" s="500" t="s">
        <v>151</v>
      </c>
      <c r="AZ17" s="501"/>
      <c r="BA17" s="501"/>
      <c r="BB17" s="501"/>
      <c r="BC17" s="501"/>
      <c r="BD17" s="501"/>
      <c r="BE17" s="501"/>
      <c r="BF17" s="501"/>
      <c r="BG17" s="501"/>
      <c r="BH17" s="501"/>
      <c r="BI17" s="501"/>
      <c r="BJ17" s="501"/>
      <c r="BK17" s="501"/>
      <c r="BL17" s="501"/>
      <c r="BM17" s="502"/>
      <c r="BN17" s="466">
        <v>7612177</v>
      </c>
      <c r="BO17" s="467"/>
      <c r="BP17" s="467"/>
      <c r="BQ17" s="467"/>
      <c r="BR17" s="467"/>
      <c r="BS17" s="467"/>
      <c r="BT17" s="467"/>
      <c r="BU17" s="468"/>
      <c r="BV17" s="466">
        <v>7263297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152</v>
      </c>
      <c r="C18" s="509"/>
      <c r="D18" s="509"/>
      <c r="E18" s="578"/>
      <c r="F18" s="578"/>
      <c r="G18" s="578"/>
      <c r="H18" s="578"/>
      <c r="I18" s="578"/>
      <c r="J18" s="578"/>
      <c r="K18" s="578"/>
      <c r="L18" s="579">
        <v>19.190000000000001</v>
      </c>
      <c r="M18" s="579"/>
      <c r="N18" s="579"/>
      <c r="O18" s="579"/>
      <c r="P18" s="579"/>
      <c r="Q18" s="579"/>
      <c r="R18" s="580"/>
      <c r="S18" s="580"/>
      <c r="T18" s="580"/>
      <c r="U18" s="580"/>
      <c r="V18" s="581"/>
      <c r="W18" s="484"/>
      <c r="X18" s="485"/>
      <c r="Y18" s="485"/>
      <c r="Z18" s="485"/>
      <c r="AA18" s="485"/>
      <c r="AB18" s="476"/>
      <c r="AC18" s="582">
        <v>83.2</v>
      </c>
      <c r="AD18" s="583"/>
      <c r="AE18" s="583"/>
      <c r="AF18" s="583"/>
      <c r="AG18" s="584"/>
      <c r="AH18" s="582">
        <v>82.5</v>
      </c>
      <c r="AI18" s="583"/>
      <c r="AJ18" s="583"/>
      <c r="AK18" s="583"/>
      <c r="AL18" s="585"/>
      <c r="AM18" s="495"/>
      <c r="AN18" s="496"/>
      <c r="AO18" s="496"/>
      <c r="AP18" s="496"/>
      <c r="AQ18" s="496"/>
      <c r="AR18" s="496"/>
      <c r="AS18" s="496"/>
      <c r="AT18" s="497"/>
      <c r="AU18" s="498"/>
      <c r="AV18" s="499"/>
      <c r="AW18" s="499"/>
      <c r="AX18" s="499"/>
      <c r="AY18" s="500" t="s">
        <v>153</v>
      </c>
      <c r="AZ18" s="501"/>
      <c r="BA18" s="501"/>
      <c r="BB18" s="501"/>
      <c r="BC18" s="501"/>
      <c r="BD18" s="501"/>
      <c r="BE18" s="501"/>
      <c r="BF18" s="501"/>
      <c r="BG18" s="501"/>
      <c r="BH18" s="501"/>
      <c r="BI18" s="501"/>
      <c r="BJ18" s="501"/>
      <c r="BK18" s="501"/>
      <c r="BL18" s="501"/>
      <c r="BM18" s="502"/>
      <c r="BN18" s="466">
        <v>11060664</v>
      </c>
      <c r="BO18" s="467"/>
      <c r="BP18" s="467"/>
      <c r="BQ18" s="467"/>
      <c r="BR18" s="467"/>
      <c r="BS18" s="467"/>
      <c r="BT18" s="467"/>
      <c r="BU18" s="468"/>
      <c r="BV18" s="466">
        <v>10654238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154</v>
      </c>
      <c r="C19" s="509"/>
      <c r="D19" s="509"/>
      <c r="E19" s="578"/>
      <c r="F19" s="578"/>
      <c r="G19" s="578"/>
      <c r="H19" s="578"/>
      <c r="I19" s="578"/>
      <c r="J19" s="578"/>
      <c r="K19" s="578"/>
      <c r="L19" s="586">
        <v>3185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155</v>
      </c>
      <c r="AZ19" s="501"/>
      <c r="BA19" s="501"/>
      <c r="BB19" s="501"/>
      <c r="BC19" s="501"/>
      <c r="BD19" s="501"/>
      <c r="BE19" s="501"/>
      <c r="BF19" s="501"/>
      <c r="BG19" s="501"/>
      <c r="BH19" s="501"/>
      <c r="BI19" s="501"/>
      <c r="BJ19" s="501"/>
      <c r="BK19" s="501"/>
      <c r="BL19" s="501"/>
      <c r="BM19" s="502"/>
      <c r="BN19" s="466">
        <v>13459584</v>
      </c>
      <c r="BO19" s="467"/>
      <c r="BP19" s="467"/>
      <c r="BQ19" s="467"/>
      <c r="BR19" s="467"/>
      <c r="BS19" s="467"/>
      <c r="BT19" s="467"/>
      <c r="BU19" s="468"/>
      <c r="BV19" s="466">
        <v>13134187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156</v>
      </c>
      <c r="C20" s="509"/>
      <c r="D20" s="509"/>
      <c r="E20" s="578"/>
      <c r="F20" s="578"/>
      <c r="G20" s="578"/>
      <c r="H20" s="578"/>
      <c r="I20" s="578"/>
      <c r="J20" s="578"/>
      <c r="K20" s="578"/>
      <c r="L20" s="586">
        <v>21780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157</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158</v>
      </c>
      <c r="C22" s="601"/>
      <c r="D22" s="602"/>
      <c r="E22" s="478" t="s">
        <v>1</v>
      </c>
      <c r="F22" s="483"/>
      <c r="G22" s="483"/>
      <c r="H22" s="483"/>
      <c r="I22" s="483"/>
      <c r="J22" s="483"/>
      <c r="K22" s="473"/>
      <c r="L22" s="478" t="s">
        <v>159</v>
      </c>
      <c r="M22" s="483"/>
      <c r="N22" s="483"/>
      <c r="O22" s="483"/>
      <c r="P22" s="473"/>
      <c r="Q22" s="609" t="s">
        <v>160</v>
      </c>
      <c r="R22" s="610"/>
      <c r="S22" s="610"/>
      <c r="T22" s="610"/>
      <c r="U22" s="610"/>
      <c r="V22" s="611"/>
      <c r="W22" s="615" t="s">
        <v>161</v>
      </c>
      <c r="X22" s="601"/>
      <c r="Y22" s="602"/>
      <c r="Z22" s="478" t="s">
        <v>1</v>
      </c>
      <c r="AA22" s="483"/>
      <c r="AB22" s="483"/>
      <c r="AC22" s="483"/>
      <c r="AD22" s="483"/>
      <c r="AE22" s="483"/>
      <c r="AF22" s="483"/>
      <c r="AG22" s="473"/>
      <c r="AH22" s="628" t="s">
        <v>162</v>
      </c>
      <c r="AI22" s="483"/>
      <c r="AJ22" s="483"/>
      <c r="AK22" s="483"/>
      <c r="AL22" s="473"/>
      <c r="AM22" s="628" t="s">
        <v>163</v>
      </c>
      <c r="AN22" s="629"/>
      <c r="AO22" s="629"/>
      <c r="AP22" s="629"/>
      <c r="AQ22" s="629"/>
      <c r="AR22" s="630"/>
      <c r="AS22" s="609" t="s">
        <v>160</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164</v>
      </c>
      <c r="AZ23" s="427"/>
      <c r="BA23" s="427"/>
      <c r="BB23" s="427"/>
      <c r="BC23" s="427"/>
      <c r="BD23" s="427"/>
      <c r="BE23" s="427"/>
      <c r="BF23" s="427"/>
      <c r="BG23" s="427"/>
      <c r="BH23" s="427"/>
      <c r="BI23" s="427"/>
      <c r="BJ23" s="427"/>
      <c r="BK23" s="427"/>
      <c r="BL23" s="427"/>
      <c r="BM23" s="428"/>
      <c r="BN23" s="466">
        <v>29891055</v>
      </c>
      <c r="BO23" s="467"/>
      <c r="BP23" s="467"/>
      <c r="BQ23" s="467"/>
      <c r="BR23" s="467"/>
      <c r="BS23" s="467"/>
      <c r="BT23" s="467"/>
      <c r="BU23" s="468"/>
      <c r="BV23" s="466">
        <v>27569384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165</v>
      </c>
      <c r="F24" s="496"/>
      <c r="G24" s="496"/>
      <c r="H24" s="496"/>
      <c r="I24" s="496"/>
      <c r="J24" s="496"/>
      <c r="K24" s="497"/>
      <c r="L24" s="517">
        <v>1</v>
      </c>
      <c r="M24" s="518"/>
      <c r="N24" s="518"/>
      <c r="O24" s="518"/>
      <c r="P24" s="557"/>
      <c r="Q24" s="517">
        <v>8300</v>
      </c>
      <c r="R24" s="518"/>
      <c r="S24" s="518"/>
      <c r="T24" s="518"/>
      <c r="U24" s="518"/>
      <c r="V24" s="557"/>
      <c r="W24" s="616"/>
      <c r="X24" s="604"/>
      <c r="Y24" s="605"/>
      <c r="Z24" s="516" t="s">
        <v>166</v>
      </c>
      <c r="AA24" s="496"/>
      <c r="AB24" s="496"/>
      <c r="AC24" s="496"/>
      <c r="AD24" s="496"/>
      <c r="AE24" s="496"/>
      <c r="AF24" s="496"/>
      <c r="AG24" s="497"/>
      <c r="AH24" s="517">
        <v>367</v>
      </c>
      <c r="AI24" s="518"/>
      <c r="AJ24" s="518"/>
      <c r="AK24" s="518"/>
      <c r="AL24" s="557"/>
      <c r="AM24" s="517">
        <v>1030536</v>
      </c>
      <c r="AN24" s="518"/>
      <c r="AO24" s="518"/>
      <c r="AP24" s="518"/>
      <c r="AQ24" s="518"/>
      <c r="AR24" s="557"/>
      <c r="AS24" s="517">
        <v>2808</v>
      </c>
      <c r="AT24" s="518"/>
      <c r="AU24" s="518"/>
      <c r="AV24" s="518"/>
      <c r="AW24" s="518"/>
      <c r="AX24" s="519"/>
      <c r="AY24" s="636" t="s">
        <v>167</v>
      </c>
      <c r="AZ24" s="637"/>
      <c r="BA24" s="637"/>
      <c r="BB24" s="637"/>
      <c r="BC24" s="637"/>
      <c r="BD24" s="637"/>
      <c r="BE24" s="637"/>
      <c r="BF24" s="637"/>
      <c r="BG24" s="637"/>
      <c r="BH24" s="637"/>
      <c r="BI24" s="637"/>
      <c r="BJ24" s="637"/>
      <c r="BK24" s="637"/>
      <c r="BL24" s="637"/>
      <c r="BM24" s="638"/>
      <c r="BN24" s="466">
        <v>26629587</v>
      </c>
      <c r="BO24" s="467"/>
      <c r="BP24" s="467"/>
      <c r="BQ24" s="467"/>
      <c r="BR24" s="467"/>
      <c r="BS24" s="467"/>
      <c r="BT24" s="467"/>
      <c r="BU24" s="468"/>
      <c r="BV24" s="466">
        <v>24566614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168</v>
      </c>
      <c r="F25" s="496"/>
      <c r="G25" s="496"/>
      <c r="H25" s="496"/>
      <c r="I25" s="496"/>
      <c r="J25" s="496"/>
      <c r="K25" s="497"/>
      <c r="L25" s="517">
        <v>1</v>
      </c>
      <c r="M25" s="518"/>
      <c r="N25" s="518"/>
      <c r="O25" s="518"/>
      <c r="P25" s="557"/>
      <c r="Q25" s="517">
        <v>6840</v>
      </c>
      <c r="R25" s="518"/>
      <c r="S25" s="518"/>
      <c r="T25" s="518"/>
      <c r="U25" s="518"/>
      <c r="V25" s="557"/>
      <c r="W25" s="616"/>
      <c r="X25" s="604"/>
      <c r="Y25" s="605"/>
      <c r="Z25" s="516" t="s">
        <v>169</v>
      </c>
      <c r="AA25" s="496"/>
      <c r="AB25" s="496"/>
      <c r="AC25" s="496"/>
      <c r="AD25" s="496"/>
      <c r="AE25" s="496"/>
      <c r="AF25" s="496"/>
      <c r="AG25" s="497"/>
      <c r="AH25" s="517">
        <v>57</v>
      </c>
      <c r="AI25" s="518"/>
      <c r="AJ25" s="518"/>
      <c r="AK25" s="518"/>
      <c r="AL25" s="557"/>
      <c r="AM25" s="517">
        <v>157491</v>
      </c>
      <c r="AN25" s="518"/>
      <c r="AO25" s="518"/>
      <c r="AP25" s="518"/>
      <c r="AQ25" s="518"/>
      <c r="AR25" s="557"/>
      <c r="AS25" s="517">
        <v>2763</v>
      </c>
      <c r="AT25" s="518"/>
      <c r="AU25" s="518"/>
      <c r="AV25" s="518"/>
      <c r="AW25" s="518"/>
      <c r="AX25" s="519"/>
      <c r="AY25" s="426" t="s">
        <v>170</v>
      </c>
      <c r="AZ25" s="427"/>
      <c r="BA25" s="427"/>
      <c r="BB25" s="427"/>
      <c r="BC25" s="427"/>
      <c r="BD25" s="427"/>
      <c r="BE25" s="427"/>
      <c r="BF25" s="427"/>
      <c r="BG25" s="427"/>
      <c r="BH25" s="427"/>
      <c r="BI25" s="427"/>
      <c r="BJ25" s="427"/>
      <c r="BK25" s="427"/>
      <c r="BL25" s="427"/>
      <c r="BM25" s="428"/>
      <c r="BN25" s="429">
        <v>3132404</v>
      </c>
      <c r="BO25" s="430"/>
      <c r="BP25" s="430"/>
      <c r="BQ25" s="430"/>
      <c r="BR25" s="430"/>
      <c r="BS25" s="430"/>
      <c r="BT25" s="430"/>
      <c r="BU25" s="431"/>
      <c r="BV25" s="429">
        <v>4097676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171</v>
      </c>
      <c r="F26" s="496"/>
      <c r="G26" s="496"/>
      <c r="H26" s="496"/>
      <c r="I26" s="496"/>
      <c r="J26" s="496"/>
      <c r="K26" s="497"/>
      <c r="L26" s="517">
        <v>1</v>
      </c>
      <c r="M26" s="518"/>
      <c r="N26" s="518"/>
      <c r="O26" s="518"/>
      <c r="P26" s="557"/>
      <c r="Q26" s="517">
        <v>6260</v>
      </c>
      <c r="R26" s="518"/>
      <c r="S26" s="518"/>
      <c r="T26" s="518"/>
      <c r="U26" s="518"/>
      <c r="V26" s="557"/>
      <c r="W26" s="616"/>
      <c r="X26" s="604"/>
      <c r="Y26" s="605"/>
      <c r="Z26" s="516" t="s">
        <v>172</v>
      </c>
      <c r="AA26" s="626"/>
      <c r="AB26" s="626"/>
      <c r="AC26" s="626"/>
      <c r="AD26" s="626"/>
      <c r="AE26" s="626"/>
      <c r="AF26" s="626"/>
      <c r="AG26" s="627"/>
      <c r="AH26" s="517" t="s">
        <v>173</v>
      </c>
      <c r="AI26" s="518"/>
      <c r="AJ26" s="518"/>
      <c r="AK26" s="518"/>
      <c r="AL26" s="557"/>
      <c r="AM26" s="517" t="s">
        <v>173</v>
      </c>
      <c r="AN26" s="518"/>
      <c r="AO26" s="518"/>
      <c r="AP26" s="518"/>
      <c r="AQ26" s="518"/>
      <c r="AR26" s="557"/>
      <c r="AS26" s="517" t="s">
        <v>174</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173</v>
      </c>
      <c r="BO26" s="467"/>
      <c r="BP26" s="467"/>
      <c r="BQ26" s="467"/>
      <c r="BR26" s="467"/>
      <c r="BS26" s="467"/>
      <c r="BT26" s="467"/>
      <c r="BU26" s="468"/>
      <c r="BV26" s="466" t="s">
        <v>173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4420</v>
      </c>
      <c r="R27" s="518"/>
      <c r="S27" s="518"/>
      <c r="T27" s="518"/>
      <c r="U27" s="518"/>
      <c r="V27" s="557"/>
      <c r="W27" s="616"/>
      <c r="X27" s="604"/>
      <c r="Y27" s="605"/>
      <c r="Z27" s="516" t="s">
        <v>177</v>
      </c>
      <c r="AA27" s="496"/>
      <c r="AB27" s="496"/>
      <c r="AC27" s="496"/>
      <c r="AD27" s="496"/>
      <c r="AE27" s="496"/>
      <c r="AF27" s="496"/>
      <c r="AG27" s="497"/>
      <c r="AH27" s="517">
        <v>18</v>
      </c>
      <c r="AI27" s="518"/>
      <c r="AJ27" s="518"/>
      <c r="AK27" s="518"/>
      <c r="AL27" s="557"/>
      <c r="AM27" s="517">
        <v>52798</v>
      </c>
      <c r="AN27" s="518"/>
      <c r="AO27" s="518"/>
      <c r="AP27" s="518"/>
      <c r="AQ27" s="518"/>
      <c r="AR27" s="557"/>
      <c r="AS27" s="517">
        <v>2933</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v>6384</v>
      </c>
      <c r="BO27" s="640"/>
      <c r="BP27" s="640"/>
      <c r="BQ27" s="640"/>
      <c r="BR27" s="640"/>
      <c r="BS27" s="640"/>
      <c r="BT27" s="640"/>
      <c r="BU27" s="641"/>
      <c r="BV27" s="639">
        <v>6378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3950</v>
      </c>
      <c r="R28" s="518"/>
      <c r="S28" s="518"/>
      <c r="T28" s="518"/>
      <c r="U28" s="518"/>
      <c r="V28" s="557"/>
      <c r="W28" s="616"/>
      <c r="X28" s="604"/>
      <c r="Y28" s="605"/>
      <c r="Z28" s="516" t="s">
        <v>180</v>
      </c>
      <c r="AA28" s="496"/>
      <c r="AB28" s="496"/>
      <c r="AC28" s="496"/>
      <c r="AD28" s="496"/>
      <c r="AE28" s="496"/>
      <c r="AF28" s="496"/>
      <c r="AG28" s="497"/>
      <c r="AH28" s="517" t="s">
        <v>125</v>
      </c>
      <c r="AI28" s="518"/>
      <c r="AJ28" s="518"/>
      <c r="AK28" s="518"/>
      <c r="AL28" s="557"/>
      <c r="AM28" s="517" t="s">
        <v>173</v>
      </c>
      <c r="AN28" s="518"/>
      <c r="AO28" s="518"/>
      <c r="AP28" s="518"/>
      <c r="AQ28" s="518"/>
      <c r="AR28" s="557"/>
      <c r="AS28" s="517" t="s">
        <v>125</v>
      </c>
      <c r="AT28" s="518"/>
      <c r="AU28" s="518"/>
      <c r="AV28" s="518"/>
      <c r="AW28" s="518"/>
      <c r="AX28" s="519"/>
      <c r="AY28" s="642" t="s">
        <v>181</v>
      </c>
      <c r="AZ28" s="643"/>
      <c r="BA28" s="643"/>
      <c r="BB28" s="644"/>
      <c r="BC28" s="426" t="s">
        <v>47</v>
      </c>
      <c r="BD28" s="427"/>
      <c r="BE28" s="427"/>
      <c r="BF28" s="427"/>
      <c r="BG28" s="427"/>
      <c r="BH28" s="427"/>
      <c r="BI28" s="427"/>
      <c r="BJ28" s="427"/>
      <c r="BK28" s="427"/>
      <c r="BL28" s="427"/>
      <c r="BM28" s="428"/>
      <c r="BN28" s="429">
        <v>1747530</v>
      </c>
      <c r="BO28" s="430"/>
      <c r="BP28" s="430"/>
      <c r="BQ28" s="430"/>
      <c r="BR28" s="430"/>
      <c r="BS28" s="430"/>
      <c r="BT28" s="430"/>
      <c r="BU28" s="431"/>
      <c r="BV28" s="429">
        <v>1684007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182</v>
      </c>
      <c r="F29" s="496"/>
      <c r="G29" s="496"/>
      <c r="H29" s="496"/>
      <c r="I29" s="496"/>
      <c r="J29" s="496"/>
      <c r="K29" s="497"/>
      <c r="L29" s="517">
        <v>20</v>
      </c>
      <c r="M29" s="518"/>
      <c r="N29" s="518"/>
      <c r="O29" s="518"/>
      <c r="P29" s="557"/>
      <c r="Q29" s="517">
        <v>3710</v>
      </c>
      <c r="R29" s="518"/>
      <c r="S29" s="518"/>
      <c r="T29" s="518"/>
      <c r="U29" s="518"/>
      <c r="V29" s="557"/>
      <c r="W29" s="617"/>
      <c r="X29" s="618"/>
      <c r="Y29" s="619"/>
      <c r="Z29" s="516" t="s">
        <v>183</v>
      </c>
      <c r="AA29" s="496"/>
      <c r="AB29" s="496"/>
      <c r="AC29" s="496"/>
      <c r="AD29" s="496"/>
      <c r="AE29" s="496"/>
      <c r="AF29" s="496"/>
      <c r="AG29" s="497"/>
      <c r="AH29" s="517">
        <v>385</v>
      </c>
      <c r="AI29" s="518"/>
      <c r="AJ29" s="518"/>
      <c r="AK29" s="518"/>
      <c r="AL29" s="557"/>
      <c r="AM29" s="517">
        <v>1083334</v>
      </c>
      <c r="AN29" s="518"/>
      <c r="AO29" s="518"/>
      <c r="AP29" s="518"/>
      <c r="AQ29" s="518"/>
      <c r="AR29" s="557"/>
      <c r="AS29" s="517">
        <v>2814</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550962</v>
      </c>
      <c r="BO29" s="467"/>
      <c r="BP29" s="467"/>
      <c r="BQ29" s="467"/>
      <c r="BR29" s="467"/>
      <c r="BS29" s="467"/>
      <c r="BT29" s="467"/>
      <c r="BU29" s="468"/>
      <c r="BV29" s="466">
        <v>540223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97.4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961859</v>
      </c>
      <c r="BO30" s="640"/>
      <c r="BP30" s="640"/>
      <c r="BQ30" s="640"/>
      <c r="BR30" s="640"/>
      <c r="BS30" s="640"/>
      <c r="BT30" s="640"/>
      <c r="BU30" s="641"/>
      <c r="BV30" s="639">
        <v>1066636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199</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IF('各会計、関係団体の財政状況及び健全化判断比率'!B31="","",'各会計、関係団体の財政状況及び健全化判断比率'!B31)</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沖縄県後期高齢者医療広域連合（一般会計等）</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育英会特別会計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IF('各会計、関係団体の財政状況及び健全化判断比率'!B32="","",'各会計、関係団体の財政状況及び健全化判断比率'!B32)</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沖縄県後期高齢者医療広域連合（特別会計）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公営墓地事業特別会計</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沖縄県市町村自治会館管理組合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南部広域市町村圏事務組合（一般会計）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南部広域市町村圏事務組合（ふるさと市町村圏基金特別会計）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南部広域市町村圏事務組合（いなんせ斎苑特別会計）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南部広域市町村圏事務組合（南斎場特別会計）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沖縄県介護保険広域連合（一般会計）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沖縄県介護保険広域連合（特別会計）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南部広域行政組合一般会計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07DABrOvLhz5CVaA8p1VFhbKsOOgVa05NtgM4+pZZb+PBSEiAz6rWn7yTuN9b5FNDUZ3hNR0JeLVK1l5fDxg==" saltValue="9EIP6psBAD7VL1tiiMUav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52" t="s">
        <v>559</v>
      </c>
      <c r="D34" s="1252"/>
      <c r="E34" s="1253"/>
      <c r="F34" s="32" t="s">
        <v>560</v>
      </c>
      <c r="G34" s="33" t="s">
        <v>561</v>
      </c>
      <c r="H34" s="33" t="s">
        <v>562</v>
      </c>
      <c r="I34" s="33" t="s">
        <v>563</v>
      </c>
      <c r="J34" s="34" t="s">
        <v>564</v>
      </c>
      <c r="K34" s="22"/>
      <c r="L34" s="22"/>
      <c r="M34" s="22"/>
      <c r="N34" s="22"/>
      <c r="O34" s="22"/>
      <c r="P34" s="22"/>
    </row>
    <row r="35" spans="1:16" ht="39" customHeight="1" x14ac:dyDescent="0.15">
      <c r="A35" s="22"/>
      <c r="B35" s="35"/>
      <c r="C35" s="1246" t="s">
        <v>565</v>
      </c>
      <c r="D35" s="1247"/>
      <c r="E35" s="1248"/>
      <c r="F35" s="36">
        <v>13.37</v>
      </c>
      <c r="G35" s="37">
        <v>13.96</v>
      </c>
      <c r="H35" s="37">
        <v>14.08</v>
      </c>
      <c r="I35" s="37">
        <v>12.39</v>
      </c>
      <c r="J35" s="38">
        <v>11.91</v>
      </c>
      <c r="K35" s="22"/>
      <c r="L35" s="22"/>
      <c r="M35" s="22"/>
      <c r="N35" s="22"/>
      <c r="O35" s="22"/>
      <c r="P35" s="22"/>
    </row>
    <row r="36" spans="1:16" ht="39" customHeight="1" x14ac:dyDescent="0.15">
      <c r="A36" s="22"/>
      <c r="B36" s="35"/>
      <c r="C36" s="1246" t="s">
        <v>566</v>
      </c>
      <c r="D36" s="1247"/>
      <c r="E36" s="1248"/>
      <c r="F36" s="36">
        <v>4.3</v>
      </c>
      <c r="G36" s="37">
        <v>2.0099999999999998</v>
      </c>
      <c r="H36" s="37">
        <v>0.65</v>
      </c>
      <c r="I36" s="37">
        <v>0.98</v>
      </c>
      <c r="J36" s="38">
        <v>4.6500000000000004</v>
      </c>
      <c r="K36" s="22"/>
      <c r="L36" s="22"/>
      <c r="M36" s="22"/>
      <c r="N36" s="22"/>
      <c r="O36" s="22"/>
      <c r="P36" s="22"/>
    </row>
    <row r="37" spans="1:16" ht="39" customHeight="1" x14ac:dyDescent="0.15">
      <c r="A37" s="22"/>
      <c r="B37" s="35"/>
      <c r="C37" s="1246" t="s">
        <v>567</v>
      </c>
      <c r="D37" s="1247"/>
      <c r="E37" s="1248"/>
      <c r="F37" s="36">
        <v>0.09</v>
      </c>
      <c r="G37" s="37">
        <v>0.15</v>
      </c>
      <c r="H37" s="37">
        <v>0.32</v>
      </c>
      <c r="I37" s="37">
        <v>7.0000000000000007E-2</v>
      </c>
      <c r="J37" s="38">
        <v>0.82</v>
      </c>
      <c r="K37" s="22"/>
      <c r="L37" s="22"/>
      <c r="M37" s="22"/>
      <c r="N37" s="22"/>
      <c r="O37" s="22"/>
      <c r="P37" s="22"/>
    </row>
    <row r="38" spans="1:16" ht="39" customHeight="1" x14ac:dyDescent="0.15">
      <c r="A38" s="22"/>
      <c r="B38" s="35"/>
      <c r="C38" s="1246" t="s">
        <v>568</v>
      </c>
      <c r="D38" s="1247"/>
      <c r="E38" s="1248"/>
      <c r="F38" s="36">
        <v>0.01</v>
      </c>
      <c r="G38" s="37">
        <v>0</v>
      </c>
      <c r="H38" s="37">
        <v>0.01</v>
      </c>
      <c r="I38" s="37">
        <v>0</v>
      </c>
      <c r="J38" s="38">
        <v>0.03</v>
      </c>
      <c r="K38" s="22"/>
      <c r="L38" s="22"/>
      <c r="M38" s="22"/>
      <c r="N38" s="22"/>
      <c r="O38" s="22"/>
      <c r="P38" s="22"/>
    </row>
    <row r="39" spans="1:16" ht="39" customHeight="1" x14ac:dyDescent="0.15">
      <c r="A39" s="22"/>
      <c r="B39" s="35"/>
      <c r="C39" s="1246" t="s">
        <v>569</v>
      </c>
      <c r="D39" s="1247"/>
      <c r="E39" s="1248"/>
      <c r="F39" s="36">
        <v>0.06</v>
      </c>
      <c r="G39" s="37">
        <v>0</v>
      </c>
      <c r="H39" s="37">
        <v>0.05</v>
      </c>
      <c r="I39" s="37">
        <v>0.12</v>
      </c>
      <c r="J39" s="38">
        <v>0.02</v>
      </c>
      <c r="K39" s="22"/>
      <c r="L39" s="22"/>
      <c r="M39" s="22"/>
      <c r="N39" s="22"/>
      <c r="O39" s="22"/>
      <c r="P39" s="22"/>
    </row>
    <row r="40" spans="1:16" ht="39" customHeight="1" x14ac:dyDescent="0.15">
      <c r="A40" s="22"/>
      <c r="B40" s="35"/>
      <c r="C40" s="1246" t="s">
        <v>570</v>
      </c>
      <c r="D40" s="1247"/>
      <c r="E40" s="1248"/>
      <c r="F40" s="36" t="s">
        <v>508</v>
      </c>
      <c r="G40" s="37" t="s">
        <v>508</v>
      </c>
      <c r="H40" s="37" t="s">
        <v>508</v>
      </c>
      <c r="I40" s="37" t="s">
        <v>508</v>
      </c>
      <c r="J40" s="38">
        <v>0</v>
      </c>
      <c r="K40" s="22"/>
      <c r="L40" s="22"/>
      <c r="M40" s="22"/>
      <c r="N40" s="22"/>
      <c r="O40" s="22"/>
      <c r="P40" s="22"/>
    </row>
    <row r="41" spans="1:16" ht="39" customHeight="1" x14ac:dyDescent="0.15">
      <c r="A41" s="22"/>
      <c r="B41" s="35"/>
      <c r="C41" s="1246" t="s">
        <v>571</v>
      </c>
      <c r="D41" s="1247"/>
      <c r="E41" s="1248"/>
      <c r="F41" s="36">
        <v>0</v>
      </c>
      <c r="G41" s="37">
        <v>0</v>
      </c>
      <c r="H41" s="37">
        <v>0</v>
      </c>
      <c r="I41" s="37">
        <v>0</v>
      </c>
      <c r="J41" s="38">
        <v>0</v>
      </c>
      <c r="K41" s="22"/>
      <c r="L41" s="22"/>
      <c r="M41" s="22"/>
      <c r="N41" s="22"/>
      <c r="O41" s="22"/>
      <c r="P41" s="22"/>
    </row>
    <row r="42" spans="1:16" ht="39" customHeight="1" x14ac:dyDescent="0.15">
      <c r="A42" s="22"/>
      <c r="B42" s="39"/>
      <c r="C42" s="1246" t="s">
        <v>572</v>
      </c>
      <c r="D42" s="1247"/>
      <c r="E42" s="1248"/>
      <c r="F42" s="36" t="s">
        <v>508</v>
      </c>
      <c r="G42" s="37" t="s">
        <v>508</v>
      </c>
      <c r="H42" s="37" t="s">
        <v>508</v>
      </c>
      <c r="I42" s="37" t="s">
        <v>508</v>
      </c>
      <c r="J42" s="38" t="s">
        <v>508</v>
      </c>
      <c r="K42" s="22"/>
      <c r="L42" s="22"/>
      <c r="M42" s="22"/>
      <c r="N42" s="22"/>
      <c r="O42" s="22"/>
      <c r="P42" s="22"/>
    </row>
    <row r="43" spans="1:16" ht="39" customHeight="1" thickBot="1" x14ac:dyDescent="0.2">
      <c r="A43" s="22"/>
      <c r="B43" s="40"/>
      <c r="C43" s="1249" t="s">
        <v>573</v>
      </c>
      <c r="D43" s="1250"/>
      <c r="E43" s="1251"/>
      <c r="F43" s="41">
        <v>0.14000000000000001</v>
      </c>
      <c r="G43" s="42">
        <v>0.02</v>
      </c>
      <c r="H43" s="42">
        <v>0</v>
      </c>
      <c r="I43" s="42">
        <v>0</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svmjbdPeEwHKEfKldXjDeI1VFmkhRDG4vJscDMD7RivnbMcGtZnWQhnwxvu4My1rn6q+7Co0R+9tPNqDeCOKw==" saltValue="xAxiymX4F8F1A95N4TQv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54" t="s">
        <v>10</v>
      </c>
      <c r="C45" s="1255"/>
      <c r="D45" s="58"/>
      <c r="E45" s="1260" t="s">
        <v>11</v>
      </c>
      <c r="F45" s="1260"/>
      <c r="G45" s="1260"/>
      <c r="H45" s="1260"/>
      <c r="I45" s="1260"/>
      <c r="J45" s="1261"/>
      <c r="K45" s="59">
        <v>1791</v>
      </c>
      <c r="L45" s="60">
        <v>1763</v>
      </c>
      <c r="M45" s="60">
        <v>1834</v>
      </c>
      <c r="N45" s="60">
        <v>1934</v>
      </c>
      <c r="O45" s="61">
        <v>2032</v>
      </c>
      <c r="P45" s="48"/>
      <c r="Q45" s="48"/>
      <c r="R45" s="48"/>
      <c r="S45" s="48"/>
      <c r="T45" s="48"/>
      <c r="U45" s="48"/>
    </row>
    <row r="46" spans="1:21" ht="30.75" customHeight="1" x14ac:dyDescent="0.15">
      <c r="A46" s="48"/>
      <c r="B46" s="1256"/>
      <c r="C46" s="1257"/>
      <c r="D46" s="62"/>
      <c r="E46" s="1262" t="s">
        <v>12</v>
      </c>
      <c r="F46" s="1262"/>
      <c r="G46" s="1262"/>
      <c r="H46" s="1262"/>
      <c r="I46" s="1262"/>
      <c r="J46" s="1263"/>
      <c r="K46" s="63" t="s">
        <v>508</v>
      </c>
      <c r="L46" s="64" t="s">
        <v>508</v>
      </c>
      <c r="M46" s="64" t="s">
        <v>508</v>
      </c>
      <c r="N46" s="64" t="s">
        <v>508</v>
      </c>
      <c r="O46" s="65" t="s">
        <v>508</v>
      </c>
      <c r="P46" s="48"/>
      <c r="Q46" s="48"/>
      <c r="R46" s="48"/>
      <c r="S46" s="48"/>
      <c r="T46" s="48"/>
      <c r="U46" s="48"/>
    </row>
    <row r="47" spans="1:21" ht="30.75" customHeight="1" x14ac:dyDescent="0.15">
      <c r="A47" s="48"/>
      <c r="B47" s="1256"/>
      <c r="C47" s="1257"/>
      <c r="D47" s="62"/>
      <c r="E47" s="1262" t="s">
        <v>13</v>
      </c>
      <c r="F47" s="1262"/>
      <c r="G47" s="1262"/>
      <c r="H47" s="1262"/>
      <c r="I47" s="1262"/>
      <c r="J47" s="1263"/>
      <c r="K47" s="63" t="s">
        <v>508</v>
      </c>
      <c r="L47" s="64" t="s">
        <v>508</v>
      </c>
      <c r="M47" s="64" t="s">
        <v>508</v>
      </c>
      <c r="N47" s="64" t="s">
        <v>508</v>
      </c>
      <c r="O47" s="65" t="s">
        <v>508</v>
      </c>
      <c r="P47" s="48"/>
      <c r="Q47" s="48"/>
      <c r="R47" s="48"/>
      <c r="S47" s="48"/>
      <c r="T47" s="48"/>
      <c r="U47" s="48"/>
    </row>
    <row r="48" spans="1:21" ht="30.75" customHeight="1" x14ac:dyDescent="0.15">
      <c r="A48" s="48"/>
      <c r="B48" s="1256"/>
      <c r="C48" s="1257"/>
      <c r="D48" s="62"/>
      <c r="E48" s="1262" t="s">
        <v>14</v>
      </c>
      <c r="F48" s="1262"/>
      <c r="G48" s="1262"/>
      <c r="H48" s="1262"/>
      <c r="I48" s="1262"/>
      <c r="J48" s="1263"/>
      <c r="K48" s="63">
        <v>222</v>
      </c>
      <c r="L48" s="64">
        <v>221</v>
      </c>
      <c r="M48" s="64">
        <v>195</v>
      </c>
      <c r="N48" s="64">
        <v>195</v>
      </c>
      <c r="O48" s="65">
        <v>266</v>
      </c>
      <c r="P48" s="48"/>
      <c r="Q48" s="48"/>
      <c r="R48" s="48"/>
      <c r="S48" s="48"/>
      <c r="T48" s="48"/>
      <c r="U48" s="48"/>
    </row>
    <row r="49" spans="1:21" ht="30.75" customHeight="1" x14ac:dyDescent="0.15">
      <c r="A49" s="48"/>
      <c r="B49" s="1256"/>
      <c r="C49" s="1257"/>
      <c r="D49" s="62"/>
      <c r="E49" s="1262" t="s">
        <v>15</v>
      </c>
      <c r="F49" s="1262"/>
      <c r="G49" s="1262"/>
      <c r="H49" s="1262"/>
      <c r="I49" s="1262"/>
      <c r="J49" s="1263"/>
      <c r="K49" s="63">
        <v>37</v>
      </c>
      <c r="L49" s="64">
        <v>47</v>
      </c>
      <c r="M49" s="64">
        <v>64</v>
      </c>
      <c r="N49" s="64">
        <v>71</v>
      </c>
      <c r="O49" s="65">
        <v>65</v>
      </c>
      <c r="P49" s="48"/>
      <c r="Q49" s="48"/>
      <c r="R49" s="48"/>
      <c r="S49" s="48"/>
      <c r="T49" s="48"/>
      <c r="U49" s="48"/>
    </row>
    <row r="50" spans="1:21" ht="30.75" customHeight="1" x14ac:dyDescent="0.15">
      <c r="A50" s="48"/>
      <c r="B50" s="1256"/>
      <c r="C50" s="1257"/>
      <c r="D50" s="62"/>
      <c r="E50" s="1262" t="s">
        <v>16</v>
      </c>
      <c r="F50" s="1262"/>
      <c r="G50" s="1262"/>
      <c r="H50" s="1262"/>
      <c r="I50" s="1262"/>
      <c r="J50" s="1263"/>
      <c r="K50" s="63" t="s">
        <v>508</v>
      </c>
      <c r="L50" s="64" t="s">
        <v>508</v>
      </c>
      <c r="M50" s="64">
        <v>38</v>
      </c>
      <c r="N50" s="64" t="s">
        <v>508</v>
      </c>
      <c r="O50" s="65" t="s">
        <v>508</v>
      </c>
      <c r="P50" s="48"/>
      <c r="Q50" s="48"/>
      <c r="R50" s="48"/>
      <c r="S50" s="48"/>
      <c r="T50" s="48"/>
      <c r="U50" s="48"/>
    </row>
    <row r="51" spans="1:21" ht="30.75" customHeight="1" x14ac:dyDescent="0.15">
      <c r="A51" s="48"/>
      <c r="B51" s="1258"/>
      <c r="C51" s="1259"/>
      <c r="D51" s="66"/>
      <c r="E51" s="1262" t="s">
        <v>17</v>
      </c>
      <c r="F51" s="1262"/>
      <c r="G51" s="1262"/>
      <c r="H51" s="1262"/>
      <c r="I51" s="1262"/>
      <c r="J51" s="1263"/>
      <c r="K51" s="63">
        <v>3</v>
      </c>
      <c r="L51" s="64">
        <v>2</v>
      </c>
      <c r="M51" s="64">
        <v>6</v>
      </c>
      <c r="N51" s="64">
        <v>3</v>
      </c>
      <c r="O51" s="65">
        <v>1</v>
      </c>
      <c r="P51" s="48"/>
      <c r="Q51" s="48"/>
      <c r="R51" s="48"/>
      <c r="S51" s="48"/>
      <c r="T51" s="48"/>
      <c r="U51" s="48"/>
    </row>
    <row r="52" spans="1:21" ht="30.75" customHeight="1" x14ac:dyDescent="0.15">
      <c r="A52" s="48"/>
      <c r="B52" s="1264" t="s">
        <v>18</v>
      </c>
      <c r="C52" s="1265"/>
      <c r="D52" s="66"/>
      <c r="E52" s="1262" t="s">
        <v>19</v>
      </c>
      <c r="F52" s="1262"/>
      <c r="G52" s="1262"/>
      <c r="H52" s="1262"/>
      <c r="I52" s="1262"/>
      <c r="J52" s="1263"/>
      <c r="K52" s="63">
        <v>1219</v>
      </c>
      <c r="L52" s="64">
        <v>1270</v>
      </c>
      <c r="M52" s="64">
        <v>1276</v>
      </c>
      <c r="N52" s="64">
        <v>1337</v>
      </c>
      <c r="O52" s="65">
        <v>1358</v>
      </c>
      <c r="P52" s="48"/>
      <c r="Q52" s="48"/>
      <c r="R52" s="48"/>
      <c r="S52" s="48"/>
      <c r="T52" s="48"/>
      <c r="U52" s="48"/>
    </row>
    <row r="53" spans="1:21" ht="30.75" customHeight="1" thickBot="1" x14ac:dyDescent="0.2">
      <c r="A53" s="48"/>
      <c r="B53" s="1266" t="s">
        <v>20</v>
      </c>
      <c r="C53" s="1267"/>
      <c r="D53" s="67"/>
      <c r="E53" s="1268" t="s">
        <v>21</v>
      </c>
      <c r="F53" s="1268"/>
      <c r="G53" s="1268"/>
      <c r="H53" s="1268"/>
      <c r="I53" s="1268"/>
      <c r="J53" s="1269"/>
      <c r="K53" s="68">
        <v>834</v>
      </c>
      <c r="L53" s="69">
        <v>763</v>
      </c>
      <c r="M53" s="69">
        <v>861</v>
      </c>
      <c r="N53" s="69">
        <v>866</v>
      </c>
      <c r="O53" s="70">
        <v>1006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70" t="s">
        <v>24</v>
      </c>
      <c r="C57" s="1271"/>
      <c r="D57" s="1274" t="s">
        <v>25</v>
      </c>
      <c r="E57" s="1275"/>
      <c r="F57" s="1275"/>
      <c r="G57" s="1275"/>
      <c r="H57" s="1275"/>
      <c r="I57" s="1275"/>
      <c r="J57" s="1276"/>
      <c r="K57" s="82" t="s">
        <v>601</v>
      </c>
      <c r="L57" s="83" t="s">
        <v>601</v>
      </c>
      <c r="M57" s="83" t="s">
        <v>601</v>
      </c>
      <c r="N57" s="83" t="s">
        <v>601</v>
      </c>
      <c r="O57" s="84" t="s">
        <v>601</v>
      </c>
    </row>
    <row r="58" spans="1:21" ht="31.5" customHeight="1" thickBot="1" x14ac:dyDescent="0.2">
      <c r="B58" s="1272"/>
      <c r="C58" s="1273"/>
      <c r="D58" s="1277" t="s">
        <v>26</v>
      </c>
      <c r="E58" s="1278"/>
      <c r="F58" s="1278"/>
      <c r="G58" s="1278"/>
      <c r="H58" s="1278"/>
      <c r="I58" s="1278"/>
      <c r="J58" s="1279"/>
      <c r="K58" s="85" t="s">
        <v>601</v>
      </c>
      <c r="L58" s="86" t="s">
        <v>601</v>
      </c>
      <c r="M58" s="86" t="s">
        <v>601</v>
      </c>
      <c r="N58" s="86" t="s">
        <v>601</v>
      </c>
      <c r="O58" s="87" t="s">
        <v>601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kp8dqCHZPtWXAYlpzlaVIs/k4d9t6pHaTYJ54BUJ5eBmFxPQUoiwnr5fa9wLJgys36AhtVCiKcOWtcO7bclxw==" saltValue="kA7rM4X1WHld7cnffhcFt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550</v>
      </c>
      <c r="J40" s="99" t="s">
        <v>551</v>
      </c>
      <c r="K40" s="99" t="s">
        <v>552</v>
      </c>
      <c r="L40" s="99" t="s">
        <v>553</v>
      </c>
      <c r="M40" s="100" t="s">
        <v>554</v>
      </c>
    </row>
    <row r="41" spans="2:13" ht="27.75" customHeight="1" x14ac:dyDescent="0.15">
      <c r="B41" s="1280" t="s">
        <v>29</v>
      </c>
      <c r="C41" s="1281"/>
      <c r="D41" s="101"/>
      <c r="E41" s="1286" t="s">
        <v>30</v>
      </c>
      <c r="F41" s="1286"/>
      <c r="G41" s="1286"/>
      <c r="H41" s="1287"/>
      <c r="I41" s="102">
        <v>22224</v>
      </c>
      <c r="J41" s="103">
        <v>23225</v>
      </c>
      <c r="K41" s="103">
        <v>25444</v>
      </c>
      <c r="L41" s="103">
        <v>27569</v>
      </c>
      <c r="M41" s="104">
        <v>29891</v>
      </c>
    </row>
    <row r="42" spans="2:13" ht="27.75" customHeight="1" x14ac:dyDescent="0.15">
      <c r="B42" s="1282"/>
      <c r="C42" s="1283"/>
      <c r="D42" s="105"/>
      <c r="E42" s="1288" t="s">
        <v>31</v>
      </c>
      <c r="F42" s="1288"/>
      <c r="G42" s="1288"/>
      <c r="H42" s="1289"/>
      <c r="I42" s="106">
        <v>172</v>
      </c>
      <c r="J42" s="107">
        <v>33</v>
      </c>
      <c r="K42" s="107">
        <v>38</v>
      </c>
      <c r="L42" s="107" t="s">
        <v>508</v>
      </c>
      <c r="M42" s="108" t="s">
        <v>508</v>
      </c>
    </row>
    <row r="43" spans="2:13" ht="27.75" customHeight="1" x14ac:dyDescent="0.15">
      <c r="B43" s="1282"/>
      <c r="C43" s="1283"/>
      <c r="D43" s="105"/>
      <c r="E43" s="1288" t="s">
        <v>32</v>
      </c>
      <c r="F43" s="1288"/>
      <c r="G43" s="1288"/>
      <c r="H43" s="1289"/>
      <c r="I43" s="106">
        <v>2790</v>
      </c>
      <c r="J43" s="107">
        <v>2608</v>
      </c>
      <c r="K43" s="107">
        <v>2567</v>
      </c>
      <c r="L43" s="107">
        <v>2872</v>
      </c>
      <c r="M43" s="108">
        <v>2609</v>
      </c>
    </row>
    <row r="44" spans="2:13" ht="27.75" customHeight="1" x14ac:dyDescent="0.15">
      <c r="B44" s="1282"/>
      <c r="C44" s="1283"/>
      <c r="D44" s="105"/>
      <c r="E44" s="1288" t="s">
        <v>33</v>
      </c>
      <c r="F44" s="1288"/>
      <c r="G44" s="1288"/>
      <c r="H44" s="1289"/>
      <c r="I44" s="106">
        <v>911</v>
      </c>
      <c r="J44" s="107">
        <v>887</v>
      </c>
      <c r="K44" s="107">
        <v>976</v>
      </c>
      <c r="L44" s="107">
        <v>1045</v>
      </c>
      <c r="M44" s="108">
        <v>1013</v>
      </c>
    </row>
    <row r="45" spans="2:13" ht="27.75" customHeight="1" x14ac:dyDescent="0.15">
      <c r="B45" s="1282"/>
      <c r="C45" s="1283"/>
      <c r="D45" s="105"/>
      <c r="E45" s="1288" t="s">
        <v>34</v>
      </c>
      <c r="F45" s="1288"/>
      <c r="G45" s="1288"/>
      <c r="H45" s="1289"/>
      <c r="I45" s="106">
        <v>1138</v>
      </c>
      <c r="J45" s="107">
        <v>866</v>
      </c>
      <c r="K45" s="107">
        <v>835</v>
      </c>
      <c r="L45" s="107">
        <v>631</v>
      </c>
      <c r="M45" s="108">
        <v>578</v>
      </c>
    </row>
    <row r="46" spans="2:13" ht="27.75" customHeight="1" x14ac:dyDescent="0.15">
      <c r="B46" s="1282"/>
      <c r="C46" s="1283"/>
      <c r="D46" s="109"/>
      <c r="E46" s="1288" t="s">
        <v>35</v>
      </c>
      <c r="F46" s="1288"/>
      <c r="G46" s="1288"/>
      <c r="H46" s="1289"/>
      <c r="I46" s="106" t="s">
        <v>508</v>
      </c>
      <c r="J46" s="107" t="s">
        <v>508</v>
      </c>
      <c r="K46" s="107" t="s">
        <v>508</v>
      </c>
      <c r="L46" s="107" t="s">
        <v>508</v>
      </c>
      <c r="M46" s="108" t="s">
        <v>508</v>
      </c>
    </row>
    <row r="47" spans="2:13" ht="27.75" customHeight="1" x14ac:dyDescent="0.15">
      <c r="B47" s="1282"/>
      <c r="C47" s="1283"/>
      <c r="D47" s="110"/>
      <c r="E47" s="1290" t="s">
        <v>36</v>
      </c>
      <c r="F47" s="1291"/>
      <c r="G47" s="1291"/>
      <c r="H47" s="1292"/>
      <c r="I47" s="106" t="s">
        <v>508</v>
      </c>
      <c r="J47" s="107" t="s">
        <v>508</v>
      </c>
      <c r="K47" s="107" t="s">
        <v>508</v>
      </c>
      <c r="L47" s="107" t="s">
        <v>508</v>
      </c>
      <c r="M47" s="108" t="s">
        <v>508</v>
      </c>
    </row>
    <row r="48" spans="2:13" ht="27.75" customHeight="1" x14ac:dyDescent="0.15">
      <c r="B48" s="1282"/>
      <c r="C48" s="1283"/>
      <c r="D48" s="105"/>
      <c r="E48" s="1288" t="s">
        <v>37</v>
      </c>
      <c r="F48" s="1288"/>
      <c r="G48" s="1288"/>
      <c r="H48" s="1289"/>
      <c r="I48" s="106" t="s">
        <v>508</v>
      </c>
      <c r="J48" s="107" t="s">
        <v>508</v>
      </c>
      <c r="K48" s="107" t="s">
        <v>508</v>
      </c>
      <c r="L48" s="107" t="s">
        <v>508</v>
      </c>
      <c r="M48" s="108" t="s">
        <v>508</v>
      </c>
    </row>
    <row r="49" spans="2:13" ht="27.75" customHeight="1" x14ac:dyDescent="0.15">
      <c r="B49" s="1284"/>
      <c r="C49" s="1285"/>
      <c r="D49" s="105"/>
      <c r="E49" s="1288" t="s">
        <v>38</v>
      </c>
      <c r="F49" s="1288"/>
      <c r="G49" s="1288"/>
      <c r="H49" s="1289"/>
      <c r="I49" s="106" t="s">
        <v>508</v>
      </c>
      <c r="J49" s="107" t="s">
        <v>508</v>
      </c>
      <c r="K49" s="107" t="s">
        <v>508</v>
      </c>
      <c r="L49" s="107" t="s">
        <v>508</v>
      </c>
      <c r="M49" s="108" t="s">
        <v>508</v>
      </c>
    </row>
    <row r="50" spans="2:13" ht="27.75" customHeight="1" x14ac:dyDescent="0.15">
      <c r="B50" s="1293" t="s">
        <v>39</v>
      </c>
      <c r="C50" s="1294"/>
      <c r="D50" s="111"/>
      <c r="E50" s="1288" t="s">
        <v>40</v>
      </c>
      <c r="F50" s="1288"/>
      <c r="G50" s="1288"/>
      <c r="H50" s="1289"/>
      <c r="I50" s="106">
        <v>4208</v>
      </c>
      <c r="J50" s="107">
        <v>4468</v>
      </c>
      <c r="K50" s="107">
        <v>4179</v>
      </c>
      <c r="L50" s="107">
        <v>3622</v>
      </c>
      <c r="M50" s="108">
        <v>3317</v>
      </c>
    </row>
    <row r="51" spans="2:13" ht="27.75" customHeight="1" x14ac:dyDescent="0.15">
      <c r="B51" s="1282"/>
      <c r="C51" s="1283"/>
      <c r="D51" s="105"/>
      <c r="E51" s="1288" t="s">
        <v>41</v>
      </c>
      <c r="F51" s="1288"/>
      <c r="G51" s="1288"/>
      <c r="H51" s="1289"/>
      <c r="I51" s="106">
        <v>2933</v>
      </c>
      <c r="J51" s="107">
        <v>2784</v>
      </c>
      <c r="K51" s="107">
        <v>2634</v>
      </c>
      <c r="L51" s="107">
        <v>2491</v>
      </c>
      <c r="M51" s="108">
        <v>2345</v>
      </c>
    </row>
    <row r="52" spans="2:13" ht="27.75" customHeight="1" x14ac:dyDescent="0.15">
      <c r="B52" s="1284"/>
      <c r="C52" s="1285"/>
      <c r="D52" s="105"/>
      <c r="E52" s="1288" t="s">
        <v>42</v>
      </c>
      <c r="F52" s="1288"/>
      <c r="G52" s="1288"/>
      <c r="H52" s="1289"/>
      <c r="I52" s="106">
        <v>13536</v>
      </c>
      <c r="J52" s="107">
        <v>13993</v>
      </c>
      <c r="K52" s="107">
        <v>17581</v>
      </c>
      <c r="L52" s="107">
        <v>17637</v>
      </c>
      <c r="M52" s="108">
        <v>16515</v>
      </c>
    </row>
    <row r="53" spans="2:13" ht="27.75" customHeight="1" thickBot="1" x14ac:dyDescent="0.2">
      <c r="B53" s="1295" t="s">
        <v>43</v>
      </c>
      <c r="C53" s="1296"/>
      <c r="D53" s="112"/>
      <c r="E53" s="1297" t="s">
        <v>44</v>
      </c>
      <c r="F53" s="1297"/>
      <c r="G53" s="1297"/>
      <c r="H53" s="1298"/>
      <c r="I53" s="113">
        <v>6558</v>
      </c>
      <c r="J53" s="114">
        <v>6374</v>
      </c>
      <c r="K53" s="114">
        <v>5466</v>
      </c>
      <c r="L53" s="114">
        <v>8368</v>
      </c>
      <c r="M53" s="115">
        <v>11914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o7BcK9AWek1kMepo/IlWm+Q/sXtvBV/SeWgJqESAXoqePkzgO1Aifrzl9tsW5fD5vwcgFue4U1M/rFkLW+X5w==" saltValue="InEYLd/gJmM5FvGr/2D3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307" t="s">
        <v>47</v>
      </c>
      <c r="D55" s="1307"/>
      <c r="E55" s="1308"/>
      <c r="F55" s="127">
        <v>2165</v>
      </c>
      <c r="G55" s="127">
        <v>1684</v>
      </c>
      <c r="H55" s="128">
        <v>1748</v>
      </c>
    </row>
    <row r="56" spans="2:8" ht="52.5" customHeight="1" x14ac:dyDescent="0.15">
      <c r="B56" s="129"/>
      <c r="C56" s="1309" t="s">
        <v>48</v>
      </c>
      <c r="D56" s="1309"/>
      <c r="E56" s="1310"/>
      <c r="F56" s="130">
        <v>529</v>
      </c>
      <c r="G56" s="130">
        <v>540</v>
      </c>
      <c r="H56" s="131">
        <v>551</v>
      </c>
    </row>
    <row r="57" spans="2:8" ht="53.25" customHeight="1" x14ac:dyDescent="0.15">
      <c r="B57" s="129"/>
      <c r="C57" s="1311" t="s">
        <v>49</v>
      </c>
      <c r="D57" s="1311"/>
      <c r="E57" s="1312"/>
      <c r="F57" s="132">
        <v>1431</v>
      </c>
      <c r="G57" s="132">
        <v>1067</v>
      </c>
      <c r="H57" s="133">
        <v>962</v>
      </c>
    </row>
    <row r="58" spans="2:8" ht="45.75" customHeight="1" x14ac:dyDescent="0.15">
      <c r="B58" s="134"/>
      <c r="C58" s="1299" t="s">
        <v>580</v>
      </c>
      <c r="D58" s="1300"/>
      <c r="E58" s="1301"/>
      <c r="F58" s="135">
        <v>379</v>
      </c>
      <c r="G58" s="135">
        <v>379</v>
      </c>
      <c r="H58" s="136">
        <v>370</v>
      </c>
    </row>
    <row r="59" spans="2:8" ht="45.75" customHeight="1" x14ac:dyDescent="0.15">
      <c r="B59" s="134"/>
      <c r="C59" s="1299" t="s">
        <v>581</v>
      </c>
      <c r="D59" s="1300"/>
      <c r="E59" s="1301"/>
      <c r="F59" s="135">
        <v>268</v>
      </c>
      <c r="G59" s="135">
        <v>268</v>
      </c>
      <c r="H59" s="136">
        <v>268</v>
      </c>
    </row>
    <row r="60" spans="2:8" ht="45.75" customHeight="1" x14ac:dyDescent="0.15">
      <c r="B60" s="134"/>
      <c r="C60" s="1299" t="s">
        <v>582</v>
      </c>
      <c r="D60" s="1300"/>
      <c r="E60" s="1301"/>
      <c r="F60" s="135">
        <v>5</v>
      </c>
      <c r="G60" s="135">
        <v>56</v>
      </c>
      <c r="H60" s="136">
        <v>151</v>
      </c>
    </row>
    <row r="61" spans="2:8" ht="45.75" customHeight="1" x14ac:dyDescent="0.15">
      <c r="B61" s="134"/>
      <c r="C61" s="1299" t="s">
        <v>583</v>
      </c>
      <c r="D61" s="1300"/>
      <c r="E61" s="1301"/>
      <c r="F61" s="135">
        <v>201</v>
      </c>
      <c r="G61" s="135">
        <v>86</v>
      </c>
      <c r="H61" s="136">
        <v>91</v>
      </c>
    </row>
    <row r="62" spans="2:8" ht="45.75" customHeight="1" thickBot="1" x14ac:dyDescent="0.2">
      <c r="B62" s="137"/>
      <c r="C62" s="1302" t="s">
        <v>584</v>
      </c>
      <c r="D62" s="1303"/>
      <c r="E62" s="1304"/>
      <c r="F62" s="138">
        <v>31</v>
      </c>
      <c r="G62" s="138">
        <v>33</v>
      </c>
      <c r="H62" s="139">
        <v>35</v>
      </c>
    </row>
    <row r="63" spans="2:8" ht="52.5" customHeight="1" thickBot="1" x14ac:dyDescent="0.2">
      <c r="B63" s="140"/>
      <c r="C63" s="1305" t="s">
        <v>50</v>
      </c>
      <c r="D63" s="1305"/>
      <c r="E63" s="1306"/>
      <c r="F63" s="141">
        <v>4125</v>
      </c>
      <c r="G63" s="141">
        <v>3291</v>
      </c>
      <c r="H63" s="142">
        <v>3260</v>
      </c>
    </row>
    <row r="64" spans="2:8" ht="15" customHeight="1" x14ac:dyDescent="0.15"/>
    <row r="65" ht="0" hidden="1" customHeight="1" x14ac:dyDescent="0.15"/>
    <row r="66" ht="0" hidden="1" customHeight="1" x14ac:dyDescent="0.15"/>
  </sheetData>
  <sheetProtection algorithmName="SHA-512" hashValue="XH2lSaXPhs8Y1iuq2Zk0tqCANAzh3p/Fw7lE0Mf+joUofkx0GusbSi7XZLZgC4Q3k2ffo33Z5fFolXzTPbQY7w==" saltValue="9WjrWi4NWkJHpCErcQVK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53CA0-3A22-436A-B299-4A7BFFB5D878}">
  <sheetPr>
    <pageSetUpPr fitToPage="1"/>
  </sheetPr>
  <dimension ref="A1:WZM191"/>
  <sheetViews>
    <sheetView showGridLines="0" tabSelected="1" zoomScale="70" zoomScaleNormal="70" zoomScaleSheetLayoutView="55" workbookViewId="0">
      <selection activeCell="AN73" sqref="AN73:BA76"/>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6" t="s">
        <v>620</v>
      </c>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8"/>
    </row>
    <row r="44" spans="2:109" x14ac:dyDescent="0.15">
      <c r="B44" s="394"/>
      <c r="AN44" s="1329"/>
      <c r="AO44" s="1330"/>
      <c r="AP44" s="1330"/>
      <c r="AQ44" s="1330"/>
      <c r="AR44" s="1330"/>
      <c r="AS44" s="1330"/>
      <c r="AT44" s="1330"/>
      <c r="AU44" s="1330"/>
      <c r="AV44" s="1330"/>
      <c r="AW44" s="1330"/>
      <c r="AX44" s="1330"/>
      <c r="AY44" s="1330"/>
      <c r="AZ44" s="1330"/>
      <c r="BA44" s="1330"/>
      <c r="BB44" s="1330"/>
      <c r="BC44" s="1330"/>
      <c r="BD44" s="1330"/>
      <c r="BE44" s="1330"/>
      <c r="BF44" s="1330"/>
      <c r="BG44" s="1330"/>
      <c r="BH44" s="1330"/>
      <c r="BI44" s="1330"/>
      <c r="BJ44" s="1330"/>
      <c r="BK44" s="1330"/>
      <c r="BL44" s="1330"/>
      <c r="BM44" s="1330"/>
      <c r="BN44" s="1330"/>
      <c r="BO44" s="1330"/>
      <c r="BP44" s="1330"/>
      <c r="BQ44" s="1330"/>
      <c r="BR44" s="1330"/>
      <c r="BS44" s="1330"/>
      <c r="BT44" s="1330"/>
      <c r="BU44" s="1330"/>
      <c r="BV44" s="1330"/>
      <c r="BW44" s="1330"/>
      <c r="BX44" s="1330"/>
      <c r="BY44" s="1330"/>
      <c r="BZ44" s="1330"/>
      <c r="CA44" s="1330"/>
      <c r="CB44" s="1330"/>
      <c r="CC44" s="1330"/>
      <c r="CD44" s="1330"/>
      <c r="CE44" s="1330"/>
      <c r="CF44" s="1330"/>
      <c r="CG44" s="1330"/>
      <c r="CH44" s="1330"/>
      <c r="CI44" s="1330"/>
      <c r="CJ44" s="1330"/>
      <c r="CK44" s="1330"/>
      <c r="CL44" s="1330"/>
      <c r="CM44" s="1330"/>
      <c r="CN44" s="1330"/>
      <c r="CO44" s="1330"/>
      <c r="CP44" s="1330"/>
      <c r="CQ44" s="1330"/>
      <c r="CR44" s="1330"/>
      <c r="CS44" s="1330"/>
      <c r="CT44" s="1330"/>
      <c r="CU44" s="1330"/>
      <c r="CV44" s="1330"/>
      <c r="CW44" s="1330"/>
      <c r="CX44" s="1330"/>
      <c r="CY44" s="1330"/>
      <c r="CZ44" s="1330"/>
      <c r="DA44" s="1330"/>
      <c r="DB44" s="1330"/>
      <c r="DC44" s="1331"/>
    </row>
    <row r="45" spans="2:109" x14ac:dyDescent="0.15">
      <c r="B45" s="394"/>
      <c r="AN45" s="1329"/>
      <c r="AO45" s="1330"/>
      <c r="AP45" s="1330"/>
      <c r="AQ45" s="1330"/>
      <c r="AR45" s="1330"/>
      <c r="AS45" s="1330"/>
      <c r="AT45" s="1330"/>
      <c r="AU45" s="1330"/>
      <c r="AV45" s="1330"/>
      <c r="AW45" s="1330"/>
      <c r="AX45" s="1330"/>
      <c r="AY45" s="1330"/>
      <c r="AZ45" s="1330"/>
      <c r="BA45" s="1330"/>
      <c r="BB45" s="1330"/>
      <c r="BC45" s="1330"/>
      <c r="BD45" s="1330"/>
      <c r="BE45" s="1330"/>
      <c r="BF45" s="1330"/>
      <c r="BG45" s="1330"/>
      <c r="BH45" s="1330"/>
      <c r="BI45" s="1330"/>
      <c r="BJ45" s="1330"/>
      <c r="BK45" s="1330"/>
      <c r="BL45" s="1330"/>
      <c r="BM45" s="1330"/>
      <c r="BN45" s="1330"/>
      <c r="BO45" s="1330"/>
      <c r="BP45" s="1330"/>
      <c r="BQ45" s="1330"/>
      <c r="BR45" s="1330"/>
      <c r="BS45" s="1330"/>
      <c r="BT45" s="1330"/>
      <c r="BU45" s="1330"/>
      <c r="BV45" s="1330"/>
      <c r="BW45" s="1330"/>
      <c r="BX45" s="1330"/>
      <c r="BY45" s="1330"/>
      <c r="BZ45" s="1330"/>
      <c r="CA45" s="1330"/>
      <c r="CB45" s="1330"/>
      <c r="CC45" s="1330"/>
      <c r="CD45" s="1330"/>
      <c r="CE45" s="1330"/>
      <c r="CF45" s="1330"/>
      <c r="CG45" s="1330"/>
      <c r="CH45" s="1330"/>
      <c r="CI45" s="1330"/>
      <c r="CJ45" s="1330"/>
      <c r="CK45" s="1330"/>
      <c r="CL45" s="1330"/>
      <c r="CM45" s="1330"/>
      <c r="CN45" s="1330"/>
      <c r="CO45" s="1330"/>
      <c r="CP45" s="1330"/>
      <c r="CQ45" s="1330"/>
      <c r="CR45" s="1330"/>
      <c r="CS45" s="1330"/>
      <c r="CT45" s="1330"/>
      <c r="CU45" s="1330"/>
      <c r="CV45" s="1330"/>
      <c r="CW45" s="1330"/>
      <c r="CX45" s="1330"/>
      <c r="CY45" s="1330"/>
      <c r="CZ45" s="1330"/>
      <c r="DA45" s="1330"/>
      <c r="DB45" s="1330"/>
      <c r="DC45" s="1331"/>
    </row>
    <row r="46" spans="2:109" x14ac:dyDescent="0.15">
      <c r="B46" s="394"/>
      <c r="AN46" s="1329"/>
      <c r="AO46" s="1330"/>
      <c r="AP46" s="1330"/>
      <c r="AQ46" s="1330"/>
      <c r="AR46" s="1330"/>
      <c r="AS46" s="1330"/>
      <c r="AT46" s="1330"/>
      <c r="AU46" s="1330"/>
      <c r="AV46" s="1330"/>
      <c r="AW46" s="1330"/>
      <c r="AX46" s="1330"/>
      <c r="AY46" s="1330"/>
      <c r="AZ46" s="1330"/>
      <c r="BA46" s="1330"/>
      <c r="BB46" s="1330"/>
      <c r="BC46" s="1330"/>
      <c r="BD46" s="1330"/>
      <c r="BE46" s="1330"/>
      <c r="BF46" s="1330"/>
      <c r="BG46" s="1330"/>
      <c r="BH46" s="1330"/>
      <c r="BI46" s="1330"/>
      <c r="BJ46" s="1330"/>
      <c r="BK46" s="1330"/>
      <c r="BL46" s="1330"/>
      <c r="BM46" s="1330"/>
      <c r="BN46" s="1330"/>
      <c r="BO46" s="1330"/>
      <c r="BP46" s="1330"/>
      <c r="BQ46" s="1330"/>
      <c r="BR46" s="1330"/>
      <c r="BS46" s="1330"/>
      <c r="BT46" s="1330"/>
      <c r="BU46" s="1330"/>
      <c r="BV46" s="1330"/>
      <c r="BW46" s="1330"/>
      <c r="BX46" s="1330"/>
      <c r="BY46" s="1330"/>
      <c r="BZ46" s="1330"/>
      <c r="CA46" s="1330"/>
      <c r="CB46" s="1330"/>
      <c r="CC46" s="1330"/>
      <c r="CD46" s="1330"/>
      <c r="CE46" s="1330"/>
      <c r="CF46" s="1330"/>
      <c r="CG46" s="1330"/>
      <c r="CH46" s="1330"/>
      <c r="CI46" s="1330"/>
      <c r="CJ46" s="1330"/>
      <c r="CK46" s="1330"/>
      <c r="CL46" s="1330"/>
      <c r="CM46" s="1330"/>
      <c r="CN46" s="1330"/>
      <c r="CO46" s="1330"/>
      <c r="CP46" s="1330"/>
      <c r="CQ46" s="1330"/>
      <c r="CR46" s="1330"/>
      <c r="CS46" s="1330"/>
      <c r="CT46" s="1330"/>
      <c r="CU46" s="1330"/>
      <c r="CV46" s="1330"/>
      <c r="CW46" s="1330"/>
      <c r="CX46" s="1330"/>
      <c r="CY46" s="1330"/>
      <c r="CZ46" s="1330"/>
      <c r="DA46" s="1330"/>
      <c r="DB46" s="1330"/>
      <c r="DC46" s="1331"/>
    </row>
    <row r="47" spans="2:109" x14ac:dyDescent="0.15">
      <c r="B47" s="394"/>
      <c r="AN47" s="1332"/>
      <c r="AO47" s="1333"/>
      <c r="AP47" s="1333"/>
      <c r="AQ47" s="1333"/>
      <c r="AR47" s="1333"/>
      <c r="AS47" s="1333"/>
      <c r="AT47" s="1333"/>
      <c r="AU47" s="1333"/>
      <c r="AV47" s="1333"/>
      <c r="AW47" s="1333"/>
      <c r="AX47" s="1333"/>
      <c r="AY47" s="1333"/>
      <c r="AZ47" s="1333"/>
      <c r="BA47" s="1333"/>
      <c r="BB47" s="1333"/>
      <c r="BC47" s="1333"/>
      <c r="BD47" s="1333"/>
      <c r="BE47" s="1333"/>
      <c r="BF47" s="1333"/>
      <c r="BG47" s="1333"/>
      <c r="BH47" s="1333"/>
      <c r="BI47" s="1333"/>
      <c r="BJ47" s="1333"/>
      <c r="BK47" s="1333"/>
      <c r="BL47" s="1333"/>
      <c r="BM47" s="1333"/>
      <c r="BN47" s="1333"/>
      <c r="BO47" s="1333"/>
      <c r="BP47" s="1333"/>
      <c r="BQ47" s="1333"/>
      <c r="BR47" s="1333"/>
      <c r="BS47" s="1333"/>
      <c r="BT47" s="1333"/>
      <c r="BU47" s="1333"/>
      <c r="BV47" s="1333"/>
      <c r="BW47" s="1333"/>
      <c r="BX47" s="1333"/>
      <c r="BY47" s="1333"/>
      <c r="BZ47" s="1333"/>
      <c r="CA47" s="1333"/>
      <c r="CB47" s="1333"/>
      <c r="CC47" s="1333"/>
      <c r="CD47" s="1333"/>
      <c r="CE47" s="1333"/>
      <c r="CF47" s="1333"/>
      <c r="CG47" s="1333"/>
      <c r="CH47" s="1333"/>
      <c r="CI47" s="1333"/>
      <c r="CJ47" s="1333"/>
      <c r="CK47" s="1333"/>
      <c r="CL47" s="1333"/>
      <c r="CM47" s="1333"/>
      <c r="CN47" s="1333"/>
      <c r="CO47" s="1333"/>
      <c r="CP47" s="1333"/>
      <c r="CQ47" s="1333"/>
      <c r="CR47" s="1333"/>
      <c r="CS47" s="1333"/>
      <c r="CT47" s="1333"/>
      <c r="CU47" s="1333"/>
      <c r="CV47" s="1333"/>
      <c r="CW47" s="1333"/>
      <c r="CX47" s="1333"/>
      <c r="CY47" s="1333"/>
      <c r="CZ47" s="1333"/>
      <c r="DA47" s="1333"/>
      <c r="DB47" s="1333"/>
      <c r="DC47" s="133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613</v>
      </c>
    </row>
    <row r="50" spans="1:109" x14ac:dyDescent="0.15">
      <c r="B50" s="394"/>
      <c r="G50" s="1319"/>
      <c r="H50" s="1319"/>
      <c r="I50" s="1319"/>
      <c r="J50" s="1319"/>
      <c r="K50" s="404"/>
      <c r="L50" s="404"/>
      <c r="M50" s="405"/>
      <c r="N50" s="40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8" t="s">
        <v>550</v>
      </c>
      <c r="BQ50" s="1318"/>
      <c r="BR50" s="1318"/>
      <c r="BS50" s="1318"/>
      <c r="BT50" s="1318"/>
      <c r="BU50" s="1318"/>
      <c r="BV50" s="1318"/>
      <c r="BW50" s="1318"/>
      <c r="BX50" s="1318" t="s">
        <v>551</v>
      </c>
      <c r="BY50" s="1318"/>
      <c r="BZ50" s="1318"/>
      <c r="CA50" s="1318"/>
      <c r="CB50" s="1318"/>
      <c r="CC50" s="1318"/>
      <c r="CD50" s="1318"/>
      <c r="CE50" s="1318"/>
      <c r="CF50" s="1318" t="s">
        <v>552</v>
      </c>
      <c r="CG50" s="1318"/>
      <c r="CH50" s="1318"/>
      <c r="CI50" s="1318"/>
      <c r="CJ50" s="1318"/>
      <c r="CK50" s="1318"/>
      <c r="CL50" s="1318"/>
      <c r="CM50" s="1318"/>
      <c r="CN50" s="1318" t="s">
        <v>553</v>
      </c>
      <c r="CO50" s="1318"/>
      <c r="CP50" s="1318"/>
      <c r="CQ50" s="1318"/>
      <c r="CR50" s="1318"/>
      <c r="CS50" s="1318"/>
      <c r="CT50" s="1318"/>
      <c r="CU50" s="1318"/>
      <c r="CV50" s="1318" t="s">
        <v>554</v>
      </c>
      <c r="CW50" s="1318"/>
      <c r="CX50" s="1318"/>
      <c r="CY50" s="1318"/>
      <c r="CZ50" s="1318"/>
      <c r="DA50" s="1318"/>
      <c r="DB50" s="1318"/>
      <c r="DC50" s="1318"/>
    </row>
    <row r="51" spans="1:109" ht="13.5" customHeight="1" x14ac:dyDescent="0.15">
      <c r="B51" s="394"/>
      <c r="G51" s="1321"/>
      <c r="H51" s="1321"/>
      <c r="I51" s="1335"/>
      <c r="J51" s="1335"/>
      <c r="K51" s="1320"/>
      <c r="L51" s="1320"/>
      <c r="M51" s="1320"/>
      <c r="N51" s="1320"/>
      <c r="AM51" s="403"/>
      <c r="AN51" s="1316" t="s">
        <v>614</v>
      </c>
      <c r="AO51" s="1316"/>
      <c r="AP51" s="1316"/>
      <c r="AQ51" s="1316"/>
      <c r="AR51" s="1316"/>
      <c r="AS51" s="1316"/>
      <c r="AT51" s="1316"/>
      <c r="AU51" s="1316"/>
      <c r="AV51" s="1316"/>
      <c r="AW51" s="1316"/>
      <c r="AX51" s="1316"/>
      <c r="AY51" s="1316"/>
      <c r="AZ51" s="1316"/>
      <c r="BA51" s="1316"/>
      <c r="BB51" s="1316" t="s">
        <v>615</v>
      </c>
      <c r="BC51" s="1316"/>
      <c r="BD51" s="1316"/>
      <c r="BE51" s="1316"/>
      <c r="BF51" s="1316"/>
      <c r="BG51" s="1316"/>
      <c r="BH51" s="1316"/>
      <c r="BI51" s="1316"/>
      <c r="BJ51" s="1316"/>
      <c r="BK51" s="1316"/>
      <c r="BL51" s="1316"/>
      <c r="BM51" s="1316"/>
      <c r="BN51" s="1316"/>
      <c r="BO51" s="1316"/>
      <c r="BP51" s="1325"/>
      <c r="BQ51" s="1313"/>
      <c r="BR51" s="1313"/>
      <c r="BS51" s="1313"/>
      <c r="BT51" s="1313"/>
      <c r="BU51" s="1313"/>
      <c r="BV51" s="1313"/>
      <c r="BW51" s="1313"/>
      <c r="BX51" s="1313">
        <v>65.099999999999994</v>
      </c>
      <c r="BY51" s="1313"/>
      <c r="BZ51" s="1313"/>
      <c r="CA51" s="1313"/>
      <c r="CB51" s="1313"/>
      <c r="CC51" s="1313"/>
      <c r="CD51" s="1313"/>
      <c r="CE51" s="1313"/>
      <c r="CF51" s="1313">
        <v>55.1</v>
      </c>
      <c r="CG51" s="1313"/>
      <c r="CH51" s="1313"/>
      <c r="CI51" s="1313"/>
      <c r="CJ51" s="1313"/>
      <c r="CK51" s="1313"/>
      <c r="CL51" s="1313"/>
      <c r="CM51" s="1313"/>
      <c r="CN51" s="1313">
        <v>82.6</v>
      </c>
      <c r="CO51" s="1313"/>
      <c r="CP51" s="1313"/>
      <c r="CQ51" s="1313"/>
      <c r="CR51" s="1313"/>
      <c r="CS51" s="1313"/>
      <c r="CT51" s="1313"/>
      <c r="CU51" s="1313"/>
      <c r="CV51" s="1313">
        <v>115</v>
      </c>
      <c r="CW51" s="1313"/>
      <c r="CX51" s="1313"/>
      <c r="CY51" s="1313"/>
      <c r="CZ51" s="1313"/>
      <c r="DA51" s="1313"/>
      <c r="DB51" s="1313"/>
      <c r="DC51" s="1313"/>
    </row>
    <row r="52" spans="1:109" x14ac:dyDescent="0.15">
      <c r="B52" s="394"/>
      <c r="G52" s="1321"/>
      <c r="H52" s="1321"/>
      <c r="I52" s="1335"/>
      <c r="J52" s="1335"/>
      <c r="K52" s="1320"/>
      <c r="L52" s="1320"/>
      <c r="M52" s="1320"/>
      <c r="N52" s="1320"/>
      <c r="AM52" s="403"/>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2"/>
      <c r="B53" s="394"/>
      <c r="G53" s="1321"/>
      <c r="H53" s="1321"/>
      <c r="I53" s="1319"/>
      <c r="J53" s="1319"/>
      <c r="K53" s="1320"/>
      <c r="L53" s="1320"/>
      <c r="M53" s="1320"/>
      <c r="N53" s="1320"/>
      <c r="AM53" s="403"/>
      <c r="AN53" s="1316"/>
      <c r="AO53" s="1316"/>
      <c r="AP53" s="1316"/>
      <c r="AQ53" s="1316"/>
      <c r="AR53" s="1316"/>
      <c r="AS53" s="1316"/>
      <c r="AT53" s="1316"/>
      <c r="AU53" s="1316"/>
      <c r="AV53" s="1316"/>
      <c r="AW53" s="1316"/>
      <c r="AX53" s="1316"/>
      <c r="AY53" s="1316"/>
      <c r="AZ53" s="1316"/>
      <c r="BA53" s="1316"/>
      <c r="BB53" s="1316" t="s">
        <v>616</v>
      </c>
      <c r="BC53" s="1316"/>
      <c r="BD53" s="1316"/>
      <c r="BE53" s="1316"/>
      <c r="BF53" s="1316"/>
      <c r="BG53" s="1316"/>
      <c r="BH53" s="1316"/>
      <c r="BI53" s="1316"/>
      <c r="BJ53" s="1316"/>
      <c r="BK53" s="1316"/>
      <c r="BL53" s="1316"/>
      <c r="BM53" s="1316"/>
      <c r="BN53" s="1316"/>
      <c r="BO53" s="1316"/>
      <c r="BP53" s="1325"/>
      <c r="BQ53" s="1313"/>
      <c r="BR53" s="1313"/>
      <c r="BS53" s="1313"/>
      <c r="BT53" s="1313"/>
      <c r="BU53" s="1313"/>
      <c r="BV53" s="1313"/>
      <c r="BW53" s="1313"/>
      <c r="BX53" s="1313">
        <v>39.200000000000003</v>
      </c>
      <c r="BY53" s="1313"/>
      <c r="BZ53" s="1313"/>
      <c r="CA53" s="1313"/>
      <c r="CB53" s="1313"/>
      <c r="CC53" s="1313"/>
      <c r="CD53" s="1313"/>
      <c r="CE53" s="1313"/>
      <c r="CF53" s="1313">
        <v>40.1</v>
      </c>
      <c r="CG53" s="1313"/>
      <c r="CH53" s="1313"/>
      <c r="CI53" s="1313"/>
      <c r="CJ53" s="1313"/>
      <c r="CK53" s="1313"/>
      <c r="CL53" s="1313"/>
      <c r="CM53" s="1313"/>
      <c r="CN53" s="1313">
        <v>39.700000000000003</v>
      </c>
      <c r="CO53" s="1313"/>
      <c r="CP53" s="1313"/>
      <c r="CQ53" s="1313"/>
      <c r="CR53" s="1313"/>
      <c r="CS53" s="1313"/>
      <c r="CT53" s="1313"/>
      <c r="CU53" s="1313"/>
      <c r="CV53" s="1313">
        <v>37.5</v>
      </c>
      <c r="CW53" s="1313"/>
      <c r="CX53" s="1313"/>
      <c r="CY53" s="1313"/>
      <c r="CZ53" s="1313"/>
      <c r="DA53" s="1313"/>
      <c r="DB53" s="1313"/>
      <c r="DC53" s="1313"/>
    </row>
    <row r="54" spans="1:109" x14ac:dyDescent="0.15">
      <c r="A54" s="402"/>
      <c r="B54" s="394"/>
      <c r="G54" s="1321"/>
      <c r="H54" s="1321"/>
      <c r="I54" s="1319"/>
      <c r="J54" s="1319"/>
      <c r="K54" s="1320"/>
      <c r="L54" s="1320"/>
      <c r="M54" s="1320"/>
      <c r="N54" s="1320"/>
      <c r="AM54" s="403"/>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2"/>
      <c r="B55" s="394"/>
      <c r="G55" s="1319"/>
      <c r="H55" s="1319"/>
      <c r="I55" s="1319"/>
      <c r="J55" s="1319"/>
      <c r="K55" s="1320"/>
      <c r="L55" s="1320"/>
      <c r="M55" s="1320"/>
      <c r="N55" s="1320"/>
      <c r="AN55" s="1318" t="s">
        <v>617</v>
      </c>
      <c r="AO55" s="1318"/>
      <c r="AP55" s="1318"/>
      <c r="AQ55" s="1318"/>
      <c r="AR55" s="1318"/>
      <c r="AS55" s="1318"/>
      <c r="AT55" s="1318"/>
      <c r="AU55" s="1318"/>
      <c r="AV55" s="1318"/>
      <c r="AW55" s="1318"/>
      <c r="AX55" s="1318"/>
      <c r="AY55" s="1318"/>
      <c r="AZ55" s="1318"/>
      <c r="BA55" s="1318"/>
      <c r="BB55" s="1316" t="s">
        <v>615</v>
      </c>
      <c r="BC55" s="1316"/>
      <c r="BD55" s="1316"/>
      <c r="BE55" s="1316"/>
      <c r="BF55" s="1316"/>
      <c r="BG55" s="1316"/>
      <c r="BH55" s="1316"/>
      <c r="BI55" s="1316"/>
      <c r="BJ55" s="1316"/>
      <c r="BK55" s="1316"/>
      <c r="BL55" s="1316"/>
      <c r="BM55" s="1316"/>
      <c r="BN55" s="1316"/>
      <c r="BO55" s="1316"/>
      <c r="BP55" s="1325"/>
      <c r="BQ55" s="1313"/>
      <c r="BR55" s="1313"/>
      <c r="BS55" s="1313"/>
      <c r="BT55" s="1313"/>
      <c r="BU55" s="1313"/>
      <c r="BV55" s="1313"/>
      <c r="BW55" s="1313"/>
      <c r="BX55" s="1313">
        <v>39</v>
      </c>
      <c r="BY55" s="1313"/>
      <c r="BZ55" s="1313"/>
      <c r="CA55" s="1313"/>
      <c r="CB55" s="1313"/>
      <c r="CC55" s="1313"/>
      <c r="CD55" s="1313"/>
      <c r="CE55" s="1313"/>
      <c r="CF55" s="1313">
        <v>32.5</v>
      </c>
      <c r="CG55" s="1313"/>
      <c r="CH55" s="1313"/>
      <c r="CI55" s="1313"/>
      <c r="CJ55" s="1313"/>
      <c r="CK55" s="1313"/>
      <c r="CL55" s="1313"/>
      <c r="CM55" s="1313"/>
      <c r="CN55" s="1313">
        <v>30.2</v>
      </c>
      <c r="CO55" s="1313"/>
      <c r="CP55" s="1313"/>
      <c r="CQ55" s="1313"/>
      <c r="CR55" s="1313"/>
      <c r="CS55" s="1313"/>
      <c r="CT55" s="1313"/>
      <c r="CU55" s="1313"/>
      <c r="CV55" s="1313">
        <v>25.4</v>
      </c>
      <c r="CW55" s="1313"/>
      <c r="CX55" s="1313"/>
      <c r="CY55" s="1313"/>
      <c r="CZ55" s="1313"/>
      <c r="DA55" s="1313"/>
      <c r="DB55" s="1313"/>
      <c r="DC55" s="1313"/>
    </row>
    <row r="56" spans="1:109" x14ac:dyDescent="0.15">
      <c r="A56" s="402"/>
      <c r="B56" s="394"/>
      <c r="G56" s="1319"/>
      <c r="H56" s="1319"/>
      <c r="I56" s="1319"/>
      <c r="J56" s="1319"/>
      <c r="K56" s="1320"/>
      <c r="L56" s="1320"/>
      <c r="M56" s="1320"/>
      <c r="N56" s="1320"/>
      <c r="AN56" s="1318"/>
      <c r="AO56" s="1318"/>
      <c r="AP56" s="1318"/>
      <c r="AQ56" s="1318"/>
      <c r="AR56" s="1318"/>
      <c r="AS56" s="1318"/>
      <c r="AT56" s="1318"/>
      <c r="AU56" s="1318"/>
      <c r="AV56" s="1318"/>
      <c r="AW56" s="1318"/>
      <c r="AX56" s="1318"/>
      <c r="AY56" s="1318"/>
      <c r="AZ56" s="1318"/>
      <c r="BA56" s="1318"/>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2" customFormat="1" x14ac:dyDescent="0.15">
      <c r="B57" s="406"/>
      <c r="G57" s="1319"/>
      <c r="H57" s="1319"/>
      <c r="I57" s="1314"/>
      <c r="J57" s="1314"/>
      <c r="K57" s="1320"/>
      <c r="L57" s="1320"/>
      <c r="M57" s="1320"/>
      <c r="N57" s="1320"/>
      <c r="AM57" s="387"/>
      <c r="AN57" s="1318"/>
      <c r="AO57" s="1318"/>
      <c r="AP57" s="1318"/>
      <c r="AQ57" s="1318"/>
      <c r="AR57" s="1318"/>
      <c r="AS57" s="1318"/>
      <c r="AT57" s="1318"/>
      <c r="AU57" s="1318"/>
      <c r="AV57" s="1318"/>
      <c r="AW57" s="1318"/>
      <c r="AX57" s="1318"/>
      <c r="AY57" s="1318"/>
      <c r="AZ57" s="1318"/>
      <c r="BA57" s="1318"/>
      <c r="BB57" s="1316" t="s">
        <v>616</v>
      </c>
      <c r="BC57" s="1316"/>
      <c r="BD57" s="1316"/>
      <c r="BE57" s="1316"/>
      <c r="BF57" s="1316"/>
      <c r="BG57" s="1316"/>
      <c r="BH57" s="1316"/>
      <c r="BI57" s="1316"/>
      <c r="BJ57" s="1316"/>
      <c r="BK57" s="1316"/>
      <c r="BL57" s="1316"/>
      <c r="BM57" s="1316"/>
      <c r="BN57" s="1316"/>
      <c r="BO57" s="1316"/>
      <c r="BP57" s="1325"/>
      <c r="BQ57" s="1313"/>
      <c r="BR57" s="1313"/>
      <c r="BS57" s="1313"/>
      <c r="BT57" s="1313"/>
      <c r="BU57" s="1313"/>
      <c r="BV57" s="1313"/>
      <c r="BW57" s="1313"/>
      <c r="BX57" s="1313">
        <v>55.4</v>
      </c>
      <c r="BY57" s="1313"/>
      <c r="BZ57" s="1313"/>
      <c r="CA57" s="1313"/>
      <c r="CB57" s="1313"/>
      <c r="CC57" s="1313"/>
      <c r="CD57" s="1313"/>
      <c r="CE57" s="1313"/>
      <c r="CF57" s="1313">
        <v>57</v>
      </c>
      <c r="CG57" s="1313"/>
      <c r="CH57" s="1313"/>
      <c r="CI57" s="1313"/>
      <c r="CJ57" s="1313"/>
      <c r="CK57" s="1313"/>
      <c r="CL57" s="1313"/>
      <c r="CM57" s="1313"/>
      <c r="CN57" s="1313">
        <v>58.9</v>
      </c>
      <c r="CO57" s="1313"/>
      <c r="CP57" s="1313"/>
      <c r="CQ57" s="1313"/>
      <c r="CR57" s="1313"/>
      <c r="CS57" s="1313"/>
      <c r="CT57" s="1313"/>
      <c r="CU57" s="1313"/>
      <c r="CV57" s="1313">
        <v>60.2</v>
      </c>
      <c r="CW57" s="1313"/>
      <c r="CX57" s="1313"/>
      <c r="CY57" s="1313"/>
      <c r="CZ57" s="1313"/>
      <c r="DA57" s="1313"/>
      <c r="DB57" s="1313"/>
      <c r="DC57" s="1313"/>
      <c r="DD57" s="407"/>
      <c r="DE57" s="406"/>
    </row>
    <row r="58" spans="1:109" s="402" customFormat="1" x14ac:dyDescent="0.15">
      <c r="A58" s="387"/>
      <c r="B58" s="406"/>
      <c r="G58" s="1319"/>
      <c r="H58" s="1319"/>
      <c r="I58" s="1314"/>
      <c r="J58" s="1314"/>
      <c r="K58" s="1320"/>
      <c r="L58" s="1320"/>
      <c r="M58" s="1320"/>
      <c r="N58" s="1320"/>
      <c r="AM58" s="387"/>
      <c r="AN58" s="1318"/>
      <c r="AO58" s="1318"/>
      <c r="AP58" s="1318"/>
      <c r="AQ58" s="1318"/>
      <c r="AR58" s="1318"/>
      <c r="AS58" s="1318"/>
      <c r="AT58" s="1318"/>
      <c r="AU58" s="1318"/>
      <c r="AV58" s="1318"/>
      <c r="AW58" s="1318"/>
      <c r="AX58" s="1318"/>
      <c r="AY58" s="1318"/>
      <c r="AZ58" s="1318"/>
      <c r="BA58" s="1318"/>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618</v>
      </c>
    </row>
    <row r="64" spans="1:109" x14ac:dyDescent="0.15">
      <c r="B64" s="394"/>
      <c r="G64" s="401"/>
      <c r="I64" s="414"/>
      <c r="J64" s="414"/>
      <c r="K64" s="414"/>
      <c r="L64" s="414"/>
      <c r="M64" s="414"/>
      <c r="N64" s="415"/>
      <c r="AM64" s="401"/>
      <c r="AN64" s="401" t="s">
        <v>612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6" t="s">
        <v>621</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613</v>
      </c>
    </row>
    <row r="72" spans="2:107" x14ac:dyDescent="0.15">
      <c r="B72" s="394"/>
      <c r="G72" s="1319"/>
      <c r="H72" s="1319"/>
      <c r="I72" s="1319"/>
      <c r="J72" s="1319"/>
      <c r="K72" s="404"/>
      <c r="L72" s="404"/>
      <c r="M72" s="405"/>
      <c r="N72" s="40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8" t="s">
        <v>550</v>
      </c>
      <c r="BQ72" s="1318"/>
      <c r="BR72" s="1318"/>
      <c r="BS72" s="1318"/>
      <c r="BT72" s="1318"/>
      <c r="BU72" s="1318"/>
      <c r="BV72" s="1318"/>
      <c r="BW72" s="1318"/>
      <c r="BX72" s="1318" t="s">
        <v>551</v>
      </c>
      <c r="BY72" s="1318"/>
      <c r="BZ72" s="1318"/>
      <c r="CA72" s="1318"/>
      <c r="CB72" s="1318"/>
      <c r="CC72" s="1318"/>
      <c r="CD72" s="1318"/>
      <c r="CE72" s="1318"/>
      <c r="CF72" s="1318" t="s">
        <v>552</v>
      </c>
      <c r="CG72" s="1318"/>
      <c r="CH72" s="1318"/>
      <c r="CI72" s="1318"/>
      <c r="CJ72" s="1318"/>
      <c r="CK72" s="1318"/>
      <c r="CL72" s="1318"/>
      <c r="CM72" s="1318"/>
      <c r="CN72" s="1318" t="s">
        <v>553</v>
      </c>
      <c r="CO72" s="1318"/>
      <c r="CP72" s="1318"/>
      <c r="CQ72" s="1318"/>
      <c r="CR72" s="1318"/>
      <c r="CS72" s="1318"/>
      <c r="CT72" s="1318"/>
      <c r="CU72" s="1318"/>
      <c r="CV72" s="1318" t="s">
        <v>554</v>
      </c>
      <c r="CW72" s="1318"/>
      <c r="CX72" s="1318"/>
      <c r="CY72" s="1318"/>
      <c r="CZ72" s="1318"/>
      <c r="DA72" s="1318"/>
      <c r="DB72" s="1318"/>
      <c r="DC72" s="1318"/>
    </row>
    <row r="73" spans="2:107" x14ac:dyDescent="0.15">
      <c r="B73" s="394"/>
      <c r="G73" s="1321"/>
      <c r="H73" s="1321"/>
      <c r="I73" s="1321"/>
      <c r="J73" s="1321"/>
      <c r="K73" s="1317"/>
      <c r="L73" s="1317"/>
      <c r="M73" s="1317"/>
      <c r="N73" s="1317"/>
      <c r="AM73" s="403"/>
      <c r="AN73" s="1316" t="s">
        <v>614</v>
      </c>
      <c r="AO73" s="1316"/>
      <c r="AP73" s="1316"/>
      <c r="AQ73" s="1316"/>
      <c r="AR73" s="1316"/>
      <c r="AS73" s="1316"/>
      <c r="AT73" s="1316"/>
      <c r="AU73" s="1316"/>
      <c r="AV73" s="1316"/>
      <c r="AW73" s="1316"/>
      <c r="AX73" s="1316"/>
      <c r="AY73" s="1316"/>
      <c r="AZ73" s="1316"/>
      <c r="BA73" s="1316"/>
      <c r="BB73" s="1316" t="s">
        <v>615</v>
      </c>
      <c r="BC73" s="1316"/>
      <c r="BD73" s="1316"/>
      <c r="BE73" s="1316"/>
      <c r="BF73" s="1316"/>
      <c r="BG73" s="1316"/>
      <c r="BH73" s="1316"/>
      <c r="BI73" s="1316"/>
      <c r="BJ73" s="1316"/>
      <c r="BK73" s="1316"/>
      <c r="BL73" s="1316"/>
      <c r="BM73" s="1316"/>
      <c r="BN73" s="1316"/>
      <c r="BO73" s="1316"/>
      <c r="BP73" s="1313">
        <v>70.3</v>
      </c>
      <c r="BQ73" s="1313"/>
      <c r="BR73" s="1313"/>
      <c r="BS73" s="1313"/>
      <c r="BT73" s="1313"/>
      <c r="BU73" s="1313"/>
      <c r="BV73" s="1313"/>
      <c r="BW73" s="1313"/>
      <c r="BX73" s="1313">
        <v>65.099999999999994</v>
      </c>
      <c r="BY73" s="1313"/>
      <c r="BZ73" s="1313"/>
      <c r="CA73" s="1313"/>
      <c r="CB73" s="1313"/>
      <c r="CC73" s="1313"/>
      <c r="CD73" s="1313"/>
      <c r="CE73" s="1313"/>
      <c r="CF73" s="1313">
        <v>55.1</v>
      </c>
      <c r="CG73" s="1313"/>
      <c r="CH73" s="1313"/>
      <c r="CI73" s="1313"/>
      <c r="CJ73" s="1313"/>
      <c r="CK73" s="1313"/>
      <c r="CL73" s="1313"/>
      <c r="CM73" s="1313"/>
      <c r="CN73" s="1313">
        <v>82.6</v>
      </c>
      <c r="CO73" s="1313"/>
      <c r="CP73" s="1313"/>
      <c r="CQ73" s="1313"/>
      <c r="CR73" s="1313"/>
      <c r="CS73" s="1313"/>
      <c r="CT73" s="1313"/>
      <c r="CU73" s="1313"/>
      <c r="CV73" s="1313">
        <v>115</v>
      </c>
      <c r="CW73" s="1313"/>
      <c r="CX73" s="1313"/>
      <c r="CY73" s="1313"/>
      <c r="CZ73" s="1313"/>
      <c r="DA73" s="1313"/>
      <c r="DB73" s="1313"/>
      <c r="DC73" s="1313"/>
    </row>
    <row r="74" spans="2:107" x14ac:dyDescent="0.15">
      <c r="B74" s="394"/>
      <c r="G74" s="1321"/>
      <c r="H74" s="1321"/>
      <c r="I74" s="1321"/>
      <c r="J74" s="1321"/>
      <c r="K74" s="1317"/>
      <c r="L74" s="1317"/>
      <c r="M74" s="1317"/>
      <c r="N74" s="1317"/>
      <c r="AM74" s="403"/>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4"/>
      <c r="G75" s="1321"/>
      <c r="H75" s="1321"/>
      <c r="I75" s="1319"/>
      <c r="J75" s="1319"/>
      <c r="K75" s="1320"/>
      <c r="L75" s="1320"/>
      <c r="M75" s="1320"/>
      <c r="N75" s="1320"/>
      <c r="AM75" s="403"/>
      <c r="AN75" s="1316"/>
      <c r="AO75" s="1316"/>
      <c r="AP75" s="1316"/>
      <c r="AQ75" s="1316"/>
      <c r="AR75" s="1316"/>
      <c r="AS75" s="1316"/>
      <c r="AT75" s="1316"/>
      <c r="AU75" s="1316"/>
      <c r="AV75" s="1316"/>
      <c r="AW75" s="1316"/>
      <c r="AX75" s="1316"/>
      <c r="AY75" s="1316"/>
      <c r="AZ75" s="1316"/>
      <c r="BA75" s="1316"/>
      <c r="BB75" s="1316" t="s">
        <v>619</v>
      </c>
      <c r="BC75" s="1316"/>
      <c r="BD75" s="1316"/>
      <c r="BE75" s="1316"/>
      <c r="BF75" s="1316"/>
      <c r="BG75" s="1316"/>
      <c r="BH75" s="1316"/>
      <c r="BI75" s="1316"/>
      <c r="BJ75" s="1316"/>
      <c r="BK75" s="1316"/>
      <c r="BL75" s="1316"/>
      <c r="BM75" s="1316"/>
      <c r="BN75" s="1316"/>
      <c r="BO75" s="1316"/>
      <c r="BP75" s="1313">
        <v>9.6999999999999993</v>
      </c>
      <c r="BQ75" s="1313"/>
      <c r="BR75" s="1313"/>
      <c r="BS75" s="1313"/>
      <c r="BT75" s="1313"/>
      <c r="BU75" s="1313"/>
      <c r="BV75" s="1313"/>
      <c r="BW75" s="1313"/>
      <c r="BX75" s="1313">
        <v>8.6999999999999993</v>
      </c>
      <c r="BY75" s="1313"/>
      <c r="BZ75" s="1313"/>
      <c r="CA75" s="1313"/>
      <c r="CB75" s="1313"/>
      <c r="CC75" s="1313"/>
      <c r="CD75" s="1313"/>
      <c r="CE75" s="1313"/>
      <c r="CF75" s="1313">
        <v>8.4</v>
      </c>
      <c r="CG75" s="1313"/>
      <c r="CH75" s="1313"/>
      <c r="CI75" s="1313"/>
      <c r="CJ75" s="1313"/>
      <c r="CK75" s="1313"/>
      <c r="CL75" s="1313"/>
      <c r="CM75" s="1313"/>
      <c r="CN75" s="1313">
        <v>8.3000000000000007</v>
      </c>
      <c r="CO75" s="1313"/>
      <c r="CP75" s="1313"/>
      <c r="CQ75" s="1313"/>
      <c r="CR75" s="1313"/>
      <c r="CS75" s="1313"/>
      <c r="CT75" s="1313"/>
      <c r="CU75" s="1313"/>
      <c r="CV75" s="1313">
        <v>8.9</v>
      </c>
      <c r="CW75" s="1313"/>
      <c r="CX75" s="1313"/>
      <c r="CY75" s="1313"/>
      <c r="CZ75" s="1313"/>
      <c r="DA75" s="1313"/>
      <c r="DB75" s="1313"/>
      <c r="DC75" s="1313"/>
    </row>
    <row r="76" spans="2:107" x14ac:dyDescent="0.15">
      <c r="B76" s="394"/>
      <c r="G76" s="1321"/>
      <c r="H76" s="1321"/>
      <c r="I76" s="1319"/>
      <c r="J76" s="1319"/>
      <c r="K76" s="1320"/>
      <c r="L76" s="1320"/>
      <c r="M76" s="1320"/>
      <c r="N76" s="1320"/>
      <c r="AM76" s="403"/>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4"/>
      <c r="G77" s="1319"/>
      <c r="H77" s="1319"/>
      <c r="I77" s="1319"/>
      <c r="J77" s="1319"/>
      <c r="K77" s="1317"/>
      <c r="L77" s="1317"/>
      <c r="M77" s="1317"/>
      <c r="N77" s="1317"/>
      <c r="AN77" s="1318" t="s">
        <v>617</v>
      </c>
      <c r="AO77" s="1318"/>
      <c r="AP77" s="1318"/>
      <c r="AQ77" s="1318"/>
      <c r="AR77" s="1318"/>
      <c r="AS77" s="1318"/>
      <c r="AT77" s="1318"/>
      <c r="AU77" s="1318"/>
      <c r="AV77" s="1318"/>
      <c r="AW77" s="1318"/>
      <c r="AX77" s="1318"/>
      <c r="AY77" s="1318"/>
      <c r="AZ77" s="1318"/>
      <c r="BA77" s="1318"/>
      <c r="BB77" s="1316" t="s">
        <v>615</v>
      </c>
      <c r="BC77" s="1316"/>
      <c r="BD77" s="1316"/>
      <c r="BE77" s="1316"/>
      <c r="BF77" s="1316"/>
      <c r="BG77" s="1316"/>
      <c r="BH77" s="1316"/>
      <c r="BI77" s="1316"/>
      <c r="BJ77" s="1316"/>
      <c r="BK77" s="1316"/>
      <c r="BL77" s="1316"/>
      <c r="BM77" s="1316"/>
      <c r="BN77" s="1316"/>
      <c r="BO77" s="1316"/>
      <c r="BP77" s="1313">
        <v>45.9</v>
      </c>
      <c r="BQ77" s="1313"/>
      <c r="BR77" s="1313"/>
      <c r="BS77" s="1313"/>
      <c r="BT77" s="1313"/>
      <c r="BU77" s="1313"/>
      <c r="BV77" s="1313"/>
      <c r="BW77" s="1313"/>
      <c r="BX77" s="1313">
        <v>39</v>
      </c>
      <c r="BY77" s="1313"/>
      <c r="BZ77" s="1313"/>
      <c r="CA77" s="1313"/>
      <c r="CB77" s="1313"/>
      <c r="CC77" s="1313"/>
      <c r="CD77" s="1313"/>
      <c r="CE77" s="1313"/>
      <c r="CF77" s="1313">
        <v>32.5</v>
      </c>
      <c r="CG77" s="1313"/>
      <c r="CH77" s="1313"/>
      <c r="CI77" s="1313"/>
      <c r="CJ77" s="1313"/>
      <c r="CK77" s="1313"/>
      <c r="CL77" s="1313"/>
      <c r="CM77" s="1313"/>
      <c r="CN77" s="1313">
        <v>30.2</v>
      </c>
      <c r="CO77" s="1313"/>
      <c r="CP77" s="1313"/>
      <c r="CQ77" s="1313"/>
      <c r="CR77" s="1313"/>
      <c r="CS77" s="1313"/>
      <c r="CT77" s="1313"/>
      <c r="CU77" s="1313"/>
      <c r="CV77" s="1313">
        <v>25.4</v>
      </c>
      <c r="CW77" s="1313"/>
      <c r="CX77" s="1313"/>
      <c r="CY77" s="1313"/>
      <c r="CZ77" s="1313"/>
      <c r="DA77" s="1313"/>
      <c r="DB77" s="1313"/>
      <c r="DC77" s="1313"/>
    </row>
    <row r="78" spans="2:107" x14ac:dyDescent="0.15">
      <c r="B78" s="394"/>
      <c r="G78" s="1319"/>
      <c r="H78" s="1319"/>
      <c r="I78" s="1319"/>
      <c r="J78" s="1319"/>
      <c r="K78" s="1317"/>
      <c r="L78" s="1317"/>
      <c r="M78" s="1317"/>
      <c r="N78" s="1317"/>
      <c r="AN78" s="1318"/>
      <c r="AO78" s="1318"/>
      <c r="AP78" s="1318"/>
      <c r="AQ78" s="1318"/>
      <c r="AR78" s="1318"/>
      <c r="AS78" s="1318"/>
      <c r="AT78" s="1318"/>
      <c r="AU78" s="1318"/>
      <c r="AV78" s="1318"/>
      <c r="AW78" s="1318"/>
      <c r="AX78" s="1318"/>
      <c r="AY78" s="1318"/>
      <c r="AZ78" s="1318"/>
      <c r="BA78" s="1318"/>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4"/>
      <c r="G79" s="1319"/>
      <c r="H79" s="1319"/>
      <c r="I79" s="1314"/>
      <c r="J79" s="1314"/>
      <c r="K79" s="1315"/>
      <c r="L79" s="1315"/>
      <c r="M79" s="1315"/>
      <c r="N79" s="1315"/>
      <c r="AN79" s="1318"/>
      <c r="AO79" s="1318"/>
      <c r="AP79" s="1318"/>
      <c r="AQ79" s="1318"/>
      <c r="AR79" s="1318"/>
      <c r="AS79" s="1318"/>
      <c r="AT79" s="1318"/>
      <c r="AU79" s="1318"/>
      <c r="AV79" s="1318"/>
      <c r="AW79" s="1318"/>
      <c r="AX79" s="1318"/>
      <c r="AY79" s="1318"/>
      <c r="AZ79" s="1318"/>
      <c r="BA79" s="1318"/>
      <c r="BB79" s="1316" t="s">
        <v>619</v>
      </c>
      <c r="BC79" s="1316"/>
      <c r="BD79" s="1316"/>
      <c r="BE79" s="1316"/>
      <c r="BF79" s="1316"/>
      <c r="BG79" s="1316"/>
      <c r="BH79" s="1316"/>
      <c r="BI79" s="1316"/>
      <c r="BJ79" s="1316"/>
      <c r="BK79" s="1316"/>
      <c r="BL79" s="1316"/>
      <c r="BM79" s="1316"/>
      <c r="BN79" s="1316"/>
      <c r="BO79" s="1316"/>
      <c r="BP79" s="1313">
        <v>8.8000000000000007</v>
      </c>
      <c r="BQ79" s="1313"/>
      <c r="BR79" s="1313"/>
      <c r="BS79" s="1313"/>
      <c r="BT79" s="1313"/>
      <c r="BU79" s="1313"/>
      <c r="BV79" s="1313"/>
      <c r="BW79" s="1313"/>
      <c r="BX79" s="1313">
        <v>9</v>
      </c>
      <c r="BY79" s="1313"/>
      <c r="BZ79" s="1313"/>
      <c r="CA79" s="1313"/>
      <c r="CB79" s="1313"/>
      <c r="CC79" s="1313"/>
      <c r="CD79" s="1313"/>
      <c r="CE79" s="1313"/>
      <c r="CF79" s="1313">
        <v>8.1999999999999993</v>
      </c>
      <c r="CG79" s="1313"/>
      <c r="CH79" s="1313"/>
      <c r="CI79" s="1313"/>
      <c r="CJ79" s="1313"/>
      <c r="CK79" s="1313"/>
      <c r="CL79" s="1313"/>
      <c r="CM79" s="1313"/>
      <c r="CN79" s="1313">
        <v>8</v>
      </c>
      <c r="CO79" s="1313"/>
      <c r="CP79" s="1313"/>
      <c r="CQ79" s="1313"/>
      <c r="CR79" s="1313"/>
      <c r="CS79" s="1313"/>
      <c r="CT79" s="1313"/>
      <c r="CU79" s="1313"/>
      <c r="CV79" s="1313">
        <v>7.8</v>
      </c>
      <c r="CW79" s="1313"/>
      <c r="CX79" s="1313"/>
      <c r="CY79" s="1313"/>
      <c r="CZ79" s="1313"/>
      <c r="DA79" s="1313"/>
      <c r="DB79" s="1313"/>
      <c r="DC79" s="1313"/>
    </row>
    <row r="80" spans="2:107" x14ac:dyDescent="0.15">
      <c r="B80" s="394"/>
      <c r="G80" s="1319"/>
      <c r="H80" s="1319"/>
      <c r="I80" s="1314"/>
      <c r="J80" s="1314"/>
      <c r="K80" s="1315"/>
      <c r="L80" s="1315"/>
      <c r="M80" s="1315"/>
      <c r="N80" s="1315"/>
      <c r="AN80" s="1318"/>
      <c r="AO80" s="1318"/>
      <c r="AP80" s="1318"/>
      <c r="AQ80" s="1318"/>
      <c r="AR80" s="1318"/>
      <c r="AS80" s="1318"/>
      <c r="AT80" s="1318"/>
      <c r="AU80" s="1318"/>
      <c r="AV80" s="1318"/>
      <c r="AW80" s="1318"/>
      <c r="AX80" s="1318"/>
      <c r="AY80" s="1318"/>
      <c r="AZ80" s="1318"/>
      <c r="BA80" s="1318"/>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SSxzMDy/6Fv2C1CrbbpZTXPdKmXn47jlrwTRciBDwI2eq9FGsh2S04l1x1PCoe1CAYc039LKnVSM6bEWJjtQ==" saltValue="2yzn3vfCIJgZ5d0iHLO+f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74A78-449D-4B59-998A-2405D314393C}">
  <sheetPr>
    <pageSetUpPr fitToPage="1"/>
  </sheetPr>
  <dimension ref="A1:DR135"/>
  <sheetViews>
    <sheetView showGridLines="0" topLeftCell="A95"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RfUx3LiOJ+gVvoiiihs5EGu73c1l7mO482oAgIhPK1FN4OFKz6UtlA48A/JFFRnQq0R4rXWYO2Yo6ieAN2FeQ==" saltValue="Sk1ZNRrRHmoINYS/HkYZ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F9AC6-1BB6-49FC-843A-927D208D70CD}">
  <sheetPr>
    <pageSetUpPr fitToPage="1"/>
  </sheetPr>
  <dimension ref="A1:DR135"/>
  <sheetViews>
    <sheetView showGridLines="0" topLeftCell="A82" zoomScale="85" zoomScaleNormal="85" zoomScaleSheetLayoutView="55" workbookViewId="0">
      <selection activeCell="AE111" sqref="AE11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1wOHaFgt/P3SaCDWYVxg55ssIEUGVLYdzcgFUlD6bO1OaPhLeoRjHRjK++WqufNRSmmI61VINZL8hCYIoo1Fw==" saltValue="2FG4HNtfz2H8unDDZdYt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547</v>
      </c>
      <c r="G2" s="156"/>
      <c r="H2" s="157"/>
    </row>
    <row r="3" spans="1:8" x14ac:dyDescent="0.15">
      <c r="A3" s="153" t="s">
        <v>540</v>
      </c>
      <c r="B3" s="158"/>
      <c r="C3" s="159"/>
      <c r="D3" s="160">
        <v>118050</v>
      </c>
      <c r="E3" s="161"/>
      <c r="F3" s="162">
        <v>66255</v>
      </c>
      <c r="G3" s="163"/>
      <c r="H3" s="164"/>
    </row>
    <row r="4" spans="1:8" x14ac:dyDescent="0.15">
      <c r="A4" s="165"/>
      <c r="B4" s="166"/>
      <c r="C4" s="167"/>
      <c r="D4" s="168">
        <v>21059</v>
      </c>
      <c r="E4" s="169"/>
      <c r="F4" s="170">
        <v>31822</v>
      </c>
      <c r="G4" s="171"/>
      <c r="H4" s="172"/>
    </row>
    <row r="5" spans="1:8" x14ac:dyDescent="0.15">
      <c r="A5" s="153" t="s">
        <v>542</v>
      </c>
      <c r="B5" s="158"/>
      <c r="C5" s="159"/>
      <c r="D5" s="160">
        <v>108001</v>
      </c>
      <c r="E5" s="161"/>
      <c r="F5" s="162">
        <v>92247</v>
      </c>
      <c r="G5" s="163"/>
      <c r="H5" s="164"/>
    </row>
    <row r="6" spans="1:8" x14ac:dyDescent="0.15">
      <c r="A6" s="165"/>
      <c r="B6" s="166"/>
      <c r="C6" s="167"/>
      <c r="D6" s="168">
        <v>22879</v>
      </c>
      <c r="E6" s="169"/>
      <c r="F6" s="170">
        <v>37204</v>
      </c>
      <c r="G6" s="171"/>
      <c r="H6" s="172"/>
    </row>
    <row r="7" spans="1:8" x14ac:dyDescent="0.15">
      <c r="A7" s="153" t="s">
        <v>543</v>
      </c>
      <c r="B7" s="158"/>
      <c r="C7" s="159"/>
      <c r="D7" s="160">
        <v>107663</v>
      </c>
      <c r="E7" s="161"/>
      <c r="F7" s="162">
        <v>67319</v>
      </c>
      <c r="G7" s="163"/>
      <c r="H7" s="164"/>
    </row>
    <row r="8" spans="1:8" x14ac:dyDescent="0.15">
      <c r="A8" s="165"/>
      <c r="B8" s="166"/>
      <c r="C8" s="167"/>
      <c r="D8" s="168">
        <v>47106</v>
      </c>
      <c r="E8" s="169"/>
      <c r="F8" s="170">
        <v>38101</v>
      </c>
      <c r="G8" s="171"/>
      <c r="H8" s="172"/>
    </row>
    <row r="9" spans="1:8" x14ac:dyDescent="0.15">
      <c r="A9" s="153" t="s">
        <v>544</v>
      </c>
      <c r="B9" s="158"/>
      <c r="C9" s="159"/>
      <c r="D9" s="160">
        <v>112354</v>
      </c>
      <c r="E9" s="161"/>
      <c r="F9" s="162">
        <v>70615</v>
      </c>
      <c r="G9" s="163"/>
      <c r="H9" s="164"/>
    </row>
    <row r="10" spans="1:8" x14ac:dyDescent="0.15">
      <c r="A10" s="165"/>
      <c r="B10" s="166"/>
      <c r="C10" s="167"/>
      <c r="D10" s="168">
        <v>50958</v>
      </c>
      <c r="E10" s="169"/>
      <c r="F10" s="170">
        <v>37382</v>
      </c>
      <c r="G10" s="171"/>
      <c r="H10" s="172"/>
    </row>
    <row r="11" spans="1:8" x14ac:dyDescent="0.15">
      <c r="A11" s="153" t="s">
        <v>545</v>
      </c>
      <c r="B11" s="158"/>
      <c r="C11" s="159"/>
      <c r="D11" s="160">
        <v>104038</v>
      </c>
      <c r="E11" s="161"/>
      <c r="F11" s="162">
        <v>69185</v>
      </c>
      <c r="G11" s="163"/>
      <c r="H11" s="164"/>
    </row>
    <row r="12" spans="1:8" x14ac:dyDescent="0.15">
      <c r="A12" s="165"/>
      <c r="B12" s="166"/>
      <c r="C12" s="173"/>
      <c r="D12" s="168">
        <v>53767</v>
      </c>
      <c r="E12" s="169"/>
      <c r="F12" s="170">
        <v>38519</v>
      </c>
      <c r="G12" s="171"/>
      <c r="H12" s="172"/>
    </row>
    <row r="13" spans="1:8" x14ac:dyDescent="0.15">
      <c r="A13" s="153"/>
      <c r="B13" s="158"/>
      <c r="C13" s="174"/>
      <c r="D13" s="175">
        <v>110021</v>
      </c>
      <c r="E13" s="176"/>
      <c r="F13" s="177">
        <v>73124</v>
      </c>
      <c r="G13" s="178"/>
      <c r="H13" s="164"/>
    </row>
    <row r="14" spans="1:8" x14ac:dyDescent="0.15">
      <c r="A14" s="165"/>
      <c r="B14" s="166"/>
      <c r="C14" s="167"/>
      <c r="D14" s="168">
        <v>39154</v>
      </c>
      <c r="E14" s="169"/>
      <c r="F14" s="170">
        <v>36606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4.32</v>
      </c>
      <c r="C19" s="179">
        <f>ROUND(VALUE(SUBSTITUTE(実質収支比率等に係る経年分析!G$48,"▲","-")),2)</f>
        <v>2.0499999999999998</v>
      </c>
      <c r="D19" s="179">
        <f>ROUND(VALUE(SUBSTITUTE(実質収支比率等に係る経年分析!H$48,"▲","-")),2)</f>
        <v>0.66</v>
      </c>
      <c r="E19" s="179">
        <f>ROUND(VALUE(SUBSTITUTE(実質収支比率等に係る経年分析!I$48,"▲","-")),2)</f>
        <v>0.99</v>
      </c>
      <c r="F19" s="179">
        <f>ROUND(VALUE(SUBSTITUTE(実質収支比率等に係る経年分析!J$48,"▲","-")),2)</f>
        <v>4.66</v>
      </c>
    </row>
    <row r="20" spans="1:11" x14ac:dyDescent="0.15">
      <c r="A20" s="179" t="s">
        <v>54</v>
      </c>
      <c r="B20" s="179">
        <f>ROUND(VALUE(SUBSTITUTE(実質収支比率等に係る経年分析!F$47,"▲","-")),2)</f>
        <v>18.62</v>
      </c>
      <c r="C20" s="179">
        <f>ROUND(VALUE(SUBSTITUTE(実質収支比率等に係る経年分析!G$47,"▲","-")),2)</f>
        <v>19.91</v>
      </c>
      <c r="D20" s="179">
        <f>ROUND(VALUE(SUBSTITUTE(実質収支比率等に係る経年分析!H$47,"▲","-")),2)</f>
        <v>19.66</v>
      </c>
      <c r="E20" s="179">
        <f>ROUND(VALUE(SUBSTITUTE(実質収支比率等に係る経年分析!I$47,"▲","-")),2)</f>
        <v>14.92</v>
      </c>
      <c r="F20" s="179">
        <f>ROUND(VALUE(SUBSTITUTE(実質収支比率等に係る経年分析!J$47,"▲","-")),2)</f>
        <v>15.15</v>
      </c>
    </row>
    <row r="21" spans="1:11" x14ac:dyDescent="0.15">
      <c r="A21" s="179" t="s">
        <v>55</v>
      </c>
      <c r="B21" s="179">
        <f>IF(ISNUMBER(VALUE(SUBSTITUTE(実質収支比率等に係る経年分析!F$49,"▲","-"))),ROUND(VALUE(SUBSTITUTE(実質収支比率等に係る経年分析!F$49,"▲","-")),2),NA())</f>
        <v>-1.33</v>
      </c>
      <c r="C21" s="179">
        <f>IF(ISNUMBER(VALUE(SUBSTITUTE(実質収支比率等に係る経年分析!G$49,"▲","-"))),ROUND(VALUE(SUBSTITUTE(実質収支比率等に係る経年分析!G$49,"▲","-")),2),NA())</f>
        <v>-2.0499999999999998</v>
      </c>
      <c r="D21" s="179">
        <f>IF(ISNUMBER(VALUE(SUBSTITUTE(実質収支比率等に係る経年分析!H$49,"▲","-"))),ROUND(VALUE(SUBSTITUTE(実質収支比率等に係る経年分析!H$49,"▲","-")),2),NA())</f>
        <v>-2.4300000000000002</v>
      </c>
      <c r="E21" s="179">
        <f>IF(ISNUMBER(VALUE(SUBSTITUTE(実質収支比率等に係る経年分析!I$49,"▲","-"))),ROUND(VALUE(SUBSTITUTE(実質収支比率等に係る経年分析!I$49,"▲","-")),2),NA())</f>
        <v>-3.91</v>
      </c>
      <c r="F21" s="179">
        <f>IF(ISNUMBER(VALUE(SUBSTITUTE(実質収支比率等に係る経年分析!J$49,"▲","-"))),ROUND(VALUE(SUBSTITUTE(実質収支比率等に係る経年分析!J$49,"▲","-")),2),NA())</f>
        <v>3.72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0.14000000000000001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育英会特別会計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公営墓地事業特別会計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7.0000000000000007E-2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2.0099999999999998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4.6500000000000004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13.37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14.08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11.91</v>
      </c>
    </row>
    <row r="36" spans="1:16" x14ac:dyDescent="0.15">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3.76</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5.38</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5.24</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6.25</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6.29</v>
      </c>
      <c r="K36" s="180" t="e">
        <f>IF(ROUND(VALUE(SUBSTITUTE(連結実質赤字比率に係る赤字・黒字の構成分析!J$34,"▲", "-")), 2) &gt;= 0, ABS(ROUND(VALUE(SUBSTITUTE(連結実質赤字比率に係る赤字・黒字の構成分析!J$34,"▲", "-")), 2)), NA())</f>
        <v>#N/A</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1219</v>
      </c>
      <c r="E42" s="181"/>
      <c r="F42" s="181"/>
      <c r="G42" s="181">
        <f>'実質公債費比率（分子）の構造'!L$52</f>
        <v>1270</v>
      </c>
      <c r="H42" s="181"/>
      <c r="I42" s="181"/>
      <c r="J42" s="181">
        <f>'実質公債費比率（分子）の構造'!M$52</f>
        <v>1276</v>
      </c>
      <c r="K42" s="181"/>
      <c r="L42" s="181"/>
      <c r="M42" s="181">
        <f>'実質公債費比率（分子）の構造'!N$52</f>
        <v>1337</v>
      </c>
      <c r="N42" s="181"/>
      <c r="O42" s="181"/>
      <c r="P42" s="181">
        <f>'実質公債費比率（分子）の構造'!O$52</f>
        <v>1358</v>
      </c>
    </row>
    <row r="43" spans="1:16" x14ac:dyDescent="0.15">
      <c r="A43" s="181" t="s">
        <v>17</v>
      </c>
      <c r="B43" s="181">
        <f>'実質公債費比率（分子）の構造'!K$51</f>
        <v>3</v>
      </c>
      <c r="C43" s="181"/>
      <c r="D43" s="181"/>
      <c r="E43" s="181">
        <f>'実質公債費比率（分子）の構造'!L$51</f>
        <v>2</v>
      </c>
      <c r="F43" s="181"/>
      <c r="G43" s="181"/>
      <c r="H43" s="181">
        <f>'実質公債費比率（分子）の構造'!M$51</f>
        <v>6</v>
      </c>
      <c r="I43" s="181"/>
      <c r="J43" s="181"/>
      <c r="K43" s="181">
        <f>'実質公債費比率（分子）の構造'!N$51</f>
        <v>3</v>
      </c>
      <c r="L43" s="181"/>
      <c r="M43" s="181"/>
      <c r="N43" s="181">
        <f>'実質公債費比率（分子）の構造'!O$51</f>
        <v>1</v>
      </c>
      <c r="O43" s="181"/>
      <c r="P43" s="181"/>
    </row>
    <row r="44" spans="1:16" x14ac:dyDescent="0.15">
      <c r="A44" s="181" t="s">
        <v>63</v>
      </c>
      <c r="B44" s="181" t="str">
        <f>'実質公債費比率（分子）の構造'!K$50</f>
        <v>-</v>
      </c>
      <c r="C44" s="181"/>
      <c r="D44" s="181"/>
      <c r="E44" s="181" t="str">
        <f>'実質公債費比率（分子）の構造'!L$50</f>
        <v>-</v>
      </c>
      <c r="F44" s="181"/>
      <c r="G44" s="181"/>
      <c r="H44" s="181">
        <f>'実質公債費比率（分子）の構造'!M$50</f>
        <v>38</v>
      </c>
      <c r="I44" s="181"/>
      <c r="J44" s="181"/>
      <c r="K44" s="181" t="str">
        <f>'実質公債費比率（分子）の構造'!N$50</f>
        <v>-</v>
      </c>
      <c r="L44" s="181"/>
      <c r="M44" s="181"/>
      <c r="N44" s="181" t="str">
        <f>'実質公債費比率（分子）の構造'!O$50</f>
        <v>-</v>
      </c>
      <c r="O44" s="181"/>
      <c r="P44" s="181"/>
    </row>
    <row r="45" spans="1:16" x14ac:dyDescent="0.15">
      <c r="A45" s="181" t="s">
        <v>64</v>
      </c>
      <c r="B45" s="181">
        <f>'実質公債費比率（分子）の構造'!K$49</f>
        <v>37</v>
      </c>
      <c r="C45" s="181"/>
      <c r="D45" s="181"/>
      <c r="E45" s="181">
        <f>'実質公債費比率（分子）の構造'!L$49</f>
        <v>47</v>
      </c>
      <c r="F45" s="181"/>
      <c r="G45" s="181"/>
      <c r="H45" s="181">
        <f>'実質公債費比率（分子）の構造'!M$49</f>
        <v>64</v>
      </c>
      <c r="I45" s="181"/>
      <c r="J45" s="181"/>
      <c r="K45" s="181">
        <f>'実質公債費比率（分子）の構造'!N$49</f>
        <v>71</v>
      </c>
      <c r="L45" s="181"/>
      <c r="M45" s="181"/>
      <c r="N45" s="181">
        <f>'実質公債費比率（分子）の構造'!O$49</f>
        <v>65</v>
      </c>
      <c r="O45" s="181"/>
      <c r="P45" s="181"/>
    </row>
    <row r="46" spans="1:16" x14ac:dyDescent="0.15">
      <c r="A46" s="181" t="s">
        <v>65</v>
      </c>
      <c r="B46" s="181">
        <f>'実質公債費比率（分子）の構造'!K$48</f>
        <v>222</v>
      </c>
      <c r="C46" s="181"/>
      <c r="D46" s="181"/>
      <c r="E46" s="181">
        <f>'実質公債費比率（分子）の構造'!L$48</f>
        <v>221</v>
      </c>
      <c r="F46" s="181"/>
      <c r="G46" s="181"/>
      <c r="H46" s="181">
        <f>'実質公債費比率（分子）の構造'!M$48</f>
        <v>195</v>
      </c>
      <c r="I46" s="181"/>
      <c r="J46" s="181"/>
      <c r="K46" s="181">
        <f>'実質公債費比率（分子）の構造'!N$48</f>
        <v>195</v>
      </c>
      <c r="L46" s="181"/>
      <c r="M46" s="181"/>
      <c r="N46" s="181">
        <f>'実質公債費比率（分子）の構造'!O$48</f>
        <v>266</v>
      </c>
      <c r="O46" s="181"/>
      <c r="P46" s="181"/>
    </row>
    <row r="47" spans="1:16" x14ac:dyDescent="0.15">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1791</v>
      </c>
      <c r="C49" s="181"/>
      <c r="D49" s="181"/>
      <c r="E49" s="181">
        <f>'実質公債費比率（分子）の構造'!L$45</f>
        <v>1763</v>
      </c>
      <c r="F49" s="181"/>
      <c r="G49" s="181"/>
      <c r="H49" s="181">
        <f>'実質公債費比率（分子）の構造'!M$45</f>
        <v>1834</v>
      </c>
      <c r="I49" s="181"/>
      <c r="J49" s="181"/>
      <c r="K49" s="181">
        <f>'実質公債費比率（分子）の構造'!N$45</f>
        <v>1934</v>
      </c>
      <c r="L49" s="181"/>
      <c r="M49" s="181"/>
      <c r="N49" s="181">
        <f>'実質公債費比率（分子）の構造'!O$45</f>
        <v>2032</v>
      </c>
      <c r="O49" s="181"/>
      <c r="P49" s="181"/>
    </row>
    <row r="50" spans="1:16" x14ac:dyDescent="0.15">
      <c r="A50" s="181" t="s">
        <v>69</v>
      </c>
      <c r="B50" s="181" t="e">
        <f>NA()</f>
        <v>#N/A</v>
      </c>
      <c r="C50" s="181">
        <f>IF(ISNUMBER('実質公債費比率（分子）の構造'!K$53),'実質公債費比率（分子）の構造'!K$53,NA())</f>
        <v>834</v>
      </c>
      <c r="D50" s="181" t="e">
        <f>NA()</f>
        <v>#N/A</v>
      </c>
      <c r="E50" s="181" t="e">
        <f>NA()</f>
        <v>#N/A</v>
      </c>
      <c r="F50" s="181">
        <f>IF(ISNUMBER('実質公債費比率（分子）の構造'!L$53),'実質公債費比率（分子）の構造'!L$53,NA())</f>
        <v>763</v>
      </c>
      <c r="G50" s="181" t="e">
        <f>NA()</f>
        <v>#N/A</v>
      </c>
      <c r="H50" s="181" t="e">
        <f>NA()</f>
        <v>#N/A</v>
      </c>
      <c r="I50" s="181">
        <f>IF(ISNUMBER('実質公債費比率（分子）の構造'!M$53),'実質公債費比率（分子）の構造'!M$53,NA())</f>
        <v>861</v>
      </c>
      <c r="J50" s="181" t="e">
        <f>NA()</f>
        <v>#N/A</v>
      </c>
      <c r="K50" s="181" t="e">
        <f>NA()</f>
        <v>#N/A</v>
      </c>
      <c r="L50" s="181">
        <f>IF(ISNUMBER('実質公債費比率（分子）の構造'!N$53),'実質公債費比率（分子）の構造'!N$53,NA())</f>
        <v>866</v>
      </c>
      <c r="M50" s="181" t="e">
        <f>NA()</f>
        <v>#N/A</v>
      </c>
      <c r="N50" s="181" t="e">
        <f>NA()</f>
        <v>#N/A</v>
      </c>
      <c r="O50" s="181">
        <f>IF(ISNUMBER('実質公債費比率（分子）の構造'!O$53),'実質公債費比率（分子）の構造'!O$53,NA())</f>
        <v>1006</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13536</v>
      </c>
      <c r="E56" s="180"/>
      <c r="F56" s="180"/>
      <c r="G56" s="180">
        <f>'将来負担比率（分子）の構造'!J$52</f>
        <v>13993</v>
      </c>
      <c r="H56" s="180"/>
      <c r="I56" s="180"/>
      <c r="J56" s="180">
        <f>'将来負担比率（分子）の構造'!K$52</f>
        <v>17581</v>
      </c>
      <c r="K56" s="180"/>
      <c r="L56" s="180"/>
      <c r="M56" s="180">
        <f>'将来負担比率（分子）の構造'!L$52</f>
        <v>17637</v>
      </c>
      <c r="N56" s="180"/>
      <c r="O56" s="180"/>
      <c r="P56" s="180">
        <f>'将来負担比率（分子）の構造'!M$52</f>
        <v>16515</v>
      </c>
    </row>
    <row r="57" spans="1:16" x14ac:dyDescent="0.15">
      <c r="A57" s="180" t="s">
        <v>41</v>
      </c>
      <c r="B57" s="180"/>
      <c r="C57" s="180"/>
      <c r="D57" s="180">
        <f>'将来負担比率（分子）の構造'!I$51</f>
        <v>2933</v>
      </c>
      <c r="E57" s="180"/>
      <c r="F57" s="180"/>
      <c r="G57" s="180">
        <f>'将来負担比率（分子）の構造'!J$51</f>
        <v>2784</v>
      </c>
      <c r="H57" s="180"/>
      <c r="I57" s="180"/>
      <c r="J57" s="180">
        <f>'将来負担比率（分子）の構造'!K$51</f>
        <v>2634</v>
      </c>
      <c r="K57" s="180"/>
      <c r="L57" s="180"/>
      <c r="M57" s="180">
        <f>'将来負担比率（分子）の構造'!L$51</f>
        <v>2491</v>
      </c>
      <c r="N57" s="180"/>
      <c r="O57" s="180"/>
      <c r="P57" s="180">
        <f>'将来負担比率（分子）の構造'!M$51</f>
        <v>2345</v>
      </c>
    </row>
    <row r="58" spans="1:16" x14ac:dyDescent="0.15">
      <c r="A58" s="180" t="s">
        <v>40</v>
      </c>
      <c r="B58" s="180"/>
      <c r="C58" s="180"/>
      <c r="D58" s="180">
        <f>'将来負担比率（分子）の構造'!I$50</f>
        <v>4208</v>
      </c>
      <c r="E58" s="180"/>
      <c r="F58" s="180"/>
      <c r="G58" s="180">
        <f>'将来負担比率（分子）の構造'!J$50</f>
        <v>4468</v>
      </c>
      <c r="H58" s="180"/>
      <c r="I58" s="180"/>
      <c r="J58" s="180">
        <f>'将来負担比率（分子）の構造'!K$50</f>
        <v>4179</v>
      </c>
      <c r="K58" s="180"/>
      <c r="L58" s="180"/>
      <c r="M58" s="180">
        <f>'将来負担比率（分子）の構造'!L$50</f>
        <v>3622</v>
      </c>
      <c r="N58" s="180"/>
      <c r="O58" s="180"/>
      <c r="P58" s="180">
        <f>'将来負担比率（分子）の構造'!M$50</f>
        <v>3317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1138</v>
      </c>
      <c r="C62" s="180"/>
      <c r="D62" s="180"/>
      <c r="E62" s="180">
        <f>'将来負担比率（分子）の構造'!J$45</f>
        <v>866</v>
      </c>
      <c r="F62" s="180"/>
      <c r="G62" s="180"/>
      <c r="H62" s="180">
        <f>'将来負担比率（分子）の構造'!K$45</f>
        <v>835</v>
      </c>
      <c r="I62" s="180"/>
      <c r="J62" s="180"/>
      <c r="K62" s="180">
        <f>'将来負担比率（分子）の構造'!L$45</f>
        <v>631</v>
      </c>
      <c r="L62" s="180"/>
      <c r="M62" s="180"/>
      <c r="N62" s="180">
        <f>'将来負担比率（分子）の構造'!M$45</f>
        <v>578</v>
      </c>
      <c r="O62" s="180"/>
      <c r="P62" s="180"/>
    </row>
    <row r="63" spans="1:16" x14ac:dyDescent="0.15">
      <c r="A63" s="180" t="s">
        <v>33</v>
      </c>
      <c r="B63" s="180">
        <f>'将来負担比率（分子）の構造'!I$44</f>
        <v>911</v>
      </c>
      <c r="C63" s="180"/>
      <c r="D63" s="180"/>
      <c r="E63" s="180">
        <f>'将来負担比率（分子）の構造'!J$44</f>
        <v>887</v>
      </c>
      <c r="F63" s="180"/>
      <c r="G63" s="180"/>
      <c r="H63" s="180">
        <f>'将来負担比率（分子）の構造'!K$44</f>
        <v>976</v>
      </c>
      <c r="I63" s="180"/>
      <c r="J63" s="180"/>
      <c r="K63" s="180">
        <f>'将来負担比率（分子）の構造'!L$44</f>
        <v>1045</v>
      </c>
      <c r="L63" s="180"/>
      <c r="M63" s="180"/>
      <c r="N63" s="180">
        <f>'将来負担比率（分子）の構造'!M$44</f>
        <v>1013</v>
      </c>
      <c r="O63" s="180"/>
      <c r="P63" s="180"/>
    </row>
    <row r="64" spans="1:16" x14ac:dyDescent="0.15">
      <c r="A64" s="180" t="s">
        <v>32</v>
      </c>
      <c r="B64" s="180">
        <f>'将来負担比率（分子）の構造'!I$43</f>
        <v>2790</v>
      </c>
      <c r="C64" s="180"/>
      <c r="D64" s="180"/>
      <c r="E64" s="180">
        <f>'将来負担比率（分子）の構造'!J$43</f>
        <v>2608</v>
      </c>
      <c r="F64" s="180"/>
      <c r="G64" s="180"/>
      <c r="H64" s="180">
        <f>'将来負担比率（分子）の構造'!K$43</f>
        <v>2567</v>
      </c>
      <c r="I64" s="180"/>
      <c r="J64" s="180"/>
      <c r="K64" s="180">
        <f>'将来負担比率（分子）の構造'!L$43</f>
        <v>2872</v>
      </c>
      <c r="L64" s="180"/>
      <c r="M64" s="180"/>
      <c r="N64" s="180">
        <f>'将来負担比率（分子）の構造'!M$43</f>
        <v>2609</v>
      </c>
      <c r="O64" s="180"/>
      <c r="P64" s="180"/>
    </row>
    <row r="65" spans="1:16" x14ac:dyDescent="0.15">
      <c r="A65" s="180" t="s">
        <v>31</v>
      </c>
      <c r="B65" s="180">
        <f>'将来負担比率（分子）の構造'!I$42</f>
        <v>172</v>
      </c>
      <c r="C65" s="180"/>
      <c r="D65" s="180"/>
      <c r="E65" s="180">
        <f>'将来負担比率（分子）の構造'!J$42</f>
        <v>33</v>
      </c>
      <c r="F65" s="180"/>
      <c r="G65" s="180"/>
      <c r="H65" s="180">
        <f>'将来負担比率（分子）の構造'!K$42</f>
        <v>38</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22224</v>
      </c>
      <c r="C66" s="180"/>
      <c r="D66" s="180"/>
      <c r="E66" s="180">
        <f>'将来負担比率（分子）の構造'!J$41</f>
        <v>23225</v>
      </c>
      <c r="F66" s="180"/>
      <c r="G66" s="180"/>
      <c r="H66" s="180">
        <f>'将来負担比率（分子）の構造'!K$41</f>
        <v>25444</v>
      </c>
      <c r="I66" s="180"/>
      <c r="J66" s="180"/>
      <c r="K66" s="180">
        <f>'将来負担比率（分子）の構造'!L$41</f>
        <v>27569</v>
      </c>
      <c r="L66" s="180"/>
      <c r="M66" s="180"/>
      <c r="N66" s="180">
        <f>'将来負担比率（分子）の構造'!M$41</f>
        <v>29891</v>
      </c>
      <c r="O66" s="180"/>
      <c r="P66" s="180"/>
    </row>
    <row r="67" spans="1:16" x14ac:dyDescent="0.15">
      <c r="A67" s="180" t="s">
        <v>73</v>
      </c>
      <c r="B67" s="180" t="e">
        <f>NA()</f>
        <v>#N/A</v>
      </c>
      <c r="C67" s="180">
        <f>IF(ISNUMBER('将来負担比率（分子）の構造'!I$53), IF('将来負担比率（分子）の構造'!I$53 &lt; 0, 0, '将来負担比率（分子）の構造'!I$53), NA())</f>
        <v>6558</v>
      </c>
      <c r="D67" s="180" t="e">
        <f>NA()</f>
        <v>#N/A</v>
      </c>
      <c r="E67" s="180" t="e">
        <f>NA()</f>
        <v>#N/A</v>
      </c>
      <c r="F67" s="180">
        <f>IF(ISNUMBER('将来負担比率（分子）の構造'!J$53), IF('将来負担比率（分子）の構造'!J$53 &lt; 0, 0, '将来負担比率（分子）の構造'!J$53), NA())</f>
        <v>6374</v>
      </c>
      <c r="G67" s="180" t="e">
        <f>NA()</f>
        <v>#N/A</v>
      </c>
      <c r="H67" s="180" t="e">
        <f>NA()</f>
        <v>#N/A</v>
      </c>
      <c r="I67" s="180">
        <f>IF(ISNUMBER('将来負担比率（分子）の構造'!K$53), IF('将来負担比率（分子）の構造'!K$53 &lt; 0, 0, '将来負担比率（分子）の構造'!K$53), NA())</f>
        <v>5466</v>
      </c>
      <c r="J67" s="180" t="e">
        <f>NA()</f>
        <v>#N/A</v>
      </c>
      <c r="K67" s="180" t="e">
        <f>NA()</f>
        <v>#N/A</v>
      </c>
      <c r="L67" s="180">
        <f>IF(ISNUMBER('将来負担比率（分子）の構造'!L$53), IF('将来負担比率（分子）の構造'!L$53 &lt; 0, 0, '将来負担比率（分子）の構造'!L$53), NA())</f>
        <v>8368</v>
      </c>
      <c r="M67" s="180" t="e">
        <f>NA()</f>
        <v>#N/A</v>
      </c>
      <c r="N67" s="180" t="e">
        <f>NA()</f>
        <v>#N/A</v>
      </c>
      <c r="O67" s="180">
        <f>IF(ISNUMBER('将来負担比率（分子）の構造'!M$53), IF('将来負担比率（分子）の構造'!M$53 &lt; 0, 0, '将来負担比率（分子）の構造'!M$53), NA())</f>
        <v>11914</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2165</v>
      </c>
      <c r="C72" s="184">
        <f>基金残高に係る経年分析!G55</f>
        <v>1684</v>
      </c>
      <c r="D72" s="184">
        <f>基金残高に係る経年分析!H55</f>
        <v>1748</v>
      </c>
    </row>
    <row r="73" spans="1:16" x14ac:dyDescent="0.15">
      <c r="A73" s="183" t="s">
        <v>76</v>
      </c>
      <c r="B73" s="184">
        <f>基金残高に係る経年分析!F56</f>
        <v>529</v>
      </c>
      <c r="C73" s="184">
        <f>基金残高に係る経年分析!G56</f>
        <v>540</v>
      </c>
      <c r="D73" s="184">
        <f>基金残高に係る経年分析!H56</f>
        <v>551</v>
      </c>
    </row>
    <row r="74" spans="1:16" x14ac:dyDescent="0.15">
      <c r="A74" s="183" t="s">
        <v>77</v>
      </c>
      <c r="B74" s="184">
        <f>基金残高に係る経年分析!F57</f>
        <v>1431</v>
      </c>
      <c r="C74" s="184">
        <f>基金残高に係る経年分析!G57</f>
        <v>1067</v>
      </c>
      <c r="D74" s="184">
        <f>基金残高に係る経年分析!H57</f>
        <v>962</v>
      </c>
    </row>
  </sheetData>
  <sheetProtection algorithmName="SHA-512" hashValue="PDzjvFkgPgO1NsGhRCthUwRBSwZEFDeT/mZBvWE6LlTEEQPAGZSNsv2g6hqWSWXpyCkDPMa12yXrRy9iKgz92g==" saltValue="WDXO6DpVfFUSFtQmWX73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19"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6562803</v>
      </c>
      <c r="S5" s="669"/>
      <c r="T5" s="669"/>
      <c r="U5" s="669"/>
      <c r="V5" s="669"/>
      <c r="W5" s="669"/>
      <c r="X5" s="669"/>
      <c r="Y5" s="670"/>
      <c r="Z5" s="671">
        <v>23.7</v>
      </c>
      <c r="AA5" s="671"/>
      <c r="AB5" s="671"/>
      <c r="AC5" s="671"/>
      <c r="AD5" s="672">
        <v>6562803</v>
      </c>
      <c r="AE5" s="672"/>
      <c r="AF5" s="672"/>
      <c r="AG5" s="672"/>
      <c r="AH5" s="672"/>
      <c r="AI5" s="672"/>
      <c r="AJ5" s="672"/>
      <c r="AK5" s="672"/>
      <c r="AL5" s="673">
        <v>58.9</v>
      </c>
      <c r="AM5" s="674"/>
      <c r="AN5" s="674"/>
      <c r="AO5" s="675"/>
      <c r="AP5" s="665" t="s">
        <v>224</v>
      </c>
      <c r="AQ5" s="666"/>
      <c r="AR5" s="666"/>
      <c r="AS5" s="666"/>
      <c r="AT5" s="666"/>
      <c r="AU5" s="666"/>
      <c r="AV5" s="666"/>
      <c r="AW5" s="666"/>
      <c r="AX5" s="666"/>
      <c r="AY5" s="666"/>
      <c r="AZ5" s="666"/>
      <c r="BA5" s="666"/>
      <c r="BB5" s="666"/>
      <c r="BC5" s="666"/>
      <c r="BD5" s="666"/>
      <c r="BE5" s="666"/>
      <c r="BF5" s="667"/>
      <c r="BG5" s="679">
        <v>6531949</v>
      </c>
      <c r="BH5" s="680"/>
      <c r="BI5" s="680"/>
      <c r="BJ5" s="680"/>
      <c r="BK5" s="680"/>
      <c r="BL5" s="680"/>
      <c r="BM5" s="680"/>
      <c r="BN5" s="681"/>
      <c r="BO5" s="682">
        <v>99.5</v>
      </c>
      <c r="BP5" s="682"/>
      <c r="BQ5" s="682"/>
      <c r="BR5" s="682"/>
      <c r="BS5" s="683" t="s">
        <v>125</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108286</v>
      </c>
      <c r="S6" s="680"/>
      <c r="T6" s="680"/>
      <c r="U6" s="680"/>
      <c r="V6" s="680"/>
      <c r="W6" s="680"/>
      <c r="X6" s="680"/>
      <c r="Y6" s="681"/>
      <c r="Z6" s="682">
        <v>0.4</v>
      </c>
      <c r="AA6" s="682"/>
      <c r="AB6" s="682"/>
      <c r="AC6" s="682"/>
      <c r="AD6" s="683">
        <v>108286</v>
      </c>
      <c r="AE6" s="683"/>
      <c r="AF6" s="683"/>
      <c r="AG6" s="683"/>
      <c r="AH6" s="683"/>
      <c r="AI6" s="683"/>
      <c r="AJ6" s="683"/>
      <c r="AK6" s="683"/>
      <c r="AL6" s="684">
        <v>1</v>
      </c>
      <c r="AM6" s="685"/>
      <c r="AN6" s="685"/>
      <c r="AO6" s="686"/>
      <c r="AP6" s="676" t="s">
        <v>229</v>
      </c>
      <c r="AQ6" s="677"/>
      <c r="AR6" s="677"/>
      <c r="AS6" s="677"/>
      <c r="AT6" s="677"/>
      <c r="AU6" s="677"/>
      <c r="AV6" s="677"/>
      <c r="AW6" s="677"/>
      <c r="AX6" s="677"/>
      <c r="AY6" s="677"/>
      <c r="AZ6" s="677"/>
      <c r="BA6" s="677"/>
      <c r="BB6" s="677"/>
      <c r="BC6" s="677"/>
      <c r="BD6" s="677"/>
      <c r="BE6" s="677"/>
      <c r="BF6" s="678"/>
      <c r="BG6" s="679">
        <v>6531949</v>
      </c>
      <c r="BH6" s="680"/>
      <c r="BI6" s="680"/>
      <c r="BJ6" s="680"/>
      <c r="BK6" s="680"/>
      <c r="BL6" s="680"/>
      <c r="BM6" s="680"/>
      <c r="BN6" s="681"/>
      <c r="BO6" s="682">
        <v>99.5</v>
      </c>
      <c r="BP6" s="682"/>
      <c r="BQ6" s="682"/>
      <c r="BR6" s="682"/>
      <c r="BS6" s="683" t="s">
        <v>125</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218487</v>
      </c>
      <c r="CS6" s="680"/>
      <c r="CT6" s="680"/>
      <c r="CU6" s="680"/>
      <c r="CV6" s="680"/>
      <c r="CW6" s="680"/>
      <c r="CX6" s="680"/>
      <c r="CY6" s="681"/>
      <c r="CZ6" s="673">
        <v>0.8</v>
      </c>
      <c r="DA6" s="674"/>
      <c r="DB6" s="674"/>
      <c r="DC6" s="693"/>
      <c r="DD6" s="688" t="s">
        <v>231</v>
      </c>
      <c r="DE6" s="680"/>
      <c r="DF6" s="680"/>
      <c r="DG6" s="680"/>
      <c r="DH6" s="680"/>
      <c r="DI6" s="680"/>
      <c r="DJ6" s="680"/>
      <c r="DK6" s="680"/>
      <c r="DL6" s="680"/>
      <c r="DM6" s="680"/>
      <c r="DN6" s="680"/>
      <c r="DO6" s="680"/>
      <c r="DP6" s="681"/>
      <c r="DQ6" s="688">
        <v>218487</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5302</v>
      </c>
      <c r="S7" s="680"/>
      <c r="T7" s="680"/>
      <c r="U7" s="680"/>
      <c r="V7" s="680"/>
      <c r="W7" s="680"/>
      <c r="X7" s="680"/>
      <c r="Y7" s="681"/>
      <c r="Z7" s="682">
        <v>0</v>
      </c>
      <c r="AA7" s="682"/>
      <c r="AB7" s="682"/>
      <c r="AC7" s="682"/>
      <c r="AD7" s="683">
        <v>5302</v>
      </c>
      <c r="AE7" s="683"/>
      <c r="AF7" s="683"/>
      <c r="AG7" s="683"/>
      <c r="AH7" s="683"/>
      <c r="AI7" s="683"/>
      <c r="AJ7" s="683"/>
      <c r="AK7" s="683"/>
      <c r="AL7" s="684">
        <v>0</v>
      </c>
      <c r="AM7" s="685"/>
      <c r="AN7" s="685"/>
      <c r="AO7" s="686"/>
      <c r="AP7" s="676" t="s">
        <v>233</v>
      </c>
      <c r="AQ7" s="677"/>
      <c r="AR7" s="677"/>
      <c r="AS7" s="677"/>
      <c r="AT7" s="677"/>
      <c r="AU7" s="677"/>
      <c r="AV7" s="677"/>
      <c r="AW7" s="677"/>
      <c r="AX7" s="677"/>
      <c r="AY7" s="677"/>
      <c r="AZ7" s="677"/>
      <c r="BA7" s="677"/>
      <c r="BB7" s="677"/>
      <c r="BC7" s="677"/>
      <c r="BD7" s="677"/>
      <c r="BE7" s="677"/>
      <c r="BF7" s="678"/>
      <c r="BG7" s="679">
        <v>3073461</v>
      </c>
      <c r="BH7" s="680"/>
      <c r="BI7" s="680"/>
      <c r="BJ7" s="680"/>
      <c r="BK7" s="680"/>
      <c r="BL7" s="680"/>
      <c r="BM7" s="680"/>
      <c r="BN7" s="681"/>
      <c r="BO7" s="682">
        <v>46.8</v>
      </c>
      <c r="BP7" s="682"/>
      <c r="BQ7" s="682"/>
      <c r="BR7" s="682"/>
      <c r="BS7" s="683" t="s">
        <v>125</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4934328</v>
      </c>
      <c r="CS7" s="680"/>
      <c r="CT7" s="680"/>
      <c r="CU7" s="680"/>
      <c r="CV7" s="680"/>
      <c r="CW7" s="680"/>
      <c r="CX7" s="680"/>
      <c r="CY7" s="681"/>
      <c r="CZ7" s="682">
        <v>18.3</v>
      </c>
      <c r="DA7" s="682"/>
      <c r="DB7" s="682"/>
      <c r="DC7" s="682"/>
      <c r="DD7" s="688">
        <v>2811119</v>
      </c>
      <c r="DE7" s="680"/>
      <c r="DF7" s="680"/>
      <c r="DG7" s="680"/>
      <c r="DH7" s="680"/>
      <c r="DI7" s="680"/>
      <c r="DJ7" s="680"/>
      <c r="DK7" s="680"/>
      <c r="DL7" s="680"/>
      <c r="DM7" s="680"/>
      <c r="DN7" s="680"/>
      <c r="DO7" s="680"/>
      <c r="DP7" s="681"/>
      <c r="DQ7" s="688">
        <v>1953648</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8801</v>
      </c>
      <c r="S8" s="680"/>
      <c r="T8" s="680"/>
      <c r="U8" s="680"/>
      <c r="V8" s="680"/>
      <c r="W8" s="680"/>
      <c r="X8" s="680"/>
      <c r="Y8" s="681"/>
      <c r="Z8" s="682">
        <v>0</v>
      </c>
      <c r="AA8" s="682"/>
      <c r="AB8" s="682"/>
      <c r="AC8" s="682"/>
      <c r="AD8" s="683">
        <v>8801</v>
      </c>
      <c r="AE8" s="683"/>
      <c r="AF8" s="683"/>
      <c r="AG8" s="683"/>
      <c r="AH8" s="683"/>
      <c r="AI8" s="683"/>
      <c r="AJ8" s="683"/>
      <c r="AK8" s="683"/>
      <c r="AL8" s="684">
        <v>0.1</v>
      </c>
      <c r="AM8" s="685"/>
      <c r="AN8" s="685"/>
      <c r="AO8" s="686"/>
      <c r="AP8" s="676" t="s">
        <v>236</v>
      </c>
      <c r="AQ8" s="677"/>
      <c r="AR8" s="677"/>
      <c r="AS8" s="677"/>
      <c r="AT8" s="677"/>
      <c r="AU8" s="677"/>
      <c r="AV8" s="677"/>
      <c r="AW8" s="677"/>
      <c r="AX8" s="677"/>
      <c r="AY8" s="677"/>
      <c r="AZ8" s="677"/>
      <c r="BA8" s="677"/>
      <c r="BB8" s="677"/>
      <c r="BC8" s="677"/>
      <c r="BD8" s="677"/>
      <c r="BE8" s="677"/>
      <c r="BF8" s="678"/>
      <c r="BG8" s="679">
        <v>86057</v>
      </c>
      <c r="BH8" s="680"/>
      <c r="BI8" s="680"/>
      <c r="BJ8" s="680"/>
      <c r="BK8" s="680"/>
      <c r="BL8" s="680"/>
      <c r="BM8" s="680"/>
      <c r="BN8" s="681"/>
      <c r="BO8" s="682">
        <v>1.3</v>
      </c>
      <c r="BP8" s="682"/>
      <c r="BQ8" s="682"/>
      <c r="BR8" s="682"/>
      <c r="BS8" s="688" t="s">
        <v>231</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11117426</v>
      </c>
      <c r="CS8" s="680"/>
      <c r="CT8" s="680"/>
      <c r="CU8" s="680"/>
      <c r="CV8" s="680"/>
      <c r="CW8" s="680"/>
      <c r="CX8" s="680"/>
      <c r="CY8" s="681"/>
      <c r="CZ8" s="682">
        <v>41.3</v>
      </c>
      <c r="DA8" s="682"/>
      <c r="DB8" s="682"/>
      <c r="DC8" s="682"/>
      <c r="DD8" s="688">
        <v>45581</v>
      </c>
      <c r="DE8" s="680"/>
      <c r="DF8" s="680"/>
      <c r="DG8" s="680"/>
      <c r="DH8" s="680"/>
      <c r="DI8" s="680"/>
      <c r="DJ8" s="680"/>
      <c r="DK8" s="680"/>
      <c r="DL8" s="680"/>
      <c r="DM8" s="680"/>
      <c r="DN8" s="680"/>
      <c r="DO8" s="680"/>
      <c r="DP8" s="681"/>
      <c r="DQ8" s="688">
        <v>4282084</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7615</v>
      </c>
      <c r="S9" s="680"/>
      <c r="T9" s="680"/>
      <c r="U9" s="680"/>
      <c r="V9" s="680"/>
      <c r="W9" s="680"/>
      <c r="X9" s="680"/>
      <c r="Y9" s="681"/>
      <c r="Z9" s="682">
        <v>0</v>
      </c>
      <c r="AA9" s="682"/>
      <c r="AB9" s="682"/>
      <c r="AC9" s="682"/>
      <c r="AD9" s="683">
        <v>7615</v>
      </c>
      <c r="AE9" s="683"/>
      <c r="AF9" s="683"/>
      <c r="AG9" s="683"/>
      <c r="AH9" s="683"/>
      <c r="AI9" s="683"/>
      <c r="AJ9" s="683"/>
      <c r="AK9" s="683"/>
      <c r="AL9" s="684">
        <v>0.1</v>
      </c>
      <c r="AM9" s="685"/>
      <c r="AN9" s="685"/>
      <c r="AO9" s="686"/>
      <c r="AP9" s="676" t="s">
        <v>239</v>
      </c>
      <c r="AQ9" s="677"/>
      <c r="AR9" s="677"/>
      <c r="AS9" s="677"/>
      <c r="AT9" s="677"/>
      <c r="AU9" s="677"/>
      <c r="AV9" s="677"/>
      <c r="AW9" s="677"/>
      <c r="AX9" s="677"/>
      <c r="AY9" s="677"/>
      <c r="AZ9" s="677"/>
      <c r="BA9" s="677"/>
      <c r="BB9" s="677"/>
      <c r="BC9" s="677"/>
      <c r="BD9" s="677"/>
      <c r="BE9" s="677"/>
      <c r="BF9" s="678"/>
      <c r="BG9" s="679">
        <v>2556361</v>
      </c>
      <c r="BH9" s="680"/>
      <c r="BI9" s="680"/>
      <c r="BJ9" s="680"/>
      <c r="BK9" s="680"/>
      <c r="BL9" s="680"/>
      <c r="BM9" s="680"/>
      <c r="BN9" s="681"/>
      <c r="BO9" s="682">
        <v>39</v>
      </c>
      <c r="BP9" s="682"/>
      <c r="BQ9" s="682"/>
      <c r="BR9" s="682"/>
      <c r="BS9" s="688" t="s">
        <v>125</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1314745</v>
      </c>
      <c r="CS9" s="680"/>
      <c r="CT9" s="680"/>
      <c r="CU9" s="680"/>
      <c r="CV9" s="680"/>
      <c r="CW9" s="680"/>
      <c r="CX9" s="680"/>
      <c r="CY9" s="681"/>
      <c r="CZ9" s="682">
        <v>4.9000000000000004</v>
      </c>
      <c r="DA9" s="682"/>
      <c r="DB9" s="682"/>
      <c r="DC9" s="682"/>
      <c r="DD9" s="688">
        <v>55</v>
      </c>
      <c r="DE9" s="680"/>
      <c r="DF9" s="680"/>
      <c r="DG9" s="680"/>
      <c r="DH9" s="680"/>
      <c r="DI9" s="680"/>
      <c r="DJ9" s="680"/>
      <c r="DK9" s="680"/>
      <c r="DL9" s="680"/>
      <c r="DM9" s="680"/>
      <c r="DN9" s="680"/>
      <c r="DO9" s="680"/>
      <c r="DP9" s="681"/>
      <c r="DQ9" s="688">
        <v>1142407</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125</v>
      </c>
      <c r="S10" s="680"/>
      <c r="T10" s="680"/>
      <c r="U10" s="680"/>
      <c r="V10" s="680"/>
      <c r="W10" s="680"/>
      <c r="X10" s="680"/>
      <c r="Y10" s="681"/>
      <c r="Z10" s="682" t="s">
        <v>125</v>
      </c>
      <c r="AA10" s="682"/>
      <c r="AB10" s="682"/>
      <c r="AC10" s="682"/>
      <c r="AD10" s="683" t="s">
        <v>231</v>
      </c>
      <c r="AE10" s="683"/>
      <c r="AF10" s="683"/>
      <c r="AG10" s="683"/>
      <c r="AH10" s="683"/>
      <c r="AI10" s="683"/>
      <c r="AJ10" s="683"/>
      <c r="AK10" s="683"/>
      <c r="AL10" s="684" t="s">
        <v>231</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156555</v>
      </c>
      <c r="BH10" s="680"/>
      <c r="BI10" s="680"/>
      <c r="BJ10" s="680"/>
      <c r="BK10" s="680"/>
      <c r="BL10" s="680"/>
      <c r="BM10" s="680"/>
      <c r="BN10" s="681"/>
      <c r="BO10" s="682">
        <v>2.4</v>
      </c>
      <c r="BP10" s="682"/>
      <c r="BQ10" s="682"/>
      <c r="BR10" s="682"/>
      <c r="BS10" s="688" t="s">
        <v>125</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13754</v>
      </c>
      <c r="CS10" s="680"/>
      <c r="CT10" s="680"/>
      <c r="CU10" s="680"/>
      <c r="CV10" s="680"/>
      <c r="CW10" s="680"/>
      <c r="CX10" s="680"/>
      <c r="CY10" s="681"/>
      <c r="CZ10" s="682">
        <v>0.1</v>
      </c>
      <c r="DA10" s="682"/>
      <c r="DB10" s="682"/>
      <c r="DC10" s="682"/>
      <c r="DD10" s="688" t="s">
        <v>125</v>
      </c>
      <c r="DE10" s="680"/>
      <c r="DF10" s="680"/>
      <c r="DG10" s="680"/>
      <c r="DH10" s="680"/>
      <c r="DI10" s="680"/>
      <c r="DJ10" s="680"/>
      <c r="DK10" s="680"/>
      <c r="DL10" s="680"/>
      <c r="DM10" s="680"/>
      <c r="DN10" s="680"/>
      <c r="DO10" s="680"/>
      <c r="DP10" s="681"/>
      <c r="DQ10" s="688">
        <v>12271</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231</v>
      </c>
      <c r="S11" s="680"/>
      <c r="T11" s="680"/>
      <c r="U11" s="680"/>
      <c r="V11" s="680"/>
      <c r="W11" s="680"/>
      <c r="X11" s="680"/>
      <c r="Y11" s="681"/>
      <c r="Z11" s="682" t="s">
        <v>173</v>
      </c>
      <c r="AA11" s="682"/>
      <c r="AB11" s="682"/>
      <c r="AC11" s="682"/>
      <c r="AD11" s="683" t="s">
        <v>173</v>
      </c>
      <c r="AE11" s="683"/>
      <c r="AF11" s="683"/>
      <c r="AG11" s="683"/>
      <c r="AH11" s="683"/>
      <c r="AI11" s="683"/>
      <c r="AJ11" s="683"/>
      <c r="AK11" s="683"/>
      <c r="AL11" s="684" t="s">
        <v>125</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274488</v>
      </c>
      <c r="BH11" s="680"/>
      <c r="BI11" s="680"/>
      <c r="BJ11" s="680"/>
      <c r="BK11" s="680"/>
      <c r="BL11" s="680"/>
      <c r="BM11" s="680"/>
      <c r="BN11" s="681"/>
      <c r="BO11" s="682">
        <v>4.2</v>
      </c>
      <c r="BP11" s="682"/>
      <c r="BQ11" s="682"/>
      <c r="BR11" s="682"/>
      <c r="BS11" s="688" t="s">
        <v>125</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425893</v>
      </c>
      <c r="CS11" s="680"/>
      <c r="CT11" s="680"/>
      <c r="CU11" s="680"/>
      <c r="CV11" s="680"/>
      <c r="CW11" s="680"/>
      <c r="CX11" s="680"/>
      <c r="CY11" s="681"/>
      <c r="CZ11" s="682">
        <v>1.6</v>
      </c>
      <c r="DA11" s="682"/>
      <c r="DB11" s="682"/>
      <c r="DC11" s="682"/>
      <c r="DD11" s="688">
        <v>256026</v>
      </c>
      <c r="DE11" s="680"/>
      <c r="DF11" s="680"/>
      <c r="DG11" s="680"/>
      <c r="DH11" s="680"/>
      <c r="DI11" s="680"/>
      <c r="DJ11" s="680"/>
      <c r="DK11" s="680"/>
      <c r="DL11" s="680"/>
      <c r="DM11" s="680"/>
      <c r="DN11" s="680"/>
      <c r="DO11" s="680"/>
      <c r="DP11" s="681"/>
      <c r="DQ11" s="688">
        <v>135620</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1043662</v>
      </c>
      <c r="S12" s="680"/>
      <c r="T12" s="680"/>
      <c r="U12" s="680"/>
      <c r="V12" s="680"/>
      <c r="W12" s="680"/>
      <c r="X12" s="680"/>
      <c r="Y12" s="681"/>
      <c r="Z12" s="682">
        <v>3.8</v>
      </c>
      <c r="AA12" s="682"/>
      <c r="AB12" s="682"/>
      <c r="AC12" s="682"/>
      <c r="AD12" s="683">
        <v>1043662</v>
      </c>
      <c r="AE12" s="683"/>
      <c r="AF12" s="683"/>
      <c r="AG12" s="683"/>
      <c r="AH12" s="683"/>
      <c r="AI12" s="683"/>
      <c r="AJ12" s="683"/>
      <c r="AK12" s="683"/>
      <c r="AL12" s="684">
        <v>9.4</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2969361</v>
      </c>
      <c r="BH12" s="680"/>
      <c r="BI12" s="680"/>
      <c r="BJ12" s="680"/>
      <c r="BK12" s="680"/>
      <c r="BL12" s="680"/>
      <c r="BM12" s="680"/>
      <c r="BN12" s="681"/>
      <c r="BO12" s="682">
        <v>45.2</v>
      </c>
      <c r="BP12" s="682"/>
      <c r="BQ12" s="682"/>
      <c r="BR12" s="682"/>
      <c r="BS12" s="688" t="s">
        <v>125</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146596</v>
      </c>
      <c r="CS12" s="680"/>
      <c r="CT12" s="680"/>
      <c r="CU12" s="680"/>
      <c r="CV12" s="680"/>
      <c r="CW12" s="680"/>
      <c r="CX12" s="680"/>
      <c r="CY12" s="681"/>
      <c r="CZ12" s="682">
        <v>0.5</v>
      </c>
      <c r="DA12" s="682"/>
      <c r="DB12" s="682"/>
      <c r="DC12" s="682"/>
      <c r="DD12" s="688">
        <v>5421</v>
      </c>
      <c r="DE12" s="680"/>
      <c r="DF12" s="680"/>
      <c r="DG12" s="680"/>
      <c r="DH12" s="680"/>
      <c r="DI12" s="680"/>
      <c r="DJ12" s="680"/>
      <c r="DK12" s="680"/>
      <c r="DL12" s="680"/>
      <c r="DM12" s="680"/>
      <c r="DN12" s="680"/>
      <c r="DO12" s="680"/>
      <c r="DP12" s="681"/>
      <c r="DQ12" s="688">
        <v>86832</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t="s">
        <v>125</v>
      </c>
      <c r="S13" s="680"/>
      <c r="T13" s="680"/>
      <c r="U13" s="680"/>
      <c r="V13" s="680"/>
      <c r="W13" s="680"/>
      <c r="X13" s="680"/>
      <c r="Y13" s="681"/>
      <c r="Z13" s="682" t="s">
        <v>125</v>
      </c>
      <c r="AA13" s="682"/>
      <c r="AB13" s="682"/>
      <c r="AC13" s="682"/>
      <c r="AD13" s="683" t="s">
        <v>231</v>
      </c>
      <c r="AE13" s="683"/>
      <c r="AF13" s="683"/>
      <c r="AG13" s="683"/>
      <c r="AH13" s="683"/>
      <c r="AI13" s="683"/>
      <c r="AJ13" s="683"/>
      <c r="AK13" s="683"/>
      <c r="AL13" s="684" t="s">
        <v>125</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2897900</v>
      </c>
      <c r="BH13" s="680"/>
      <c r="BI13" s="680"/>
      <c r="BJ13" s="680"/>
      <c r="BK13" s="680"/>
      <c r="BL13" s="680"/>
      <c r="BM13" s="680"/>
      <c r="BN13" s="681"/>
      <c r="BO13" s="682">
        <v>44.2</v>
      </c>
      <c r="BP13" s="682"/>
      <c r="BQ13" s="682"/>
      <c r="BR13" s="682"/>
      <c r="BS13" s="688" t="s">
        <v>125</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1885422</v>
      </c>
      <c r="CS13" s="680"/>
      <c r="CT13" s="680"/>
      <c r="CU13" s="680"/>
      <c r="CV13" s="680"/>
      <c r="CW13" s="680"/>
      <c r="CX13" s="680"/>
      <c r="CY13" s="681"/>
      <c r="CZ13" s="682">
        <v>7</v>
      </c>
      <c r="DA13" s="682"/>
      <c r="DB13" s="682"/>
      <c r="DC13" s="682"/>
      <c r="DD13" s="688">
        <v>1078853</v>
      </c>
      <c r="DE13" s="680"/>
      <c r="DF13" s="680"/>
      <c r="DG13" s="680"/>
      <c r="DH13" s="680"/>
      <c r="DI13" s="680"/>
      <c r="DJ13" s="680"/>
      <c r="DK13" s="680"/>
      <c r="DL13" s="680"/>
      <c r="DM13" s="680"/>
      <c r="DN13" s="680"/>
      <c r="DO13" s="680"/>
      <c r="DP13" s="681"/>
      <c r="DQ13" s="688">
        <v>886331</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125</v>
      </c>
      <c r="S14" s="680"/>
      <c r="T14" s="680"/>
      <c r="U14" s="680"/>
      <c r="V14" s="680"/>
      <c r="W14" s="680"/>
      <c r="X14" s="680"/>
      <c r="Y14" s="681"/>
      <c r="Z14" s="682" t="s">
        <v>125</v>
      </c>
      <c r="AA14" s="682"/>
      <c r="AB14" s="682"/>
      <c r="AC14" s="682"/>
      <c r="AD14" s="683" t="s">
        <v>125</v>
      </c>
      <c r="AE14" s="683"/>
      <c r="AF14" s="683"/>
      <c r="AG14" s="683"/>
      <c r="AH14" s="683"/>
      <c r="AI14" s="683"/>
      <c r="AJ14" s="683"/>
      <c r="AK14" s="683"/>
      <c r="AL14" s="684" t="s">
        <v>125</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223350</v>
      </c>
      <c r="BH14" s="680"/>
      <c r="BI14" s="680"/>
      <c r="BJ14" s="680"/>
      <c r="BK14" s="680"/>
      <c r="BL14" s="680"/>
      <c r="BM14" s="680"/>
      <c r="BN14" s="681"/>
      <c r="BO14" s="682">
        <v>3.4</v>
      </c>
      <c r="BP14" s="682"/>
      <c r="BQ14" s="682"/>
      <c r="BR14" s="682"/>
      <c r="BS14" s="688" t="s">
        <v>125</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521040</v>
      </c>
      <c r="CS14" s="680"/>
      <c r="CT14" s="680"/>
      <c r="CU14" s="680"/>
      <c r="CV14" s="680"/>
      <c r="CW14" s="680"/>
      <c r="CX14" s="680"/>
      <c r="CY14" s="681"/>
      <c r="CZ14" s="682">
        <v>1.9</v>
      </c>
      <c r="DA14" s="682"/>
      <c r="DB14" s="682"/>
      <c r="DC14" s="682"/>
      <c r="DD14" s="688">
        <v>70157</v>
      </c>
      <c r="DE14" s="680"/>
      <c r="DF14" s="680"/>
      <c r="DG14" s="680"/>
      <c r="DH14" s="680"/>
      <c r="DI14" s="680"/>
      <c r="DJ14" s="680"/>
      <c r="DK14" s="680"/>
      <c r="DL14" s="680"/>
      <c r="DM14" s="680"/>
      <c r="DN14" s="680"/>
      <c r="DO14" s="680"/>
      <c r="DP14" s="681"/>
      <c r="DQ14" s="688">
        <v>453607</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31256</v>
      </c>
      <c r="S15" s="680"/>
      <c r="T15" s="680"/>
      <c r="U15" s="680"/>
      <c r="V15" s="680"/>
      <c r="W15" s="680"/>
      <c r="X15" s="680"/>
      <c r="Y15" s="681"/>
      <c r="Z15" s="682">
        <v>0.1</v>
      </c>
      <c r="AA15" s="682"/>
      <c r="AB15" s="682"/>
      <c r="AC15" s="682"/>
      <c r="AD15" s="683">
        <v>31256</v>
      </c>
      <c r="AE15" s="683"/>
      <c r="AF15" s="683"/>
      <c r="AG15" s="683"/>
      <c r="AH15" s="683"/>
      <c r="AI15" s="683"/>
      <c r="AJ15" s="683"/>
      <c r="AK15" s="683"/>
      <c r="AL15" s="684">
        <v>0.3</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265777</v>
      </c>
      <c r="BH15" s="680"/>
      <c r="BI15" s="680"/>
      <c r="BJ15" s="680"/>
      <c r="BK15" s="680"/>
      <c r="BL15" s="680"/>
      <c r="BM15" s="680"/>
      <c r="BN15" s="681"/>
      <c r="BO15" s="682">
        <v>4</v>
      </c>
      <c r="BP15" s="682"/>
      <c r="BQ15" s="682"/>
      <c r="BR15" s="682"/>
      <c r="BS15" s="688" t="s">
        <v>125</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4302289</v>
      </c>
      <c r="CS15" s="680"/>
      <c r="CT15" s="680"/>
      <c r="CU15" s="680"/>
      <c r="CV15" s="680"/>
      <c r="CW15" s="680"/>
      <c r="CX15" s="680"/>
      <c r="CY15" s="681"/>
      <c r="CZ15" s="682">
        <v>16</v>
      </c>
      <c r="DA15" s="682"/>
      <c r="DB15" s="682"/>
      <c r="DC15" s="682"/>
      <c r="DD15" s="688">
        <v>2436551</v>
      </c>
      <c r="DE15" s="680"/>
      <c r="DF15" s="680"/>
      <c r="DG15" s="680"/>
      <c r="DH15" s="680"/>
      <c r="DI15" s="680"/>
      <c r="DJ15" s="680"/>
      <c r="DK15" s="680"/>
      <c r="DL15" s="680"/>
      <c r="DM15" s="680"/>
      <c r="DN15" s="680"/>
      <c r="DO15" s="680"/>
      <c r="DP15" s="681"/>
      <c r="DQ15" s="688">
        <v>1708114</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231</v>
      </c>
      <c r="S16" s="680"/>
      <c r="T16" s="680"/>
      <c r="U16" s="680"/>
      <c r="V16" s="680"/>
      <c r="W16" s="680"/>
      <c r="X16" s="680"/>
      <c r="Y16" s="681"/>
      <c r="Z16" s="682" t="s">
        <v>231</v>
      </c>
      <c r="AA16" s="682"/>
      <c r="AB16" s="682"/>
      <c r="AC16" s="682"/>
      <c r="AD16" s="683" t="s">
        <v>231</v>
      </c>
      <c r="AE16" s="683"/>
      <c r="AF16" s="683"/>
      <c r="AG16" s="683"/>
      <c r="AH16" s="683"/>
      <c r="AI16" s="683"/>
      <c r="AJ16" s="683"/>
      <c r="AK16" s="683"/>
      <c r="AL16" s="684" t="s">
        <v>173</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173</v>
      </c>
      <c r="BH16" s="680"/>
      <c r="BI16" s="680"/>
      <c r="BJ16" s="680"/>
      <c r="BK16" s="680"/>
      <c r="BL16" s="680"/>
      <c r="BM16" s="680"/>
      <c r="BN16" s="681"/>
      <c r="BO16" s="682" t="s">
        <v>231</v>
      </c>
      <c r="BP16" s="682"/>
      <c r="BQ16" s="682"/>
      <c r="BR16" s="682"/>
      <c r="BS16" s="688" t="s">
        <v>231</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t="s">
        <v>125</v>
      </c>
      <c r="CS16" s="680"/>
      <c r="CT16" s="680"/>
      <c r="CU16" s="680"/>
      <c r="CV16" s="680"/>
      <c r="CW16" s="680"/>
      <c r="CX16" s="680"/>
      <c r="CY16" s="681"/>
      <c r="CZ16" s="682" t="s">
        <v>125</v>
      </c>
      <c r="DA16" s="682"/>
      <c r="DB16" s="682"/>
      <c r="DC16" s="682"/>
      <c r="DD16" s="688" t="s">
        <v>231</v>
      </c>
      <c r="DE16" s="680"/>
      <c r="DF16" s="680"/>
      <c r="DG16" s="680"/>
      <c r="DH16" s="680"/>
      <c r="DI16" s="680"/>
      <c r="DJ16" s="680"/>
      <c r="DK16" s="680"/>
      <c r="DL16" s="680"/>
      <c r="DM16" s="680"/>
      <c r="DN16" s="680"/>
      <c r="DO16" s="680"/>
      <c r="DP16" s="681"/>
      <c r="DQ16" s="688" t="s">
        <v>125</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41844</v>
      </c>
      <c r="S17" s="680"/>
      <c r="T17" s="680"/>
      <c r="U17" s="680"/>
      <c r="V17" s="680"/>
      <c r="W17" s="680"/>
      <c r="X17" s="680"/>
      <c r="Y17" s="681"/>
      <c r="Z17" s="682">
        <v>0.2</v>
      </c>
      <c r="AA17" s="682"/>
      <c r="AB17" s="682"/>
      <c r="AC17" s="682"/>
      <c r="AD17" s="683">
        <v>41844</v>
      </c>
      <c r="AE17" s="683"/>
      <c r="AF17" s="683"/>
      <c r="AG17" s="683"/>
      <c r="AH17" s="683"/>
      <c r="AI17" s="683"/>
      <c r="AJ17" s="683"/>
      <c r="AK17" s="683"/>
      <c r="AL17" s="684">
        <v>0.4</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173</v>
      </c>
      <c r="BH17" s="680"/>
      <c r="BI17" s="680"/>
      <c r="BJ17" s="680"/>
      <c r="BK17" s="680"/>
      <c r="BL17" s="680"/>
      <c r="BM17" s="680"/>
      <c r="BN17" s="681"/>
      <c r="BO17" s="682" t="s">
        <v>125</v>
      </c>
      <c r="BP17" s="682"/>
      <c r="BQ17" s="682"/>
      <c r="BR17" s="682"/>
      <c r="BS17" s="688" t="s">
        <v>173</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2033706</v>
      </c>
      <c r="CS17" s="680"/>
      <c r="CT17" s="680"/>
      <c r="CU17" s="680"/>
      <c r="CV17" s="680"/>
      <c r="CW17" s="680"/>
      <c r="CX17" s="680"/>
      <c r="CY17" s="681"/>
      <c r="CZ17" s="682">
        <v>7.6</v>
      </c>
      <c r="DA17" s="682"/>
      <c r="DB17" s="682"/>
      <c r="DC17" s="682"/>
      <c r="DD17" s="688" t="s">
        <v>125</v>
      </c>
      <c r="DE17" s="680"/>
      <c r="DF17" s="680"/>
      <c r="DG17" s="680"/>
      <c r="DH17" s="680"/>
      <c r="DI17" s="680"/>
      <c r="DJ17" s="680"/>
      <c r="DK17" s="680"/>
      <c r="DL17" s="680"/>
      <c r="DM17" s="680"/>
      <c r="DN17" s="680"/>
      <c r="DO17" s="680"/>
      <c r="DP17" s="681"/>
      <c r="DQ17" s="688">
        <v>1858584</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3510186</v>
      </c>
      <c r="S18" s="680"/>
      <c r="T18" s="680"/>
      <c r="U18" s="680"/>
      <c r="V18" s="680"/>
      <c r="W18" s="680"/>
      <c r="X18" s="680"/>
      <c r="Y18" s="681"/>
      <c r="Z18" s="682">
        <v>12.7</v>
      </c>
      <c r="AA18" s="682"/>
      <c r="AB18" s="682"/>
      <c r="AC18" s="682"/>
      <c r="AD18" s="683">
        <v>3230055</v>
      </c>
      <c r="AE18" s="683"/>
      <c r="AF18" s="683"/>
      <c r="AG18" s="683"/>
      <c r="AH18" s="683"/>
      <c r="AI18" s="683"/>
      <c r="AJ18" s="683"/>
      <c r="AK18" s="683"/>
      <c r="AL18" s="684">
        <v>29</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173</v>
      </c>
      <c r="BH18" s="680"/>
      <c r="BI18" s="680"/>
      <c r="BJ18" s="680"/>
      <c r="BK18" s="680"/>
      <c r="BL18" s="680"/>
      <c r="BM18" s="680"/>
      <c r="BN18" s="681"/>
      <c r="BO18" s="682" t="s">
        <v>125</v>
      </c>
      <c r="BP18" s="682"/>
      <c r="BQ18" s="682"/>
      <c r="BR18" s="682"/>
      <c r="BS18" s="688" t="s">
        <v>125</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231</v>
      </c>
      <c r="CS18" s="680"/>
      <c r="CT18" s="680"/>
      <c r="CU18" s="680"/>
      <c r="CV18" s="680"/>
      <c r="CW18" s="680"/>
      <c r="CX18" s="680"/>
      <c r="CY18" s="681"/>
      <c r="CZ18" s="682" t="s">
        <v>125</v>
      </c>
      <c r="DA18" s="682"/>
      <c r="DB18" s="682"/>
      <c r="DC18" s="682"/>
      <c r="DD18" s="688" t="s">
        <v>125</v>
      </c>
      <c r="DE18" s="680"/>
      <c r="DF18" s="680"/>
      <c r="DG18" s="680"/>
      <c r="DH18" s="680"/>
      <c r="DI18" s="680"/>
      <c r="DJ18" s="680"/>
      <c r="DK18" s="680"/>
      <c r="DL18" s="680"/>
      <c r="DM18" s="680"/>
      <c r="DN18" s="680"/>
      <c r="DO18" s="680"/>
      <c r="DP18" s="681"/>
      <c r="DQ18" s="688" t="s">
        <v>125</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3230055</v>
      </c>
      <c r="S19" s="680"/>
      <c r="T19" s="680"/>
      <c r="U19" s="680"/>
      <c r="V19" s="680"/>
      <c r="W19" s="680"/>
      <c r="X19" s="680"/>
      <c r="Y19" s="681"/>
      <c r="Z19" s="682">
        <v>11.7</v>
      </c>
      <c r="AA19" s="682"/>
      <c r="AB19" s="682"/>
      <c r="AC19" s="682"/>
      <c r="AD19" s="683">
        <v>3230055</v>
      </c>
      <c r="AE19" s="683"/>
      <c r="AF19" s="683"/>
      <c r="AG19" s="683"/>
      <c r="AH19" s="683"/>
      <c r="AI19" s="683"/>
      <c r="AJ19" s="683"/>
      <c r="AK19" s="683"/>
      <c r="AL19" s="684">
        <v>29</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30854</v>
      </c>
      <c r="BH19" s="680"/>
      <c r="BI19" s="680"/>
      <c r="BJ19" s="680"/>
      <c r="BK19" s="680"/>
      <c r="BL19" s="680"/>
      <c r="BM19" s="680"/>
      <c r="BN19" s="681"/>
      <c r="BO19" s="682">
        <v>0.5</v>
      </c>
      <c r="BP19" s="682"/>
      <c r="BQ19" s="682"/>
      <c r="BR19" s="682"/>
      <c r="BS19" s="688" t="s">
        <v>125</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231</v>
      </c>
      <c r="CS19" s="680"/>
      <c r="CT19" s="680"/>
      <c r="CU19" s="680"/>
      <c r="CV19" s="680"/>
      <c r="CW19" s="680"/>
      <c r="CX19" s="680"/>
      <c r="CY19" s="681"/>
      <c r="CZ19" s="682" t="s">
        <v>125</v>
      </c>
      <c r="DA19" s="682"/>
      <c r="DB19" s="682"/>
      <c r="DC19" s="682"/>
      <c r="DD19" s="688" t="s">
        <v>125</v>
      </c>
      <c r="DE19" s="680"/>
      <c r="DF19" s="680"/>
      <c r="DG19" s="680"/>
      <c r="DH19" s="680"/>
      <c r="DI19" s="680"/>
      <c r="DJ19" s="680"/>
      <c r="DK19" s="680"/>
      <c r="DL19" s="680"/>
      <c r="DM19" s="680"/>
      <c r="DN19" s="680"/>
      <c r="DO19" s="680"/>
      <c r="DP19" s="681"/>
      <c r="DQ19" s="688" t="s">
        <v>231</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280126</v>
      </c>
      <c r="S20" s="680"/>
      <c r="T20" s="680"/>
      <c r="U20" s="680"/>
      <c r="V20" s="680"/>
      <c r="W20" s="680"/>
      <c r="X20" s="680"/>
      <c r="Y20" s="681"/>
      <c r="Z20" s="682">
        <v>1</v>
      </c>
      <c r="AA20" s="682"/>
      <c r="AB20" s="682"/>
      <c r="AC20" s="682"/>
      <c r="AD20" s="683" t="s">
        <v>125</v>
      </c>
      <c r="AE20" s="683"/>
      <c r="AF20" s="683"/>
      <c r="AG20" s="683"/>
      <c r="AH20" s="683"/>
      <c r="AI20" s="683"/>
      <c r="AJ20" s="683"/>
      <c r="AK20" s="683"/>
      <c r="AL20" s="684" t="s">
        <v>125</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30854</v>
      </c>
      <c r="BH20" s="680"/>
      <c r="BI20" s="680"/>
      <c r="BJ20" s="680"/>
      <c r="BK20" s="680"/>
      <c r="BL20" s="680"/>
      <c r="BM20" s="680"/>
      <c r="BN20" s="681"/>
      <c r="BO20" s="682">
        <v>0.5</v>
      </c>
      <c r="BP20" s="682"/>
      <c r="BQ20" s="682"/>
      <c r="BR20" s="682"/>
      <c r="BS20" s="688" t="s">
        <v>231</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26913686</v>
      </c>
      <c r="CS20" s="680"/>
      <c r="CT20" s="680"/>
      <c r="CU20" s="680"/>
      <c r="CV20" s="680"/>
      <c r="CW20" s="680"/>
      <c r="CX20" s="680"/>
      <c r="CY20" s="681"/>
      <c r="CZ20" s="682">
        <v>100</v>
      </c>
      <c r="DA20" s="682"/>
      <c r="DB20" s="682"/>
      <c r="DC20" s="682"/>
      <c r="DD20" s="688">
        <v>6703763</v>
      </c>
      <c r="DE20" s="680"/>
      <c r="DF20" s="680"/>
      <c r="DG20" s="680"/>
      <c r="DH20" s="680"/>
      <c r="DI20" s="680"/>
      <c r="DJ20" s="680"/>
      <c r="DK20" s="680"/>
      <c r="DL20" s="680"/>
      <c r="DM20" s="680"/>
      <c r="DN20" s="680"/>
      <c r="DO20" s="680"/>
      <c r="DP20" s="681"/>
      <c r="DQ20" s="688">
        <v>12737985</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v>5</v>
      </c>
      <c r="S21" s="680"/>
      <c r="T21" s="680"/>
      <c r="U21" s="680"/>
      <c r="V21" s="680"/>
      <c r="W21" s="680"/>
      <c r="X21" s="680"/>
      <c r="Y21" s="681"/>
      <c r="Z21" s="682">
        <v>0</v>
      </c>
      <c r="AA21" s="682"/>
      <c r="AB21" s="682"/>
      <c r="AC21" s="682"/>
      <c r="AD21" s="683" t="s">
        <v>125</v>
      </c>
      <c r="AE21" s="683"/>
      <c r="AF21" s="683"/>
      <c r="AG21" s="683"/>
      <c r="AH21" s="683"/>
      <c r="AI21" s="683"/>
      <c r="AJ21" s="683"/>
      <c r="AK21" s="683"/>
      <c r="AL21" s="684" t="s">
        <v>173</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v>30854</v>
      </c>
      <c r="BH21" s="680"/>
      <c r="BI21" s="680"/>
      <c r="BJ21" s="680"/>
      <c r="BK21" s="680"/>
      <c r="BL21" s="680"/>
      <c r="BM21" s="680"/>
      <c r="BN21" s="681"/>
      <c r="BO21" s="682">
        <v>0.5</v>
      </c>
      <c r="BP21" s="682"/>
      <c r="BQ21" s="682"/>
      <c r="BR21" s="682"/>
      <c r="BS21" s="688" t="s">
        <v>125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11319755</v>
      </c>
      <c r="S22" s="680"/>
      <c r="T22" s="680"/>
      <c r="U22" s="680"/>
      <c r="V22" s="680"/>
      <c r="W22" s="680"/>
      <c r="X22" s="680"/>
      <c r="Y22" s="681"/>
      <c r="Z22" s="682">
        <v>41</v>
      </c>
      <c r="AA22" s="682"/>
      <c r="AB22" s="682"/>
      <c r="AC22" s="682"/>
      <c r="AD22" s="683">
        <v>11039624</v>
      </c>
      <c r="AE22" s="683"/>
      <c r="AF22" s="683"/>
      <c r="AG22" s="683"/>
      <c r="AH22" s="683"/>
      <c r="AI22" s="683"/>
      <c r="AJ22" s="683"/>
      <c r="AK22" s="683"/>
      <c r="AL22" s="684">
        <v>99</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125</v>
      </c>
      <c r="BH22" s="680"/>
      <c r="BI22" s="680"/>
      <c r="BJ22" s="680"/>
      <c r="BK22" s="680"/>
      <c r="BL22" s="680"/>
      <c r="BM22" s="680"/>
      <c r="BN22" s="681"/>
      <c r="BO22" s="682" t="s">
        <v>125</v>
      </c>
      <c r="BP22" s="682"/>
      <c r="BQ22" s="682"/>
      <c r="BR22" s="682"/>
      <c r="BS22" s="688" t="s">
        <v>231</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5544</v>
      </c>
      <c r="S23" s="680"/>
      <c r="T23" s="680"/>
      <c r="U23" s="680"/>
      <c r="V23" s="680"/>
      <c r="W23" s="680"/>
      <c r="X23" s="680"/>
      <c r="Y23" s="681"/>
      <c r="Z23" s="682">
        <v>0</v>
      </c>
      <c r="AA23" s="682"/>
      <c r="AB23" s="682"/>
      <c r="AC23" s="682"/>
      <c r="AD23" s="683">
        <v>5544</v>
      </c>
      <c r="AE23" s="683"/>
      <c r="AF23" s="683"/>
      <c r="AG23" s="683"/>
      <c r="AH23" s="683"/>
      <c r="AI23" s="683"/>
      <c r="AJ23" s="683"/>
      <c r="AK23" s="683"/>
      <c r="AL23" s="684">
        <v>0</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125</v>
      </c>
      <c r="BH23" s="680"/>
      <c r="BI23" s="680"/>
      <c r="BJ23" s="680"/>
      <c r="BK23" s="680"/>
      <c r="BL23" s="680"/>
      <c r="BM23" s="680"/>
      <c r="BN23" s="681"/>
      <c r="BO23" s="682" t="s">
        <v>125</v>
      </c>
      <c r="BP23" s="682"/>
      <c r="BQ23" s="682"/>
      <c r="BR23" s="682"/>
      <c r="BS23" s="688" t="s">
        <v>231</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455570</v>
      </c>
      <c r="S24" s="680"/>
      <c r="T24" s="680"/>
      <c r="U24" s="680"/>
      <c r="V24" s="680"/>
      <c r="W24" s="680"/>
      <c r="X24" s="680"/>
      <c r="Y24" s="681"/>
      <c r="Z24" s="682">
        <v>1.6</v>
      </c>
      <c r="AA24" s="682"/>
      <c r="AB24" s="682"/>
      <c r="AC24" s="682"/>
      <c r="AD24" s="683" t="s">
        <v>231</v>
      </c>
      <c r="AE24" s="683"/>
      <c r="AF24" s="683"/>
      <c r="AG24" s="683"/>
      <c r="AH24" s="683"/>
      <c r="AI24" s="683"/>
      <c r="AJ24" s="683"/>
      <c r="AK24" s="683"/>
      <c r="AL24" s="684" t="s">
        <v>231</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231</v>
      </c>
      <c r="BH24" s="680"/>
      <c r="BI24" s="680"/>
      <c r="BJ24" s="680"/>
      <c r="BK24" s="680"/>
      <c r="BL24" s="680"/>
      <c r="BM24" s="680"/>
      <c r="BN24" s="681"/>
      <c r="BO24" s="682" t="s">
        <v>231</v>
      </c>
      <c r="BP24" s="682"/>
      <c r="BQ24" s="682"/>
      <c r="BR24" s="682"/>
      <c r="BS24" s="688" t="s">
        <v>125</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13294647</v>
      </c>
      <c r="CS24" s="669"/>
      <c r="CT24" s="669"/>
      <c r="CU24" s="669"/>
      <c r="CV24" s="669"/>
      <c r="CW24" s="669"/>
      <c r="CX24" s="669"/>
      <c r="CY24" s="670"/>
      <c r="CZ24" s="673">
        <v>49.4</v>
      </c>
      <c r="DA24" s="674"/>
      <c r="DB24" s="674"/>
      <c r="DC24" s="693"/>
      <c r="DD24" s="712">
        <v>6831439</v>
      </c>
      <c r="DE24" s="669"/>
      <c r="DF24" s="669"/>
      <c r="DG24" s="669"/>
      <c r="DH24" s="669"/>
      <c r="DI24" s="669"/>
      <c r="DJ24" s="669"/>
      <c r="DK24" s="670"/>
      <c r="DL24" s="712">
        <v>6820838</v>
      </c>
      <c r="DM24" s="669"/>
      <c r="DN24" s="669"/>
      <c r="DO24" s="669"/>
      <c r="DP24" s="669"/>
      <c r="DQ24" s="669"/>
      <c r="DR24" s="669"/>
      <c r="DS24" s="669"/>
      <c r="DT24" s="669"/>
      <c r="DU24" s="669"/>
      <c r="DV24" s="670"/>
      <c r="DW24" s="673">
        <v>57.6</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366476</v>
      </c>
      <c r="S25" s="680"/>
      <c r="T25" s="680"/>
      <c r="U25" s="680"/>
      <c r="V25" s="680"/>
      <c r="W25" s="680"/>
      <c r="X25" s="680"/>
      <c r="Y25" s="681"/>
      <c r="Z25" s="682">
        <v>1.3</v>
      </c>
      <c r="AA25" s="682"/>
      <c r="AB25" s="682"/>
      <c r="AC25" s="682"/>
      <c r="AD25" s="683" t="s">
        <v>125</v>
      </c>
      <c r="AE25" s="683"/>
      <c r="AF25" s="683"/>
      <c r="AG25" s="683"/>
      <c r="AH25" s="683"/>
      <c r="AI25" s="683"/>
      <c r="AJ25" s="683"/>
      <c r="AK25" s="683"/>
      <c r="AL25" s="684" t="s">
        <v>231</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231</v>
      </c>
      <c r="BH25" s="680"/>
      <c r="BI25" s="680"/>
      <c r="BJ25" s="680"/>
      <c r="BK25" s="680"/>
      <c r="BL25" s="680"/>
      <c r="BM25" s="680"/>
      <c r="BN25" s="681"/>
      <c r="BO25" s="682" t="s">
        <v>125</v>
      </c>
      <c r="BP25" s="682"/>
      <c r="BQ25" s="682"/>
      <c r="BR25" s="682"/>
      <c r="BS25" s="688" t="s">
        <v>231</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2985364</v>
      </c>
      <c r="CS25" s="715"/>
      <c r="CT25" s="715"/>
      <c r="CU25" s="715"/>
      <c r="CV25" s="715"/>
      <c r="CW25" s="715"/>
      <c r="CX25" s="715"/>
      <c r="CY25" s="716"/>
      <c r="CZ25" s="684">
        <v>11.1</v>
      </c>
      <c r="DA25" s="713"/>
      <c r="DB25" s="713"/>
      <c r="DC25" s="717"/>
      <c r="DD25" s="688">
        <v>2741117</v>
      </c>
      <c r="DE25" s="715"/>
      <c r="DF25" s="715"/>
      <c r="DG25" s="715"/>
      <c r="DH25" s="715"/>
      <c r="DI25" s="715"/>
      <c r="DJ25" s="715"/>
      <c r="DK25" s="716"/>
      <c r="DL25" s="688">
        <v>2731538</v>
      </c>
      <c r="DM25" s="715"/>
      <c r="DN25" s="715"/>
      <c r="DO25" s="715"/>
      <c r="DP25" s="715"/>
      <c r="DQ25" s="715"/>
      <c r="DR25" s="715"/>
      <c r="DS25" s="715"/>
      <c r="DT25" s="715"/>
      <c r="DU25" s="715"/>
      <c r="DV25" s="716"/>
      <c r="DW25" s="684">
        <v>23.1</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109082</v>
      </c>
      <c r="S26" s="680"/>
      <c r="T26" s="680"/>
      <c r="U26" s="680"/>
      <c r="V26" s="680"/>
      <c r="W26" s="680"/>
      <c r="X26" s="680"/>
      <c r="Y26" s="681"/>
      <c r="Z26" s="682">
        <v>0.4</v>
      </c>
      <c r="AA26" s="682"/>
      <c r="AB26" s="682"/>
      <c r="AC26" s="682"/>
      <c r="AD26" s="683" t="s">
        <v>231</v>
      </c>
      <c r="AE26" s="683"/>
      <c r="AF26" s="683"/>
      <c r="AG26" s="683"/>
      <c r="AH26" s="683"/>
      <c r="AI26" s="683"/>
      <c r="AJ26" s="683"/>
      <c r="AK26" s="683"/>
      <c r="AL26" s="684" t="s">
        <v>125</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125</v>
      </c>
      <c r="BH26" s="680"/>
      <c r="BI26" s="680"/>
      <c r="BJ26" s="680"/>
      <c r="BK26" s="680"/>
      <c r="BL26" s="680"/>
      <c r="BM26" s="680"/>
      <c r="BN26" s="681"/>
      <c r="BO26" s="682" t="s">
        <v>125</v>
      </c>
      <c r="BP26" s="682"/>
      <c r="BQ26" s="682"/>
      <c r="BR26" s="682"/>
      <c r="BS26" s="688" t="s">
        <v>231</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1888480</v>
      </c>
      <c r="CS26" s="680"/>
      <c r="CT26" s="680"/>
      <c r="CU26" s="680"/>
      <c r="CV26" s="680"/>
      <c r="CW26" s="680"/>
      <c r="CX26" s="680"/>
      <c r="CY26" s="681"/>
      <c r="CZ26" s="684">
        <v>7</v>
      </c>
      <c r="DA26" s="713"/>
      <c r="DB26" s="713"/>
      <c r="DC26" s="717"/>
      <c r="DD26" s="688">
        <v>1713493</v>
      </c>
      <c r="DE26" s="680"/>
      <c r="DF26" s="680"/>
      <c r="DG26" s="680"/>
      <c r="DH26" s="680"/>
      <c r="DI26" s="680"/>
      <c r="DJ26" s="680"/>
      <c r="DK26" s="681"/>
      <c r="DL26" s="688" t="s">
        <v>125</v>
      </c>
      <c r="DM26" s="680"/>
      <c r="DN26" s="680"/>
      <c r="DO26" s="680"/>
      <c r="DP26" s="680"/>
      <c r="DQ26" s="680"/>
      <c r="DR26" s="680"/>
      <c r="DS26" s="680"/>
      <c r="DT26" s="680"/>
      <c r="DU26" s="680"/>
      <c r="DV26" s="681"/>
      <c r="DW26" s="684" t="s">
        <v>231</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5546099</v>
      </c>
      <c r="S27" s="680"/>
      <c r="T27" s="680"/>
      <c r="U27" s="680"/>
      <c r="V27" s="680"/>
      <c r="W27" s="680"/>
      <c r="X27" s="680"/>
      <c r="Y27" s="681"/>
      <c r="Z27" s="682">
        <v>20.100000000000001</v>
      </c>
      <c r="AA27" s="682"/>
      <c r="AB27" s="682"/>
      <c r="AC27" s="682"/>
      <c r="AD27" s="683" t="s">
        <v>125</v>
      </c>
      <c r="AE27" s="683"/>
      <c r="AF27" s="683"/>
      <c r="AG27" s="683"/>
      <c r="AH27" s="683"/>
      <c r="AI27" s="683"/>
      <c r="AJ27" s="683"/>
      <c r="AK27" s="683"/>
      <c r="AL27" s="684" t="s">
        <v>125</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6562803</v>
      </c>
      <c r="BH27" s="680"/>
      <c r="BI27" s="680"/>
      <c r="BJ27" s="680"/>
      <c r="BK27" s="680"/>
      <c r="BL27" s="680"/>
      <c r="BM27" s="680"/>
      <c r="BN27" s="681"/>
      <c r="BO27" s="682">
        <v>100</v>
      </c>
      <c r="BP27" s="682"/>
      <c r="BQ27" s="682"/>
      <c r="BR27" s="682"/>
      <c r="BS27" s="688" t="s">
        <v>125</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8275577</v>
      </c>
      <c r="CS27" s="715"/>
      <c r="CT27" s="715"/>
      <c r="CU27" s="715"/>
      <c r="CV27" s="715"/>
      <c r="CW27" s="715"/>
      <c r="CX27" s="715"/>
      <c r="CY27" s="716"/>
      <c r="CZ27" s="684">
        <v>30.7</v>
      </c>
      <c r="DA27" s="713"/>
      <c r="DB27" s="713"/>
      <c r="DC27" s="717"/>
      <c r="DD27" s="688">
        <v>2231738</v>
      </c>
      <c r="DE27" s="715"/>
      <c r="DF27" s="715"/>
      <c r="DG27" s="715"/>
      <c r="DH27" s="715"/>
      <c r="DI27" s="715"/>
      <c r="DJ27" s="715"/>
      <c r="DK27" s="716"/>
      <c r="DL27" s="688">
        <v>2230716</v>
      </c>
      <c r="DM27" s="715"/>
      <c r="DN27" s="715"/>
      <c r="DO27" s="715"/>
      <c r="DP27" s="715"/>
      <c r="DQ27" s="715"/>
      <c r="DR27" s="715"/>
      <c r="DS27" s="715"/>
      <c r="DT27" s="715"/>
      <c r="DU27" s="715"/>
      <c r="DV27" s="716"/>
      <c r="DW27" s="684">
        <v>18.8</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125</v>
      </c>
      <c r="S28" s="680"/>
      <c r="T28" s="680"/>
      <c r="U28" s="680"/>
      <c r="V28" s="680"/>
      <c r="W28" s="680"/>
      <c r="X28" s="680"/>
      <c r="Y28" s="681"/>
      <c r="Z28" s="682" t="s">
        <v>125</v>
      </c>
      <c r="AA28" s="682"/>
      <c r="AB28" s="682"/>
      <c r="AC28" s="682"/>
      <c r="AD28" s="683" t="s">
        <v>125</v>
      </c>
      <c r="AE28" s="683"/>
      <c r="AF28" s="683"/>
      <c r="AG28" s="683"/>
      <c r="AH28" s="683"/>
      <c r="AI28" s="683"/>
      <c r="AJ28" s="683"/>
      <c r="AK28" s="683"/>
      <c r="AL28" s="684" t="s">
        <v>125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2033706</v>
      </c>
      <c r="CS28" s="680"/>
      <c r="CT28" s="680"/>
      <c r="CU28" s="680"/>
      <c r="CV28" s="680"/>
      <c r="CW28" s="680"/>
      <c r="CX28" s="680"/>
      <c r="CY28" s="681"/>
      <c r="CZ28" s="684">
        <v>7.6</v>
      </c>
      <c r="DA28" s="713"/>
      <c r="DB28" s="713"/>
      <c r="DC28" s="717"/>
      <c r="DD28" s="688">
        <v>1858584</v>
      </c>
      <c r="DE28" s="680"/>
      <c r="DF28" s="680"/>
      <c r="DG28" s="680"/>
      <c r="DH28" s="680"/>
      <c r="DI28" s="680"/>
      <c r="DJ28" s="680"/>
      <c r="DK28" s="681"/>
      <c r="DL28" s="688">
        <v>1858584</v>
      </c>
      <c r="DM28" s="680"/>
      <c r="DN28" s="680"/>
      <c r="DO28" s="680"/>
      <c r="DP28" s="680"/>
      <c r="DQ28" s="680"/>
      <c r="DR28" s="680"/>
      <c r="DS28" s="680"/>
      <c r="DT28" s="680"/>
      <c r="DU28" s="680"/>
      <c r="DV28" s="681"/>
      <c r="DW28" s="684">
        <v>15.7</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3818608</v>
      </c>
      <c r="S29" s="680"/>
      <c r="T29" s="680"/>
      <c r="U29" s="680"/>
      <c r="V29" s="680"/>
      <c r="W29" s="680"/>
      <c r="X29" s="680"/>
      <c r="Y29" s="681"/>
      <c r="Z29" s="682">
        <v>13.8</v>
      </c>
      <c r="AA29" s="682"/>
      <c r="AB29" s="682"/>
      <c r="AC29" s="682"/>
      <c r="AD29" s="683" t="s">
        <v>231</v>
      </c>
      <c r="AE29" s="683"/>
      <c r="AF29" s="683"/>
      <c r="AG29" s="683"/>
      <c r="AH29" s="683"/>
      <c r="AI29" s="683"/>
      <c r="AJ29" s="683"/>
      <c r="AK29" s="683"/>
      <c r="AL29" s="684" t="s">
        <v>125</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2032365</v>
      </c>
      <c r="CS29" s="715"/>
      <c r="CT29" s="715"/>
      <c r="CU29" s="715"/>
      <c r="CV29" s="715"/>
      <c r="CW29" s="715"/>
      <c r="CX29" s="715"/>
      <c r="CY29" s="716"/>
      <c r="CZ29" s="684">
        <v>7.6</v>
      </c>
      <c r="DA29" s="713"/>
      <c r="DB29" s="713"/>
      <c r="DC29" s="717"/>
      <c r="DD29" s="688">
        <v>1857243</v>
      </c>
      <c r="DE29" s="715"/>
      <c r="DF29" s="715"/>
      <c r="DG29" s="715"/>
      <c r="DH29" s="715"/>
      <c r="DI29" s="715"/>
      <c r="DJ29" s="715"/>
      <c r="DK29" s="716"/>
      <c r="DL29" s="688">
        <v>1857243</v>
      </c>
      <c r="DM29" s="715"/>
      <c r="DN29" s="715"/>
      <c r="DO29" s="715"/>
      <c r="DP29" s="715"/>
      <c r="DQ29" s="715"/>
      <c r="DR29" s="715"/>
      <c r="DS29" s="715"/>
      <c r="DT29" s="715"/>
      <c r="DU29" s="715"/>
      <c r="DV29" s="716"/>
      <c r="DW29" s="684">
        <v>15.7</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156218</v>
      </c>
      <c r="S30" s="680"/>
      <c r="T30" s="680"/>
      <c r="U30" s="680"/>
      <c r="V30" s="680"/>
      <c r="W30" s="680"/>
      <c r="X30" s="680"/>
      <c r="Y30" s="681"/>
      <c r="Z30" s="682">
        <v>0.6</v>
      </c>
      <c r="AA30" s="682"/>
      <c r="AB30" s="682"/>
      <c r="AC30" s="682"/>
      <c r="AD30" s="683">
        <v>99841</v>
      </c>
      <c r="AE30" s="683"/>
      <c r="AF30" s="683"/>
      <c r="AG30" s="683"/>
      <c r="AH30" s="683"/>
      <c r="AI30" s="683"/>
      <c r="AJ30" s="683"/>
      <c r="AK30" s="683"/>
      <c r="AL30" s="684">
        <v>0.9</v>
      </c>
      <c r="AM30" s="685"/>
      <c r="AN30" s="685"/>
      <c r="AO30" s="686"/>
      <c r="AP30" s="727" t="s">
        <v>306</v>
      </c>
      <c r="AQ30" s="728"/>
      <c r="AR30" s="728"/>
      <c r="AS30" s="728"/>
      <c r="AT30" s="733" t="s">
        <v>307</v>
      </c>
      <c r="AU30" s="230"/>
      <c r="AV30" s="230"/>
      <c r="AW30" s="230"/>
      <c r="AX30" s="665" t="s">
        <v>183</v>
      </c>
      <c r="AY30" s="666"/>
      <c r="AZ30" s="666"/>
      <c r="BA30" s="666"/>
      <c r="BB30" s="666"/>
      <c r="BC30" s="666"/>
      <c r="BD30" s="666"/>
      <c r="BE30" s="666"/>
      <c r="BF30" s="667"/>
      <c r="BG30" s="739">
        <v>98.8</v>
      </c>
      <c r="BH30" s="740"/>
      <c r="BI30" s="740"/>
      <c r="BJ30" s="740"/>
      <c r="BK30" s="740"/>
      <c r="BL30" s="740"/>
      <c r="BM30" s="674">
        <v>97.1</v>
      </c>
      <c r="BN30" s="740"/>
      <c r="BO30" s="740"/>
      <c r="BP30" s="740"/>
      <c r="BQ30" s="741"/>
      <c r="BR30" s="739">
        <v>98.9</v>
      </c>
      <c r="BS30" s="740"/>
      <c r="BT30" s="740"/>
      <c r="BU30" s="740"/>
      <c r="BV30" s="740"/>
      <c r="BW30" s="740"/>
      <c r="BX30" s="674">
        <v>97</v>
      </c>
      <c r="BY30" s="740"/>
      <c r="BZ30" s="740"/>
      <c r="CA30" s="740"/>
      <c r="CB30" s="741"/>
      <c r="CD30" s="744"/>
      <c r="CE30" s="745"/>
      <c r="CF30" s="694" t="s">
        <v>308</v>
      </c>
      <c r="CG30" s="695"/>
      <c r="CH30" s="695"/>
      <c r="CI30" s="695"/>
      <c r="CJ30" s="695"/>
      <c r="CK30" s="695"/>
      <c r="CL30" s="695"/>
      <c r="CM30" s="695"/>
      <c r="CN30" s="695"/>
      <c r="CO30" s="695"/>
      <c r="CP30" s="695"/>
      <c r="CQ30" s="696"/>
      <c r="CR30" s="679">
        <v>1795923</v>
      </c>
      <c r="CS30" s="680"/>
      <c r="CT30" s="680"/>
      <c r="CU30" s="680"/>
      <c r="CV30" s="680"/>
      <c r="CW30" s="680"/>
      <c r="CX30" s="680"/>
      <c r="CY30" s="681"/>
      <c r="CZ30" s="684">
        <v>6.7</v>
      </c>
      <c r="DA30" s="713"/>
      <c r="DB30" s="713"/>
      <c r="DC30" s="717"/>
      <c r="DD30" s="688">
        <v>1650394</v>
      </c>
      <c r="DE30" s="680"/>
      <c r="DF30" s="680"/>
      <c r="DG30" s="680"/>
      <c r="DH30" s="680"/>
      <c r="DI30" s="680"/>
      <c r="DJ30" s="680"/>
      <c r="DK30" s="681"/>
      <c r="DL30" s="688">
        <v>1650394</v>
      </c>
      <c r="DM30" s="680"/>
      <c r="DN30" s="680"/>
      <c r="DO30" s="680"/>
      <c r="DP30" s="680"/>
      <c r="DQ30" s="680"/>
      <c r="DR30" s="680"/>
      <c r="DS30" s="680"/>
      <c r="DT30" s="680"/>
      <c r="DU30" s="680"/>
      <c r="DV30" s="681"/>
      <c r="DW30" s="684">
        <v>13.9</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156302</v>
      </c>
      <c r="S31" s="680"/>
      <c r="T31" s="680"/>
      <c r="U31" s="680"/>
      <c r="V31" s="680"/>
      <c r="W31" s="680"/>
      <c r="X31" s="680"/>
      <c r="Y31" s="681"/>
      <c r="Z31" s="682">
        <v>0.6</v>
      </c>
      <c r="AA31" s="682"/>
      <c r="AB31" s="682"/>
      <c r="AC31" s="682"/>
      <c r="AD31" s="683" t="s">
        <v>125</v>
      </c>
      <c r="AE31" s="683"/>
      <c r="AF31" s="683"/>
      <c r="AG31" s="683"/>
      <c r="AH31" s="683"/>
      <c r="AI31" s="683"/>
      <c r="AJ31" s="683"/>
      <c r="AK31" s="683"/>
      <c r="AL31" s="684" t="s">
        <v>173</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98.8</v>
      </c>
      <c r="BH31" s="715"/>
      <c r="BI31" s="715"/>
      <c r="BJ31" s="715"/>
      <c r="BK31" s="715"/>
      <c r="BL31" s="715"/>
      <c r="BM31" s="685">
        <v>97.4</v>
      </c>
      <c r="BN31" s="737"/>
      <c r="BO31" s="737"/>
      <c r="BP31" s="737"/>
      <c r="BQ31" s="738"/>
      <c r="BR31" s="736">
        <v>99.1</v>
      </c>
      <c r="BS31" s="715"/>
      <c r="BT31" s="715"/>
      <c r="BU31" s="715"/>
      <c r="BV31" s="715"/>
      <c r="BW31" s="715"/>
      <c r="BX31" s="685">
        <v>97.3</v>
      </c>
      <c r="BY31" s="737"/>
      <c r="BZ31" s="737"/>
      <c r="CA31" s="737"/>
      <c r="CB31" s="738"/>
      <c r="CD31" s="744"/>
      <c r="CE31" s="745"/>
      <c r="CF31" s="694" t="s">
        <v>312</v>
      </c>
      <c r="CG31" s="695"/>
      <c r="CH31" s="695"/>
      <c r="CI31" s="695"/>
      <c r="CJ31" s="695"/>
      <c r="CK31" s="695"/>
      <c r="CL31" s="695"/>
      <c r="CM31" s="695"/>
      <c r="CN31" s="695"/>
      <c r="CO31" s="695"/>
      <c r="CP31" s="695"/>
      <c r="CQ31" s="696"/>
      <c r="CR31" s="679">
        <v>236442</v>
      </c>
      <c r="CS31" s="715"/>
      <c r="CT31" s="715"/>
      <c r="CU31" s="715"/>
      <c r="CV31" s="715"/>
      <c r="CW31" s="715"/>
      <c r="CX31" s="715"/>
      <c r="CY31" s="716"/>
      <c r="CZ31" s="684">
        <v>0.9</v>
      </c>
      <c r="DA31" s="713"/>
      <c r="DB31" s="713"/>
      <c r="DC31" s="717"/>
      <c r="DD31" s="688">
        <v>206849</v>
      </c>
      <c r="DE31" s="715"/>
      <c r="DF31" s="715"/>
      <c r="DG31" s="715"/>
      <c r="DH31" s="715"/>
      <c r="DI31" s="715"/>
      <c r="DJ31" s="715"/>
      <c r="DK31" s="716"/>
      <c r="DL31" s="688">
        <v>206849</v>
      </c>
      <c r="DM31" s="715"/>
      <c r="DN31" s="715"/>
      <c r="DO31" s="715"/>
      <c r="DP31" s="715"/>
      <c r="DQ31" s="715"/>
      <c r="DR31" s="715"/>
      <c r="DS31" s="715"/>
      <c r="DT31" s="715"/>
      <c r="DU31" s="715"/>
      <c r="DV31" s="716"/>
      <c r="DW31" s="684">
        <v>1.7</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265870</v>
      </c>
      <c r="S32" s="680"/>
      <c r="T32" s="680"/>
      <c r="U32" s="680"/>
      <c r="V32" s="680"/>
      <c r="W32" s="680"/>
      <c r="X32" s="680"/>
      <c r="Y32" s="681"/>
      <c r="Z32" s="682">
        <v>1</v>
      </c>
      <c r="AA32" s="682"/>
      <c r="AB32" s="682"/>
      <c r="AC32" s="682"/>
      <c r="AD32" s="683" t="s">
        <v>231</v>
      </c>
      <c r="AE32" s="683"/>
      <c r="AF32" s="683"/>
      <c r="AG32" s="683"/>
      <c r="AH32" s="683"/>
      <c r="AI32" s="683"/>
      <c r="AJ32" s="683"/>
      <c r="AK32" s="683"/>
      <c r="AL32" s="684" t="s">
        <v>231</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98.6</v>
      </c>
      <c r="BH32" s="749"/>
      <c r="BI32" s="749"/>
      <c r="BJ32" s="749"/>
      <c r="BK32" s="749"/>
      <c r="BL32" s="749"/>
      <c r="BM32" s="750">
        <v>96.7</v>
      </c>
      <c r="BN32" s="749"/>
      <c r="BO32" s="749"/>
      <c r="BP32" s="749"/>
      <c r="BQ32" s="751"/>
      <c r="BR32" s="748">
        <v>98.7</v>
      </c>
      <c r="BS32" s="749"/>
      <c r="BT32" s="749"/>
      <c r="BU32" s="749"/>
      <c r="BV32" s="749"/>
      <c r="BW32" s="749"/>
      <c r="BX32" s="750">
        <v>96.4</v>
      </c>
      <c r="BY32" s="749"/>
      <c r="BZ32" s="749"/>
      <c r="CA32" s="749"/>
      <c r="CB32" s="751"/>
      <c r="CD32" s="746"/>
      <c r="CE32" s="747"/>
      <c r="CF32" s="694" t="s">
        <v>315</v>
      </c>
      <c r="CG32" s="695"/>
      <c r="CH32" s="695"/>
      <c r="CI32" s="695"/>
      <c r="CJ32" s="695"/>
      <c r="CK32" s="695"/>
      <c r="CL32" s="695"/>
      <c r="CM32" s="695"/>
      <c r="CN32" s="695"/>
      <c r="CO32" s="695"/>
      <c r="CP32" s="695"/>
      <c r="CQ32" s="696"/>
      <c r="CR32" s="679">
        <v>1341</v>
      </c>
      <c r="CS32" s="680"/>
      <c r="CT32" s="680"/>
      <c r="CU32" s="680"/>
      <c r="CV32" s="680"/>
      <c r="CW32" s="680"/>
      <c r="CX32" s="680"/>
      <c r="CY32" s="681"/>
      <c r="CZ32" s="684">
        <v>0</v>
      </c>
      <c r="DA32" s="713"/>
      <c r="DB32" s="713"/>
      <c r="DC32" s="717"/>
      <c r="DD32" s="688">
        <v>1341</v>
      </c>
      <c r="DE32" s="680"/>
      <c r="DF32" s="680"/>
      <c r="DG32" s="680"/>
      <c r="DH32" s="680"/>
      <c r="DI32" s="680"/>
      <c r="DJ32" s="680"/>
      <c r="DK32" s="681"/>
      <c r="DL32" s="688">
        <v>1341</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492750</v>
      </c>
      <c r="S33" s="680"/>
      <c r="T33" s="680"/>
      <c r="U33" s="680"/>
      <c r="V33" s="680"/>
      <c r="W33" s="680"/>
      <c r="X33" s="680"/>
      <c r="Y33" s="681"/>
      <c r="Z33" s="682">
        <v>1.8</v>
      </c>
      <c r="AA33" s="682"/>
      <c r="AB33" s="682"/>
      <c r="AC33" s="682"/>
      <c r="AD33" s="683" t="s">
        <v>231</v>
      </c>
      <c r="AE33" s="683"/>
      <c r="AF33" s="683"/>
      <c r="AG33" s="683"/>
      <c r="AH33" s="683"/>
      <c r="AI33" s="683"/>
      <c r="AJ33" s="683"/>
      <c r="AK33" s="683"/>
      <c r="AL33" s="684" t="s">
        <v>231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6915276</v>
      </c>
      <c r="CS33" s="715"/>
      <c r="CT33" s="715"/>
      <c r="CU33" s="715"/>
      <c r="CV33" s="715"/>
      <c r="CW33" s="715"/>
      <c r="CX33" s="715"/>
      <c r="CY33" s="716"/>
      <c r="CZ33" s="684">
        <v>25.7</v>
      </c>
      <c r="DA33" s="713"/>
      <c r="DB33" s="713"/>
      <c r="DC33" s="717"/>
      <c r="DD33" s="688">
        <v>5079138</v>
      </c>
      <c r="DE33" s="715"/>
      <c r="DF33" s="715"/>
      <c r="DG33" s="715"/>
      <c r="DH33" s="715"/>
      <c r="DI33" s="715"/>
      <c r="DJ33" s="715"/>
      <c r="DK33" s="716"/>
      <c r="DL33" s="688">
        <v>4239826</v>
      </c>
      <c r="DM33" s="715"/>
      <c r="DN33" s="715"/>
      <c r="DO33" s="715"/>
      <c r="DP33" s="715"/>
      <c r="DQ33" s="715"/>
      <c r="DR33" s="715"/>
      <c r="DS33" s="715"/>
      <c r="DT33" s="715"/>
      <c r="DU33" s="715"/>
      <c r="DV33" s="716"/>
      <c r="DW33" s="684">
        <v>35.799999999999997</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825417</v>
      </c>
      <c r="S34" s="680"/>
      <c r="T34" s="680"/>
      <c r="U34" s="680"/>
      <c r="V34" s="680"/>
      <c r="W34" s="680"/>
      <c r="X34" s="680"/>
      <c r="Y34" s="681"/>
      <c r="Z34" s="682">
        <v>3</v>
      </c>
      <c r="AA34" s="682"/>
      <c r="AB34" s="682"/>
      <c r="AC34" s="682"/>
      <c r="AD34" s="683">
        <v>4197</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2809391</v>
      </c>
      <c r="CS34" s="680"/>
      <c r="CT34" s="680"/>
      <c r="CU34" s="680"/>
      <c r="CV34" s="680"/>
      <c r="CW34" s="680"/>
      <c r="CX34" s="680"/>
      <c r="CY34" s="681"/>
      <c r="CZ34" s="684">
        <v>10.4</v>
      </c>
      <c r="DA34" s="713"/>
      <c r="DB34" s="713"/>
      <c r="DC34" s="717"/>
      <c r="DD34" s="688">
        <v>1994513</v>
      </c>
      <c r="DE34" s="680"/>
      <c r="DF34" s="680"/>
      <c r="DG34" s="680"/>
      <c r="DH34" s="680"/>
      <c r="DI34" s="680"/>
      <c r="DJ34" s="680"/>
      <c r="DK34" s="681"/>
      <c r="DL34" s="688">
        <v>1697777</v>
      </c>
      <c r="DM34" s="680"/>
      <c r="DN34" s="680"/>
      <c r="DO34" s="680"/>
      <c r="DP34" s="680"/>
      <c r="DQ34" s="680"/>
      <c r="DR34" s="680"/>
      <c r="DS34" s="680"/>
      <c r="DT34" s="680"/>
      <c r="DU34" s="680"/>
      <c r="DV34" s="681"/>
      <c r="DW34" s="684">
        <v>14.3</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4117594</v>
      </c>
      <c r="S35" s="680"/>
      <c r="T35" s="680"/>
      <c r="U35" s="680"/>
      <c r="V35" s="680"/>
      <c r="W35" s="680"/>
      <c r="X35" s="680"/>
      <c r="Y35" s="681"/>
      <c r="Z35" s="682">
        <v>14.9</v>
      </c>
      <c r="AA35" s="682"/>
      <c r="AB35" s="682"/>
      <c r="AC35" s="682"/>
      <c r="AD35" s="683" t="s">
        <v>231</v>
      </c>
      <c r="AE35" s="683"/>
      <c r="AF35" s="683"/>
      <c r="AG35" s="683"/>
      <c r="AH35" s="683"/>
      <c r="AI35" s="683"/>
      <c r="AJ35" s="683"/>
      <c r="AK35" s="683"/>
      <c r="AL35" s="684" t="s">
        <v>125</v>
      </c>
      <c r="AM35" s="685"/>
      <c r="AN35" s="685"/>
      <c r="AO35" s="686"/>
      <c r="AP35" s="234"/>
      <c r="AQ35" s="752" t="s">
        <v>323</v>
      </c>
      <c r="AR35" s="753"/>
      <c r="AS35" s="753"/>
      <c r="AT35" s="753"/>
      <c r="AU35" s="753"/>
      <c r="AV35" s="753"/>
      <c r="AW35" s="753"/>
      <c r="AX35" s="753"/>
      <c r="AY35" s="754"/>
      <c r="AZ35" s="668">
        <v>1971878</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-726545</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442665</v>
      </c>
      <c r="CS35" s="715"/>
      <c r="CT35" s="715"/>
      <c r="CU35" s="715"/>
      <c r="CV35" s="715"/>
      <c r="CW35" s="715"/>
      <c r="CX35" s="715"/>
      <c r="CY35" s="716"/>
      <c r="CZ35" s="684">
        <v>1.6</v>
      </c>
      <c r="DA35" s="713"/>
      <c r="DB35" s="713"/>
      <c r="DC35" s="717"/>
      <c r="DD35" s="688">
        <v>337957</v>
      </c>
      <c r="DE35" s="715"/>
      <c r="DF35" s="715"/>
      <c r="DG35" s="715"/>
      <c r="DH35" s="715"/>
      <c r="DI35" s="715"/>
      <c r="DJ35" s="715"/>
      <c r="DK35" s="716"/>
      <c r="DL35" s="688">
        <v>296040</v>
      </c>
      <c r="DM35" s="715"/>
      <c r="DN35" s="715"/>
      <c r="DO35" s="715"/>
      <c r="DP35" s="715"/>
      <c r="DQ35" s="715"/>
      <c r="DR35" s="715"/>
      <c r="DS35" s="715"/>
      <c r="DT35" s="715"/>
      <c r="DU35" s="715"/>
      <c r="DV35" s="716"/>
      <c r="DW35" s="684">
        <v>2.5</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125</v>
      </c>
      <c r="S36" s="680"/>
      <c r="T36" s="680"/>
      <c r="U36" s="680"/>
      <c r="V36" s="680"/>
      <c r="W36" s="680"/>
      <c r="X36" s="680"/>
      <c r="Y36" s="681"/>
      <c r="Z36" s="682" t="s">
        <v>231</v>
      </c>
      <c r="AA36" s="682"/>
      <c r="AB36" s="682"/>
      <c r="AC36" s="682"/>
      <c r="AD36" s="683" t="s">
        <v>173</v>
      </c>
      <c r="AE36" s="683"/>
      <c r="AF36" s="683"/>
      <c r="AG36" s="683"/>
      <c r="AH36" s="683"/>
      <c r="AI36" s="683"/>
      <c r="AJ36" s="683"/>
      <c r="AK36" s="683"/>
      <c r="AL36" s="684" t="s">
        <v>125</v>
      </c>
      <c r="AM36" s="685"/>
      <c r="AN36" s="685"/>
      <c r="AO36" s="686"/>
      <c r="AQ36" s="756" t="s">
        <v>327</v>
      </c>
      <c r="AR36" s="757"/>
      <c r="AS36" s="757"/>
      <c r="AT36" s="757"/>
      <c r="AU36" s="757"/>
      <c r="AV36" s="757"/>
      <c r="AW36" s="757"/>
      <c r="AX36" s="757"/>
      <c r="AY36" s="758"/>
      <c r="AZ36" s="679">
        <v>323026</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-802796</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1515421</v>
      </c>
      <c r="CS36" s="680"/>
      <c r="CT36" s="680"/>
      <c r="CU36" s="680"/>
      <c r="CV36" s="680"/>
      <c r="CW36" s="680"/>
      <c r="CX36" s="680"/>
      <c r="CY36" s="681"/>
      <c r="CZ36" s="684">
        <v>5.6</v>
      </c>
      <c r="DA36" s="713"/>
      <c r="DB36" s="713"/>
      <c r="DC36" s="717"/>
      <c r="DD36" s="688">
        <v>1090790</v>
      </c>
      <c r="DE36" s="680"/>
      <c r="DF36" s="680"/>
      <c r="DG36" s="680"/>
      <c r="DH36" s="680"/>
      <c r="DI36" s="680"/>
      <c r="DJ36" s="680"/>
      <c r="DK36" s="681"/>
      <c r="DL36" s="688">
        <v>827783</v>
      </c>
      <c r="DM36" s="680"/>
      <c r="DN36" s="680"/>
      <c r="DO36" s="680"/>
      <c r="DP36" s="680"/>
      <c r="DQ36" s="680"/>
      <c r="DR36" s="680"/>
      <c r="DS36" s="680"/>
      <c r="DT36" s="680"/>
      <c r="DU36" s="680"/>
      <c r="DV36" s="681"/>
      <c r="DW36" s="684">
        <v>7</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695594</v>
      </c>
      <c r="S37" s="680"/>
      <c r="T37" s="680"/>
      <c r="U37" s="680"/>
      <c r="V37" s="680"/>
      <c r="W37" s="680"/>
      <c r="X37" s="680"/>
      <c r="Y37" s="681"/>
      <c r="Z37" s="682">
        <v>2.5</v>
      </c>
      <c r="AA37" s="682"/>
      <c r="AB37" s="682"/>
      <c r="AC37" s="682"/>
      <c r="AD37" s="683" t="s">
        <v>125</v>
      </c>
      <c r="AE37" s="683"/>
      <c r="AF37" s="683"/>
      <c r="AG37" s="683"/>
      <c r="AH37" s="683"/>
      <c r="AI37" s="683"/>
      <c r="AJ37" s="683"/>
      <c r="AK37" s="683"/>
      <c r="AL37" s="684" t="s">
        <v>125</v>
      </c>
      <c r="AM37" s="685"/>
      <c r="AN37" s="685"/>
      <c r="AO37" s="686"/>
      <c r="AQ37" s="756" t="s">
        <v>331</v>
      </c>
      <c r="AR37" s="757"/>
      <c r="AS37" s="757"/>
      <c r="AT37" s="757"/>
      <c r="AU37" s="757"/>
      <c r="AV37" s="757"/>
      <c r="AW37" s="757"/>
      <c r="AX37" s="757"/>
      <c r="AY37" s="758"/>
      <c r="AZ37" s="679">
        <v>9152</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8126</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552974</v>
      </c>
      <c r="CS37" s="715"/>
      <c r="CT37" s="715"/>
      <c r="CU37" s="715"/>
      <c r="CV37" s="715"/>
      <c r="CW37" s="715"/>
      <c r="CX37" s="715"/>
      <c r="CY37" s="716"/>
      <c r="CZ37" s="684">
        <v>2.1</v>
      </c>
      <c r="DA37" s="713"/>
      <c r="DB37" s="713"/>
      <c r="DC37" s="717"/>
      <c r="DD37" s="688">
        <v>552974</v>
      </c>
      <c r="DE37" s="715"/>
      <c r="DF37" s="715"/>
      <c r="DG37" s="715"/>
      <c r="DH37" s="715"/>
      <c r="DI37" s="715"/>
      <c r="DJ37" s="715"/>
      <c r="DK37" s="716"/>
      <c r="DL37" s="688">
        <v>468927</v>
      </c>
      <c r="DM37" s="715"/>
      <c r="DN37" s="715"/>
      <c r="DO37" s="715"/>
      <c r="DP37" s="715"/>
      <c r="DQ37" s="715"/>
      <c r="DR37" s="715"/>
      <c r="DS37" s="715"/>
      <c r="DT37" s="715"/>
      <c r="DU37" s="715"/>
      <c r="DV37" s="716"/>
      <c r="DW37" s="684">
        <v>4</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27635285</v>
      </c>
      <c r="S38" s="760"/>
      <c r="T38" s="760"/>
      <c r="U38" s="760"/>
      <c r="V38" s="760"/>
      <c r="W38" s="760"/>
      <c r="X38" s="760"/>
      <c r="Y38" s="761"/>
      <c r="Z38" s="762">
        <v>100</v>
      </c>
      <c r="AA38" s="762"/>
      <c r="AB38" s="762"/>
      <c r="AC38" s="762"/>
      <c r="AD38" s="763">
        <v>11149206</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t="s">
        <v>173</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14546</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1962726</v>
      </c>
      <c r="CS38" s="680"/>
      <c r="CT38" s="680"/>
      <c r="CU38" s="680"/>
      <c r="CV38" s="680"/>
      <c r="CW38" s="680"/>
      <c r="CX38" s="680"/>
      <c r="CY38" s="681"/>
      <c r="CZ38" s="684">
        <v>7.3</v>
      </c>
      <c r="DA38" s="713"/>
      <c r="DB38" s="713"/>
      <c r="DC38" s="717"/>
      <c r="DD38" s="688">
        <v>1626166</v>
      </c>
      <c r="DE38" s="680"/>
      <c r="DF38" s="680"/>
      <c r="DG38" s="680"/>
      <c r="DH38" s="680"/>
      <c r="DI38" s="680"/>
      <c r="DJ38" s="680"/>
      <c r="DK38" s="681"/>
      <c r="DL38" s="688">
        <v>1409678</v>
      </c>
      <c r="DM38" s="680"/>
      <c r="DN38" s="680"/>
      <c r="DO38" s="680"/>
      <c r="DP38" s="680"/>
      <c r="DQ38" s="680"/>
      <c r="DR38" s="680"/>
      <c r="DS38" s="680"/>
      <c r="DT38" s="680"/>
      <c r="DU38" s="680"/>
      <c r="DV38" s="681"/>
      <c r="DW38" s="684">
        <v>11.9</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173</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77</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173525</v>
      </c>
      <c r="CS39" s="715"/>
      <c r="CT39" s="715"/>
      <c r="CU39" s="715"/>
      <c r="CV39" s="715"/>
      <c r="CW39" s="715"/>
      <c r="CX39" s="715"/>
      <c r="CY39" s="716"/>
      <c r="CZ39" s="684">
        <v>0.6</v>
      </c>
      <c r="DA39" s="713"/>
      <c r="DB39" s="713"/>
      <c r="DC39" s="717"/>
      <c r="DD39" s="688">
        <v>21164</v>
      </c>
      <c r="DE39" s="715"/>
      <c r="DF39" s="715"/>
      <c r="DG39" s="715"/>
      <c r="DH39" s="715"/>
      <c r="DI39" s="715"/>
      <c r="DJ39" s="715"/>
      <c r="DK39" s="716"/>
      <c r="DL39" s="688" t="s">
        <v>173</v>
      </c>
      <c r="DM39" s="715"/>
      <c r="DN39" s="715"/>
      <c r="DO39" s="715"/>
      <c r="DP39" s="715"/>
      <c r="DQ39" s="715"/>
      <c r="DR39" s="715"/>
      <c r="DS39" s="715"/>
      <c r="DT39" s="715"/>
      <c r="DU39" s="715"/>
      <c r="DV39" s="716"/>
      <c r="DW39" s="684" t="s">
        <v>173</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643193</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173</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11548</v>
      </c>
      <c r="CS40" s="680"/>
      <c r="CT40" s="680"/>
      <c r="CU40" s="680"/>
      <c r="CV40" s="680"/>
      <c r="CW40" s="680"/>
      <c r="CX40" s="680"/>
      <c r="CY40" s="681"/>
      <c r="CZ40" s="684">
        <v>0</v>
      </c>
      <c r="DA40" s="713"/>
      <c r="DB40" s="713"/>
      <c r="DC40" s="717"/>
      <c r="DD40" s="688">
        <v>8548</v>
      </c>
      <c r="DE40" s="680"/>
      <c r="DF40" s="680"/>
      <c r="DG40" s="680"/>
      <c r="DH40" s="680"/>
      <c r="DI40" s="680"/>
      <c r="DJ40" s="680"/>
      <c r="DK40" s="681"/>
      <c r="DL40" s="688">
        <v>8548</v>
      </c>
      <c r="DM40" s="680"/>
      <c r="DN40" s="680"/>
      <c r="DO40" s="680"/>
      <c r="DP40" s="680"/>
      <c r="DQ40" s="680"/>
      <c r="DR40" s="680"/>
      <c r="DS40" s="680"/>
      <c r="DT40" s="680"/>
      <c r="DU40" s="680"/>
      <c r="DV40" s="681"/>
      <c r="DW40" s="684">
        <v>0.1</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996507</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313</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173</v>
      </c>
      <c r="CS41" s="715"/>
      <c r="CT41" s="715"/>
      <c r="CU41" s="715"/>
      <c r="CV41" s="715"/>
      <c r="CW41" s="715"/>
      <c r="CX41" s="715"/>
      <c r="CY41" s="716"/>
      <c r="CZ41" s="684" t="s">
        <v>173</v>
      </c>
      <c r="DA41" s="713"/>
      <c r="DB41" s="713"/>
      <c r="DC41" s="717"/>
      <c r="DD41" s="688" t="s">
        <v>231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6703763</v>
      </c>
      <c r="CS42" s="680"/>
      <c r="CT42" s="680"/>
      <c r="CU42" s="680"/>
      <c r="CV42" s="680"/>
      <c r="CW42" s="680"/>
      <c r="CX42" s="680"/>
      <c r="CY42" s="681"/>
      <c r="CZ42" s="684">
        <v>24.9</v>
      </c>
      <c r="DA42" s="685"/>
      <c r="DB42" s="685"/>
      <c r="DC42" s="780"/>
      <c r="DD42" s="688">
        <v>827408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123680</v>
      </c>
      <c r="CS43" s="715"/>
      <c r="CT43" s="715"/>
      <c r="CU43" s="715"/>
      <c r="CV43" s="715"/>
      <c r="CW43" s="715"/>
      <c r="CX43" s="715"/>
      <c r="CY43" s="716"/>
      <c r="CZ43" s="684">
        <v>0.5</v>
      </c>
      <c r="DA43" s="713"/>
      <c r="DB43" s="713"/>
      <c r="DC43" s="717"/>
      <c r="DD43" s="688">
        <v>123680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303</v>
      </c>
      <c r="CE44" s="792"/>
      <c r="CF44" s="676" t="s">
        <v>353</v>
      </c>
      <c r="CG44" s="677"/>
      <c r="CH44" s="677"/>
      <c r="CI44" s="677"/>
      <c r="CJ44" s="677"/>
      <c r="CK44" s="677"/>
      <c r="CL44" s="677"/>
      <c r="CM44" s="677"/>
      <c r="CN44" s="677"/>
      <c r="CO44" s="677"/>
      <c r="CP44" s="677"/>
      <c r="CQ44" s="678"/>
      <c r="CR44" s="679">
        <v>6703763</v>
      </c>
      <c r="CS44" s="680"/>
      <c r="CT44" s="680"/>
      <c r="CU44" s="680"/>
      <c r="CV44" s="680"/>
      <c r="CW44" s="680"/>
      <c r="CX44" s="680"/>
      <c r="CY44" s="681"/>
      <c r="CZ44" s="684">
        <v>24.9</v>
      </c>
      <c r="DA44" s="685"/>
      <c r="DB44" s="685"/>
      <c r="DC44" s="780"/>
      <c r="DD44" s="688">
        <v>827408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3239225</v>
      </c>
      <c r="CS45" s="715"/>
      <c r="CT45" s="715"/>
      <c r="CU45" s="715"/>
      <c r="CV45" s="715"/>
      <c r="CW45" s="715"/>
      <c r="CX45" s="715"/>
      <c r="CY45" s="716"/>
      <c r="CZ45" s="684">
        <v>12</v>
      </c>
      <c r="DA45" s="713"/>
      <c r="DB45" s="713"/>
      <c r="DC45" s="717"/>
      <c r="DD45" s="688">
        <v>207982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3464538</v>
      </c>
      <c r="CS46" s="680"/>
      <c r="CT46" s="680"/>
      <c r="CU46" s="680"/>
      <c r="CV46" s="680"/>
      <c r="CW46" s="680"/>
      <c r="CX46" s="680"/>
      <c r="CY46" s="681"/>
      <c r="CZ46" s="684">
        <v>12.9</v>
      </c>
      <c r="DA46" s="685"/>
      <c r="DB46" s="685"/>
      <c r="DC46" s="780"/>
      <c r="DD46" s="688">
        <v>619426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t="s">
        <v>231</v>
      </c>
      <c r="CS47" s="715"/>
      <c r="CT47" s="715"/>
      <c r="CU47" s="715"/>
      <c r="CV47" s="715"/>
      <c r="CW47" s="715"/>
      <c r="CX47" s="715"/>
      <c r="CY47" s="716"/>
      <c r="CZ47" s="684" t="s">
        <v>231</v>
      </c>
      <c r="DA47" s="713"/>
      <c r="DB47" s="713"/>
      <c r="DC47" s="717"/>
      <c r="DD47" s="688" t="s">
        <v>231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231</v>
      </c>
      <c r="CS48" s="680"/>
      <c r="CT48" s="680"/>
      <c r="CU48" s="680"/>
      <c r="CV48" s="680"/>
      <c r="CW48" s="680"/>
      <c r="CX48" s="680"/>
      <c r="CY48" s="681"/>
      <c r="CZ48" s="684" t="s">
        <v>231</v>
      </c>
      <c r="DA48" s="685"/>
      <c r="DB48" s="685"/>
      <c r="DC48" s="780"/>
      <c r="DD48" s="688" t="s">
        <v>231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26913686</v>
      </c>
      <c r="CS49" s="749"/>
      <c r="CT49" s="749"/>
      <c r="CU49" s="749"/>
      <c r="CV49" s="749"/>
      <c r="CW49" s="749"/>
      <c r="CX49" s="749"/>
      <c r="CY49" s="781"/>
      <c r="CZ49" s="764">
        <v>100</v>
      </c>
      <c r="DA49" s="782"/>
      <c r="DB49" s="782"/>
      <c r="DC49" s="783"/>
      <c r="DD49" s="784">
        <v>12737985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kOouf32oPE4OxVhnLLSkDwjbGt70ZCK5zCLPaqc4OBfa446Ut+b0xvvf0W5JbBP9y3SJYn6LUNcvNCkEP0q3sg==" saltValue="tKZo5NWz2uhrQBTHktH1z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G1" zoomScale="70" zoomScaleNormal="25" zoomScaleSheetLayoutView="70" workbookViewId="0">
      <selection activeCell="Q31" sqref="Q31:U3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46" t="s">
        <v>360</v>
      </c>
      <c r="DK2" s="847"/>
      <c r="DL2" s="847"/>
      <c r="DM2" s="847"/>
      <c r="DN2" s="847"/>
      <c r="DO2" s="848"/>
      <c r="DP2" s="249"/>
      <c r="DQ2" s="846" t="s">
        <v>361</v>
      </c>
      <c r="DR2" s="847"/>
      <c r="DS2" s="847"/>
      <c r="DT2" s="847"/>
      <c r="DU2" s="847"/>
      <c r="DV2" s="847"/>
      <c r="DW2" s="847"/>
      <c r="DX2" s="847"/>
      <c r="DY2" s="847"/>
      <c r="DZ2" s="84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49" t="s">
        <v>362</v>
      </c>
      <c r="B4" s="849"/>
      <c r="C4" s="849"/>
      <c r="D4" s="849"/>
      <c r="E4" s="849"/>
      <c r="F4" s="849"/>
      <c r="G4" s="849"/>
      <c r="H4" s="849"/>
      <c r="I4" s="849"/>
      <c r="J4" s="849"/>
      <c r="K4" s="849"/>
      <c r="L4" s="849"/>
      <c r="M4" s="849"/>
      <c r="N4" s="849"/>
      <c r="O4" s="849"/>
      <c r="P4" s="849"/>
      <c r="Q4" s="849"/>
      <c r="R4" s="849"/>
      <c r="S4" s="849"/>
      <c r="T4" s="849"/>
      <c r="U4" s="849"/>
      <c r="V4" s="849"/>
      <c r="W4" s="849"/>
      <c r="X4" s="849"/>
      <c r="Y4" s="849"/>
      <c r="Z4" s="849"/>
      <c r="AA4" s="849"/>
      <c r="AB4" s="849"/>
      <c r="AC4" s="849"/>
      <c r="AD4" s="849"/>
      <c r="AE4" s="849"/>
      <c r="AF4" s="849"/>
      <c r="AG4" s="849"/>
      <c r="AH4" s="849"/>
      <c r="AI4" s="849"/>
      <c r="AJ4" s="849"/>
      <c r="AK4" s="849"/>
      <c r="AL4" s="849"/>
      <c r="AM4" s="849"/>
      <c r="AN4" s="849"/>
      <c r="AO4" s="849"/>
      <c r="AP4" s="849"/>
      <c r="AQ4" s="849"/>
      <c r="AR4" s="849"/>
      <c r="AS4" s="849"/>
      <c r="AT4" s="849"/>
      <c r="AU4" s="849"/>
      <c r="AV4" s="849"/>
      <c r="AW4" s="849"/>
      <c r="AX4" s="849"/>
      <c r="AY4" s="84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9" t="s">
        <v>364</v>
      </c>
      <c r="B5" s="830"/>
      <c r="C5" s="830"/>
      <c r="D5" s="830"/>
      <c r="E5" s="830"/>
      <c r="F5" s="830"/>
      <c r="G5" s="830"/>
      <c r="H5" s="830"/>
      <c r="I5" s="830"/>
      <c r="J5" s="830"/>
      <c r="K5" s="830"/>
      <c r="L5" s="830"/>
      <c r="M5" s="830"/>
      <c r="N5" s="830"/>
      <c r="O5" s="830"/>
      <c r="P5" s="831"/>
      <c r="Q5" s="806" t="s">
        <v>365</v>
      </c>
      <c r="R5" s="807"/>
      <c r="S5" s="807"/>
      <c r="T5" s="807"/>
      <c r="U5" s="808"/>
      <c r="V5" s="806" t="s">
        <v>366</v>
      </c>
      <c r="W5" s="807"/>
      <c r="X5" s="807"/>
      <c r="Y5" s="807"/>
      <c r="Z5" s="808"/>
      <c r="AA5" s="806" t="s">
        <v>367</v>
      </c>
      <c r="AB5" s="807"/>
      <c r="AC5" s="807"/>
      <c r="AD5" s="807"/>
      <c r="AE5" s="807"/>
      <c r="AF5" s="850" t="s">
        <v>368</v>
      </c>
      <c r="AG5" s="807"/>
      <c r="AH5" s="807"/>
      <c r="AI5" s="807"/>
      <c r="AJ5" s="818"/>
      <c r="AK5" s="807" t="s">
        <v>369</v>
      </c>
      <c r="AL5" s="807"/>
      <c r="AM5" s="807"/>
      <c r="AN5" s="807"/>
      <c r="AO5" s="808"/>
      <c r="AP5" s="806" t="s">
        <v>370</v>
      </c>
      <c r="AQ5" s="807"/>
      <c r="AR5" s="807"/>
      <c r="AS5" s="807"/>
      <c r="AT5" s="808"/>
      <c r="AU5" s="806" t="s">
        <v>371</v>
      </c>
      <c r="AV5" s="807"/>
      <c r="AW5" s="807"/>
      <c r="AX5" s="807"/>
      <c r="AY5" s="818"/>
      <c r="AZ5" s="256"/>
      <c r="BA5" s="256"/>
      <c r="BB5" s="256"/>
      <c r="BC5" s="256"/>
      <c r="BD5" s="256"/>
      <c r="BE5" s="257"/>
      <c r="BF5" s="257"/>
      <c r="BG5" s="257"/>
      <c r="BH5" s="257"/>
      <c r="BI5" s="257"/>
      <c r="BJ5" s="257"/>
      <c r="BK5" s="257"/>
      <c r="BL5" s="257"/>
      <c r="BM5" s="257"/>
      <c r="BN5" s="257"/>
      <c r="BO5" s="257"/>
      <c r="BP5" s="257"/>
      <c r="BQ5" s="829" t="s">
        <v>372</v>
      </c>
      <c r="BR5" s="830"/>
      <c r="BS5" s="830"/>
      <c r="BT5" s="830"/>
      <c r="BU5" s="830"/>
      <c r="BV5" s="830"/>
      <c r="BW5" s="830"/>
      <c r="BX5" s="830"/>
      <c r="BY5" s="830"/>
      <c r="BZ5" s="830"/>
      <c r="CA5" s="830"/>
      <c r="CB5" s="830"/>
      <c r="CC5" s="830"/>
      <c r="CD5" s="830"/>
      <c r="CE5" s="830"/>
      <c r="CF5" s="830"/>
      <c r="CG5" s="831"/>
      <c r="CH5" s="806" t="s">
        <v>373</v>
      </c>
      <c r="CI5" s="807"/>
      <c r="CJ5" s="807"/>
      <c r="CK5" s="807"/>
      <c r="CL5" s="808"/>
      <c r="CM5" s="806" t="s">
        <v>374</v>
      </c>
      <c r="CN5" s="807"/>
      <c r="CO5" s="807"/>
      <c r="CP5" s="807"/>
      <c r="CQ5" s="808"/>
      <c r="CR5" s="806" t="s">
        <v>375</v>
      </c>
      <c r="CS5" s="807"/>
      <c r="CT5" s="807"/>
      <c r="CU5" s="807"/>
      <c r="CV5" s="808"/>
      <c r="CW5" s="806" t="s">
        <v>376</v>
      </c>
      <c r="CX5" s="807"/>
      <c r="CY5" s="807"/>
      <c r="CZ5" s="807"/>
      <c r="DA5" s="808"/>
      <c r="DB5" s="806" t="s">
        <v>377</v>
      </c>
      <c r="DC5" s="807"/>
      <c r="DD5" s="807"/>
      <c r="DE5" s="807"/>
      <c r="DF5" s="808"/>
      <c r="DG5" s="812" t="s">
        <v>378</v>
      </c>
      <c r="DH5" s="813"/>
      <c r="DI5" s="813"/>
      <c r="DJ5" s="813"/>
      <c r="DK5" s="814"/>
      <c r="DL5" s="812" t="s">
        <v>379</v>
      </c>
      <c r="DM5" s="813"/>
      <c r="DN5" s="813"/>
      <c r="DO5" s="813"/>
      <c r="DP5" s="814"/>
      <c r="DQ5" s="806" t="s">
        <v>380</v>
      </c>
      <c r="DR5" s="807"/>
      <c r="DS5" s="807"/>
      <c r="DT5" s="807"/>
      <c r="DU5" s="808"/>
      <c r="DV5" s="806" t="s">
        <v>371</v>
      </c>
      <c r="DW5" s="807"/>
      <c r="DX5" s="807"/>
      <c r="DY5" s="807"/>
      <c r="DZ5" s="818"/>
      <c r="EA5" s="254"/>
    </row>
    <row r="6" spans="1:131" s="255" customFormat="1" ht="26.25" customHeight="1" thickBot="1" x14ac:dyDescent="0.2">
      <c r="A6" s="832"/>
      <c r="B6" s="833"/>
      <c r="C6" s="833"/>
      <c r="D6" s="833"/>
      <c r="E6" s="833"/>
      <c r="F6" s="833"/>
      <c r="G6" s="833"/>
      <c r="H6" s="833"/>
      <c r="I6" s="833"/>
      <c r="J6" s="833"/>
      <c r="K6" s="833"/>
      <c r="L6" s="833"/>
      <c r="M6" s="833"/>
      <c r="N6" s="833"/>
      <c r="O6" s="833"/>
      <c r="P6" s="834"/>
      <c r="Q6" s="809"/>
      <c r="R6" s="810"/>
      <c r="S6" s="810"/>
      <c r="T6" s="810"/>
      <c r="U6" s="811"/>
      <c r="V6" s="809"/>
      <c r="W6" s="810"/>
      <c r="X6" s="810"/>
      <c r="Y6" s="810"/>
      <c r="Z6" s="811"/>
      <c r="AA6" s="809"/>
      <c r="AB6" s="810"/>
      <c r="AC6" s="810"/>
      <c r="AD6" s="810"/>
      <c r="AE6" s="810"/>
      <c r="AF6" s="851"/>
      <c r="AG6" s="810"/>
      <c r="AH6" s="810"/>
      <c r="AI6" s="810"/>
      <c r="AJ6" s="819"/>
      <c r="AK6" s="810"/>
      <c r="AL6" s="810"/>
      <c r="AM6" s="810"/>
      <c r="AN6" s="810"/>
      <c r="AO6" s="811"/>
      <c r="AP6" s="809"/>
      <c r="AQ6" s="810"/>
      <c r="AR6" s="810"/>
      <c r="AS6" s="810"/>
      <c r="AT6" s="811"/>
      <c r="AU6" s="809"/>
      <c r="AV6" s="810"/>
      <c r="AW6" s="810"/>
      <c r="AX6" s="810"/>
      <c r="AY6" s="819"/>
      <c r="AZ6" s="252"/>
      <c r="BA6" s="252"/>
      <c r="BB6" s="252"/>
      <c r="BC6" s="252"/>
      <c r="BD6" s="252"/>
      <c r="BE6" s="253"/>
      <c r="BF6" s="253"/>
      <c r="BG6" s="253"/>
      <c r="BH6" s="253"/>
      <c r="BI6" s="253"/>
      <c r="BJ6" s="253"/>
      <c r="BK6" s="253"/>
      <c r="BL6" s="253"/>
      <c r="BM6" s="253"/>
      <c r="BN6" s="253"/>
      <c r="BO6" s="253"/>
      <c r="BP6" s="253"/>
      <c r="BQ6" s="832"/>
      <c r="BR6" s="833"/>
      <c r="BS6" s="833"/>
      <c r="BT6" s="833"/>
      <c r="BU6" s="833"/>
      <c r="BV6" s="833"/>
      <c r="BW6" s="833"/>
      <c r="BX6" s="833"/>
      <c r="BY6" s="833"/>
      <c r="BZ6" s="833"/>
      <c r="CA6" s="833"/>
      <c r="CB6" s="833"/>
      <c r="CC6" s="833"/>
      <c r="CD6" s="833"/>
      <c r="CE6" s="833"/>
      <c r="CF6" s="833"/>
      <c r="CG6" s="834"/>
      <c r="CH6" s="809"/>
      <c r="CI6" s="810"/>
      <c r="CJ6" s="810"/>
      <c r="CK6" s="810"/>
      <c r="CL6" s="811"/>
      <c r="CM6" s="809"/>
      <c r="CN6" s="810"/>
      <c r="CO6" s="810"/>
      <c r="CP6" s="810"/>
      <c r="CQ6" s="811"/>
      <c r="CR6" s="809"/>
      <c r="CS6" s="810"/>
      <c r="CT6" s="810"/>
      <c r="CU6" s="810"/>
      <c r="CV6" s="811"/>
      <c r="CW6" s="809"/>
      <c r="CX6" s="810"/>
      <c r="CY6" s="810"/>
      <c r="CZ6" s="810"/>
      <c r="DA6" s="811"/>
      <c r="DB6" s="809"/>
      <c r="DC6" s="810"/>
      <c r="DD6" s="810"/>
      <c r="DE6" s="810"/>
      <c r="DF6" s="811"/>
      <c r="DG6" s="815"/>
      <c r="DH6" s="816"/>
      <c r="DI6" s="816"/>
      <c r="DJ6" s="816"/>
      <c r="DK6" s="817"/>
      <c r="DL6" s="815"/>
      <c r="DM6" s="816"/>
      <c r="DN6" s="816"/>
      <c r="DO6" s="816"/>
      <c r="DP6" s="817"/>
      <c r="DQ6" s="809"/>
      <c r="DR6" s="810"/>
      <c r="DS6" s="810"/>
      <c r="DT6" s="810"/>
      <c r="DU6" s="811"/>
      <c r="DV6" s="809"/>
      <c r="DW6" s="810"/>
      <c r="DX6" s="810"/>
      <c r="DY6" s="810"/>
      <c r="DZ6" s="819"/>
      <c r="EA6" s="254"/>
    </row>
    <row r="7" spans="1:131" s="255" customFormat="1" ht="26.25" customHeight="1" thickTop="1" x14ac:dyDescent="0.15">
      <c r="A7" s="258">
        <v>1</v>
      </c>
      <c r="B7" s="820" t="s">
        <v>381</v>
      </c>
      <c r="C7" s="821"/>
      <c r="D7" s="821"/>
      <c r="E7" s="821"/>
      <c r="F7" s="821"/>
      <c r="G7" s="821"/>
      <c r="H7" s="821"/>
      <c r="I7" s="821"/>
      <c r="J7" s="821"/>
      <c r="K7" s="821"/>
      <c r="L7" s="821"/>
      <c r="M7" s="821"/>
      <c r="N7" s="821"/>
      <c r="O7" s="821"/>
      <c r="P7" s="822"/>
      <c r="Q7" s="823">
        <v>27625</v>
      </c>
      <c r="R7" s="824"/>
      <c r="S7" s="824"/>
      <c r="T7" s="824"/>
      <c r="U7" s="824"/>
      <c r="V7" s="824">
        <v>26904</v>
      </c>
      <c r="W7" s="824"/>
      <c r="X7" s="824"/>
      <c r="Y7" s="824"/>
      <c r="Z7" s="824"/>
      <c r="AA7" s="824">
        <v>721</v>
      </c>
      <c r="AB7" s="824"/>
      <c r="AC7" s="824"/>
      <c r="AD7" s="824"/>
      <c r="AE7" s="825"/>
      <c r="AF7" s="826">
        <v>537</v>
      </c>
      <c r="AG7" s="827"/>
      <c r="AH7" s="827"/>
      <c r="AI7" s="827"/>
      <c r="AJ7" s="828"/>
      <c r="AK7" s="866">
        <v>264</v>
      </c>
      <c r="AL7" s="867"/>
      <c r="AM7" s="867"/>
      <c r="AN7" s="867"/>
      <c r="AO7" s="867"/>
      <c r="AP7" s="867">
        <v>29891</v>
      </c>
      <c r="AQ7" s="867"/>
      <c r="AR7" s="867"/>
      <c r="AS7" s="867"/>
      <c r="AT7" s="867"/>
      <c r="AU7" s="868"/>
      <c r="AV7" s="868"/>
      <c r="AW7" s="868"/>
      <c r="AX7" s="868"/>
      <c r="AY7" s="869"/>
      <c r="AZ7" s="252"/>
      <c r="BA7" s="252"/>
      <c r="BB7" s="252"/>
      <c r="BC7" s="252"/>
      <c r="BD7" s="252"/>
      <c r="BE7" s="253"/>
      <c r="BF7" s="253"/>
      <c r="BG7" s="253"/>
      <c r="BH7" s="253"/>
      <c r="BI7" s="253"/>
      <c r="BJ7" s="253"/>
      <c r="BK7" s="253"/>
      <c r="BL7" s="253"/>
      <c r="BM7" s="253"/>
      <c r="BN7" s="253"/>
      <c r="BO7" s="253"/>
      <c r="BP7" s="253"/>
      <c r="BQ7" s="259">
        <v>1</v>
      </c>
      <c r="BR7" s="260"/>
      <c r="BS7" s="870"/>
      <c r="BT7" s="871"/>
      <c r="BU7" s="871"/>
      <c r="BV7" s="871"/>
      <c r="BW7" s="871"/>
      <c r="BX7" s="871"/>
      <c r="BY7" s="871"/>
      <c r="BZ7" s="871"/>
      <c r="CA7" s="871"/>
      <c r="CB7" s="871"/>
      <c r="CC7" s="871"/>
      <c r="CD7" s="871"/>
      <c r="CE7" s="871"/>
      <c r="CF7" s="871"/>
      <c r="CG7" s="872"/>
      <c r="CH7" s="797"/>
      <c r="CI7" s="798"/>
      <c r="CJ7" s="798"/>
      <c r="CK7" s="798"/>
      <c r="CL7" s="799"/>
      <c r="CM7" s="797"/>
      <c r="CN7" s="798"/>
      <c r="CO7" s="798"/>
      <c r="CP7" s="798"/>
      <c r="CQ7" s="799"/>
      <c r="CR7" s="797"/>
      <c r="CS7" s="798"/>
      <c r="CT7" s="798"/>
      <c r="CU7" s="798"/>
      <c r="CV7" s="799"/>
      <c r="CW7" s="797"/>
      <c r="CX7" s="798"/>
      <c r="CY7" s="798"/>
      <c r="CZ7" s="798"/>
      <c r="DA7" s="799"/>
      <c r="DB7" s="797"/>
      <c r="DC7" s="798"/>
      <c r="DD7" s="798"/>
      <c r="DE7" s="798"/>
      <c r="DF7" s="799"/>
      <c r="DG7" s="797"/>
      <c r="DH7" s="798"/>
      <c r="DI7" s="798"/>
      <c r="DJ7" s="798"/>
      <c r="DK7" s="799"/>
      <c r="DL7" s="797"/>
      <c r="DM7" s="798"/>
      <c r="DN7" s="798"/>
      <c r="DO7" s="798"/>
      <c r="DP7" s="799"/>
      <c r="DQ7" s="797"/>
      <c r="DR7" s="798"/>
      <c r="DS7" s="798"/>
      <c r="DT7" s="798"/>
      <c r="DU7" s="799"/>
      <c r="DV7" s="852"/>
      <c r="DW7" s="853"/>
      <c r="DX7" s="853"/>
      <c r="DY7" s="853"/>
      <c r="DZ7" s="854"/>
      <c r="EA7" s="254"/>
    </row>
    <row r="8" spans="1:131" s="255" customFormat="1" ht="26.25" customHeight="1" x14ac:dyDescent="0.15">
      <c r="A8" s="261">
        <v>2</v>
      </c>
      <c r="B8" s="841" t="s">
        <v>382</v>
      </c>
      <c r="C8" s="842"/>
      <c r="D8" s="842"/>
      <c r="E8" s="842"/>
      <c r="F8" s="842"/>
      <c r="G8" s="842"/>
      <c r="H8" s="842"/>
      <c r="I8" s="842"/>
      <c r="J8" s="842"/>
      <c r="K8" s="842"/>
      <c r="L8" s="842"/>
      <c r="M8" s="842"/>
      <c r="N8" s="842"/>
      <c r="O8" s="842"/>
      <c r="P8" s="843"/>
      <c r="Q8" s="844">
        <v>10</v>
      </c>
      <c r="R8" s="845"/>
      <c r="S8" s="845"/>
      <c r="T8" s="845"/>
      <c r="U8" s="845"/>
      <c r="V8" s="845">
        <v>10</v>
      </c>
      <c r="W8" s="845"/>
      <c r="X8" s="845"/>
      <c r="Y8" s="845"/>
      <c r="Z8" s="845"/>
      <c r="AA8" s="845">
        <v>0</v>
      </c>
      <c r="AB8" s="845"/>
      <c r="AC8" s="845"/>
      <c r="AD8" s="845"/>
      <c r="AE8" s="855"/>
      <c r="AF8" s="856">
        <v>0</v>
      </c>
      <c r="AG8" s="857"/>
      <c r="AH8" s="857"/>
      <c r="AI8" s="857"/>
      <c r="AJ8" s="858"/>
      <c r="AK8" s="859">
        <v>2</v>
      </c>
      <c r="AL8" s="860"/>
      <c r="AM8" s="860"/>
      <c r="AN8" s="860"/>
      <c r="AO8" s="860"/>
      <c r="AP8" s="860">
        <v>0</v>
      </c>
      <c r="AQ8" s="860"/>
      <c r="AR8" s="860"/>
      <c r="AS8" s="860"/>
      <c r="AT8" s="860"/>
      <c r="AU8" s="861"/>
      <c r="AV8" s="861"/>
      <c r="AW8" s="861"/>
      <c r="AX8" s="861"/>
      <c r="AY8" s="862"/>
      <c r="AZ8" s="252"/>
      <c r="BA8" s="252"/>
      <c r="BB8" s="252"/>
      <c r="BC8" s="252"/>
      <c r="BD8" s="252"/>
      <c r="BE8" s="253"/>
      <c r="BF8" s="253"/>
      <c r="BG8" s="253"/>
      <c r="BH8" s="253"/>
      <c r="BI8" s="253"/>
      <c r="BJ8" s="253"/>
      <c r="BK8" s="253"/>
      <c r="BL8" s="253"/>
      <c r="BM8" s="253"/>
      <c r="BN8" s="253"/>
      <c r="BO8" s="253"/>
      <c r="BP8" s="253"/>
      <c r="BQ8" s="262">
        <v>2</v>
      </c>
      <c r="BR8" s="263"/>
      <c r="BS8" s="863"/>
      <c r="BT8" s="864"/>
      <c r="BU8" s="864"/>
      <c r="BV8" s="864"/>
      <c r="BW8" s="864"/>
      <c r="BX8" s="864"/>
      <c r="BY8" s="864"/>
      <c r="BZ8" s="864"/>
      <c r="CA8" s="864"/>
      <c r="CB8" s="864"/>
      <c r="CC8" s="864"/>
      <c r="CD8" s="864"/>
      <c r="CE8" s="864"/>
      <c r="CF8" s="864"/>
      <c r="CG8" s="865"/>
      <c r="CH8" s="835"/>
      <c r="CI8" s="836"/>
      <c r="CJ8" s="836"/>
      <c r="CK8" s="836"/>
      <c r="CL8" s="837"/>
      <c r="CM8" s="835"/>
      <c r="CN8" s="836"/>
      <c r="CO8" s="836"/>
      <c r="CP8" s="836"/>
      <c r="CQ8" s="837"/>
      <c r="CR8" s="835"/>
      <c r="CS8" s="836"/>
      <c r="CT8" s="836"/>
      <c r="CU8" s="836"/>
      <c r="CV8" s="837"/>
      <c r="CW8" s="835"/>
      <c r="CX8" s="836"/>
      <c r="CY8" s="836"/>
      <c r="CZ8" s="836"/>
      <c r="DA8" s="837"/>
      <c r="DB8" s="835"/>
      <c r="DC8" s="836"/>
      <c r="DD8" s="836"/>
      <c r="DE8" s="836"/>
      <c r="DF8" s="837"/>
      <c r="DG8" s="835"/>
      <c r="DH8" s="836"/>
      <c r="DI8" s="836"/>
      <c r="DJ8" s="836"/>
      <c r="DK8" s="837"/>
      <c r="DL8" s="835"/>
      <c r="DM8" s="836"/>
      <c r="DN8" s="836"/>
      <c r="DO8" s="836"/>
      <c r="DP8" s="837"/>
      <c r="DQ8" s="835"/>
      <c r="DR8" s="836"/>
      <c r="DS8" s="836"/>
      <c r="DT8" s="836"/>
      <c r="DU8" s="837"/>
      <c r="DV8" s="838"/>
      <c r="DW8" s="839"/>
      <c r="DX8" s="839"/>
      <c r="DY8" s="839"/>
      <c r="DZ8" s="840"/>
      <c r="EA8" s="254"/>
    </row>
    <row r="9" spans="1:131" s="255" customFormat="1" ht="26.25" customHeight="1" x14ac:dyDescent="0.15">
      <c r="A9" s="261">
        <v>3</v>
      </c>
      <c r="B9" s="841" t="s">
        <v>383</v>
      </c>
      <c r="C9" s="842"/>
      <c r="D9" s="842"/>
      <c r="E9" s="842"/>
      <c r="F9" s="842"/>
      <c r="G9" s="842"/>
      <c r="H9" s="842"/>
      <c r="I9" s="842"/>
      <c r="J9" s="842"/>
      <c r="K9" s="842"/>
      <c r="L9" s="842"/>
      <c r="M9" s="842"/>
      <c r="N9" s="842"/>
      <c r="O9" s="842"/>
      <c r="P9" s="843"/>
      <c r="Q9" s="844">
        <v>0.3</v>
      </c>
      <c r="R9" s="845"/>
      <c r="S9" s="845"/>
      <c r="T9" s="845"/>
      <c r="U9" s="845"/>
      <c r="V9" s="845" t="s">
        <v>579</v>
      </c>
      <c r="W9" s="845"/>
      <c r="X9" s="845"/>
      <c r="Y9" s="845"/>
      <c r="Z9" s="845"/>
      <c r="AA9" s="845" t="s">
        <v>579</v>
      </c>
      <c r="AB9" s="845"/>
      <c r="AC9" s="845"/>
      <c r="AD9" s="845"/>
      <c r="AE9" s="855"/>
      <c r="AF9" s="856" t="s">
        <v>579</v>
      </c>
      <c r="AG9" s="857"/>
      <c r="AH9" s="857"/>
      <c r="AI9" s="857"/>
      <c r="AJ9" s="858"/>
      <c r="AK9" s="859">
        <v>0</v>
      </c>
      <c r="AL9" s="860"/>
      <c r="AM9" s="860"/>
      <c r="AN9" s="860"/>
      <c r="AO9" s="860"/>
      <c r="AP9" s="860" t="s">
        <v>579</v>
      </c>
      <c r="AQ9" s="860"/>
      <c r="AR9" s="860"/>
      <c r="AS9" s="860"/>
      <c r="AT9" s="860"/>
      <c r="AU9" s="861"/>
      <c r="AV9" s="861"/>
      <c r="AW9" s="861"/>
      <c r="AX9" s="861"/>
      <c r="AY9" s="862"/>
      <c r="AZ9" s="252"/>
      <c r="BA9" s="252"/>
      <c r="BB9" s="252"/>
      <c r="BC9" s="252"/>
      <c r="BD9" s="252"/>
      <c r="BE9" s="253"/>
      <c r="BF9" s="253"/>
      <c r="BG9" s="253"/>
      <c r="BH9" s="253"/>
      <c r="BI9" s="253"/>
      <c r="BJ9" s="253"/>
      <c r="BK9" s="253"/>
      <c r="BL9" s="253"/>
      <c r="BM9" s="253"/>
      <c r="BN9" s="253"/>
      <c r="BO9" s="253"/>
      <c r="BP9" s="253"/>
      <c r="BQ9" s="262">
        <v>3</v>
      </c>
      <c r="BR9" s="263"/>
      <c r="BS9" s="863"/>
      <c r="BT9" s="864"/>
      <c r="BU9" s="864"/>
      <c r="BV9" s="864"/>
      <c r="BW9" s="864"/>
      <c r="BX9" s="864"/>
      <c r="BY9" s="864"/>
      <c r="BZ9" s="864"/>
      <c r="CA9" s="864"/>
      <c r="CB9" s="864"/>
      <c r="CC9" s="864"/>
      <c r="CD9" s="864"/>
      <c r="CE9" s="864"/>
      <c r="CF9" s="864"/>
      <c r="CG9" s="865"/>
      <c r="CH9" s="835"/>
      <c r="CI9" s="836"/>
      <c r="CJ9" s="836"/>
      <c r="CK9" s="836"/>
      <c r="CL9" s="837"/>
      <c r="CM9" s="835"/>
      <c r="CN9" s="836"/>
      <c r="CO9" s="836"/>
      <c r="CP9" s="836"/>
      <c r="CQ9" s="837"/>
      <c r="CR9" s="835"/>
      <c r="CS9" s="836"/>
      <c r="CT9" s="836"/>
      <c r="CU9" s="836"/>
      <c r="CV9" s="837"/>
      <c r="CW9" s="835"/>
      <c r="CX9" s="836"/>
      <c r="CY9" s="836"/>
      <c r="CZ9" s="836"/>
      <c r="DA9" s="837"/>
      <c r="DB9" s="835"/>
      <c r="DC9" s="836"/>
      <c r="DD9" s="836"/>
      <c r="DE9" s="836"/>
      <c r="DF9" s="837"/>
      <c r="DG9" s="835"/>
      <c r="DH9" s="836"/>
      <c r="DI9" s="836"/>
      <c r="DJ9" s="836"/>
      <c r="DK9" s="837"/>
      <c r="DL9" s="835"/>
      <c r="DM9" s="836"/>
      <c r="DN9" s="836"/>
      <c r="DO9" s="836"/>
      <c r="DP9" s="837"/>
      <c r="DQ9" s="835"/>
      <c r="DR9" s="836"/>
      <c r="DS9" s="836"/>
      <c r="DT9" s="836"/>
      <c r="DU9" s="837"/>
      <c r="DV9" s="838"/>
      <c r="DW9" s="839"/>
      <c r="DX9" s="839"/>
      <c r="DY9" s="839"/>
      <c r="DZ9" s="840"/>
      <c r="EA9" s="254"/>
    </row>
    <row r="10" spans="1:131" s="255" customFormat="1" ht="26.25" customHeight="1" x14ac:dyDescent="0.15">
      <c r="A10" s="261">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55"/>
      <c r="AF10" s="856"/>
      <c r="AG10" s="857"/>
      <c r="AH10" s="857"/>
      <c r="AI10" s="857"/>
      <c r="AJ10" s="858"/>
      <c r="AK10" s="859"/>
      <c r="AL10" s="860"/>
      <c r="AM10" s="860"/>
      <c r="AN10" s="860"/>
      <c r="AO10" s="860"/>
      <c r="AP10" s="860"/>
      <c r="AQ10" s="860"/>
      <c r="AR10" s="860"/>
      <c r="AS10" s="860"/>
      <c r="AT10" s="860"/>
      <c r="AU10" s="861"/>
      <c r="AV10" s="861"/>
      <c r="AW10" s="861"/>
      <c r="AX10" s="861"/>
      <c r="AY10" s="862"/>
      <c r="AZ10" s="252"/>
      <c r="BA10" s="252"/>
      <c r="BB10" s="252"/>
      <c r="BC10" s="252"/>
      <c r="BD10" s="252"/>
      <c r="BE10" s="253"/>
      <c r="BF10" s="253"/>
      <c r="BG10" s="253"/>
      <c r="BH10" s="253"/>
      <c r="BI10" s="253"/>
      <c r="BJ10" s="253"/>
      <c r="BK10" s="253"/>
      <c r="BL10" s="253"/>
      <c r="BM10" s="253"/>
      <c r="BN10" s="253"/>
      <c r="BO10" s="253"/>
      <c r="BP10" s="253"/>
      <c r="BQ10" s="262">
        <v>4</v>
      </c>
      <c r="BR10" s="263"/>
      <c r="BS10" s="863"/>
      <c r="BT10" s="864"/>
      <c r="BU10" s="864"/>
      <c r="BV10" s="864"/>
      <c r="BW10" s="864"/>
      <c r="BX10" s="864"/>
      <c r="BY10" s="864"/>
      <c r="BZ10" s="864"/>
      <c r="CA10" s="864"/>
      <c r="CB10" s="864"/>
      <c r="CC10" s="864"/>
      <c r="CD10" s="864"/>
      <c r="CE10" s="864"/>
      <c r="CF10" s="864"/>
      <c r="CG10" s="865"/>
      <c r="CH10" s="835"/>
      <c r="CI10" s="836"/>
      <c r="CJ10" s="836"/>
      <c r="CK10" s="836"/>
      <c r="CL10" s="837"/>
      <c r="CM10" s="835"/>
      <c r="CN10" s="836"/>
      <c r="CO10" s="836"/>
      <c r="CP10" s="836"/>
      <c r="CQ10" s="837"/>
      <c r="CR10" s="835"/>
      <c r="CS10" s="836"/>
      <c r="CT10" s="836"/>
      <c r="CU10" s="836"/>
      <c r="CV10" s="837"/>
      <c r="CW10" s="835"/>
      <c r="CX10" s="836"/>
      <c r="CY10" s="836"/>
      <c r="CZ10" s="836"/>
      <c r="DA10" s="837"/>
      <c r="DB10" s="835"/>
      <c r="DC10" s="836"/>
      <c r="DD10" s="836"/>
      <c r="DE10" s="836"/>
      <c r="DF10" s="837"/>
      <c r="DG10" s="835"/>
      <c r="DH10" s="836"/>
      <c r="DI10" s="836"/>
      <c r="DJ10" s="836"/>
      <c r="DK10" s="837"/>
      <c r="DL10" s="835"/>
      <c r="DM10" s="836"/>
      <c r="DN10" s="836"/>
      <c r="DO10" s="836"/>
      <c r="DP10" s="837"/>
      <c r="DQ10" s="835"/>
      <c r="DR10" s="836"/>
      <c r="DS10" s="836"/>
      <c r="DT10" s="836"/>
      <c r="DU10" s="837"/>
      <c r="DV10" s="838"/>
      <c r="DW10" s="839"/>
      <c r="DX10" s="839"/>
      <c r="DY10" s="839"/>
      <c r="DZ10" s="840"/>
      <c r="EA10" s="254"/>
    </row>
    <row r="11" spans="1:131" s="255" customFormat="1" ht="26.25" customHeight="1" x14ac:dyDescent="0.15">
      <c r="A11" s="261">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55"/>
      <c r="AF11" s="856"/>
      <c r="AG11" s="857"/>
      <c r="AH11" s="857"/>
      <c r="AI11" s="857"/>
      <c r="AJ11" s="858"/>
      <c r="AK11" s="859"/>
      <c r="AL11" s="860"/>
      <c r="AM11" s="860"/>
      <c r="AN11" s="860"/>
      <c r="AO11" s="860"/>
      <c r="AP11" s="860"/>
      <c r="AQ11" s="860"/>
      <c r="AR11" s="860"/>
      <c r="AS11" s="860"/>
      <c r="AT11" s="860"/>
      <c r="AU11" s="861"/>
      <c r="AV11" s="861"/>
      <c r="AW11" s="861"/>
      <c r="AX11" s="861"/>
      <c r="AY11" s="862"/>
      <c r="AZ11" s="252"/>
      <c r="BA11" s="252"/>
      <c r="BB11" s="252"/>
      <c r="BC11" s="252"/>
      <c r="BD11" s="252"/>
      <c r="BE11" s="253"/>
      <c r="BF11" s="253"/>
      <c r="BG11" s="253"/>
      <c r="BH11" s="253"/>
      <c r="BI11" s="253"/>
      <c r="BJ11" s="253"/>
      <c r="BK11" s="253"/>
      <c r="BL11" s="253"/>
      <c r="BM11" s="253"/>
      <c r="BN11" s="253"/>
      <c r="BO11" s="253"/>
      <c r="BP11" s="253"/>
      <c r="BQ11" s="262">
        <v>5</v>
      </c>
      <c r="BR11" s="263"/>
      <c r="BS11" s="863"/>
      <c r="BT11" s="864"/>
      <c r="BU11" s="864"/>
      <c r="BV11" s="864"/>
      <c r="BW11" s="864"/>
      <c r="BX11" s="864"/>
      <c r="BY11" s="864"/>
      <c r="BZ11" s="864"/>
      <c r="CA11" s="864"/>
      <c r="CB11" s="864"/>
      <c r="CC11" s="864"/>
      <c r="CD11" s="864"/>
      <c r="CE11" s="864"/>
      <c r="CF11" s="864"/>
      <c r="CG11" s="865"/>
      <c r="CH11" s="835"/>
      <c r="CI11" s="836"/>
      <c r="CJ11" s="836"/>
      <c r="CK11" s="836"/>
      <c r="CL11" s="837"/>
      <c r="CM11" s="835"/>
      <c r="CN11" s="836"/>
      <c r="CO11" s="836"/>
      <c r="CP11" s="836"/>
      <c r="CQ11" s="837"/>
      <c r="CR11" s="835"/>
      <c r="CS11" s="836"/>
      <c r="CT11" s="836"/>
      <c r="CU11" s="836"/>
      <c r="CV11" s="837"/>
      <c r="CW11" s="835"/>
      <c r="CX11" s="836"/>
      <c r="CY11" s="836"/>
      <c r="CZ11" s="836"/>
      <c r="DA11" s="837"/>
      <c r="DB11" s="835"/>
      <c r="DC11" s="836"/>
      <c r="DD11" s="836"/>
      <c r="DE11" s="836"/>
      <c r="DF11" s="837"/>
      <c r="DG11" s="835"/>
      <c r="DH11" s="836"/>
      <c r="DI11" s="836"/>
      <c r="DJ11" s="836"/>
      <c r="DK11" s="837"/>
      <c r="DL11" s="835"/>
      <c r="DM11" s="836"/>
      <c r="DN11" s="836"/>
      <c r="DO11" s="836"/>
      <c r="DP11" s="837"/>
      <c r="DQ11" s="835"/>
      <c r="DR11" s="836"/>
      <c r="DS11" s="836"/>
      <c r="DT11" s="836"/>
      <c r="DU11" s="837"/>
      <c r="DV11" s="838"/>
      <c r="DW11" s="839"/>
      <c r="DX11" s="839"/>
      <c r="DY11" s="839"/>
      <c r="DZ11" s="840"/>
      <c r="EA11" s="254"/>
    </row>
    <row r="12" spans="1:131" s="255" customFormat="1" ht="26.25" customHeight="1" x14ac:dyDescent="0.15">
      <c r="A12" s="261">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55"/>
      <c r="AF12" s="856"/>
      <c r="AG12" s="857"/>
      <c r="AH12" s="857"/>
      <c r="AI12" s="857"/>
      <c r="AJ12" s="858"/>
      <c r="AK12" s="859"/>
      <c r="AL12" s="860"/>
      <c r="AM12" s="860"/>
      <c r="AN12" s="860"/>
      <c r="AO12" s="860"/>
      <c r="AP12" s="860"/>
      <c r="AQ12" s="860"/>
      <c r="AR12" s="860"/>
      <c r="AS12" s="860"/>
      <c r="AT12" s="860"/>
      <c r="AU12" s="861"/>
      <c r="AV12" s="861"/>
      <c r="AW12" s="861"/>
      <c r="AX12" s="861"/>
      <c r="AY12" s="862"/>
      <c r="AZ12" s="252"/>
      <c r="BA12" s="252"/>
      <c r="BB12" s="252"/>
      <c r="BC12" s="252"/>
      <c r="BD12" s="252"/>
      <c r="BE12" s="253"/>
      <c r="BF12" s="253"/>
      <c r="BG12" s="253"/>
      <c r="BH12" s="253"/>
      <c r="BI12" s="253"/>
      <c r="BJ12" s="253"/>
      <c r="BK12" s="253"/>
      <c r="BL12" s="253"/>
      <c r="BM12" s="253"/>
      <c r="BN12" s="253"/>
      <c r="BO12" s="253"/>
      <c r="BP12" s="253"/>
      <c r="BQ12" s="262">
        <v>6</v>
      </c>
      <c r="BR12" s="263"/>
      <c r="BS12" s="863"/>
      <c r="BT12" s="864"/>
      <c r="BU12" s="864"/>
      <c r="BV12" s="864"/>
      <c r="BW12" s="864"/>
      <c r="BX12" s="864"/>
      <c r="BY12" s="864"/>
      <c r="BZ12" s="864"/>
      <c r="CA12" s="864"/>
      <c r="CB12" s="864"/>
      <c r="CC12" s="864"/>
      <c r="CD12" s="864"/>
      <c r="CE12" s="864"/>
      <c r="CF12" s="864"/>
      <c r="CG12" s="865"/>
      <c r="CH12" s="835"/>
      <c r="CI12" s="836"/>
      <c r="CJ12" s="836"/>
      <c r="CK12" s="836"/>
      <c r="CL12" s="837"/>
      <c r="CM12" s="835"/>
      <c r="CN12" s="836"/>
      <c r="CO12" s="836"/>
      <c r="CP12" s="836"/>
      <c r="CQ12" s="837"/>
      <c r="CR12" s="835"/>
      <c r="CS12" s="836"/>
      <c r="CT12" s="836"/>
      <c r="CU12" s="836"/>
      <c r="CV12" s="837"/>
      <c r="CW12" s="835"/>
      <c r="CX12" s="836"/>
      <c r="CY12" s="836"/>
      <c r="CZ12" s="836"/>
      <c r="DA12" s="837"/>
      <c r="DB12" s="835"/>
      <c r="DC12" s="836"/>
      <c r="DD12" s="836"/>
      <c r="DE12" s="836"/>
      <c r="DF12" s="837"/>
      <c r="DG12" s="835"/>
      <c r="DH12" s="836"/>
      <c r="DI12" s="836"/>
      <c r="DJ12" s="836"/>
      <c r="DK12" s="837"/>
      <c r="DL12" s="835"/>
      <c r="DM12" s="836"/>
      <c r="DN12" s="836"/>
      <c r="DO12" s="836"/>
      <c r="DP12" s="837"/>
      <c r="DQ12" s="835"/>
      <c r="DR12" s="836"/>
      <c r="DS12" s="836"/>
      <c r="DT12" s="836"/>
      <c r="DU12" s="837"/>
      <c r="DV12" s="838"/>
      <c r="DW12" s="839"/>
      <c r="DX12" s="839"/>
      <c r="DY12" s="839"/>
      <c r="DZ12" s="840"/>
      <c r="EA12" s="254"/>
    </row>
    <row r="13" spans="1:131" s="255" customFormat="1" ht="26.25" customHeight="1" x14ac:dyDescent="0.15">
      <c r="A13" s="261">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55"/>
      <c r="AF13" s="856"/>
      <c r="AG13" s="857"/>
      <c r="AH13" s="857"/>
      <c r="AI13" s="857"/>
      <c r="AJ13" s="858"/>
      <c r="AK13" s="859"/>
      <c r="AL13" s="860"/>
      <c r="AM13" s="860"/>
      <c r="AN13" s="860"/>
      <c r="AO13" s="860"/>
      <c r="AP13" s="860"/>
      <c r="AQ13" s="860"/>
      <c r="AR13" s="860"/>
      <c r="AS13" s="860"/>
      <c r="AT13" s="860"/>
      <c r="AU13" s="861"/>
      <c r="AV13" s="861"/>
      <c r="AW13" s="861"/>
      <c r="AX13" s="861"/>
      <c r="AY13" s="862"/>
      <c r="AZ13" s="252"/>
      <c r="BA13" s="252"/>
      <c r="BB13" s="252"/>
      <c r="BC13" s="252"/>
      <c r="BD13" s="252"/>
      <c r="BE13" s="253"/>
      <c r="BF13" s="253"/>
      <c r="BG13" s="253"/>
      <c r="BH13" s="253"/>
      <c r="BI13" s="253"/>
      <c r="BJ13" s="253"/>
      <c r="BK13" s="253"/>
      <c r="BL13" s="253"/>
      <c r="BM13" s="253"/>
      <c r="BN13" s="253"/>
      <c r="BO13" s="253"/>
      <c r="BP13" s="253"/>
      <c r="BQ13" s="262">
        <v>7</v>
      </c>
      <c r="BR13" s="263"/>
      <c r="BS13" s="863"/>
      <c r="BT13" s="864"/>
      <c r="BU13" s="864"/>
      <c r="BV13" s="864"/>
      <c r="BW13" s="864"/>
      <c r="BX13" s="864"/>
      <c r="BY13" s="864"/>
      <c r="BZ13" s="864"/>
      <c r="CA13" s="864"/>
      <c r="CB13" s="864"/>
      <c r="CC13" s="864"/>
      <c r="CD13" s="864"/>
      <c r="CE13" s="864"/>
      <c r="CF13" s="864"/>
      <c r="CG13" s="865"/>
      <c r="CH13" s="835"/>
      <c r="CI13" s="836"/>
      <c r="CJ13" s="836"/>
      <c r="CK13" s="836"/>
      <c r="CL13" s="837"/>
      <c r="CM13" s="835"/>
      <c r="CN13" s="836"/>
      <c r="CO13" s="836"/>
      <c r="CP13" s="836"/>
      <c r="CQ13" s="837"/>
      <c r="CR13" s="835"/>
      <c r="CS13" s="836"/>
      <c r="CT13" s="836"/>
      <c r="CU13" s="836"/>
      <c r="CV13" s="837"/>
      <c r="CW13" s="835"/>
      <c r="CX13" s="836"/>
      <c r="CY13" s="836"/>
      <c r="CZ13" s="836"/>
      <c r="DA13" s="837"/>
      <c r="DB13" s="835"/>
      <c r="DC13" s="836"/>
      <c r="DD13" s="836"/>
      <c r="DE13" s="836"/>
      <c r="DF13" s="837"/>
      <c r="DG13" s="835"/>
      <c r="DH13" s="836"/>
      <c r="DI13" s="836"/>
      <c r="DJ13" s="836"/>
      <c r="DK13" s="837"/>
      <c r="DL13" s="835"/>
      <c r="DM13" s="836"/>
      <c r="DN13" s="836"/>
      <c r="DO13" s="836"/>
      <c r="DP13" s="837"/>
      <c r="DQ13" s="835"/>
      <c r="DR13" s="836"/>
      <c r="DS13" s="836"/>
      <c r="DT13" s="836"/>
      <c r="DU13" s="837"/>
      <c r="DV13" s="838"/>
      <c r="DW13" s="839"/>
      <c r="DX13" s="839"/>
      <c r="DY13" s="839"/>
      <c r="DZ13" s="840"/>
      <c r="EA13" s="254"/>
    </row>
    <row r="14" spans="1:131" s="255" customFormat="1" ht="26.25" customHeight="1" x14ac:dyDescent="0.15">
      <c r="A14" s="261">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55"/>
      <c r="AF14" s="856"/>
      <c r="AG14" s="857"/>
      <c r="AH14" s="857"/>
      <c r="AI14" s="857"/>
      <c r="AJ14" s="858"/>
      <c r="AK14" s="859"/>
      <c r="AL14" s="860"/>
      <c r="AM14" s="860"/>
      <c r="AN14" s="860"/>
      <c r="AO14" s="860"/>
      <c r="AP14" s="860"/>
      <c r="AQ14" s="860"/>
      <c r="AR14" s="860"/>
      <c r="AS14" s="860"/>
      <c r="AT14" s="860"/>
      <c r="AU14" s="861"/>
      <c r="AV14" s="861"/>
      <c r="AW14" s="861"/>
      <c r="AX14" s="861"/>
      <c r="AY14" s="862"/>
      <c r="AZ14" s="252"/>
      <c r="BA14" s="252"/>
      <c r="BB14" s="252"/>
      <c r="BC14" s="252"/>
      <c r="BD14" s="252"/>
      <c r="BE14" s="253"/>
      <c r="BF14" s="253"/>
      <c r="BG14" s="253"/>
      <c r="BH14" s="253"/>
      <c r="BI14" s="253"/>
      <c r="BJ14" s="253"/>
      <c r="BK14" s="253"/>
      <c r="BL14" s="253"/>
      <c r="BM14" s="253"/>
      <c r="BN14" s="253"/>
      <c r="BO14" s="253"/>
      <c r="BP14" s="253"/>
      <c r="BQ14" s="262">
        <v>8</v>
      </c>
      <c r="BR14" s="263"/>
      <c r="BS14" s="863"/>
      <c r="BT14" s="864"/>
      <c r="BU14" s="864"/>
      <c r="BV14" s="864"/>
      <c r="BW14" s="864"/>
      <c r="BX14" s="864"/>
      <c r="BY14" s="864"/>
      <c r="BZ14" s="864"/>
      <c r="CA14" s="864"/>
      <c r="CB14" s="864"/>
      <c r="CC14" s="864"/>
      <c r="CD14" s="864"/>
      <c r="CE14" s="864"/>
      <c r="CF14" s="864"/>
      <c r="CG14" s="865"/>
      <c r="CH14" s="835"/>
      <c r="CI14" s="836"/>
      <c r="CJ14" s="836"/>
      <c r="CK14" s="836"/>
      <c r="CL14" s="837"/>
      <c r="CM14" s="835"/>
      <c r="CN14" s="836"/>
      <c r="CO14" s="836"/>
      <c r="CP14" s="836"/>
      <c r="CQ14" s="837"/>
      <c r="CR14" s="835"/>
      <c r="CS14" s="836"/>
      <c r="CT14" s="836"/>
      <c r="CU14" s="836"/>
      <c r="CV14" s="837"/>
      <c r="CW14" s="835"/>
      <c r="CX14" s="836"/>
      <c r="CY14" s="836"/>
      <c r="CZ14" s="836"/>
      <c r="DA14" s="837"/>
      <c r="DB14" s="835"/>
      <c r="DC14" s="836"/>
      <c r="DD14" s="836"/>
      <c r="DE14" s="836"/>
      <c r="DF14" s="837"/>
      <c r="DG14" s="835"/>
      <c r="DH14" s="836"/>
      <c r="DI14" s="836"/>
      <c r="DJ14" s="836"/>
      <c r="DK14" s="837"/>
      <c r="DL14" s="835"/>
      <c r="DM14" s="836"/>
      <c r="DN14" s="836"/>
      <c r="DO14" s="836"/>
      <c r="DP14" s="837"/>
      <c r="DQ14" s="835"/>
      <c r="DR14" s="836"/>
      <c r="DS14" s="836"/>
      <c r="DT14" s="836"/>
      <c r="DU14" s="837"/>
      <c r="DV14" s="838"/>
      <c r="DW14" s="839"/>
      <c r="DX14" s="839"/>
      <c r="DY14" s="839"/>
      <c r="DZ14" s="840"/>
      <c r="EA14" s="254"/>
    </row>
    <row r="15" spans="1:131" s="255" customFormat="1" ht="26.25" customHeight="1" x14ac:dyDescent="0.15">
      <c r="A15" s="261">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55"/>
      <c r="AF15" s="856"/>
      <c r="AG15" s="857"/>
      <c r="AH15" s="857"/>
      <c r="AI15" s="857"/>
      <c r="AJ15" s="858"/>
      <c r="AK15" s="859"/>
      <c r="AL15" s="860"/>
      <c r="AM15" s="860"/>
      <c r="AN15" s="860"/>
      <c r="AO15" s="860"/>
      <c r="AP15" s="860"/>
      <c r="AQ15" s="860"/>
      <c r="AR15" s="860"/>
      <c r="AS15" s="860"/>
      <c r="AT15" s="860"/>
      <c r="AU15" s="861"/>
      <c r="AV15" s="861"/>
      <c r="AW15" s="861"/>
      <c r="AX15" s="861"/>
      <c r="AY15" s="862"/>
      <c r="AZ15" s="252"/>
      <c r="BA15" s="252"/>
      <c r="BB15" s="252"/>
      <c r="BC15" s="252"/>
      <c r="BD15" s="252"/>
      <c r="BE15" s="253"/>
      <c r="BF15" s="253"/>
      <c r="BG15" s="253"/>
      <c r="BH15" s="253"/>
      <c r="BI15" s="253"/>
      <c r="BJ15" s="253"/>
      <c r="BK15" s="253"/>
      <c r="BL15" s="253"/>
      <c r="BM15" s="253"/>
      <c r="BN15" s="253"/>
      <c r="BO15" s="253"/>
      <c r="BP15" s="253"/>
      <c r="BQ15" s="262">
        <v>9</v>
      </c>
      <c r="BR15" s="263"/>
      <c r="BS15" s="863"/>
      <c r="BT15" s="864"/>
      <c r="BU15" s="864"/>
      <c r="BV15" s="864"/>
      <c r="BW15" s="864"/>
      <c r="BX15" s="864"/>
      <c r="BY15" s="864"/>
      <c r="BZ15" s="864"/>
      <c r="CA15" s="864"/>
      <c r="CB15" s="864"/>
      <c r="CC15" s="864"/>
      <c r="CD15" s="864"/>
      <c r="CE15" s="864"/>
      <c r="CF15" s="864"/>
      <c r="CG15" s="865"/>
      <c r="CH15" s="835"/>
      <c r="CI15" s="836"/>
      <c r="CJ15" s="836"/>
      <c r="CK15" s="836"/>
      <c r="CL15" s="837"/>
      <c r="CM15" s="835"/>
      <c r="CN15" s="836"/>
      <c r="CO15" s="836"/>
      <c r="CP15" s="836"/>
      <c r="CQ15" s="837"/>
      <c r="CR15" s="835"/>
      <c r="CS15" s="836"/>
      <c r="CT15" s="836"/>
      <c r="CU15" s="836"/>
      <c r="CV15" s="837"/>
      <c r="CW15" s="835"/>
      <c r="CX15" s="836"/>
      <c r="CY15" s="836"/>
      <c r="CZ15" s="836"/>
      <c r="DA15" s="837"/>
      <c r="DB15" s="835"/>
      <c r="DC15" s="836"/>
      <c r="DD15" s="836"/>
      <c r="DE15" s="836"/>
      <c r="DF15" s="837"/>
      <c r="DG15" s="835"/>
      <c r="DH15" s="836"/>
      <c r="DI15" s="836"/>
      <c r="DJ15" s="836"/>
      <c r="DK15" s="837"/>
      <c r="DL15" s="835"/>
      <c r="DM15" s="836"/>
      <c r="DN15" s="836"/>
      <c r="DO15" s="836"/>
      <c r="DP15" s="837"/>
      <c r="DQ15" s="835"/>
      <c r="DR15" s="836"/>
      <c r="DS15" s="836"/>
      <c r="DT15" s="836"/>
      <c r="DU15" s="837"/>
      <c r="DV15" s="838"/>
      <c r="DW15" s="839"/>
      <c r="DX15" s="839"/>
      <c r="DY15" s="839"/>
      <c r="DZ15" s="840"/>
      <c r="EA15" s="254"/>
    </row>
    <row r="16" spans="1:131" s="255" customFormat="1" ht="26.25" customHeight="1" x14ac:dyDescent="0.15">
      <c r="A16" s="261">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55"/>
      <c r="AF16" s="856"/>
      <c r="AG16" s="857"/>
      <c r="AH16" s="857"/>
      <c r="AI16" s="857"/>
      <c r="AJ16" s="858"/>
      <c r="AK16" s="859"/>
      <c r="AL16" s="860"/>
      <c r="AM16" s="860"/>
      <c r="AN16" s="860"/>
      <c r="AO16" s="860"/>
      <c r="AP16" s="860"/>
      <c r="AQ16" s="860"/>
      <c r="AR16" s="860"/>
      <c r="AS16" s="860"/>
      <c r="AT16" s="860"/>
      <c r="AU16" s="861"/>
      <c r="AV16" s="861"/>
      <c r="AW16" s="861"/>
      <c r="AX16" s="861"/>
      <c r="AY16" s="862"/>
      <c r="AZ16" s="252"/>
      <c r="BA16" s="252"/>
      <c r="BB16" s="252"/>
      <c r="BC16" s="252"/>
      <c r="BD16" s="252"/>
      <c r="BE16" s="253"/>
      <c r="BF16" s="253"/>
      <c r="BG16" s="253"/>
      <c r="BH16" s="253"/>
      <c r="BI16" s="253"/>
      <c r="BJ16" s="253"/>
      <c r="BK16" s="253"/>
      <c r="BL16" s="253"/>
      <c r="BM16" s="253"/>
      <c r="BN16" s="253"/>
      <c r="BO16" s="253"/>
      <c r="BP16" s="253"/>
      <c r="BQ16" s="262">
        <v>10</v>
      </c>
      <c r="BR16" s="263"/>
      <c r="BS16" s="863"/>
      <c r="BT16" s="864"/>
      <c r="BU16" s="864"/>
      <c r="BV16" s="864"/>
      <c r="BW16" s="864"/>
      <c r="BX16" s="864"/>
      <c r="BY16" s="864"/>
      <c r="BZ16" s="864"/>
      <c r="CA16" s="864"/>
      <c r="CB16" s="864"/>
      <c r="CC16" s="864"/>
      <c r="CD16" s="864"/>
      <c r="CE16" s="864"/>
      <c r="CF16" s="864"/>
      <c r="CG16" s="865"/>
      <c r="CH16" s="835"/>
      <c r="CI16" s="836"/>
      <c r="CJ16" s="836"/>
      <c r="CK16" s="836"/>
      <c r="CL16" s="837"/>
      <c r="CM16" s="835"/>
      <c r="CN16" s="836"/>
      <c r="CO16" s="836"/>
      <c r="CP16" s="836"/>
      <c r="CQ16" s="837"/>
      <c r="CR16" s="835"/>
      <c r="CS16" s="836"/>
      <c r="CT16" s="836"/>
      <c r="CU16" s="836"/>
      <c r="CV16" s="837"/>
      <c r="CW16" s="835"/>
      <c r="CX16" s="836"/>
      <c r="CY16" s="836"/>
      <c r="CZ16" s="836"/>
      <c r="DA16" s="837"/>
      <c r="DB16" s="835"/>
      <c r="DC16" s="836"/>
      <c r="DD16" s="836"/>
      <c r="DE16" s="836"/>
      <c r="DF16" s="837"/>
      <c r="DG16" s="835"/>
      <c r="DH16" s="836"/>
      <c r="DI16" s="836"/>
      <c r="DJ16" s="836"/>
      <c r="DK16" s="837"/>
      <c r="DL16" s="835"/>
      <c r="DM16" s="836"/>
      <c r="DN16" s="836"/>
      <c r="DO16" s="836"/>
      <c r="DP16" s="837"/>
      <c r="DQ16" s="835"/>
      <c r="DR16" s="836"/>
      <c r="DS16" s="836"/>
      <c r="DT16" s="836"/>
      <c r="DU16" s="837"/>
      <c r="DV16" s="838"/>
      <c r="DW16" s="839"/>
      <c r="DX16" s="839"/>
      <c r="DY16" s="839"/>
      <c r="DZ16" s="840"/>
      <c r="EA16" s="254"/>
    </row>
    <row r="17" spans="1:131" s="255" customFormat="1" ht="26.25" customHeight="1" x14ac:dyDescent="0.15">
      <c r="A17" s="261">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55"/>
      <c r="AF17" s="856"/>
      <c r="AG17" s="857"/>
      <c r="AH17" s="857"/>
      <c r="AI17" s="857"/>
      <c r="AJ17" s="858"/>
      <c r="AK17" s="859"/>
      <c r="AL17" s="860"/>
      <c r="AM17" s="860"/>
      <c r="AN17" s="860"/>
      <c r="AO17" s="860"/>
      <c r="AP17" s="860"/>
      <c r="AQ17" s="860"/>
      <c r="AR17" s="860"/>
      <c r="AS17" s="860"/>
      <c r="AT17" s="860"/>
      <c r="AU17" s="861"/>
      <c r="AV17" s="861"/>
      <c r="AW17" s="861"/>
      <c r="AX17" s="861"/>
      <c r="AY17" s="862"/>
      <c r="AZ17" s="252"/>
      <c r="BA17" s="252"/>
      <c r="BB17" s="252"/>
      <c r="BC17" s="252"/>
      <c r="BD17" s="252"/>
      <c r="BE17" s="253"/>
      <c r="BF17" s="253"/>
      <c r="BG17" s="253"/>
      <c r="BH17" s="253"/>
      <c r="BI17" s="253"/>
      <c r="BJ17" s="253"/>
      <c r="BK17" s="253"/>
      <c r="BL17" s="253"/>
      <c r="BM17" s="253"/>
      <c r="BN17" s="253"/>
      <c r="BO17" s="253"/>
      <c r="BP17" s="253"/>
      <c r="BQ17" s="262">
        <v>11</v>
      </c>
      <c r="BR17" s="263"/>
      <c r="BS17" s="863"/>
      <c r="BT17" s="864"/>
      <c r="BU17" s="864"/>
      <c r="BV17" s="864"/>
      <c r="BW17" s="864"/>
      <c r="BX17" s="864"/>
      <c r="BY17" s="864"/>
      <c r="BZ17" s="864"/>
      <c r="CA17" s="864"/>
      <c r="CB17" s="864"/>
      <c r="CC17" s="864"/>
      <c r="CD17" s="864"/>
      <c r="CE17" s="864"/>
      <c r="CF17" s="864"/>
      <c r="CG17" s="865"/>
      <c r="CH17" s="835"/>
      <c r="CI17" s="836"/>
      <c r="CJ17" s="836"/>
      <c r="CK17" s="836"/>
      <c r="CL17" s="837"/>
      <c r="CM17" s="835"/>
      <c r="CN17" s="836"/>
      <c r="CO17" s="836"/>
      <c r="CP17" s="836"/>
      <c r="CQ17" s="837"/>
      <c r="CR17" s="835"/>
      <c r="CS17" s="836"/>
      <c r="CT17" s="836"/>
      <c r="CU17" s="836"/>
      <c r="CV17" s="837"/>
      <c r="CW17" s="835"/>
      <c r="CX17" s="836"/>
      <c r="CY17" s="836"/>
      <c r="CZ17" s="836"/>
      <c r="DA17" s="837"/>
      <c r="DB17" s="835"/>
      <c r="DC17" s="836"/>
      <c r="DD17" s="836"/>
      <c r="DE17" s="836"/>
      <c r="DF17" s="837"/>
      <c r="DG17" s="835"/>
      <c r="DH17" s="836"/>
      <c r="DI17" s="836"/>
      <c r="DJ17" s="836"/>
      <c r="DK17" s="837"/>
      <c r="DL17" s="835"/>
      <c r="DM17" s="836"/>
      <c r="DN17" s="836"/>
      <c r="DO17" s="836"/>
      <c r="DP17" s="837"/>
      <c r="DQ17" s="835"/>
      <c r="DR17" s="836"/>
      <c r="DS17" s="836"/>
      <c r="DT17" s="836"/>
      <c r="DU17" s="837"/>
      <c r="DV17" s="838"/>
      <c r="DW17" s="839"/>
      <c r="DX17" s="839"/>
      <c r="DY17" s="839"/>
      <c r="DZ17" s="840"/>
      <c r="EA17" s="254"/>
    </row>
    <row r="18" spans="1:131" s="255" customFormat="1" ht="26.25" customHeight="1" x14ac:dyDescent="0.15">
      <c r="A18" s="261">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55"/>
      <c r="AF18" s="856"/>
      <c r="AG18" s="857"/>
      <c r="AH18" s="857"/>
      <c r="AI18" s="857"/>
      <c r="AJ18" s="858"/>
      <c r="AK18" s="859"/>
      <c r="AL18" s="860"/>
      <c r="AM18" s="860"/>
      <c r="AN18" s="860"/>
      <c r="AO18" s="860"/>
      <c r="AP18" s="860"/>
      <c r="AQ18" s="860"/>
      <c r="AR18" s="860"/>
      <c r="AS18" s="860"/>
      <c r="AT18" s="860"/>
      <c r="AU18" s="861"/>
      <c r="AV18" s="861"/>
      <c r="AW18" s="861"/>
      <c r="AX18" s="861"/>
      <c r="AY18" s="862"/>
      <c r="AZ18" s="252"/>
      <c r="BA18" s="252"/>
      <c r="BB18" s="252"/>
      <c r="BC18" s="252"/>
      <c r="BD18" s="252"/>
      <c r="BE18" s="253"/>
      <c r="BF18" s="253"/>
      <c r="BG18" s="253"/>
      <c r="BH18" s="253"/>
      <c r="BI18" s="253"/>
      <c r="BJ18" s="253"/>
      <c r="BK18" s="253"/>
      <c r="BL18" s="253"/>
      <c r="BM18" s="253"/>
      <c r="BN18" s="253"/>
      <c r="BO18" s="253"/>
      <c r="BP18" s="253"/>
      <c r="BQ18" s="262">
        <v>12</v>
      </c>
      <c r="BR18" s="263"/>
      <c r="BS18" s="863"/>
      <c r="BT18" s="864"/>
      <c r="BU18" s="864"/>
      <c r="BV18" s="864"/>
      <c r="BW18" s="864"/>
      <c r="BX18" s="864"/>
      <c r="BY18" s="864"/>
      <c r="BZ18" s="864"/>
      <c r="CA18" s="864"/>
      <c r="CB18" s="864"/>
      <c r="CC18" s="864"/>
      <c r="CD18" s="864"/>
      <c r="CE18" s="864"/>
      <c r="CF18" s="864"/>
      <c r="CG18" s="865"/>
      <c r="CH18" s="835"/>
      <c r="CI18" s="836"/>
      <c r="CJ18" s="836"/>
      <c r="CK18" s="836"/>
      <c r="CL18" s="837"/>
      <c r="CM18" s="835"/>
      <c r="CN18" s="836"/>
      <c r="CO18" s="836"/>
      <c r="CP18" s="836"/>
      <c r="CQ18" s="837"/>
      <c r="CR18" s="835"/>
      <c r="CS18" s="836"/>
      <c r="CT18" s="836"/>
      <c r="CU18" s="836"/>
      <c r="CV18" s="837"/>
      <c r="CW18" s="835"/>
      <c r="CX18" s="836"/>
      <c r="CY18" s="836"/>
      <c r="CZ18" s="836"/>
      <c r="DA18" s="837"/>
      <c r="DB18" s="835"/>
      <c r="DC18" s="836"/>
      <c r="DD18" s="836"/>
      <c r="DE18" s="836"/>
      <c r="DF18" s="837"/>
      <c r="DG18" s="835"/>
      <c r="DH18" s="836"/>
      <c r="DI18" s="836"/>
      <c r="DJ18" s="836"/>
      <c r="DK18" s="837"/>
      <c r="DL18" s="835"/>
      <c r="DM18" s="836"/>
      <c r="DN18" s="836"/>
      <c r="DO18" s="836"/>
      <c r="DP18" s="837"/>
      <c r="DQ18" s="835"/>
      <c r="DR18" s="836"/>
      <c r="DS18" s="836"/>
      <c r="DT18" s="836"/>
      <c r="DU18" s="837"/>
      <c r="DV18" s="838"/>
      <c r="DW18" s="839"/>
      <c r="DX18" s="839"/>
      <c r="DY18" s="839"/>
      <c r="DZ18" s="840"/>
      <c r="EA18" s="254"/>
    </row>
    <row r="19" spans="1:131" s="255" customFormat="1" ht="26.25" customHeight="1" x14ac:dyDescent="0.15">
      <c r="A19" s="261">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55"/>
      <c r="AF19" s="856"/>
      <c r="AG19" s="857"/>
      <c r="AH19" s="857"/>
      <c r="AI19" s="857"/>
      <c r="AJ19" s="858"/>
      <c r="AK19" s="859"/>
      <c r="AL19" s="860"/>
      <c r="AM19" s="860"/>
      <c r="AN19" s="860"/>
      <c r="AO19" s="860"/>
      <c r="AP19" s="860"/>
      <c r="AQ19" s="860"/>
      <c r="AR19" s="860"/>
      <c r="AS19" s="860"/>
      <c r="AT19" s="860"/>
      <c r="AU19" s="861"/>
      <c r="AV19" s="861"/>
      <c r="AW19" s="861"/>
      <c r="AX19" s="861"/>
      <c r="AY19" s="862"/>
      <c r="AZ19" s="252"/>
      <c r="BA19" s="252"/>
      <c r="BB19" s="252"/>
      <c r="BC19" s="252"/>
      <c r="BD19" s="252"/>
      <c r="BE19" s="253"/>
      <c r="BF19" s="253"/>
      <c r="BG19" s="253"/>
      <c r="BH19" s="253"/>
      <c r="BI19" s="253"/>
      <c r="BJ19" s="253"/>
      <c r="BK19" s="253"/>
      <c r="BL19" s="253"/>
      <c r="BM19" s="253"/>
      <c r="BN19" s="253"/>
      <c r="BO19" s="253"/>
      <c r="BP19" s="253"/>
      <c r="BQ19" s="262">
        <v>13</v>
      </c>
      <c r="BR19" s="263"/>
      <c r="BS19" s="863"/>
      <c r="BT19" s="864"/>
      <c r="BU19" s="864"/>
      <c r="BV19" s="864"/>
      <c r="BW19" s="864"/>
      <c r="BX19" s="864"/>
      <c r="BY19" s="864"/>
      <c r="BZ19" s="864"/>
      <c r="CA19" s="864"/>
      <c r="CB19" s="864"/>
      <c r="CC19" s="864"/>
      <c r="CD19" s="864"/>
      <c r="CE19" s="864"/>
      <c r="CF19" s="864"/>
      <c r="CG19" s="865"/>
      <c r="CH19" s="835"/>
      <c r="CI19" s="836"/>
      <c r="CJ19" s="836"/>
      <c r="CK19" s="836"/>
      <c r="CL19" s="837"/>
      <c r="CM19" s="835"/>
      <c r="CN19" s="836"/>
      <c r="CO19" s="836"/>
      <c r="CP19" s="836"/>
      <c r="CQ19" s="837"/>
      <c r="CR19" s="835"/>
      <c r="CS19" s="836"/>
      <c r="CT19" s="836"/>
      <c r="CU19" s="836"/>
      <c r="CV19" s="837"/>
      <c r="CW19" s="835"/>
      <c r="CX19" s="836"/>
      <c r="CY19" s="836"/>
      <c r="CZ19" s="836"/>
      <c r="DA19" s="837"/>
      <c r="DB19" s="835"/>
      <c r="DC19" s="836"/>
      <c r="DD19" s="836"/>
      <c r="DE19" s="836"/>
      <c r="DF19" s="837"/>
      <c r="DG19" s="835"/>
      <c r="DH19" s="836"/>
      <c r="DI19" s="836"/>
      <c r="DJ19" s="836"/>
      <c r="DK19" s="837"/>
      <c r="DL19" s="835"/>
      <c r="DM19" s="836"/>
      <c r="DN19" s="836"/>
      <c r="DO19" s="836"/>
      <c r="DP19" s="837"/>
      <c r="DQ19" s="835"/>
      <c r="DR19" s="836"/>
      <c r="DS19" s="836"/>
      <c r="DT19" s="836"/>
      <c r="DU19" s="837"/>
      <c r="DV19" s="838"/>
      <c r="DW19" s="839"/>
      <c r="DX19" s="839"/>
      <c r="DY19" s="839"/>
      <c r="DZ19" s="840"/>
      <c r="EA19" s="254"/>
    </row>
    <row r="20" spans="1:131" s="255" customFormat="1" ht="26.25" customHeight="1" x14ac:dyDescent="0.15">
      <c r="A20" s="261">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55"/>
      <c r="AF20" s="856"/>
      <c r="AG20" s="857"/>
      <c r="AH20" s="857"/>
      <c r="AI20" s="857"/>
      <c r="AJ20" s="858"/>
      <c r="AK20" s="859"/>
      <c r="AL20" s="860"/>
      <c r="AM20" s="860"/>
      <c r="AN20" s="860"/>
      <c r="AO20" s="860"/>
      <c r="AP20" s="860"/>
      <c r="AQ20" s="860"/>
      <c r="AR20" s="860"/>
      <c r="AS20" s="860"/>
      <c r="AT20" s="860"/>
      <c r="AU20" s="861"/>
      <c r="AV20" s="861"/>
      <c r="AW20" s="861"/>
      <c r="AX20" s="861"/>
      <c r="AY20" s="862"/>
      <c r="AZ20" s="252"/>
      <c r="BA20" s="252"/>
      <c r="BB20" s="252"/>
      <c r="BC20" s="252"/>
      <c r="BD20" s="252"/>
      <c r="BE20" s="253"/>
      <c r="BF20" s="253"/>
      <c r="BG20" s="253"/>
      <c r="BH20" s="253"/>
      <c r="BI20" s="253"/>
      <c r="BJ20" s="253"/>
      <c r="BK20" s="253"/>
      <c r="BL20" s="253"/>
      <c r="BM20" s="253"/>
      <c r="BN20" s="253"/>
      <c r="BO20" s="253"/>
      <c r="BP20" s="253"/>
      <c r="BQ20" s="262">
        <v>14</v>
      </c>
      <c r="BR20" s="263"/>
      <c r="BS20" s="863"/>
      <c r="BT20" s="864"/>
      <c r="BU20" s="864"/>
      <c r="BV20" s="864"/>
      <c r="BW20" s="864"/>
      <c r="BX20" s="864"/>
      <c r="BY20" s="864"/>
      <c r="BZ20" s="864"/>
      <c r="CA20" s="864"/>
      <c r="CB20" s="864"/>
      <c r="CC20" s="864"/>
      <c r="CD20" s="864"/>
      <c r="CE20" s="864"/>
      <c r="CF20" s="864"/>
      <c r="CG20" s="865"/>
      <c r="CH20" s="835"/>
      <c r="CI20" s="836"/>
      <c r="CJ20" s="836"/>
      <c r="CK20" s="836"/>
      <c r="CL20" s="837"/>
      <c r="CM20" s="835"/>
      <c r="CN20" s="836"/>
      <c r="CO20" s="836"/>
      <c r="CP20" s="836"/>
      <c r="CQ20" s="837"/>
      <c r="CR20" s="835"/>
      <c r="CS20" s="836"/>
      <c r="CT20" s="836"/>
      <c r="CU20" s="836"/>
      <c r="CV20" s="837"/>
      <c r="CW20" s="835"/>
      <c r="CX20" s="836"/>
      <c r="CY20" s="836"/>
      <c r="CZ20" s="836"/>
      <c r="DA20" s="837"/>
      <c r="DB20" s="835"/>
      <c r="DC20" s="836"/>
      <c r="DD20" s="836"/>
      <c r="DE20" s="836"/>
      <c r="DF20" s="837"/>
      <c r="DG20" s="835"/>
      <c r="DH20" s="836"/>
      <c r="DI20" s="836"/>
      <c r="DJ20" s="836"/>
      <c r="DK20" s="837"/>
      <c r="DL20" s="835"/>
      <c r="DM20" s="836"/>
      <c r="DN20" s="836"/>
      <c r="DO20" s="836"/>
      <c r="DP20" s="837"/>
      <c r="DQ20" s="835"/>
      <c r="DR20" s="836"/>
      <c r="DS20" s="836"/>
      <c r="DT20" s="836"/>
      <c r="DU20" s="837"/>
      <c r="DV20" s="838"/>
      <c r="DW20" s="839"/>
      <c r="DX20" s="839"/>
      <c r="DY20" s="839"/>
      <c r="DZ20" s="840"/>
      <c r="EA20" s="254"/>
    </row>
    <row r="21" spans="1:131" s="255" customFormat="1" ht="26.25" customHeight="1" thickBot="1" x14ac:dyDescent="0.2">
      <c r="A21" s="261">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55"/>
      <c r="AF21" s="856"/>
      <c r="AG21" s="857"/>
      <c r="AH21" s="857"/>
      <c r="AI21" s="857"/>
      <c r="AJ21" s="858"/>
      <c r="AK21" s="859"/>
      <c r="AL21" s="860"/>
      <c r="AM21" s="860"/>
      <c r="AN21" s="860"/>
      <c r="AO21" s="860"/>
      <c r="AP21" s="860"/>
      <c r="AQ21" s="860"/>
      <c r="AR21" s="860"/>
      <c r="AS21" s="860"/>
      <c r="AT21" s="860"/>
      <c r="AU21" s="861"/>
      <c r="AV21" s="861"/>
      <c r="AW21" s="861"/>
      <c r="AX21" s="861"/>
      <c r="AY21" s="862"/>
      <c r="AZ21" s="252"/>
      <c r="BA21" s="252"/>
      <c r="BB21" s="252"/>
      <c r="BC21" s="252"/>
      <c r="BD21" s="252"/>
      <c r="BE21" s="253"/>
      <c r="BF21" s="253"/>
      <c r="BG21" s="253"/>
      <c r="BH21" s="253"/>
      <c r="BI21" s="253"/>
      <c r="BJ21" s="253"/>
      <c r="BK21" s="253"/>
      <c r="BL21" s="253"/>
      <c r="BM21" s="253"/>
      <c r="BN21" s="253"/>
      <c r="BO21" s="253"/>
      <c r="BP21" s="253"/>
      <c r="BQ21" s="262">
        <v>15</v>
      </c>
      <c r="BR21" s="263"/>
      <c r="BS21" s="863"/>
      <c r="BT21" s="864"/>
      <c r="BU21" s="864"/>
      <c r="BV21" s="864"/>
      <c r="BW21" s="864"/>
      <c r="BX21" s="864"/>
      <c r="BY21" s="864"/>
      <c r="BZ21" s="864"/>
      <c r="CA21" s="864"/>
      <c r="CB21" s="864"/>
      <c r="CC21" s="864"/>
      <c r="CD21" s="864"/>
      <c r="CE21" s="864"/>
      <c r="CF21" s="864"/>
      <c r="CG21" s="865"/>
      <c r="CH21" s="835"/>
      <c r="CI21" s="836"/>
      <c r="CJ21" s="836"/>
      <c r="CK21" s="836"/>
      <c r="CL21" s="837"/>
      <c r="CM21" s="835"/>
      <c r="CN21" s="836"/>
      <c r="CO21" s="836"/>
      <c r="CP21" s="836"/>
      <c r="CQ21" s="837"/>
      <c r="CR21" s="835"/>
      <c r="CS21" s="836"/>
      <c r="CT21" s="836"/>
      <c r="CU21" s="836"/>
      <c r="CV21" s="837"/>
      <c r="CW21" s="835"/>
      <c r="CX21" s="836"/>
      <c r="CY21" s="836"/>
      <c r="CZ21" s="836"/>
      <c r="DA21" s="837"/>
      <c r="DB21" s="835"/>
      <c r="DC21" s="836"/>
      <c r="DD21" s="836"/>
      <c r="DE21" s="836"/>
      <c r="DF21" s="837"/>
      <c r="DG21" s="835"/>
      <c r="DH21" s="836"/>
      <c r="DI21" s="836"/>
      <c r="DJ21" s="836"/>
      <c r="DK21" s="837"/>
      <c r="DL21" s="835"/>
      <c r="DM21" s="836"/>
      <c r="DN21" s="836"/>
      <c r="DO21" s="836"/>
      <c r="DP21" s="837"/>
      <c r="DQ21" s="835"/>
      <c r="DR21" s="836"/>
      <c r="DS21" s="836"/>
      <c r="DT21" s="836"/>
      <c r="DU21" s="837"/>
      <c r="DV21" s="838"/>
      <c r="DW21" s="839"/>
      <c r="DX21" s="839"/>
      <c r="DY21" s="839"/>
      <c r="DZ21" s="840"/>
      <c r="EA21" s="254"/>
    </row>
    <row r="22" spans="1:131" s="255" customFormat="1" ht="26.25" customHeight="1" x14ac:dyDescent="0.15">
      <c r="A22" s="261">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56"/>
      <c r="AG22" s="857"/>
      <c r="AH22" s="857"/>
      <c r="AI22" s="857"/>
      <c r="AJ22" s="858"/>
      <c r="AK22" s="888"/>
      <c r="AL22" s="889"/>
      <c r="AM22" s="889"/>
      <c r="AN22" s="889"/>
      <c r="AO22" s="889"/>
      <c r="AP22" s="889"/>
      <c r="AQ22" s="889"/>
      <c r="AR22" s="889"/>
      <c r="AS22" s="889"/>
      <c r="AT22" s="889"/>
      <c r="AU22" s="890"/>
      <c r="AV22" s="890"/>
      <c r="AW22" s="890"/>
      <c r="AX22" s="890"/>
      <c r="AY22" s="891"/>
      <c r="AZ22" s="892" t="s">
        <v>384</v>
      </c>
      <c r="BA22" s="892"/>
      <c r="BB22" s="892"/>
      <c r="BC22" s="892"/>
      <c r="BD22" s="893"/>
      <c r="BE22" s="253"/>
      <c r="BF22" s="253"/>
      <c r="BG22" s="253"/>
      <c r="BH22" s="253"/>
      <c r="BI22" s="253"/>
      <c r="BJ22" s="253"/>
      <c r="BK22" s="253"/>
      <c r="BL22" s="253"/>
      <c r="BM22" s="253"/>
      <c r="BN22" s="253"/>
      <c r="BO22" s="253"/>
      <c r="BP22" s="253"/>
      <c r="BQ22" s="262">
        <v>16</v>
      </c>
      <c r="BR22" s="263"/>
      <c r="BS22" s="863"/>
      <c r="BT22" s="864"/>
      <c r="BU22" s="864"/>
      <c r="BV22" s="864"/>
      <c r="BW22" s="864"/>
      <c r="BX22" s="864"/>
      <c r="BY22" s="864"/>
      <c r="BZ22" s="864"/>
      <c r="CA22" s="864"/>
      <c r="CB22" s="864"/>
      <c r="CC22" s="864"/>
      <c r="CD22" s="864"/>
      <c r="CE22" s="864"/>
      <c r="CF22" s="864"/>
      <c r="CG22" s="865"/>
      <c r="CH22" s="835"/>
      <c r="CI22" s="836"/>
      <c r="CJ22" s="836"/>
      <c r="CK22" s="836"/>
      <c r="CL22" s="837"/>
      <c r="CM22" s="835"/>
      <c r="CN22" s="836"/>
      <c r="CO22" s="836"/>
      <c r="CP22" s="836"/>
      <c r="CQ22" s="837"/>
      <c r="CR22" s="835"/>
      <c r="CS22" s="836"/>
      <c r="CT22" s="836"/>
      <c r="CU22" s="836"/>
      <c r="CV22" s="837"/>
      <c r="CW22" s="835"/>
      <c r="CX22" s="836"/>
      <c r="CY22" s="836"/>
      <c r="CZ22" s="836"/>
      <c r="DA22" s="837"/>
      <c r="DB22" s="835"/>
      <c r="DC22" s="836"/>
      <c r="DD22" s="836"/>
      <c r="DE22" s="836"/>
      <c r="DF22" s="837"/>
      <c r="DG22" s="835"/>
      <c r="DH22" s="836"/>
      <c r="DI22" s="836"/>
      <c r="DJ22" s="836"/>
      <c r="DK22" s="837"/>
      <c r="DL22" s="835"/>
      <c r="DM22" s="836"/>
      <c r="DN22" s="836"/>
      <c r="DO22" s="836"/>
      <c r="DP22" s="837"/>
      <c r="DQ22" s="835"/>
      <c r="DR22" s="836"/>
      <c r="DS22" s="836"/>
      <c r="DT22" s="836"/>
      <c r="DU22" s="837"/>
      <c r="DV22" s="838"/>
      <c r="DW22" s="839"/>
      <c r="DX22" s="839"/>
      <c r="DY22" s="839"/>
      <c r="DZ22" s="840"/>
      <c r="EA22" s="254"/>
    </row>
    <row r="23" spans="1:131" s="255" customFormat="1" ht="26.25" customHeight="1" thickBot="1" x14ac:dyDescent="0.2">
      <c r="A23" s="264" t="s">
        <v>385</v>
      </c>
      <c r="B23" s="876" t="s">
        <v>386</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538</v>
      </c>
      <c r="AG23" s="880"/>
      <c r="AH23" s="880"/>
      <c r="AI23" s="880"/>
      <c r="AJ23" s="883"/>
      <c r="AK23" s="884"/>
      <c r="AL23" s="885"/>
      <c r="AM23" s="885"/>
      <c r="AN23" s="885"/>
      <c r="AO23" s="885"/>
      <c r="AP23" s="880"/>
      <c r="AQ23" s="880"/>
      <c r="AR23" s="880"/>
      <c r="AS23" s="880"/>
      <c r="AT23" s="880"/>
      <c r="AU23" s="886"/>
      <c r="AV23" s="886"/>
      <c r="AW23" s="886"/>
      <c r="AX23" s="886"/>
      <c r="AY23" s="887"/>
      <c r="AZ23" s="895" t="s">
        <v>387</v>
      </c>
      <c r="BA23" s="896"/>
      <c r="BB23" s="896"/>
      <c r="BC23" s="896"/>
      <c r="BD23" s="897"/>
      <c r="BE23" s="253"/>
      <c r="BF23" s="253"/>
      <c r="BG23" s="253"/>
      <c r="BH23" s="253"/>
      <c r="BI23" s="253"/>
      <c r="BJ23" s="253"/>
      <c r="BK23" s="253"/>
      <c r="BL23" s="253"/>
      <c r="BM23" s="253"/>
      <c r="BN23" s="253"/>
      <c r="BO23" s="253"/>
      <c r="BP23" s="253"/>
      <c r="BQ23" s="262">
        <v>17</v>
      </c>
      <c r="BR23" s="263"/>
      <c r="BS23" s="863"/>
      <c r="BT23" s="864"/>
      <c r="BU23" s="864"/>
      <c r="BV23" s="864"/>
      <c r="BW23" s="864"/>
      <c r="BX23" s="864"/>
      <c r="BY23" s="864"/>
      <c r="BZ23" s="864"/>
      <c r="CA23" s="864"/>
      <c r="CB23" s="864"/>
      <c r="CC23" s="864"/>
      <c r="CD23" s="864"/>
      <c r="CE23" s="864"/>
      <c r="CF23" s="864"/>
      <c r="CG23" s="865"/>
      <c r="CH23" s="835"/>
      <c r="CI23" s="836"/>
      <c r="CJ23" s="836"/>
      <c r="CK23" s="836"/>
      <c r="CL23" s="837"/>
      <c r="CM23" s="835"/>
      <c r="CN23" s="836"/>
      <c r="CO23" s="836"/>
      <c r="CP23" s="836"/>
      <c r="CQ23" s="837"/>
      <c r="CR23" s="835"/>
      <c r="CS23" s="836"/>
      <c r="CT23" s="836"/>
      <c r="CU23" s="836"/>
      <c r="CV23" s="837"/>
      <c r="CW23" s="835"/>
      <c r="CX23" s="836"/>
      <c r="CY23" s="836"/>
      <c r="CZ23" s="836"/>
      <c r="DA23" s="837"/>
      <c r="DB23" s="835"/>
      <c r="DC23" s="836"/>
      <c r="DD23" s="836"/>
      <c r="DE23" s="836"/>
      <c r="DF23" s="837"/>
      <c r="DG23" s="835"/>
      <c r="DH23" s="836"/>
      <c r="DI23" s="836"/>
      <c r="DJ23" s="836"/>
      <c r="DK23" s="837"/>
      <c r="DL23" s="835"/>
      <c r="DM23" s="836"/>
      <c r="DN23" s="836"/>
      <c r="DO23" s="836"/>
      <c r="DP23" s="837"/>
      <c r="DQ23" s="835"/>
      <c r="DR23" s="836"/>
      <c r="DS23" s="836"/>
      <c r="DT23" s="836"/>
      <c r="DU23" s="837"/>
      <c r="DV23" s="838"/>
      <c r="DW23" s="839"/>
      <c r="DX23" s="839"/>
      <c r="DY23" s="839"/>
      <c r="DZ23" s="840"/>
      <c r="EA23" s="254"/>
    </row>
    <row r="24" spans="1:131" s="255" customFormat="1" ht="26.25" customHeight="1" x14ac:dyDescent="0.15">
      <c r="A24" s="894" t="s">
        <v>388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2"/>
      <c r="BA24" s="252"/>
      <c r="BB24" s="252"/>
      <c r="BC24" s="252"/>
      <c r="BD24" s="252"/>
      <c r="BE24" s="253"/>
      <c r="BF24" s="253"/>
      <c r="BG24" s="253"/>
      <c r="BH24" s="253"/>
      <c r="BI24" s="253"/>
      <c r="BJ24" s="253"/>
      <c r="BK24" s="253"/>
      <c r="BL24" s="253"/>
      <c r="BM24" s="253"/>
      <c r="BN24" s="253"/>
      <c r="BO24" s="253"/>
      <c r="BP24" s="253"/>
      <c r="BQ24" s="262">
        <v>18</v>
      </c>
      <c r="BR24" s="263"/>
      <c r="BS24" s="863"/>
      <c r="BT24" s="864"/>
      <c r="BU24" s="864"/>
      <c r="BV24" s="864"/>
      <c r="BW24" s="864"/>
      <c r="BX24" s="864"/>
      <c r="BY24" s="864"/>
      <c r="BZ24" s="864"/>
      <c r="CA24" s="864"/>
      <c r="CB24" s="864"/>
      <c r="CC24" s="864"/>
      <c r="CD24" s="864"/>
      <c r="CE24" s="864"/>
      <c r="CF24" s="864"/>
      <c r="CG24" s="865"/>
      <c r="CH24" s="835"/>
      <c r="CI24" s="836"/>
      <c r="CJ24" s="836"/>
      <c r="CK24" s="836"/>
      <c r="CL24" s="837"/>
      <c r="CM24" s="835"/>
      <c r="CN24" s="836"/>
      <c r="CO24" s="836"/>
      <c r="CP24" s="836"/>
      <c r="CQ24" s="837"/>
      <c r="CR24" s="835"/>
      <c r="CS24" s="836"/>
      <c r="CT24" s="836"/>
      <c r="CU24" s="836"/>
      <c r="CV24" s="837"/>
      <c r="CW24" s="835"/>
      <c r="CX24" s="836"/>
      <c r="CY24" s="836"/>
      <c r="CZ24" s="836"/>
      <c r="DA24" s="837"/>
      <c r="DB24" s="835"/>
      <c r="DC24" s="836"/>
      <c r="DD24" s="836"/>
      <c r="DE24" s="836"/>
      <c r="DF24" s="837"/>
      <c r="DG24" s="835"/>
      <c r="DH24" s="836"/>
      <c r="DI24" s="836"/>
      <c r="DJ24" s="836"/>
      <c r="DK24" s="837"/>
      <c r="DL24" s="835"/>
      <c r="DM24" s="836"/>
      <c r="DN24" s="836"/>
      <c r="DO24" s="836"/>
      <c r="DP24" s="837"/>
      <c r="DQ24" s="835"/>
      <c r="DR24" s="836"/>
      <c r="DS24" s="836"/>
      <c r="DT24" s="836"/>
      <c r="DU24" s="837"/>
      <c r="DV24" s="838"/>
      <c r="DW24" s="839"/>
      <c r="DX24" s="839"/>
      <c r="DY24" s="839"/>
      <c r="DZ24" s="840"/>
      <c r="EA24" s="254"/>
    </row>
    <row r="25" spans="1:131" s="247" customFormat="1" ht="26.25" customHeight="1" thickBot="1" x14ac:dyDescent="0.2">
      <c r="A25" s="849" t="s">
        <v>389</v>
      </c>
      <c r="B25" s="849"/>
      <c r="C25" s="849"/>
      <c r="D25" s="849"/>
      <c r="E25" s="849"/>
      <c r="F25" s="849"/>
      <c r="G25" s="849"/>
      <c r="H25" s="849"/>
      <c r="I25" s="849"/>
      <c r="J25" s="849"/>
      <c r="K25" s="849"/>
      <c r="L25" s="849"/>
      <c r="M25" s="849"/>
      <c r="N25" s="849"/>
      <c r="O25" s="849"/>
      <c r="P25" s="849"/>
      <c r="Q25" s="849"/>
      <c r="R25" s="849"/>
      <c r="S25" s="849"/>
      <c r="T25" s="849"/>
      <c r="U25" s="849"/>
      <c r="V25" s="849"/>
      <c r="W25" s="849"/>
      <c r="X25" s="849"/>
      <c r="Y25" s="849"/>
      <c r="Z25" s="849"/>
      <c r="AA25" s="849"/>
      <c r="AB25" s="849"/>
      <c r="AC25" s="849"/>
      <c r="AD25" s="849"/>
      <c r="AE25" s="849"/>
      <c r="AF25" s="849"/>
      <c r="AG25" s="849"/>
      <c r="AH25" s="849"/>
      <c r="AI25" s="849"/>
      <c r="AJ25" s="849"/>
      <c r="AK25" s="849"/>
      <c r="AL25" s="849"/>
      <c r="AM25" s="849"/>
      <c r="AN25" s="849"/>
      <c r="AO25" s="849"/>
      <c r="AP25" s="849"/>
      <c r="AQ25" s="849"/>
      <c r="AR25" s="849"/>
      <c r="AS25" s="849"/>
      <c r="AT25" s="849"/>
      <c r="AU25" s="849"/>
      <c r="AV25" s="849"/>
      <c r="AW25" s="849"/>
      <c r="AX25" s="849"/>
      <c r="AY25" s="849"/>
      <c r="AZ25" s="849"/>
      <c r="BA25" s="849"/>
      <c r="BB25" s="849"/>
      <c r="BC25" s="849"/>
      <c r="BD25" s="849"/>
      <c r="BE25" s="849"/>
      <c r="BF25" s="849"/>
      <c r="BG25" s="849"/>
      <c r="BH25" s="849"/>
      <c r="BI25" s="849"/>
      <c r="BJ25" s="252"/>
      <c r="BK25" s="252"/>
      <c r="BL25" s="252"/>
      <c r="BM25" s="252"/>
      <c r="BN25" s="252"/>
      <c r="BO25" s="265"/>
      <c r="BP25" s="265"/>
      <c r="BQ25" s="262">
        <v>19</v>
      </c>
      <c r="BR25" s="263"/>
      <c r="BS25" s="863"/>
      <c r="BT25" s="864"/>
      <c r="BU25" s="864"/>
      <c r="BV25" s="864"/>
      <c r="BW25" s="864"/>
      <c r="BX25" s="864"/>
      <c r="BY25" s="864"/>
      <c r="BZ25" s="864"/>
      <c r="CA25" s="864"/>
      <c r="CB25" s="864"/>
      <c r="CC25" s="864"/>
      <c r="CD25" s="864"/>
      <c r="CE25" s="864"/>
      <c r="CF25" s="864"/>
      <c r="CG25" s="865"/>
      <c r="CH25" s="835"/>
      <c r="CI25" s="836"/>
      <c r="CJ25" s="836"/>
      <c r="CK25" s="836"/>
      <c r="CL25" s="837"/>
      <c r="CM25" s="835"/>
      <c r="CN25" s="836"/>
      <c r="CO25" s="836"/>
      <c r="CP25" s="836"/>
      <c r="CQ25" s="837"/>
      <c r="CR25" s="835"/>
      <c r="CS25" s="836"/>
      <c r="CT25" s="836"/>
      <c r="CU25" s="836"/>
      <c r="CV25" s="837"/>
      <c r="CW25" s="835"/>
      <c r="CX25" s="836"/>
      <c r="CY25" s="836"/>
      <c r="CZ25" s="836"/>
      <c r="DA25" s="837"/>
      <c r="DB25" s="835"/>
      <c r="DC25" s="836"/>
      <c r="DD25" s="836"/>
      <c r="DE25" s="836"/>
      <c r="DF25" s="837"/>
      <c r="DG25" s="835"/>
      <c r="DH25" s="836"/>
      <c r="DI25" s="836"/>
      <c r="DJ25" s="836"/>
      <c r="DK25" s="837"/>
      <c r="DL25" s="835"/>
      <c r="DM25" s="836"/>
      <c r="DN25" s="836"/>
      <c r="DO25" s="836"/>
      <c r="DP25" s="837"/>
      <c r="DQ25" s="835"/>
      <c r="DR25" s="836"/>
      <c r="DS25" s="836"/>
      <c r="DT25" s="836"/>
      <c r="DU25" s="837"/>
      <c r="DV25" s="838"/>
      <c r="DW25" s="839"/>
      <c r="DX25" s="839"/>
      <c r="DY25" s="839"/>
      <c r="DZ25" s="840"/>
      <c r="EA25" s="246"/>
    </row>
    <row r="26" spans="1:131" s="247" customFormat="1" ht="26.25" customHeight="1" x14ac:dyDescent="0.15">
      <c r="A26" s="829" t="s">
        <v>364</v>
      </c>
      <c r="B26" s="830"/>
      <c r="C26" s="830"/>
      <c r="D26" s="830"/>
      <c r="E26" s="830"/>
      <c r="F26" s="830"/>
      <c r="G26" s="830"/>
      <c r="H26" s="830"/>
      <c r="I26" s="830"/>
      <c r="J26" s="830"/>
      <c r="K26" s="830"/>
      <c r="L26" s="830"/>
      <c r="M26" s="830"/>
      <c r="N26" s="830"/>
      <c r="O26" s="830"/>
      <c r="P26" s="831"/>
      <c r="Q26" s="806" t="s">
        <v>390</v>
      </c>
      <c r="R26" s="807"/>
      <c r="S26" s="807"/>
      <c r="T26" s="807"/>
      <c r="U26" s="808"/>
      <c r="V26" s="806" t="s">
        <v>391</v>
      </c>
      <c r="W26" s="807"/>
      <c r="X26" s="807"/>
      <c r="Y26" s="807"/>
      <c r="Z26" s="808"/>
      <c r="AA26" s="806" t="s">
        <v>392</v>
      </c>
      <c r="AB26" s="807"/>
      <c r="AC26" s="807"/>
      <c r="AD26" s="807"/>
      <c r="AE26" s="807"/>
      <c r="AF26" s="898" t="s">
        <v>393</v>
      </c>
      <c r="AG26" s="899"/>
      <c r="AH26" s="899"/>
      <c r="AI26" s="899"/>
      <c r="AJ26" s="900"/>
      <c r="AK26" s="807" t="s">
        <v>394</v>
      </c>
      <c r="AL26" s="807"/>
      <c r="AM26" s="807"/>
      <c r="AN26" s="807"/>
      <c r="AO26" s="808"/>
      <c r="AP26" s="806" t="s">
        <v>395</v>
      </c>
      <c r="AQ26" s="807"/>
      <c r="AR26" s="807"/>
      <c r="AS26" s="807"/>
      <c r="AT26" s="808"/>
      <c r="AU26" s="806" t="s">
        <v>396</v>
      </c>
      <c r="AV26" s="807"/>
      <c r="AW26" s="807"/>
      <c r="AX26" s="807"/>
      <c r="AY26" s="808"/>
      <c r="AZ26" s="806" t="s">
        <v>397</v>
      </c>
      <c r="BA26" s="807"/>
      <c r="BB26" s="807"/>
      <c r="BC26" s="807"/>
      <c r="BD26" s="808"/>
      <c r="BE26" s="806" t="s">
        <v>371</v>
      </c>
      <c r="BF26" s="807"/>
      <c r="BG26" s="807"/>
      <c r="BH26" s="807"/>
      <c r="BI26" s="818"/>
      <c r="BJ26" s="252"/>
      <c r="BK26" s="252"/>
      <c r="BL26" s="252"/>
      <c r="BM26" s="252"/>
      <c r="BN26" s="252"/>
      <c r="BO26" s="265"/>
      <c r="BP26" s="265"/>
      <c r="BQ26" s="262">
        <v>20</v>
      </c>
      <c r="BR26" s="263"/>
      <c r="BS26" s="863"/>
      <c r="BT26" s="864"/>
      <c r="BU26" s="864"/>
      <c r="BV26" s="864"/>
      <c r="BW26" s="864"/>
      <c r="BX26" s="864"/>
      <c r="BY26" s="864"/>
      <c r="BZ26" s="864"/>
      <c r="CA26" s="864"/>
      <c r="CB26" s="864"/>
      <c r="CC26" s="864"/>
      <c r="CD26" s="864"/>
      <c r="CE26" s="864"/>
      <c r="CF26" s="864"/>
      <c r="CG26" s="865"/>
      <c r="CH26" s="835"/>
      <c r="CI26" s="836"/>
      <c r="CJ26" s="836"/>
      <c r="CK26" s="836"/>
      <c r="CL26" s="837"/>
      <c r="CM26" s="835"/>
      <c r="CN26" s="836"/>
      <c r="CO26" s="836"/>
      <c r="CP26" s="836"/>
      <c r="CQ26" s="837"/>
      <c r="CR26" s="835"/>
      <c r="CS26" s="836"/>
      <c r="CT26" s="836"/>
      <c r="CU26" s="836"/>
      <c r="CV26" s="837"/>
      <c r="CW26" s="835"/>
      <c r="CX26" s="836"/>
      <c r="CY26" s="836"/>
      <c r="CZ26" s="836"/>
      <c r="DA26" s="837"/>
      <c r="DB26" s="835"/>
      <c r="DC26" s="836"/>
      <c r="DD26" s="836"/>
      <c r="DE26" s="836"/>
      <c r="DF26" s="837"/>
      <c r="DG26" s="835"/>
      <c r="DH26" s="836"/>
      <c r="DI26" s="836"/>
      <c r="DJ26" s="836"/>
      <c r="DK26" s="837"/>
      <c r="DL26" s="835"/>
      <c r="DM26" s="836"/>
      <c r="DN26" s="836"/>
      <c r="DO26" s="836"/>
      <c r="DP26" s="837"/>
      <c r="DQ26" s="835"/>
      <c r="DR26" s="836"/>
      <c r="DS26" s="836"/>
      <c r="DT26" s="836"/>
      <c r="DU26" s="837"/>
      <c r="DV26" s="838"/>
      <c r="DW26" s="839"/>
      <c r="DX26" s="839"/>
      <c r="DY26" s="839"/>
      <c r="DZ26" s="840"/>
      <c r="EA26" s="246"/>
    </row>
    <row r="27" spans="1:131" s="247" customFormat="1" ht="26.25" customHeight="1" thickBot="1" x14ac:dyDescent="0.2">
      <c r="A27" s="832"/>
      <c r="B27" s="833"/>
      <c r="C27" s="833"/>
      <c r="D27" s="833"/>
      <c r="E27" s="833"/>
      <c r="F27" s="833"/>
      <c r="G27" s="833"/>
      <c r="H27" s="833"/>
      <c r="I27" s="833"/>
      <c r="J27" s="833"/>
      <c r="K27" s="833"/>
      <c r="L27" s="833"/>
      <c r="M27" s="833"/>
      <c r="N27" s="833"/>
      <c r="O27" s="833"/>
      <c r="P27" s="834"/>
      <c r="Q27" s="809"/>
      <c r="R27" s="810"/>
      <c r="S27" s="810"/>
      <c r="T27" s="810"/>
      <c r="U27" s="811"/>
      <c r="V27" s="809"/>
      <c r="W27" s="810"/>
      <c r="X27" s="810"/>
      <c r="Y27" s="810"/>
      <c r="Z27" s="811"/>
      <c r="AA27" s="809"/>
      <c r="AB27" s="810"/>
      <c r="AC27" s="810"/>
      <c r="AD27" s="810"/>
      <c r="AE27" s="810"/>
      <c r="AF27" s="901"/>
      <c r="AG27" s="902"/>
      <c r="AH27" s="902"/>
      <c r="AI27" s="902"/>
      <c r="AJ27" s="903"/>
      <c r="AK27" s="810"/>
      <c r="AL27" s="810"/>
      <c r="AM27" s="810"/>
      <c r="AN27" s="810"/>
      <c r="AO27" s="811"/>
      <c r="AP27" s="809"/>
      <c r="AQ27" s="810"/>
      <c r="AR27" s="810"/>
      <c r="AS27" s="810"/>
      <c r="AT27" s="811"/>
      <c r="AU27" s="809"/>
      <c r="AV27" s="810"/>
      <c r="AW27" s="810"/>
      <c r="AX27" s="810"/>
      <c r="AY27" s="811"/>
      <c r="AZ27" s="809"/>
      <c r="BA27" s="810"/>
      <c r="BB27" s="810"/>
      <c r="BC27" s="810"/>
      <c r="BD27" s="811"/>
      <c r="BE27" s="809"/>
      <c r="BF27" s="810"/>
      <c r="BG27" s="810"/>
      <c r="BH27" s="810"/>
      <c r="BI27" s="819"/>
      <c r="BJ27" s="252"/>
      <c r="BK27" s="252"/>
      <c r="BL27" s="252"/>
      <c r="BM27" s="252"/>
      <c r="BN27" s="252"/>
      <c r="BO27" s="265"/>
      <c r="BP27" s="265"/>
      <c r="BQ27" s="262">
        <v>21</v>
      </c>
      <c r="BR27" s="263"/>
      <c r="BS27" s="863"/>
      <c r="BT27" s="864"/>
      <c r="BU27" s="864"/>
      <c r="BV27" s="864"/>
      <c r="BW27" s="864"/>
      <c r="BX27" s="864"/>
      <c r="BY27" s="864"/>
      <c r="BZ27" s="864"/>
      <c r="CA27" s="864"/>
      <c r="CB27" s="864"/>
      <c r="CC27" s="864"/>
      <c r="CD27" s="864"/>
      <c r="CE27" s="864"/>
      <c r="CF27" s="864"/>
      <c r="CG27" s="865"/>
      <c r="CH27" s="835"/>
      <c r="CI27" s="836"/>
      <c r="CJ27" s="836"/>
      <c r="CK27" s="836"/>
      <c r="CL27" s="837"/>
      <c r="CM27" s="835"/>
      <c r="CN27" s="836"/>
      <c r="CO27" s="836"/>
      <c r="CP27" s="836"/>
      <c r="CQ27" s="837"/>
      <c r="CR27" s="835"/>
      <c r="CS27" s="836"/>
      <c r="CT27" s="836"/>
      <c r="CU27" s="836"/>
      <c r="CV27" s="837"/>
      <c r="CW27" s="835"/>
      <c r="CX27" s="836"/>
      <c r="CY27" s="836"/>
      <c r="CZ27" s="836"/>
      <c r="DA27" s="837"/>
      <c r="DB27" s="835"/>
      <c r="DC27" s="836"/>
      <c r="DD27" s="836"/>
      <c r="DE27" s="836"/>
      <c r="DF27" s="837"/>
      <c r="DG27" s="835"/>
      <c r="DH27" s="836"/>
      <c r="DI27" s="836"/>
      <c r="DJ27" s="836"/>
      <c r="DK27" s="837"/>
      <c r="DL27" s="835"/>
      <c r="DM27" s="836"/>
      <c r="DN27" s="836"/>
      <c r="DO27" s="836"/>
      <c r="DP27" s="837"/>
      <c r="DQ27" s="835"/>
      <c r="DR27" s="836"/>
      <c r="DS27" s="836"/>
      <c r="DT27" s="836"/>
      <c r="DU27" s="837"/>
      <c r="DV27" s="838"/>
      <c r="DW27" s="839"/>
      <c r="DX27" s="839"/>
      <c r="DY27" s="839"/>
      <c r="DZ27" s="840"/>
      <c r="EA27" s="246"/>
    </row>
    <row r="28" spans="1:131" s="247" customFormat="1" ht="26.25" customHeight="1" thickTop="1" x14ac:dyDescent="0.15">
      <c r="A28" s="266">
        <v>1</v>
      </c>
      <c r="B28" s="820" t="s">
        <v>398</v>
      </c>
      <c r="C28" s="821"/>
      <c r="D28" s="821"/>
      <c r="E28" s="821"/>
      <c r="F28" s="821"/>
      <c r="G28" s="821"/>
      <c r="H28" s="821"/>
      <c r="I28" s="821"/>
      <c r="J28" s="821"/>
      <c r="K28" s="821"/>
      <c r="L28" s="821"/>
      <c r="M28" s="821"/>
      <c r="N28" s="821"/>
      <c r="O28" s="821"/>
      <c r="P28" s="822"/>
      <c r="Q28" s="908">
        <v>6732</v>
      </c>
      <c r="R28" s="909"/>
      <c r="S28" s="909"/>
      <c r="T28" s="909"/>
      <c r="U28" s="909"/>
      <c r="V28" s="909">
        <v>7458</v>
      </c>
      <c r="W28" s="909"/>
      <c r="X28" s="909"/>
      <c r="Y28" s="909"/>
      <c r="Z28" s="909"/>
      <c r="AA28" s="909">
        <v>-727</v>
      </c>
      <c r="AB28" s="909"/>
      <c r="AC28" s="909"/>
      <c r="AD28" s="909"/>
      <c r="AE28" s="910"/>
      <c r="AF28" s="911">
        <v>-727</v>
      </c>
      <c r="AG28" s="909"/>
      <c r="AH28" s="909"/>
      <c r="AI28" s="909"/>
      <c r="AJ28" s="912"/>
      <c r="AK28" s="913">
        <v>643</v>
      </c>
      <c r="AL28" s="904"/>
      <c r="AM28" s="904"/>
      <c r="AN28" s="904"/>
      <c r="AO28" s="904"/>
      <c r="AP28" s="904" t="s">
        <v>579</v>
      </c>
      <c r="AQ28" s="904"/>
      <c r="AR28" s="904"/>
      <c r="AS28" s="904"/>
      <c r="AT28" s="904"/>
      <c r="AU28" s="904" t="s">
        <v>579</v>
      </c>
      <c r="AV28" s="904"/>
      <c r="AW28" s="904"/>
      <c r="AX28" s="904"/>
      <c r="AY28" s="904"/>
      <c r="AZ28" s="905"/>
      <c r="BA28" s="905"/>
      <c r="BB28" s="905"/>
      <c r="BC28" s="905"/>
      <c r="BD28" s="905"/>
      <c r="BE28" s="906"/>
      <c r="BF28" s="906"/>
      <c r="BG28" s="906"/>
      <c r="BH28" s="906"/>
      <c r="BI28" s="907"/>
      <c r="BJ28" s="252"/>
      <c r="BK28" s="252"/>
      <c r="BL28" s="252"/>
      <c r="BM28" s="252"/>
      <c r="BN28" s="252"/>
      <c r="BO28" s="265"/>
      <c r="BP28" s="265"/>
      <c r="BQ28" s="262">
        <v>22</v>
      </c>
      <c r="BR28" s="263"/>
      <c r="BS28" s="863"/>
      <c r="BT28" s="864"/>
      <c r="BU28" s="864"/>
      <c r="BV28" s="864"/>
      <c r="BW28" s="864"/>
      <c r="BX28" s="864"/>
      <c r="BY28" s="864"/>
      <c r="BZ28" s="864"/>
      <c r="CA28" s="864"/>
      <c r="CB28" s="864"/>
      <c r="CC28" s="864"/>
      <c r="CD28" s="864"/>
      <c r="CE28" s="864"/>
      <c r="CF28" s="864"/>
      <c r="CG28" s="865"/>
      <c r="CH28" s="835"/>
      <c r="CI28" s="836"/>
      <c r="CJ28" s="836"/>
      <c r="CK28" s="836"/>
      <c r="CL28" s="837"/>
      <c r="CM28" s="835"/>
      <c r="CN28" s="836"/>
      <c r="CO28" s="836"/>
      <c r="CP28" s="836"/>
      <c r="CQ28" s="837"/>
      <c r="CR28" s="835"/>
      <c r="CS28" s="836"/>
      <c r="CT28" s="836"/>
      <c r="CU28" s="836"/>
      <c r="CV28" s="837"/>
      <c r="CW28" s="835"/>
      <c r="CX28" s="836"/>
      <c r="CY28" s="836"/>
      <c r="CZ28" s="836"/>
      <c r="DA28" s="837"/>
      <c r="DB28" s="835"/>
      <c r="DC28" s="836"/>
      <c r="DD28" s="836"/>
      <c r="DE28" s="836"/>
      <c r="DF28" s="837"/>
      <c r="DG28" s="835"/>
      <c r="DH28" s="836"/>
      <c r="DI28" s="836"/>
      <c r="DJ28" s="836"/>
      <c r="DK28" s="837"/>
      <c r="DL28" s="835"/>
      <c r="DM28" s="836"/>
      <c r="DN28" s="836"/>
      <c r="DO28" s="836"/>
      <c r="DP28" s="837"/>
      <c r="DQ28" s="835"/>
      <c r="DR28" s="836"/>
      <c r="DS28" s="836"/>
      <c r="DT28" s="836"/>
      <c r="DU28" s="837"/>
      <c r="DV28" s="838"/>
      <c r="DW28" s="839"/>
      <c r="DX28" s="839"/>
      <c r="DY28" s="839"/>
      <c r="DZ28" s="840"/>
      <c r="EA28" s="246"/>
    </row>
    <row r="29" spans="1:131" s="247" customFormat="1" ht="26.25" customHeight="1" x14ac:dyDescent="0.15">
      <c r="A29" s="266">
        <v>2</v>
      </c>
      <c r="B29" s="841" t="s">
        <v>399</v>
      </c>
      <c r="C29" s="842"/>
      <c r="D29" s="842"/>
      <c r="E29" s="842"/>
      <c r="F29" s="842"/>
      <c r="G29" s="842"/>
      <c r="H29" s="842"/>
      <c r="I29" s="842"/>
      <c r="J29" s="842"/>
      <c r="K29" s="842"/>
      <c r="L29" s="842"/>
      <c r="M29" s="842"/>
      <c r="N29" s="842"/>
      <c r="O29" s="842"/>
      <c r="P29" s="843"/>
      <c r="Q29" s="844">
        <v>447</v>
      </c>
      <c r="R29" s="845"/>
      <c r="S29" s="845"/>
      <c r="T29" s="845"/>
      <c r="U29" s="845"/>
      <c r="V29" s="845">
        <v>443</v>
      </c>
      <c r="W29" s="845"/>
      <c r="X29" s="845"/>
      <c r="Y29" s="845"/>
      <c r="Z29" s="845"/>
      <c r="AA29" s="845">
        <v>4</v>
      </c>
      <c r="AB29" s="845"/>
      <c r="AC29" s="845"/>
      <c r="AD29" s="845"/>
      <c r="AE29" s="855"/>
      <c r="AF29" s="856">
        <v>4</v>
      </c>
      <c r="AG29" s="857"/>
      <c r="AH29" s="857"/>
      <c r="AI29" s="857"/>
      <c r="AJ29" s="858"/>
      <c r="AK29" s="916">
        <v>114</v>
      </c>
      <c r="AL29" s="917"/>
      <c r="AM29" s="917"/>
      <c r="AN29" s="917"/>
      <c r="AO29" s="917"/>
      <c r="AP29" s="917" t="s">
        <v>579</v>
      </c>
      <c r="AQ29" s="917"/>
      <c r="AR29" s="917"/>
      <c r="AS29" s="917"/>
      <c r="AT29" s="917"/>
      <c r="AU29" s="917" t="s">
        <v>579</v>
      </c>
      <c r="AV29" s="917"/>
      <c r="AW29" s="917"/>
      <c r="AX29" s="917"/>
      <c r="AY29" s="917"/>
      <c r="AZ29" s="918"/>
      <c r="BA29" s="918"/>
      <c r="BB29" s="918"/>
      <c r="BC29" s="918"/>
      <c r="BD29" s="918"/>
      <c r="BE29" s="914"/>
      <c r="BF29" s="914"/>
      <c r="BG29" s="914"/>
      <c r="BH29" s="914"/>
      <c r="BI29" s="915"/>
      <c r="BJ29" s="252"/>
      <c r="BK29" s="252"/>
      <c r="BL29" s="252"/>
      <c r="BM29" s="252"/>
      <c r="BN29" s="252"/>
      <c r="BO29" s="265"/>
      <c r="BP29" s="265"/>
      <c r="BQ29" s="262">
        <v>23</v>
      </c>
      <c r="BR29" s="263"/>
      <c r="BS29" s="863"/>
      <c r="BT29" s="864"/>
      <c r="BU29" s="864"/>
      <c r="BV29" s="864"/>
      <c r="BW29" s="864"/>
      <c r="BX29" s="864"/>
      <c r="BY29" s="864"/>
      <c r="BZ29" s="864"/>
      <c r="CA29" s="864"/>
      <c r="CB29" s="864"/>
      <c r="CC29" s="864"/>
      <c r="CD29" s="864"/>
      <c r="CE29" s="864"/>
      <c r="CF29" s="864"/>
      <c r="CG29" s="865"/>
      <c r="CH29" s="835"/>
      <c r="CI29" s="836"/>
      <c r="CJ29" s="836"/>
      <c r="CK29" s="836"/>
      <c r="CL29" s="837"/>
      <c r="CM29" s="835"/>
      <c r="CN29" s="836"/>
      <c r="CO29" s="836"/>
      <c r="CP29" s="836"/>
      <c r="CQ29" s="837"/>
      <c r="CR29" s="835"/>
      <c r="CS29" s="836"/>
      <c r="CT29" s="836"/>
      <c r="CU29" s="836"/>
      <c r="CV29" s="837"/>
      <c r="CW29" s="835"/>
      <c r="CX29" s="836"/>
      <c r="CY29" s="836"/>
      <c r="CZ29" s="836"/>
      <c r="DA29" s="837"/>
      <c r="DB29" s="835"/>
      <c r="DC29" s="836"/>
      <c r="DD29" s="836"/>
      <c r="DE29" s="836"/>
      <c r="DF29" s="837"/>
      <c r="DG29" s="835"/>
      <c r="DH29" s="836"/>
      <c r="DI29" s="836"/>
      <c r="DJ29" s="836"/>
      <c r="DK29" s="837"/>
      <c r="DL29" s="835"/>
      <c r="DM29" s="836"/>
      <c r="DN29" s="836"/>
      <c r="DO29" s="836"/>
      <c r="DP29" s="837"/>
      <c r="DQ29" s="835"/>
      <c r="DR29" s="836"/>
      <c r="DS29" s="836"/>
      <c r="DT29" s="836"/>
      <c r="DU29" s="837"/>
      <c r="DV29" s="838"/>
      <c r="DW29" s="839"/>
      <c r="DX29" s="839"/>
      <c r="DY29" s="839"/>
      <c r="DZ29" s="840"/>
      <c r="EA29" s="246"/>
    </row>
    <row r="30" spans="1:131" s="247" customFormat="1" ht="26.25" customHeight="1" x14ac:dyDescent="0.15">
      <c r="A30" s="266">
        <v>3</v>
      </c>
      <c r="B30" s="841" t="s">
        <v>400</v>
      </c>
      <c r="C30" s="842"/>
      <c r="D30" s="842"/>
      <c r="E30" s="842"/>
      <c r="F30" s="842"/>
      <c r="G30" s="842"/>
      <c r="H30" s="842"/>
      <c r="I30" s="842"/>
      <c r="J30" s="842"/>
      <c r="K30" s="842"/>
      <c r="L30" s="842"/>
      <c r="M30" s="842"/>
      <c r="N30" s="842"/>
      <c r="O30" s="842"/>
      <c r="P30" s="843"/>
      <c r="Q30" s="844">
        <v>1553</v>
      </c>
      <c r="R30" s="845"/>
      <c r="S30" s="845"/>
      <c r="T30" s="845"/>
      <c r="U30" s="845"/>
      <c r="V30" s="845">
        <v>1331</v>
      </c>
      <c r="W30" s="845"/>
      <c r="X30" s="845"/>
      <c r="Y30" s="845"/>
      <c r="Z30" s="845"/>
      <c r="AA30" s="845">
        <v>222</v>
      </c>
      <c r="AB30" s="845"/>
      <c r="AC30" s="845"/>
      <c r="AD30" s="845"/>
      <c r="AE30" s="855"/>
      <c r="AF30" s="856">
        <v>1375</v>
      </c>
      <c r="AG30" s="857"/>
      <c r="AH30" s="857"/>
      <c r="AI30" s="857"/>
      <c r="AJ30" s="858"/>
      <c r="AK30" s="916">
        <v>34</v>
      </c>
      <c r="AL30" s="917"/>
      <c r="AM30" s="917"/>
      <c r="AN30" s="917"/>
      <c r="AO30" s="917"/>
      <c r="AP30" s="917">
        <v>991</v>
      </c>
      <c r="AQ30" s="917"/>
      <c r="AR30" s="917"/>
      <c r="AS30" s="917"/>
      <c r="AT30" s="917"/>
      <c r="AU30" s="917">
        <v>15</v>
      </c>
      <c r="AV30" s="917"/>
      <c r="AW30" s="917"/>
      <c r="AX30" s="917"/>
      <c r="AY30" s="917"/>
      <c r="AZ30" s="918"/>
      <c r="BA30" s="918"/>
      <c r="BB30" s="918"/>
      <c r="BC30" s="918"/>
      <c r="BD30" s="918"/>
      <c r="BE30" s="914" t="s">
        <v>401</v>
      </c>
      <c r="BF30" s="914"/>
      <c r="BG30" s="914"/>
      <c r="BH30" s="914"/>
      <c r="BI30" s="915"/>
      <c r="BJ30" s="252"/>
      <c r="BK30" s="252"/>
      <c r="BL30" s="252"/>
      <c r="BM30" s="252"/>
      <c r="BN30" s="252"/>
      <c r="BO30" s="265"/>
      <c r="BP30" s="265"/>
      <c r="BQ30" s="262">
        <v>24</v>
      </c>
      <c r="BR30" s="263"/>
      <c r="BS30" s="863"/>
      <c r="BT30" s="864"/>
      <c r="BU30" s="864"/>
      <c r="BV30" s="864"/>
      <c r="BW30" s="864"/>
      <c r="BX30" s="864"/>
      <c r="BY30" s="864"/>
      <c r="BZ30" s="864"/>
      <c r="CA30" s="864"/>
      <c r="CB30" s="864"/>
      <c r="CC30" s="864"/>
      <c r="CD30" s="864"/>
      <c r="CE30" s="864"/>
      <c r="CF30" s="864"/>
      <c r="CG30" s="865"/>
      <c r="CH30" s="835"/>
      <c r="CI30" s="836"/>
      <c r="CJ30" s="836"/>
      <c r="CK30" s="836"/>
      <c r="CL30" s="837"/>
      <c r="CM30" s="835"/>
      <c r="CN30" s="836"/>
      <c r="CO30" s="836"/>
      <c r="CP30" s="836"/>
      <c r="CQ30" s="837"/>
      <c r="CR30" s="835"/>
      <c r="CS30" s="836"/>
      <c r="CT30" s="836"/>
      <c r="CU30" s="836"/>
      <c r="CV30" s="837"/>
      <c r="CW30" s="835"/>
      <c r="CX30" s="836"/>
      <c r="CY30" s="836"/>
      <c r="CZ30" s="836"/>
      <c r="DA30" s="837"/>
      <c r="DB30" s="835"/>
      <c r="DC30" s="836"/>
      <c r="DD30" s="836"/>
      <c r="DE30" s="836"/>
      <c r="DF30" s="837"/>
      <c r="DG30" s="835"/>
      <c r="DH30" s="836"/>
      <c r="DI30" s="836"/>
      <c r="DJ30" s="836"/>
      <c r="DK30" s="837"/>
      <c r="DL30" s="835"/>
      <c r="DM30" s="836"/>
      <c r="DN30" s="836"/>
      <c r="DO30" s="836"/>
      <c r="DP30" s="837"/>
      <c r="DQ30" s="835"/>
      <c r="DR30" s="836"/>
      <c r="DS30" s="836"/>
      <c r="DT30" s="836"/>
      <c r="DU30" s="837"/>
      <c r="DV30" s="838"/>
      <c r="DW30" s="839"/>
      <c r="DX30" s="839"/>
      <c r="DY30" s="839"/>
      <c r="DZ30" s="840"/>
      <c r="EA30" s="246"/>
    </row>
    <row r="31" spans="1:131" s="247" customFormat="1" ht="26.25" customHeight="1" x14ac:dyDescent="0.15">
      <c r="A31" s="266">
        <v>4</v>
      </c>
      <c r="B31" s="841" t="s">
        <v>402</v>
      </c>
      <c r="C31" s="842"/>
      <c r="D31" s="842"/>
      <c r="E31" s="842"/>
      <c r="F31" s="842"/>
      <c r="G31" s="842"/>
      <c r="H31" s="842"/>
      <c r="I31" s="842"/>
      <c r="J31" s="842"/>
      <c r="K31" s="842"/>
      <c r="L31" s="842"/>
      <c r="M31" s="842"/>
      <c r="N31" s="842"/>
      <c r="O31" s="842"/>
      <c r="P31" s="843"/>
      <c r="Q31" s="844">
        <v>1138</v>
      </c>
      <c r="R31" s="845"/>
      <c r="S31" s="845"/>
      <c r="T31" s="845"/>
      <c r="U31" s="845"/>
      <c r="V31" s="845">
        <v>1131</v>
      </c>
      <c r="W31" s="845"/>
      <c r="X31" s="845"/>
      <c r="Y31" s="845"/>
      <c r="Z31" s="845"/>
      <c r="AA31" s="845">
        <v>95</v>
      </c>
      <c r="AB31" s="845"/>
      <c r="AC31" s="845"/>
      <c r="AD31" s="845"/>
      <c r="AE31" s="855"/>
      <c r="AF31" s="856">
        <v>95</v>
      </c>
      <c r="AG31" s="857"/>
      <c r="AH31" s="857"/>
      <c r="AI31" s="857"/>
      <c r="AJ31" s="858"/>
      <c r="AK31" s="916">
        <v>381</v>
      </c>
      <c r="AL31" s="917"/>
      <c r="AM31" s="917"/>
      <c r="AN31" s="917"/>
      <c r="AO31" s="917"/>
      <c r="AP31" s="917">
        <v>4403</v>
      </c>
      <c r="AQ31" s="917"/>
      <c r="AR31" s="917"/>
      <c r="AS31" s="917"/>
      <c r="AT31" s="917"/>
      <c r="AU31" s="917">
        <v>2633</v>
      </c>
      <c r="AV31" s="917"/>
      <c r="AW31" s="917"/>
      <c r="AX31" s="917"/>
      <c r="AY31" s="917"/>
      <c r="AZ31" s="918"/>
      <c r="BA31" s="918"/>
      <c r="BB31" s="918"/>
      <c r="BC31" s="918"/>
      <c r="BD31" s="918"/>
      <c r="BE31" s="914" t="s">
        <v>403</v>
      </c>
      <c r="BF31" s="914"/>
      <c r="BG31" s="914"/>
      <c r="BH31" s="914"/>
      <c r="BI31" s="915"/>
      <c r="BJ31" s="252"/>
      <c r="BK31" s="252"/>
      <c r="BL31" s="252"/>
      <c r="BM31" s="252"/>
      <c r="BN31" s="252"/>
      <c r="BO31" s="265"/>
      <c r="BP31" s="265"/>
      <c r="BQ31" s="262">
        <v>25</v>
      </c>
      <c r="BR31" s="263"/>
      <c r="BS31" s="863"/>
      <c r="BT31" s="864"/>
      <c r="BU31" s="864"/>
      <c r="BV31" s="864"/>
      <c r="BW31" s="864"/>
      <c r="BX31" s="864"/>
      <c r="BY31" s="864"/>
      <c r="BZ31" s="864"/>
      <c r="CA31" s="864"/>
      <c r="CB31" s="864"/>
      <c r="CC31" s="864"/>
      <c r="CD31" s="864"/>
      <c r="CE31" s="864"/>
      <c r="CF31" s="864"/>
      <c r="CG31" s="865"/>
      <c r="CH31" s="835"/>
      <c r="CI31" s="836"/>
      <c r="CJ31" s="836"/>
      <c r="CK31" s="836"/>
      <c r="CL31" s="837"/>
      <c r="CM31" s="835"/>
      <c r="CN31" s="836"/>
      <c r="CO31" s="836"/>
      <c r="CP31" s="836"/>
      <c r="CQ31" s="837"/>
      <c r="CR31" s="835"/>
      <c r="CS31" s="836"/>
      <c r="CT31" s="836"/>
      <c r="CU31" s="836"/>
      <c r="CV31" s="837"/>
      <c r="CW31" s="835"/>
      <c r="CX31" s="836"/>
      <c r="CY31" s="836"/>
      <c r="CZ31" s="836"/>
      <c r="DA31" s="837"/>
      <c r="DB31" s="835"/>
      <c r="DC31" s="836"/>
      <c r="DD31" s="836"/>
      <c r="DE31" s="836"/>
      <c r="DF31" s="837"/>
      <c r="DG31" s="835"/>
      <c r="DH31" s="836"/>
      <c r="DI31" s="836"/>
      <c r="DJ31" s="836"/>
      <c r="DK31" s="837"/>
      <c r="DL31" s="835"/>
      <c r="DM31" s="836"/>
      <c r="DN31" s="836"/>
      <c r="DO31" s="836"/>
      <c r="DP31" s="837"/>
      <c r="DQ31" s="835"/>
      <c r="DR31" s="836"/>
      <c r="DS31" s="836"/>
      <c r="DT31" s="836"/>
      <c r="DU31" s="837"/>
      <c r="DV31" s="838"/>
      <c r="DW31" s="839"/>
      <c r="DX31" s="839"/>
      <c r="DY31" s="839"/>
      <c r="DZ31" s="840"/>
      <c r="EA31" s="246"/>
    </row>
    <row r="32" spans="1:131" s="247" customFormat="1" ht="26.25" customHeight="1" x14ac:dyDescent="0.15">
      <c r="A32" s="266">
        <v>5</v>
      </c>
      <c r="B32" s="841" t="s">
        <v>404</v>
      </c>
      <c r="C32" s="842"/>
      <c r="D32" s="842"/>
      <c r="E32" s="842"/>
      <c r="F32" s="842"/>
      <c r="G32" s="842"/>
      <c r="H32" s="842"/>
      <c r="I32" s="842"/>
      <c r="J32" s="842"/>
      <c r="K32" s="842"/>
      <c r="L32" s="842"/>
      <c r="M32" s="842"/>
      <c r="N32" s="842"/>
      <c r="O32" s="842"/>
      <c r="P32" s="843"/>
      <c r="Q32" s="844">
        <v>29</v>
      </c>
      <c r="R32" s="845"/>
      <c r="S32" s="845"/>
      <c r="T32" s="845"/>
      <c r="U32" s="845"/>
      <c r="V32" s="845">
        <v>27</v>
      </c>
      <c r="W32" s="845"/>
      <c r="X32" s="845"/>
      <c r="Y32" s="845"/>
      <c r="Z32" s="845"/>
      <c r="AA32" s="845">
        <v>3</v>
      </c>
      <c r="AB32" s="845"/>
      <c r="AC32" s="845"/>
      <c r="AD32" s="845"/>
      <c r="AE32" s="855"/>
      <c r="AF32" s="856">
        <v>3</v>
      </c>
      <c r="AG32" s="857"/>
      <c r="AH32" s="857"/>
      <c r="AI32" s="857"/>
      <c r="AJ32" s="858"/>
      <c r="AK32" s="916">
        <v>7</v>
      </c>
      <c r="AL32" s="917"/>
      <c r="AM32" s="917"/>
      <c r="AN32" s="917"/>
      <c r="AO32" s="917"/>
      <c r="AP32" s="917">
        <v>98</v>
      </c>
      <c r="AQ32" s="917"/>
      <c r="AR32" s="917"/>
      <c r="AS32" s="917"/>
      <c r="AT32" s="917"/>
      <c r="AU32" s="917">
        <v>80</v>
      </c>
      <c r="AV32" s="917"/>
      <c r="AW32" s="917"/>
      <c r="AX32" s="917"/>
      <c r="AY32" s="917"/>
      <c r="AZ32" s="918"/>
      <c r="BA32" s="918"/>
      <c r="BB32" s="918"/>
      <c r="BC32" s="918"/>
      <c r="BD32" s="918"/>
      <c r="BE32" s="914" t="s">
        <v>403</v>
      </c>
      <c r="BF32" s="914"/>
      <c r="BG32" s="914"/>
      <c r="BH32" s="914"/>
      <c r="BI32" s="915"/>
      <c r="BJ32" s="252"/>
      <c r="BK32" s="252"/>
      <c r="BL32" s="252"/>
      <c r="BM32" s="252"/>
      <c r="BN32" s="252"/>
      <c r="BO32" s="265"/>
      <c r="BP32" s="265"/>
      <c r="BQ32" s="262">
        <v>26</v>
      </c>
      <c r="BR32" s="263"/>
      <c r="BS32" s="863"/>
      <c r="BT32" s="864"/>
      <c r="BU32" s="864"/>
      <c r="BV32" s="864"/>
      <c r="BW32" s="864"/>
      <c r="BX32" s="864"/>
      <c r="BY32" s="864"/>
      <c r="BZ32" s="864"/>
      <c r="CA32" s="864"/>
      <c r="CB32" s="864"/>
      <c r="CC32" s="864"/>
      <c r="CD32" s="864"/>
      <c r="CE32" s="864"/>
      <c r="CF32" s="864"/>
      <c r="CG32" s="865"/>
      <c r="CH32" s="835"/>
      <c r="CI32" s="836"/>
      <c r="CJ32" s="836"/>
      <c r="CK32" s="836"/>
      <c r="CL32" s="837"/>
      <c r="CM32" s="835"/>
      <c r="CN32" s="836"/>
      <c r="CO32" s="836"/>
      <c r="CP32" s="836"/>
      <c r="CQ32" s="837"/>
      <c r="CR32" s="835"/>
      <c r="CS32" s="836"/>
      <c r="CT32" s="836"/>
      <c r="CU32" s="836"/>
      <c r="CV32" s="837"/>
      <c r="CW32" s="835"/>
      <c r="CX32" s="836"/>
      <c r="CY32" s="836"/>
      <c r="CZ32" s="836"/>
      <c r="DA32" s="837"/>
      <c r="DB32" s="835"/>
      <c r="DC32" s="836"/>
      <c r="DD32" s="836"/>
      <c r="DE32" s="836"/>
      <c r="DF32" s="837"/>
      <c r="DG32" s="835"/>
      <c r="DH32" s="836"/>
      <c r="DI32" s="836"/>
      <c r="DJ32" s="836"/>
      <c r="DK32" s="837"/>
      <c r="DL32" s="835"/>
      <c r="DM32" s="836"/>
      <c r="DN32" s="836"/>
      <c r="DO32" s="836"/>
      <c r="DP32" s="837"/>
      <c r="DQ32" s="835"/>
      <c r="DR32" s="836"/>
      <c r="DS32" s="836"/>
      <c r="DT32" s="836"/>
      <c r="DU32" s="837"/>
      <c r="DV32" s="838"/>
      <c r="DW32" s="839"/>
      <c r="DX32" s="839"/>
      <c r="DY32" s="839"/>
      <c r="DZ32" s="840"/>
      <c r="EA32" s="246"/>
    </row>
    <row r="33" spans="1:131" s="247" customFormat="1" ht="26.25" customHeight="1" x14ac:dyDescent="0.15">
      <c r="A33" s="266">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55"/>
      <c r="AF33" s="856"/>
      <c r="AG33" s="857"/>
      <c r="AH33" s="857"/>
      <c r="AI33" s="857"/>
      <c r="AJ33" s="858"/>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2"/>
      <c r="BK33" s="252"/>
      <c r="BL33" s="252"/>
      <c r="BM33" s="252"/>
      <c r="BN33" s="252"/>
      <c r="BO33" s="265"/>
      <c r="BP33" s="265"/>
      <c r="BQ33" s="262">
        <v>27</v>
      </c>
      <c r="BR33" s="263"/>
      <c r="BS33" s="863"/>
      <c r="BT33" s="864"/>
      <c r="BU33" s="864"/>
      <c r="BV33" s="864"/>
      <c r="BW33" s="864"/>
      <c r="BX33" s="864"/>
      <c r="BY33" s="864"/>
      <c r="BZ33" s="864"/>
      <c r="CA33" s="864"/>
      <c r="CB33" s="864"/>
      <c r="CC33" s="864"/>
      <c r="CD33" s="864"/>
      <c r="CE33" s="864"/>
      <c r="CF33" s="864"/>
      <c r="CG33" s="865"/>
      <c r="CH33" s="835"/>
      <c r="CI33" s="836"/>
      <c r="CJ33" s="836"/>
      <c r="CK33" s="836"/>
      <c r="CL33" s="837"/>
      <c r="CM33" s="835"/>
      <c r="CN33" s="836"/>
      <c r="CO33" s="836"/>
      <c r="CP33" s="836"/>
      <c r="CQ33" s="837"/>
      <c r="CR33" s="835"/>
      <c r="CS33" s="836"/>
      <c r="CT33" s="836"/>
      <c r="CU33" s="836"/>
      <c r="CV33" s="837"/>
      <c r="CW33" s="835"/>
      <c r="CX33" s="836"/>
      <c r="CY33" s="836"/>
      <c r="CZ33" s="836"/>
      <c r="DA33" s="837"/>
      <c r="DB33" s="835"/>
      <c r="DC33" s="836"/>
      <c r="DD33" s="836"/>
      <c r="DE33" s="836"/>
      <c r="DF33" s="837"/>
      <c r="DG33" s="835"/>
      <c r="DH33" s="836"/>
      <c r="DI33" s="836"/>
      <c r="DJ33" s="836"/>
      <c r="DK33" s="837"/>
      <c r="DL33" s="835"/>
      <c r="DM33" s="836"/>
      <c r="DN33" s="836"/>
      <c r="DO33" s="836"/>
      <c r="DP33" s="837"/>
      <c r="DQ33" s="835"/>
      <c r="DR33" s="836"/>
      <c r="DS33" s="836"/>
      <c r="DT33" s="836"/>
      <c r="DU33" s="837"/>
      <c r="DV33" s="838"/>
      <c r="DW33" s="839"/>
      <c r="DX33" s="839"/>
      <c r="DY33" s="839"/>
      <c r="DZ33" s="840"/>
      <c r="EA33" s="246"/>
    </row>
    <row r="34" spans="1:131" s="247" customFormat="1" ht="26.25" customHeight="1" x14ac:dyDescent="0.15">
      <c r="A34" s="266">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55"/>
      <c r="AF34" s="856"/>
      <c r="AG34" s="857"/>
      <c r="AH34" s="857"/>
      <c r="AI34" s="857"/>
      <c r="AJ34" s="858"/>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2"/>
      <c r="BK34" s="252"/>
      <c r="BL34" s="252"/>
      <c r="BM34" s="252"/>
      <c r="BN34" s="252"/>
      <c r="BO34" s="265"/>
      <c r="BP34" s="265"/>
      <c r="BQ34" s="262">
        <v>28</v>
      </c>
      <c r="BR34" s="263"/>
      <c r="BS34" s="863"/>
      <c r="BT34" s="864"/>
      <c r="BU34" s="864"/>
      <c r="BV34" s="864"/>
      <c r="BW34" s="864"/>
      <c r="BX34" s="864"/>
      <c r="BY34" s="864"/>
      <c r="BZ34" s="864"/>
      <c r="CA34" s="864"/>
      <c r="CB34" s="864"/>
      <c r="CC34" s="864"/>
      <c r="CD34" s="864"/>
      <c r="CE34" s="864"/>
      <c r="CF34" s="864"/>
      <c r="CG34" s="865"/>
      <c r="CH34" s="835"/>
      <c r="CI34" s="836"/>
      <c r="CJ34" s="836"/>
      <c r="CK34" s="836"/>
      <c r="CL34" s="837"/>
      <c r="CM34" s="835"/>
      <c r="CN34" s="836"/>
      <c r="CO34" s="836"/>
      <c r="CP34" s="836"/>
      <c r="CQ34" s="837"/>
      <c r="CR34" s="835"/>
      <c r="CS34" s="836"/>
      <c r="CT34" s="836"/>
      <c r="CU34" s="836"/>
      <c r="CV34" s="837"/>
      <c r="CW34" s="835"/>
      <c r="CX34" s="836"/>
      <c r="CY34" s="836"/>
      <c r="CZ34" s="836"/>
      <c r="DA34" s="837"/>
      <c r="DB34" s="835"/>
      <c r="DC34" s="836"/>
      <c r="DD34" s="836"/>
      <c r="DE34" s="836"/>
      <c r="DF34" s="837"/>
      <c r="DG34" s="835"/>
      <c r="DH34" s="836"/>
      <c r="DI34" s="836"/>
      <c r="DJ34" s="836"/>
      <c r="DK34" s="837"/>
      <c r="DL34" s="835"/>
      <c r="DM34" s="836"/>
      <c r="DN34" s="836"/>
      <c r="DO34" s="836"/>
      <c r="DP34" s="837"/>
      <c r="DQ34" s="835"/>
      <c r="DR34" s="836"/>
      <c r="DS34" s="836"/>
      <c r="DT34" s="836"/>
      <c r="DU34" s="837"/>
      <c r="DV34" s="838"/>
      <c r="DW34" s="839"/>
      <c r="DX34" s="839"/>
      <c r="DY34" s="839"/>
      <c r="DZ34" s="840"/>
      <c r="EA34" s="246"/>
    </row>
    <row r="35" spans="1:131" s="247" customFormat="1" ht="26.25" customHeight="1" x14ac:dyDescent="0.15">
      <c r="A35" s="266">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55"/>
      <c r="AF35" s="856"/>
      <c r="AG35" s="857"/>
      <c r="AH35" s="857"/>
      <c r="AI35" s="857"/>
      <c r="AJ35" s="858"/>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2"/>
      <c r="BK35" s="252"/>
      <c r="BL35" s="252"/>
      <c r="BM35" s="252"/>
      <c r="BN35" s="252"/>
      <c r="BO35" s="265"/>
      <c r="BP35" s="265"/>
      <c r="BQ35" s="262">
        <v>29</v>
      </c>
      <c r="BR35" s="263"/>
      <c r="BS35" s="863"/>
      <c r="BT35" s="864"/>
      <c r="BU35" s="864"/>
      <c r="BV35" s="864"/>
      <c r="BW35" s="864"/>
      <c r="BX35" s="864"/>
      <c r="BY35" s="864"/>
      <c r="BZ35" s="864"/>
      <c r="CA35" s="864"/>
      <c r="CB35" s="864"/>
      <c r="CC35" s="864"/>
      <c r="CD35" s="864"/>
      <c r="CE35" s="864"/>
      <c r="CF35" s="864"/>
      <c r="CG35" s="865"/>
      <c r="CH35" s="835"/>
      <c r="CI35" s="836"/>
      <c r="CJ35" s="836"/>
      <c r="CK35" s="836"/>
      <c r="CL35" s="837"/>
      <c r="CM35" s="835"/>
      <c r="CN35" s="836"/>
      <c r="CO35" s="836"/>
      <c r="CP35" s="836"/>
      <c r="CQ35" s="837"/>
      <c r="CR35" s="835"/>
      <c r="CS35" s="836"/>
      <c r="CT35" s="836"/>
      <c r="CU35" s="836"/>
      <c r="CV35" s="837"/>
      <c r="CW35" s="835"/>
      <c r="CX35" s="836"/>
      <c r="CY35" s="836"/>
      <c r="CZ35" s="836"/>
      <c r="DA35" s="837"/>
      <c r="DB35" s="835"/>
      <c r="DC35" s="836"/>
      <c r="DD35" s="836"/>
      <c r="DE35" s="836"/>
      <c r="DF35" s="837"/>
      <c r="DG35" s="835"/>
      <c r="DH35" s="836"/>
      <c r="DI35" s="836"/>
      <c r="DJ35" s="836"/>
      <c r="DK35" s="837"/>
      <c r="DL35" s="835"/>
      <c r="DM35" s="836"/>
      <c r="DN35" s="836"/>
      <c r="DO35" s="836"/>
      <c r="DP35" s="837"/>
      <c r="DQ35" s="835"/>
      <c r="DR35" s="836"/>
      <c r="DS35" s="836"/>
      <c r="DT35" s="836"/>
      <c r="DU35" s="837"/>
      <c r="DV35" s="838"/>
      <c r="DW35" s="839"/>
      <c r="DX35" s="839"/>
      <c r="DY35" s="839"/>
      <c r="DZ35" s="840"/>
      <c r="EA35" s="246"/>
    </row>
    <row r="36" spans="1:131" s="247" customFormat="1" ht="26.25" customHeight="1" x14ac:dyDescent="0.15">
      <c r="A36" s="266">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55"/>
      <c r="AF36" s="856"/>
      <c r="AG36" s="857"/>
      <c r="AH36" s="857"/>
      <c r="AI36" s="857"/>
      <c r="AJ36" s="858"/>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2"/>
      <c r="BK36" s="252"/>
      <c r="BL36" s="252"/>
      <c r="BM36" s="252"/>
      <c r="BN36" s="252"/>
      <c r="BO36" s="265"/>
      <c r="BP36" s="265"/>
      <c r="BQ36" s="262">
        <v>30</v>
      </c>
      <c r="BR36" s="263"/>
      <c r="BS36" s="863"/>
      <c r="BT36" s="864"/>
      <c r="BU36" s="864"/>
      <c r="BV36" s="864"/>
      <c r="BW36" s="864"/>
      <c r="BX36" s="864"/>
      <c r="BY36" s="864"/>
      <c r="BZ36" s="864"/>
      <c r="CA36" s="864"/>
      <c r="CB36" s="864"/>
      <c r="CC36" s="864"/>
      <c r="CD36" s="864"/>
      <c r="CE36" s="864"/>
      <c r="CF36" s="864"/>
      <c r="CG36" s="865"/>
      <c r="CH36" s="835"/>
      <c r="CI36" s="836"/>
      <c r="CJ36" s="836"/>
      <c r="CK36" s="836"/>
      <c r="CL36" s="837"/>
      <c r="CM36" s="835"/>
      <c r="CN36" s="836"/>
      <c r="CO36" s="836"/>
      <c r="CP36" s="836"/>
      <c r="CQ36" s="837"/>
      <c r="CR36" s="835"/>
      <c r="CS36" s="836"/>
      <c r="CT36" s="836"/>
      <c r="CU36" s="836"/>
      <c r="CV36" s="837"/>
      <c r="CW36" s="835"/>
      <c r="CX36" s="836"/>
      <c r="CY36" s="836"/>
      <c r="CZ36" s="836"/>
      <c r="DA36" s="837"/>
      <c r="DB36" s="835"/>
      <c r="DC36" s="836"/>
      <c r="DD36" s="836"/>
      <c r="DE36" s="836"/>
      <c r="DF36" s="837"/>
      <c r="DG36" s="835"/>
      <c r="DH36" s="836"/>
      <c r="DI36" s="836"/>
      <c r="DJ36" s="836"/>
      <c r="DK36" s="837"/>
      <c r="DL36" s="835"/>
      <c r="DM36" s="836"/>
      <c r="DN36" s="836"/>
      <c r="DO36" s="836"/>
      <c r="DP36" s="837"/>
      <c r="DQ36" s="835"/>
      <c r="DR36" s="836"/>
      <c r="DS36" s="836"/>
      <c r="DT36" s="836"/>
      <c r="DU36" s="837"/>
      <c r="DV36" s="838"/>
      <c r="DW36" s="839"/>
      <c r="DX36" s="839"/>
      <c r="DY36" s="839"/>
      <c r="DZ36" s="840"/>
      <c r="EA36" s="246"/>
    </row>
    <row r="37" spans="1:131" s="247" customFormat="1" ht="26.25" customHeight="1" x14ac:dyDescent="0.15">
      <c r="A37" s="266">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55"/>
      <c r="AF37" s="856"/>
      <c r="AG37" s="857"/>
      <c r="AH37" s="857"/>
      <c r="AI37" s="857"/>
      <c r="AJ37" s="858"/>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2"/>
      <c r="BK37" s="252"/>
      <c r="BL37" s="252"/>
      <c r="BM37" s="252"/>
      <c r="BN37" s="252"/>
      <c r="BO37" s="265"/>
      <c r="BP37" s="265"/>
      <c r="BQ37" s="262">
        <v>31</v>
      </c>
      <c r="BR37" s="263"/>
      <c r="BS37" s="863"/>
      <c r="BT37" s="864"/>
      <c r="BU37" s="864"/>
      <c r="BV37" s="864"/>
      <c r="BW37" s="864"/>
      <c r="BX37" s="864"/>
      <c r="BY37" s="864"/>
      <c r="BZ37" s="864"/>
      <c r="CA37" s="864"/>
      <c r="CB37" s="864"/>
      <c r="CC37" s="864"/>
      <c r="CD37" s="864"/>
      <c r="CE37" s="864"/>
      <c r="CF37" s="864"/>
      <c r="CG37" s="865"/>
      <c r="CH37" s="835"/>
      <c r="CI37" s="836"/>
      <c r="CJ37" s="836"/>
      <c r="CK37" s="836"/>
      <c r="CL37" s="837"/>
      <c r="CM37" s="835"/>
      <c r="CN37" s="836"/>
      <c r="CO37" s="836"/>
      <c r="CP37" s="836"/>
      <c r="CQ37" s="837"/>
      <c r="CR37" s="835"/>
      <c r="CS37" s="836"/>
      <c r="CT37" s="836"/>
      <c r="CU37" s="836"/>
      <c r="CV37" s="837"/>
      <c r="CW37" s="835"/>
      <c r="CX37" s="836"/>
      <c r="CY37" s="836"/>
      <c r="CZ37" s="836"/>
      <c r="DA37" s="837"/>
      <c r="DB37" s="835"/>
      <c r="DC37" s="836"/>
      <c r="DD37" s="836"/>
      <c r="DE37" s="836"/>
      <c r="DF37" s="837"/>
      <c r="DG37" s="835"/>
      <c r="DH37" s="836"/>
      <c r="DI37" s="836"/>
      <c r="DJ37" s="836"/>
      <c r="DK37" s="837"/>
      <c r="DL37" s="835"/>
      <c r="DM37" s="836"/>
      <c r="DN37" s="836"/>
      <c r="DO37" s="836"/>
      <c r="DP37" s="837"/>
      <c r="DQ37" s="835"/>
      <c r="DR37" s="836"/>
      <c r="DS37" s="836"/>
      <c r="DT37" s="836"/>
      <c r="DU37" s="837"/>
      <c r="DV37" s="838"/>
      <c r="DW37" s="839"/>
      <c r="DX37" s="839"/>
      <c r="DY37" s="839"/>
      <c r="DZ37" s="840"/>
      <c r="EA37" s="246"/>
    </row>
    <row r="38" spans="1:131" s="247" customFormat="1" ht="26.25" customHeight="1" x14ac:dyDescent="0.15">
      <c r="A38" s="266">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55"/>
      <c r="AF38" s="856"/>
      <c r="AG38" s="857"/>
      <c r="AH38" s="857"/>
      <c r="AI38" s="857"/>
      <c r="AJ38" s="858"/>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2"/>
      <c r="BK38" s="252"/>
      <c r="BL38" s="252"/>
      <c r="BM38" s="252"/>
      <c r="BN38" s="252"/>
      <c r="BO38" s="265"/>
      <c r="BP38" s="265"/>
      <c r="BQ38" s="262">
        <v>32</v>
      </c>
      <c r="BR38" s="263"/>
      <c r="BS38" s="863"/>
      <c r="BT38" s="864"/>
      <c r="BU38" s="864"/>
      <c r="BV38" s="864"/>
      <c r="BW38" s="864"/>
      <c r="BX38" s="864"/>
      <c r="BY38" s="864"/>
      <c r="BZ38" s="864"/>
      <c r="CA38" s="864"/>
      <c r="CB38" s="864"/>
      <c r="CC38" s="864"/>
      <c r="CD38" s="864"/>
      <c r="CE38" s="864"/>
      <c r="CF38" s="864"/>
      <c r="CG38" s="865"/>
      <c r="CH38" s="835"/>
      <c r="CI38" s="836"/>
      <c r="CJ38" s="836"/>
      <c r="CK38" s="836"/>
      <c r="CL38" s="837"/>
      <c r="CM38" s="835"/>
      <c r="CN38" s="836"/>
      <c r="CO38" s="836"/>
      <c r="CP38" s="836"/>
      <c r="CQ38" s="837"/>
      <c r="CR38" s="835"/>
      <c r="CS38" s="836"/>
      <c r="CT38" s="836"/>
      <c r="CU38" s="836"/>
      <c r="CV38" s="837"/>
      <c r="CW38" s="835"/>
      <c r="CX38" s="836"/>
      <c r="CY38" s="836"/>
      <c r="CZ38" s="836"/>
      <c r="DA38" s="837"/>
      <c r="DB38" s="835"/>
      <c r="DC38" s="836"/>
      <c r="DD38" s="836"/>
      <c r="DE38" s="836"/>
      <c r="DF38" s="837"/>
      <c r="DG38" s="835"/>
      <c r="DH38" s="836"/>
      <c r="DI38" s="836"/>
      <c r="DJ38" s="836"/>
      <c r="DK38" s="837"/>
      <c r="DL38" s="835"/>
      <c r="DM38" s="836"/>
      <c r="DN38" s="836"/>
      <c r="DO38" s="836"/>
      <c r="DP38" s="837"/>
      <c r="DQ38" s="835"/>
      <c r="DR38" s="836"/>
      <c r="DS38" s="836"/>
      <c r="DT38" s="836"/>
      <c r="DU38" s="837"/>
      <c r="DV38" s="838"/>
      <c r="DW38" s="839"/>
      <c r="DX38" s="839"/>
      <c r="DY38" s="839"/>
      <c r="DZ38" s="840"/>
      <c r="EA38" s="246"/>
    </row>
    <row r="39" spans="1:131" s="247" customFormat="1" ht="26.25" customHeight="1" x14ac:dyDescent="0.15">
      <c r="A39" s="266">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55"/>
      <c r="AF39" s="856"/>
      <c r="AG39" s="857"/>
      <c r="AH39" s="857"/>
      <c r="AI39" s="857"/>
      <c r="AJ39" s="858"/>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2"/>
      <c r="BK39" s="252"/>
      <c r="BL39" s="252"/>
      <c r="BM39" s="252"/>
      <c r="BN39" s="252"/>
      <c r="BO39" s="265"/>
      <c r="BP39" s="265"/>
      <c r="BQ39" s="262">
        <v>33</v>
      </c>
      <c r="BR39" s="263"/>
      <c r="BS39" s="863"/>
      <c r="BT39" s="864"/>
      <c r="BU39" s="864"/>
      <c r="BV39" s="864"/>
      <c r="BW39" s="864"/>
      <c r="BX39" s="864"/>
      <c r="BY39" s="864"/>
      <c r="BZ39" s="864"/>
      <c r="CA39" s="864"/>
      <c r="CB39" s="864"/>
      <c r="CC39" s="864"/>
      <c r="CD39" s="864"/>
      <c r="CE39" s="864"/>
      <c r="CF39" s="864"/>
      <c r="CG39" s="865"/>
      <c r="CH39" s="835"/>
      <c r="CI39" s="836"/>
      <c r="CJ39" s="836"/>
      <c r="CK39" s="836"/>
      <c r="CL39" s="837"/>
      <c r="CM39" s="835"/>
      <c r="CN39" s="836"/>
      <c r="CO39" s="836"/>
      <c r="CP39" s="836"/>
      <c r="CQ39" s="837"/>
      <c r="CR39" s="835"/>
      <c r="CS39" s="836"/>
      <c r="CT39" s="836"/>
      <c r="CU39" s="836"/>
      <c r="CV39" s="837"/>
      <c r="CW39" s="835"/>
      <c r="CX39" s="836"/>
      <c r="CY39" s="836"/>
      <c r="CZ39" s="836"/>
      <c r="DA39" s="837"/>
      <c r="DB39" s="835"/>
      <c r="DC39" s="836"/>
      <c r="DD39" s="836"/>
      <c r="DE39" s="836"/>
      <c r="DF39" s="837"/>
      <c r="DG39" s="835"/>
      <c r="DH39" s="836"/>
      <c r="DI39" s="836"/>
      <c r="DJ39" s="836"/>
      <c r="DK39" s="837"/>
      <c r="DL39" s="835"/>
      <c r="DM39" s="836"/>
      <c r="DN39" s="836"/>
      <c r="DO39" s="836"/>
      <c r="DP39" s="837"/>
      <c r="DQ39" s="835"/>
      <c r="DR39" s="836"/>
      <c r="DS39" s="836"/>
      <c r="DT39" s="836"/>
      <c r="DU39" s="837"/>
      <c r="DV39" s="838"/>
      <c r="DW39" s="839"/>
      <c r="DX39" s="839"/>
      <c r="DY39" s="839"/>
      <c r="DZ39" s="840"/>
      <c r="EA39" s="246"/>
    </row>
    <row r="40" spans="1:131" s="247" customFormat="1" ht="26.25" customHeight="1" x14ac:dyDescent="0.15">
      <c r="A40" s="261">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55"/>
      <c r="AF40" s="856"/>
      <c r="AG40" s="857"/>
      <c r="AH40" s="857"/>
      <c r="AI40" s="857"/>
      <c r="AJ40" s="858"/>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2"/>
      <c r="BK40" s="252"/>
      <c r="BL40" s="252"/>
      <c r="BM40" s="252"/>
      <c r="BN40" s="252"/>
      <c r="BO40" s="265"/>
      <c r="BP40" s="265"/>
      <c r="BQ40" s="262">
        <v>34</v>
      </c>
      <c r="BR40" s="263"/>
      <c r="BS40" s="863"/>
      <c r="BT40" s="864"/>
      <c r="BU40" s="864"/>
      <c r="BV40" s="864"/>
      <c r="BW40" s="864"/>
      <c r="BX40" s="864"/>
      <c r="BY40" s="864"/>
      <c r="BZ40" s="864"/>
      <c r="CA40" s="864"/>
      <c r="CB40" s="864"/>
      <c r="CC40" s="864"/>
      <c r="CD40" s="864"/>
      <c r="CE40" s="864"/>
      <c r="CF40" s="864"/>
      <c r="CG40" s="865"/>
      <c r="CH40" s="835"/>
      <c r="CI40" s="836"/>
      <c r="CJ40" s="836"/>
      <c r="CK40" s="836"/>
      <c r="CL40" s="837"/>
      <c r="CM40" s="835"/>
      <c r="CN40" s="836"/>
      <c r="CO40" s="836"/>
      <c r="CP40" s="836"/>
      <c r="CQ40" s="837"/>
      <c r="CR40" s="835"/>
      <c r="CS40" s="836"/>
      <c r="CT40" s="836"/>
      <c r="CU40" s="836"/>
      <c r="CV40" s="837"/>
      <c r="CW40" s="835"/>
      <c r="CX40" s="836"/>
      <c r="CY40" s="836"/>
      <c r="CZ40" s="836"/>
      <c r="DA40" s="837"/>
      <c r="DB40" s="835"/>
      <c r="DC40" s="836"/>
      <c r="DD40" s="836"/>
      <c r="DE40" s="836"/>
      <c r="DF40" s="837"/>
      <c r="DG40" s="835"/>
      <c r="DH40" s="836"/>
      <c r="DI40" s="836"/>
      <c r="DJ40" s="836"/>
      <c r="DK40" s="837"/>
      <c r="DL40" s="835"/>
      <c r="DM40" s="836"/>
      <c r="DN40" s="836"/>
      <c r="DO40" s="836"/>
      <c r="DP40" s="837"/>
      <c r="DQ40" s="835"/>
      <c r="DR40" s="836"/>
      <c r="DS40" s="836"/>
      <c r="DT40" s="836"/>
      <c r="DU40" s="837"/>
      <c r="DV40" s="838"/>
      <c r="DW40" s="839"/>
      <c r="DX40" s="839"/>
      <c r="DY40" s="839"/>
      <c r="DZ40" s="840"/>
      <c r="EA40" s="246"/>
    </row>
    <row r="41" spans="1:131" s="247" customFormat="1" ht="26.25" customHeight="1" x14ac:dyDescent="0.15">
      <c r="A41" s="261">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55"/>
      <c r="AF41" s="856"/>
      <c r="AG41" s="857"/>
      <c r="AH41" s="857"/>
      <c r="AI41" s="857"/>
      <c r="AJ41" s="858"/>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2"/>
      <c r="BK41" s="252"/>
      <c r="BL41" s="252"/>
      <c r="BM41" s="252"/>
      <c r="BN41" s="252"/>
      <c r="BO41" s="265"/>
      <c r="BP41" s="265"/>
      <c r="BQ41" s="262">
        <v>35</v>
      </c>
      <c r="BR41" s="263"/>
      <c r="BS41" s="863"/>
      <c r="BT41" s="864"/>
      <c r="BU41" s="864"/>
      <c r="BV41" s="864"/>
      <c r="BW41" s="864"/>
      <c r="BX41" s="864"/>
      <c r="BY41" s="864"/>
      <c r="BZ41" s="864"/>
      <c r="CA41" s="864"/>
      <c r="CB41" s="864"/>
      <c r="CC41" s="864"/>
      <c r="CD41" s="864"/>
      <c r="CE41" s="864"/>
      <c r="CF41" s="864"/>
      <c r="CG41" s="865"/>
      <c r="CH41" s="835"/>
      <c r="CI41" s="836"/>
      <c r="CJ41" s="836"/>
      <c r="CK41" s="836"/>
      <c r="CL41" s="837"/>
      <c r="CM41" s="835"/>
      <c r="CN41" s="836"/>
      <c r="CO41" s="836"/>
      <c r="CP41" s="836"/>
      <c r="CQ41" s="837"/>
      <c r="CR41" s="835"/>
      <c r="CS41" s="836"/>
      <c r="CT41" s="836"/>
      <c r="CU41" s="836"/>
      <c r="CV41" s="837"/>
      <c r="CW41" s="835"/>
      <c r="CX41" s="836"/>
      <c r="CY41" s="836"/>
      <c r="CZ41" s="836"/>
      <c r="DA41" s="837"/>
      <c r="DB41" s="835"/>
      <c r="DC41" s="836"/>
      <c r="DD41" s="836"/>
      <c r="DE41" s="836"/>
      <c r="DF41" s="837"/>
      <c r="DG41" s="835"/>
      <c r="DH41" s="836"/>
      <c r="DI41" s="836"/>
      <c r="DJ41" s="836"/>
      <c r="DK41" s="837"/>
      <c r="DL41" s="835"/>
      <c r="DM41" s="836"/>
      <c r="DN41" s="836"/>
      <c r="DO41" s="836"/>
      <c r="DP41" s="837"/>
      <c r="DQ41" s="835"/>
      <c r="DR41" s="836"/>
      <c r="DS41" s="836"/>
      <c r="DT41" s="836"/>
      <c r="DU41" s="837"/>
      <c r="DV41" s="838"/>
      <c r="DW41" s="839"/>
      <c r="DX41" s="839"/>
      <c r="DY41" s="839"/>
      <c r="DZ41" s="840"/>
      <c r="EA41" s="246"/>
    </row>
    <row r="42" spans="1:131" s="247" customFormat="1" ht="26.25" customHeight="1" x14ac:dyDescent="0.15">
      <c r="A42" s="261">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55"/>
      <c r="AF42" s="856"/>
      <c r="AG42" s="857"/>
      <c r="AH42" s="857"/>
      <c r="AI42" s="857"/>
      <c r="AJ42" s="858"/>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2"/>
      <c r="BK42" s="252"/>
      <c r="BL42" s="252"/>
      <c r="BM42" s="252"/>
      <c r="BN42" s="252"/>
      <c r="BO42" s="265"/>
      <c r="BP42" s="265"/>
      <c r="BQ42" s="262">
        <v>36</v>
      </c>
      <c r="BR42" s="263"/>
      <c r="BS42" s="863"/>
      <c r="BT42" s="864"/>
      <c r="BU42" s="864"/>
      <c r="BV42" s="864"/>
      <c r="BW42" s="864"/>
      <c r="BX42" s="864"/>
      <c r="BY42" s="864"/>
      <c r="BZ42" s="864"/>
      <c r="CA42" s="864"/>
      <c r="CB42" s="864"/>
      <c r="CC42" s="864"/>
      <c r="CD42" s="864"/>
      <c r="CE42" s="864"/>
      <c r="CF42" s="864"/>
      <c r="CG42" s="865"/>
      <c r="CH42" s="835"/>
      <c r="CI42" s="836"/>
      <c r="CJ42" s="836"/>
      <c r="CK42" s="836"/>
      <c r="CL42" s="837"/>
      <c r="CM42" s="835"/>
      <c r="CN42" s="836"/>
      <c r="CO42" s="836"/>
      <c r="CP42" s="836"/>
      <c r="CQ42" s="837"/>
      <c r="CR42" s="835"/>
      <c r="CS42" s="836"/>
      <c r="CT42" s="836"/>
      <c r="CU42" s="836"/>
      <c r="CV42" s="837"/>
      <c r="CW42" s="835"/>
      <c r="CX42" s="836"/>
      <c r="CY42" s="836"/>
      <c r="CZ42" s="836"/>
      <c r="DA42" s="837"/>
      <c r="DB42" s="835"/>
      <c r="DC42" s="836"/>
      <c r="DD42" s="836"/>
      <c r="DE42" s="836"/>
      <c r="DF42" s="837"/>
      <c r="DG42" s="835"/>
      <c r="DH42" s="836"/>
      <c r="DI42" s="836"/>
      <c r="DJ42" s="836"/>
      <c r="DK42" s="837"/>
      <c r="DL42" s="835"/>
      <c r="DM42" s="836"/>
      <c r="DN42" s="836"/>
      <c r="DO42" s="836"/>
      <c r="DP42" s="837"/>
      <c r="DQ42" s="835"/>
      <c r="DR42" s="836"/>
      <c r="DS42" s="836"/>
      <c r="DT42" s="836"/>
      <c r="DU42" s="837"/>
      <c r="DV42" s="838"/>
      <c r="DW42" s="839"/>
      <c r="DX42" s="839"/>
      <c r="DY42" s="839"/>
      <c r="DZ42" s="840"/>
      <c r="EA42" s="246"/>
    </row>
    <row r="43" spans="1:131" s="247" customFormat="1" ht="26.25" customHeight="1" x14ac:dyDescent="0.15">
      <c r="A43" s="261">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55"/>
      <c r="AF43" s="856"/>
      <c r="AG43" s="857"/>
      <c r="AH43" s="857"/>
      <c r="AI43" s="857"/>
      <c r="AJ43" s="858"/>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2"/>
      <c r="BK43" s="252"/>
      <c r="BL43" s="252"/>
      <c r="BM43" s="252"/>
      <c r="BN43" s="252"/>
      <c r="BO43" s="265"/>
      <c r="BP43" s="265"/>
      <c r="BQ43" s="262">
        <v>37</v>
      </c>
      <c r="BR43" s="263"/>
      <c r="BS43" s="863"/>
      <c r="BT43" s="864"/>
      <c r="BU43" s="864"/>
      <c r="BV43" s="864"/>
      <c r="BW43" s="864"/>
      <c r="BX43" s="864"/>
      <c r="BY43" s="864"/>
      <c r="BZ43" s="864"/>
      <c r="CA43" s="864"/>
      <c r="CB43" s="864"/>
      <c r="CC43" s="864"/>
      <c r="CD43" s="864"/>
      <c r="CE43" s="864"/>
      <c r="CF43" s="864"/>
      <c r="CG43" s="865"/>
      <c r="CH43" s="835"/>
      <c r="CI43" s="836"/>
      <c r="CJ43" s="836"/>
      <c r="CK43" s="836"/>
      <c r="CL43" s="837"/>
      <c r="CM43" s="835"/>
      <c r="CN43" s="836"/>
      <c r="CO43" s="836"/>
      <c r="CP43" s="836"/>
      <c r="CQ43" s="837"/>
      <c r="CR43" s="835"/>
      <c r="CS43" s="836"/>
      <c r="CT43" s="836"/>
      <c r="CU43" s="836"/>
      <c r="CV43" s="837"/>
      <c r="CW43" s="835"/>
      <c r="CX43" s="836"/>
      <c r="CY43" s="836"/>
      <c r="CZ43" s="836"/>
      <c r="DA43" s="837"/>
      <c r="DB43" s="835"/>
      <c r="DC43" s="836"/>
      <c r="DD43" s="836"/>
      <c r="DE43" s="836"/>
      <c r="DF43" s="837"/>
      <c r="DG43" s="835"/>
      <c r="DH43" s="836"/>
      <c r="DI43" s="836"/>
      <c r="DJ43" s="836"/>
      <c r="DK43" s="837"/>
      <c r="DL43" s="835"/>
      <c r="DM43" s="836"/>
      <c r="DN43" s="836"/>
      <c r="DO43" s="836"/>
      <c r="DP43" s="837"/>
      <c r="DQ43" s="835"/>
      <c r="DR43" s="836"/>
      <c r="DS43" s="836"/>
      <c r="DT43" s="836"/>
      <c r="DU43" s="837"/>
      <c r="DV43" s="838"/>
      <c r="DW43" s="839"/>
      <c r="DX43" s="839"/>
      <c r="DY43" s="839"/>
      <c r="DZ43" s="840"/>
      <c r="EA43" s="246"/>
    </row>
    <row r="44" spans="1:131" s="247" customFormat="1" ht="26.25" customHeight="1" x14ac:dyDescent="0.15">
      <c r="A44" s="261">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55"/>
      <c r="AF44" s="856"/>
      <c r="AG44" s="857"/>
      <c r="AH44" s="857"/>
      <c r="AI44" s="857"/>
      <c r="AJ44" s="858"/>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2"/>
      <c r="BK44" s="252"/>
      <c r="BL44" s="252"/>
      <c r="BM44" s="252"/>
      <c r="BN44" s="252"/>
      <c r="BO44" s="265"/>
      <c r="BP44" s="265"/>
      <c r="BQ44" s="262">
        <v>38</v>
      </c>
      <c r="BR44" s="263"/>
      <c r="BS44" s="863"/>
      <c r="BT44" s="864"/>
      <c r="BU44" s="864"/>
      <c r="BV44" s="864"/>
      <c r="BW44" s="864"/>
      <c r="BX44" s="864"/>
      <c r="BY44" s="864"/>
      <c r="BZ44" s="864"/>
      <c r="CA44" s="864"/>
      <c r="CB44" s="864"/>
      <c r="CC44" s="864"/>
      <c r="CD44" s="864"/>
      <c r="CE44" s="864"/>
      <c r="CF44" s="864"/>
      <c r="CG44" s="865"/>
      <c r="CH44" s="835"/>
      <c r="CI44" s="836"/>
      <c r="CJ44" s="836"/>
      <c r="CK44" s="836"/>
      <c r="CL44" s="837"/>
      <c r="CM44" s="835"/>
      <c r="CN44" s="836"/>
      <c r="CO44" s="836"/>
      <c r="CP44" s="836"/>
      <c r="CQ44" s="837"/>
      <c r="CR44" s="835"/>
      <c r="CS44" s="836"/>
      <c r="CT44" s="836"/>
      <c r="CU44" s="836"/>
      <c r="CV44" s="837"/>
      <c r="CW44" s="835"/>
      <c r="CX44" s="836"/>
      <c r="CY44" s="836"/>
      <c r="CZ44" s="836"/>
      <c r="DA44" s="837"/>
      <c r="DB44" s="835"/>
      <c r="DC44" s="836"/>
      <c r="DD44" s="836"/>
      <c r="DE44" s="836"/>
      <c r="DF44" s="837"/>
      <c r="DG44" s="835"/>
      <c r="DH44" s="836"/>
      <c r="DI44" s="836"/>
      <c r="DJ44" s="836"/>
      <c r="DK44" s="837"/>
      <c r="DL44" s="835"/>
      <c r="DM44" s="836"/>
      <c r="DN44" s="836"/>
      <c r="DO44" s="836"/>
      <c r="DP44" s="837"/>
      <c r="DQ44" s="835"/>
      <c r="DR44" s="836"/>
      <c r="DS44" s="836"/>
      <c r="DT44" s="836"/>
      <c r="DU44" s="837"/>
      <c r="DV44" s="838"/>
      <c r="DW44" s="839"/>
      <c r="DX44" s="839"/>
      <c r="DY44" s="839"/>
      <c r="DZ44" s="840"/>
      <c r="EA44" s="246"/>
    </row>
    <row r="45" spans="1:131" s="247" customFormat="1" ht="26.25" customHeight="1" x14ac:dyDescent="0.15">
      <c r="A45" s="261">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55"/>
      <c r="AF45" s="856"/>
      <c r="AG45" s="857"/>
      <c r="AH45" s="857"/>
      <c r="AI45" s="857"/>
      <c r="AJ45" s="858"/>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2"/>
      <c r="BK45" s="252"/>
      <c r="BL45" s="252"/>
      <c r="BM45" s="252"/>
      <c r="BN45" s="252"/>
      <c r="BO45" s="265"/>
      <c r="BP45" s="265"/>
      <c r="BQ45" s="262">
        <v>39</v>
      </c>
      <c r="BR45" s="263"/>
      <c r="BS45" s="863"/>
      <c r="BT45" s="864"/>
      <c r="BU45" s="864"/>
      <c r="BV45" s="864"/>
      <c r="BW45" s="864"/>
      <c r="BX45" s="864"/>
      <c r="BY45" s="864"/>
      <c r="BZ45" s="864"/>
      <c r="CA45" s="864"/>
      <c r="CB45" s="864"/>
      <c r="CC45" s="864"/>
      <c r="CD45" s="864"/>
      <c r="CE45" s="864"/>
      <c r="CF45" s="864"/>
      <c r="CG45" s="865"/>
      <c r="CH45" s="835"/>
      <c r="CI45" s="836"/>
      <c r="CJ45" s="836"/>
      <c r="CK45" s="836"/>
      <c r="CL45" s="837"/>
      <c r="CM45" s="835"/>
      <c r="CN45" s="836"/>
      <c r="CO45" s="836"/>
      <c r="CP45" s="836"/>
      <c r="CQ45" s="837"/>
      <c r="CR45" s="835"/>
      <c r="CS45" s="836"/>
      <c r="CT45" s="836"/>
      <c r="CU45" s="836"/>
      <c r="CV45" s="837"/>
      <c r="CW45" s="835"/>
      <c r="CX45" s="836"/>
      <c r="CY45" s="836"/>
      <c r="CZ45" s="836"/>
      <c r="DA45" s="837"/>
      <c r="DB45" s="835"/>
      <c r="DC45" s="836"/>
      <c r="DD45" s="836"/>
      <c r="DE45" s="836"/>
      <c r="DF45" s="837"/>
      <c r="DG45" s="835"/>
      <c r="DH45" s="836"/>
      <c r="DI45" s="836"/>
      <c r="DJ45" s="836"/>
      <c r="DK45" s="837"/>
      <c r="DL45" s="835"/>
      <c r="DM45" s="836"/>
      <c r="DN45" s="836"/>
      <c r="DO45" s="836"/>
      <c r="DP45" s="837"/>
      <c r="DQ45" s="835"/>
      <c r="DR45" s="836"/>
      <c r="DS45" s="836"/>
      <c r="DT45" s="836"/>
      <c r="DU45" s="837"/>
      <c r="DV45" s="838"/>
      <c r="DW45" s="839"/>
      <c r="DX45" s="839"/>
      <c r="DY45" s="839"/>
      <c r="DZ45" s="840"/>
      <c r="EA45" s="246"/>
    </row>
    <row r="46" spans="1:131" s="247" customFormat="1" ht="26.25" customHeight="1" x14ac:dyDescent="0.15">
      <c r="A46" s="261">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55"/>
      <c r="AF46" s="856"/>
      <c r="AG46" s="857"/>
      <c r="AH46" s="857"/>
      <c r="AI46" s="857"/>
      <c r="AJ46" s="858"/>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2"/>
      <c r="BK46" s="252"/>
      <c r="BL46" s="252"/>
      <c r="BM46" s="252"/>
      <c r="BN46" s="252"/>
      <c r="BO46" s="265"/>
      <c r="BP46" s="265"/>
      <c r="BQ46" s="262">
        <v>40</v>
      </c>
      <c r="BR46" s="263"/>
      <c r="BS46" s="863"/>
      <c r="BT46" s="864"/>
      <c r="BU46" s="864"/>
      <c r="BV46" s="864"/>
      <c r="BW46" s="864"/>
      <c r="BX46" s="864"/>
      <c r="BY46" s="864"/>
      <c r="BZ46" s="864"/>
      <c r="CA46" s="864"/>
      <c r="CB46" s="864"/>
      <c r="CC46" s="864"/>
      <c r="CD46" s="864"/>
      <c r="CE46" s="864"/>
      <c r="CF46" s="864"/>
      <c r="CG46" s="865"/>
      <c r="CH46" s="835"/>
      <c r="CI46" s="836"/>
      <c r="CJ46" s="836"/>
      <c r="CK46" s="836"/>
      <c r="CL46" s="837"/>
      <c r="CM46" s="835"/>
      <c r="CN46" s="836"/>
      <c r="CO46" s="836"/>
      <c r="CP46" s="836"/>
      <c r="CQ46" s="837"/>
      <c r="CR46" s="835"/>
      <c r="CS46" s="836"/>
      <c r="CT46" s="836"/>
      <c r="CU46" s="836"/>
      <c r="CV46" s="837"/>
      <c r="CW46" s="835"/>
      <c r="CX46" s="836"/>
      <c r="CY46" s="836"/>
      <c r="CZ46" s="836"/>
      <c r="DA46" s="837"/>
      <c r="DB46" s="835"/>
      <c r="DC46" s="836"/>
      <c r="DD46" s="836"/>
      <c r="DE46" s="836"/>
      <c r="DF46" s="837"/>
      <c r="DG46" s="835"/>
      <c r="DH46" s="836"/>
      <c r="DI46" s="836"/>
      <c r="DJ46" s="836"/>
      <c r="DK46" s="837"/>
      <c r="DL46" s="835"/>
      <c r="DM46" s="836"/>
      <c r="DN46" s="836"/>
      <c r="DO46" s="836"/>
      <c r="DP46" s="837"/>
      <c r="DQ46" s="835"/>
      <c r="DR46" s="836"/>
      <c r="DS46" s="836"/>
      <c r="DT46" s="836"/>
      <c r="DU46" s="837"/>
      <c r="DV46" s="838"/>
      <c r="DW46" s="839"/>
      <c r="DX46" s="839"/>
      <c r="DY46" s="839"/>
      <c r="DZ46" s="840"/>
      <c r="EA46" s="246"/>
    </row>
    <row r="47" spans="1:131" s="247" customFormat="1" ht="26.25" customHeight="1" x14ac:dyDescent="0.15">
      <c r="A47" s="261">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55"/>
      <c r="AF47" s="856"/>
      <c r="AG47" s="857"/>
      <c r="AH47" s="857"/>
      <c r="AI47" s="857"/>
      <c r="AJ47" s="858"/>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2"/>
      <c r="BK47" s="252"/>
      <c r="BL47" s="252"/>
      <c r="BM47" s="252"/>
      <c r="BN47" s="252"/>
      <c r="BO47" s="265"/>
      <c r="BP47" s="265"/>
      <c r="BQ47" s="262">
        <v>41</v>
      </c>
      <c r="BR47" s="263"/>
      <c r="BS47" s="863"/>
      <c r="BT47" s="864"/>
      <c r="BU47" s="864"/>
      <c r="BV47" s="864"/>
      <c r="BW47" s="864"/>
      <c r="BX47" s="864"/>
      <c r="BY47" s="864"/>
      <c r="BZ47" s="864"/>
      <c r="CA47" s="864"/>
      <c r="CB47" s="864"/>
      <c r="CC47" s="864"/>
      <c r="CD47" s="864"/>
      <c r="CE47" s="864"/>
      <c r="CF47" s="864"/>
      <c r="CG47" s="865"/>
      <c r="CH47" s="835"/>
      <c r="CI47" s="836"/>
      <c r="CJ47" s="836"/>
      <c r="CK47" s="836"/>
      <c r="CL47" s="837"/>
      <c r="CM47" s="835"/>
      <c r="CN47" s="836"/>
      <c r="CO47" s="836"/>
      <c r="CP47" s="836"/>
      <c r="CQ47" s="837"/>
      <c r="CR47" s="835"/>
      <c r="CS47" s="836"/>
      <c r="CT47" s="836"/>
      <c r="CU47" s="836"/>
      <c r="CV47" s="837"/>
      <c r="CW47" s="835"/>
      <c r="CX47" s="836"/>
      <c r="CY47" s="836"/>
      <c r="CZ47" s="836"/>
      <c r="DA47" s="837"/>
      <c r="DB47" s="835"/>
      <c r="DC47" s="836"/>
      <c r="DD47" s="836"/>
      <c r="DE47" s="836"/>
      <c r="DF47" s="837"/>
      <c r="DG47" s="835"/>
      <c r="DH47" s="836"/>
      <c r="DI47" s="836"/>
      <c r="DJ47" s="836"/>
      <c r="DK47" s="837"/>
      <c r="DL47" s="835"/>
      <c r="DM47" s="836"/>
      <c r="DN47" s="836"/>
      <c r="DO47" s="836"/>
      <c r="DP47" s="837"/>
      <c r="DQ47" s="835"/>
      <c r="DR47" s="836"/>
      <c r="DS47" s="836"/>
      <c r="DT47" s="836"/>
      <c r="DU47" s="837"/>
      <c r="DV47" s="838"/>
      <c r="DW47" s="839"/>
      <c r="DX47" s="839"/>
      <c r="DY47" s="839"/>
      <c r="DZ47" s="840"/>
      <c r="EA47" s="246"/>
    </row>
    <row r="48" spans="1:131" s="247" customFormat="1" ht="26.25" customHeight="1" x14ac:dyDescent="0.15">
      <c r="A48" s="261">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55"/>
      <c r="AF48" s="856"/>
      <c r="AG48" s="857"/>
      <c r="AH48" s="857"/>
      <c r="AI48" s="857"/>
      <c r="AJ48" s="858"/>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2"/>
      <c r="BK48" s="252"/>
      <c r="BL48" s="252"/>
      <c r="BM48" s="252"/>
      <c r="BN48" s="252"/>
      <c r="BO48" s="265"/>
      <c r="BP48" s="265"/>
      <c r="BQ48" s="262">
        <v>42</v>
      </c>
      <c r="BR48" s="263"/>
      <c r="BS48" s="863"/>
      <c r="BT48" s="864"/>
      <c r="BU48" s="864"/>
      <c r="BV48" s="864"/>
      <c r="BW48" s="864"/>
      <c r="BX48" s="864"/>
      <c r="BY48" s="864"/>
      <c r="BZ48" s="864"/>
      <c r="CA48" s="864"/>
      <c r="CB48" s="864"/>
      <c r="CC48" s="864"/>
      <c r="CD48" s="864"/>
      <c r="CE48" s="864"/>
      <c r="CF48" s="864"/>
      <c r="CG48" s="865"/>
      <c r="CH48" s="835"/>
      <c r="CI48" s="836"/>
      <c r="CJ48" s="836"/>
      <c r="CK48" s="836"/>
      <c r="CL48" s="837"/>
      <c r="CM48" s="835"/>
      <c r="CN48" s="836"/>
      <c r="CO48" s="836"/>
      <c r="CP48" s="836"/>
      <c r="CQ48" s="837"/>
      <c r="CR48" s="835"/>
      <c r="CS48" s="836"/>
      <c r="CT48" s="836"/>
      <c r="CU48" s="836"/>
      <c r="CV48" s="837"/>
      <c r="CW48" s="835"/>
      <c r="CX48" s="836"/>
      <c r="CY48" s="836"/>
      <c r="CZ48" s="836"/>
      <c r="DA48" s="837"/>
      <c r="DB48" s="835"/>
      <c r="DC48" s="836"/>
      <c r="DD48" s="836"/>
      <c r="DE48" s="836"/>
      <c r="DF48" s="837"/>
      <c r="DG48" s="835"/>
      <c r="DH48" s="836"/>
      <c r="DI48" s="836"/>
      <c r="DJ48" s="836"/>
      <c r="DK48" s="837"/>
      <c r="DL48" s="835"/>
      <c r="DM48" s="836"/>
      <c r="DN48" s="836"/>
      <c r="DO48" s="836"/>
      <c r="DP48" s="837"/>
      <c r="DQ48" s="835"/>
      <c r="DR48" s="836"/>
      <c r="DS48" s="836"/>
      <c r="DT48" s="836"/>
      <c r="DU48" s="837"/>
      <c r="DV48" s="838"/>
      <c r="DW48" s="839"/>
      <c r="DX48" s="839"/>
      <c r="DY48" s="839"/>
      <c r="DZ48" s="840"/>
      <c r="EA48" s="246"/>
    </row>
    <row r="49" spans="1:131" s="247" customFormat="1" ht="26.25" customHeight="1" x14ac:dyDescent="0.15">
      <c r="A49" s="261">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55"/>
      <c r="AF49" s="856"/>
      <c r="AG49" s="857"/>
      <c r="AH49" s="857"/>
      <c r="AI49" s="857"/>
      <c r="AJ49" s="858"/>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2"/>
      <c r="BK49" s="252"/>
      <c r="BL49" s="252"/>
      <c r="BM49" s="252"/>
      <c r="BN49" s="252"/>
      <c r="BO49" s="265"/>
      <c r="BP49" s="265"/>
      <c r="BQ49" s="262">
        <v>43</v>
      </c>
      <c r="BR49" s="263"/>
      <c r="BS49" s="863"/>
      <c r="BT49" s="864"/>
      <c r="BU49" s="864"/>
      <c r="BV49" s="864"/>
      <c r="BW49" s="864"/>
      <c r="BX49" s="864"/>
      <c r="BY49" s="864"/>
      <c r="BZ49" s="864"/>
      <c r="CA49" s="864"/>
      <c r="CB49" s="864"/>
      <c r="CC49" s="864"/>
      <c r="CD49" s="864"/>
      <c r="CE49" s="864"/>
      <c r="CF49" s="864"/>
      <c r="CG49" s="865"/>
      <c r="CH49" s="835"/>
      <c r="CI49" s="836"/>
      <c r="CJ49" s="836"/>
      <c r="CK49" s="836"/>
      <c r="CL49" s="837"/>
      <c r="CM49" s="835"/>
      <c r="CN49" s="836"/>
      <c r="CO49" s="836"/>
      <c r="CP49" s="836"/>
      <c r="CQ49" s="837"/>
      <c r="CR49" s="835"/>
      <c r="CS49" s="836"/>
      <c r="CT49" s="836"/>
      <c r="CU49" s="836"/>
      <c r="CV49" s="837"/>
      <c r="CW49" s="835"/>
      <c r="CX49" s="836"/>
      <c r="CY49" s="836"/>
      <c r="CZ49" s="836"/>
      <c r="DA49" s="837"/>
      <c r="DB49" s="835"/>
      <c r="DC49" s="836"/>
      <c r="DD49" s="836"/>
      <c r="DE49" s="836"/>
      <c r="DF49" s="837"/>
      <c r="DG49" s="835"/>
      <c r="DH49" s="836"/>
      <c r="DI49" s="836"/>
      <c r="DJ49" s="836"/>
      <c r="DK49" s="837"/>
      <c r="DL49" s="835"/>
      <c r="DM49" s="836"/>
      <c r="DN49" s="836"/>
      <c r="DO49" s="836"/>
      <c r="DP49" s="837"/>
      <c r="DQ49" s="835"/>
      <c r="DR49" s="836"/>
      <c r="DS49" s="836"/>
      <c r="DT49" s="836"/>
      <c r="DU49" s="837"/>
      <c r="DV49" s="838"/>
      <c r="DW49" s="839"/>
      <c r="DX49" s="839"/>
      <c r="DY49" s="839"/>
      <c r="DZ49" s="840"/>
      <c r="EA49" s="246"/>
    </row>
    <row r="50" spans="1:131" s="247" customFormat="1" ht="26.25" customHeight="1" x14ac:dyDescent="0.15">
      <c r="A50" s="261">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56"/>
      <c r="AG50" s="857"/>
      <c r="AH50" s="857"/>
      <c r="AI50" s="857"/>
      <c r="AJ50" s="858"/>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2"/>
      <c r="BK50" s="252"/>
      <c r="BL50" s="252"/>
      <c r="BM50" s="252"/>
      <c r="BN50" s="252"/>
      <c r="BO50" s="265"/>
      <c r="BP50" s="265"/>
      <c r="BQ50" s="262">
        <v>44</v>
      </c>
      <c r="BR50" s="263"/>
      <c r="BS50" s="863"/>
      <c r="BT50" s="864"/>
      <c r="BU50" s="864"/>
      <c r="BV50" s="864"/>
      <c r="BW50" s="864"/>
      <c r="BX50" s="864"/>
      <c r="BY50" s="864"/>
      <c r="BZ50" s="864"/>
      <c r="CA50" s="864"/>
      <c r="CB50" s="864"/>
      <c r="CC50" s="864"/>
      <c r="CD50" s="864"/>
      <c r="CE50" s="864"/>
      <c r="CF50" s="864"/>
      <c r="CG50" s="865"/>
      <c r="CH50" s="835"/>
      <c r="CI50" s="836"/>
      <c r="CJ50" s="836"/>
      <c r="CK50" s="836"/>
      <c r="CL50" s="837"/>
      <c r="CM50" s="835"/>
      <c r="CN50" s="836"/>
      <c r="CO50" s="836"/>
      <c r="CP50" s="836"/>
      <c r="CQ50" s="837"/>
      <c r="CR50" s="835"/>
      <c r="CS50" s="836"/>
      <c r="CT50" s="836"/>
      <c r="CU50" s="836"/>
      <c r="CV50" s="837"/>
      <c r="CW50" s="835"/>
      <c r="CX50" s="836"/>
      <c r="CY50" s="836"/>
      <c r="CZ50" s="836"/>
      <c r="DA50" s="837"/>
      <c r="DB50" s="835"/>
      <c r="DC50" s="836"/>
      <c r="DD50" s="836"/>
      <c r="DE50" s="836"/>
      <c r="DF50" s="837"/>
      <c r="DG50" s="835"/>
      <c r="DH50" s="836"/>
      <c r="DI50" s="836"/>
      <c r="DJ50" s="836"/>
      <c r="DK50" s="837"/>
      <c r="DL50" s="835"/>
      <c r="DM50" s="836"/>
      <c r="DN50" s="836"/>
      <c r="DO50" s="836"/>
      <c r="DP50" s="837"/>
      <c r="DQ50" s="835"/>
      <c r="DR50" s="836"/>
      <c r="DS50" s="836"/>
      <c r="DT50" s="836"/>
      <c r="DU50" s="837"/>
      <c r="DV50" s="838"/>
      <c r="DW50" s="839"/>
      <c r="DX50" s="839"/>
      <c r="DY50" s="839"/>
      <c r="DZ50" s="840"/>
      <c r="EA50" s="246"/>
    </row>
    <row r="51" spans="1:131" s="247" customFormat="1" ht="26.25" customHeight="1" x14ac:dyDescent="0.15">
      <c r="A51" s="261">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56"/>
      <c r="AG51" s="857"/>
      <c r="AH51" s="857"/>
      <c r="AI51" s="857"/>
      <c r="AJ51" s="858"/>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2"/>
      <c r="BK51" s="252"/>
      <c r="BL51" s="252"/>
      <c r="BM51" s="252"/>
      <c r="BN51" s="252"/>
      <c r="BO51" s="265"/>
      <c r="BP51" s="265"/>
      <c r="BQ51" s="262">
        <v>45</v>
      </c>
      <c r="BR51" s="263"/>
      <c r="BS51" s="863"/>
      <c r="BT51" s="864"/>
      <c r="BU51" s="864"/>
      <c r="BV51" s="864"/>
      <c r="BW51" s="864"/>
      <c r="BX51" s="864"/>
      <c r="BY51" s="864"/>
      <c r="BZ51" s="864"/>
      <c r="CA51" s="864"/>
      <c r="CB51" s="864"/>
      <c r="CC51" s="864"/>
      <c r="CD51" s="864"/>
      <c r="CE51" s="864"/>
      <c r="CF51" s="864"/>
      <c r="CG51" s="865"/>
      <c r="CH51" s="835"/>
      <c r="CI51" s="836"/>
      <c r="CJ51" s="836"/>
      <c r="CK51" s="836"/>
      <c r="CL51" s="837"/>
      <c r="CM51" s="835"/>
      <c r="CN51" s="836"/>
      <c r="CO51" s="836"/>
      <c r="CP51" s="836"/>
      <c r="CQ51" s="837"/>
      <c r="CR51" s="835"/>
      <c r="CS51" s="836"/>
      <c r="CT51" s="836"/>
      <c r="CU51" s="836"/>
      <c r="CV51" s="837"/>
      <c r="CW51" s="835"/>
      <c r="CX51" s="836"/>
      <c r="CY51" s="836"/>
      <c r="CZ51" s="836"/>
      <c r="DA51" s="837"/>
      <c r="DB51" s="835"/>
      <c r="DC51" s="836"/>
      <c r="DD51" s="836"/>
      <c r="DE51" s="836"/>
      <c r="DF51" s="837"/>
      <c r="DG51" s="835"/>
      <c r="DH51" s="836"/>
      <c r="DI51" s="836"/>
      <c r="DJ51" s="836"/>
      <c r="DK51" s="837"/>
      <c r="DL51" s="835"/>
      <c r="DM51" s="836"/>
      <c r="DN51" s="836"/>
      <c r="DO51" s="836"/>
      <c r="DP51" s="837"/>
      <c r="DQ51" s="835"/>
      <c r="DR51" s="836"/>
      <c r="DS51" s="836"/>
      <c r="DT51" s="836"/>
      <c r="DU51" s="837"/>
      <c r="DV51" s="838"/>
      <c r="DW51" s="839"/>
      <c r="DX51" s="839"/>
      <c r="DY51" s="839"/>
      <c r="DZ51" s="840"/>
      <c r="EA51" s="246"/>
    </row>
    <row r="52" spans="1:131" s="247" customFormat="1" ht="26.25" customHeight="1" x14ac:dyDescent="0.15">
      <c r="A52" s="261">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56"/>
      <c r="AG52" s="857"/>
      <c r="AH52" s="857"/>
      <c r="AI52" s="857"/>
      <c r="AJ52" s="858"/>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2"/>
      <c r="BK52" s="252"/>
      <c r="BL52" s="252"/>
      <c r="BM52" s="252"/>
      <c r="BN52" s="252"/>
      <c r="BO52" s="265"/>
      <c r="BP52" s="265"/>
      <c r="BQ52" s="262">
        <v>46</v>
      </c>
      <c r="BR52" s="263"/>
      <c r="BS52" s="863"/>
      <c r="BT52" s="864"/>
      <c r="BU52" s="864"/>
      <c r="BV52" s="864"/>
      <c r="BW52" s="864"/>
      <c r="BX52" s="864"/>
      <c r="BY52" s="864"/>
      <c r="BZ52" s="864"/>
      <c r="CA52" s="864"/>
      <c r="CB52" s="864"/>
      <c r="CC52" s="864"/>
      <c r="CD52" s="864"/>
      <c r="CE52" s="864"/>
      <c r="CF52" s="864"/>
      <c r="CG52" s="865"/>
      <c r="CH52" s="835"/>
      <c r="CI52" s="836"/>
      <c r="CJ52" s="836"/>
      <c r="CK52" s="836"/>
      <c r="CL52" s="837"/>
      <c r="CM52" s="835"/>
      <c r="CN52" s="836"/>
      <c r="CO52" s="836"/>
      <c r="CP52" s="836"/>
      <c r="CQ52" s="837"/>
      <c r="CR52" s="835"/>
      <c r="CS52" s="836"/>
      <c r="CT52" s="836"/>
      <c r="CU52" s="836"/>
      <c r="CV52" s="837"/>
      <c r="CW52" s="835"/>
      <c r="CX52" s="836"/>
      <c r="CY52" s="836"/>
      <c r="CZ52" s="836"/>
      <c r="DA52" s="837"/>
      <c r="DB52" s="835"/>
      <c r="DC52" s="836"/>
      <c r="DD52" s="836"/>
      <c r="DE52" s="836"/>
      <c r="DF52" s="837"/>
      <c r="DG52" s="835"/>
      <c r="DH52" s="836"/>
      <c r="DI52" s="836"/>
      <c r="DJ52" s="836"/>
      <c r="DK52" s="837"/>
      <c r="DL52" s="835"/>
      <c r="DM52" s="836"/>
      <c r="DN52" s="836"/>
      <c r="DO52" s="836"/>
      <c r="DP52" s="837"/>
      <c r="DQ52" s="835"/>
      <c r="DR52" s="836"/>
      <c r="DS52" s="836"/>
      <c r="DT52" s="836"/>
      <c r="DU52" s="837"/>
      <c r="DV52" s="838"/>
      <c r="DW52" s="839"/>
      <c r="DX52" s="839"/>
      <c r="DY52" s="839"/>
      <c r="DZ52" s="840"/>
      <c r="EA52" s="246"/>
    </row>
    <row r="53" spans="1:131" s="247" customFormat="1" ht="26.25" customHeight="1" x14ac:dyDescent="0.15">
      <c r="A53" s="261">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56"/>
      <c r="AG53" s="857"/>
      <c r="AH53" s="857"/>
      <c r="AI53" s="857"/>
      <c r="AJ53" s="858"/>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2"/>
      <c r="BK53" s="252"/>
      <c r="BL53" s="252"/>
      <c r="BM53" s="252"/>
      <c r="BN53" s="252"/>
      <c r="BO53" s="265"/>
      <c r="BP53" s="265"/>
      <c r="BQ53" s="262">
        <v>47</v>
      </c>
      <c r="BR53" s="263"/>
      <c r="BS53" s="863"/>
      <c r="BT53" s="864"/>
      <c r="BU53" s="864"/>
      <c r="BV53" s="864"/>
      <c r="BW53" s="864"/>
      <c r="BX53" s="864"/>
      <c r="BY53" s="864"/>
      <c r="BZ53" s="864"/>
      <c r="CA53" s="864"/>
      <c r="CB53" s="864"/>
      <c r="CC53" s="864"/>
      <c r="CD53" s="864"/>
      <c r="CE53" s="864"/>
      <c r="CF53" s="864"/>
      <c r="CG53" s="865"/>
      <c r="CH53" s="835"/>
      <c r="CI53" s="836"/>
      <c r="CJ53" s="836"/>
      <c r="CK53" s="836"/>
      <c r="CL53" s="837"/>
      <c r="CM53" s="835"/>
      <c r="CN53" s="836"/>
      <c r="CO53" s="836"/>
      <c r="CP53" s="836"/>
      <c r="CQ53" s="837"/>
      <c r="CR53" s="835"/>
      <c r="CS53" s="836"/>
      <c r="CT53" s="836"/>
      <c r="CU53" s="836"/>
      <c r="CV53" s="837"/>
      <c r="CW53" s="835"/>
      <c r="CX53" s="836"/>
      <c r="CY53" s="836"/>
      <c r="CZ53" s="836"/>
      <c r="DA53" s="837"/>
      <c r="DB53" s="835"/>
      <c r="DC53" s="836"/>
      <c r="DD53" s="836"/>
      <c r="DE53" s="836"/>
      <c r="DF53" s="837"/>
      <c r="DG53" s="835"/>
      <c r="DH53" s="836"/>
      <c r="DI53" s="836"/>
      <c r="DJ53" s="836"/>
      <c r="DK53" s="837"/>
      <c r="DL53" s="835"/>
      <c r="DM53" s="836"/>
      <c r="DN53" s="836"/>
      <c r="DO53" s="836"/>
      <c r="DP53" s="837"/>
      <c r="DQ53" s="835"/>
      <c r="DR53" s="836"/>
      <c r="DS53" s="836"/>
      <c r="DT53" s="836"/>
      <c r="DU53" s="837"/>
      <c r="DV53" s="838"/>
      <c r="DW53" s="839"/>
      <c r="DX53" s="839"/>
      <c r="DY53" s="839"/>
      <c r="DZ53" s="840"/>
      <c r="EA53" s="246"/>
    </row>
    <row r="54" spans="1:131" s="247" customFormat="1" ht="26.25" customHeight="1" x14ac:dyDescent="0.15">
      <c r="A54" s="261">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56"/>
      <c r="AG54" s="857"/>
      <c r="AH54" s="857"/>
      <c r="AI54" s="857"/>
      <c r="AJ54" s="858"/>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2"/>
      <c r="BK54" s="252"/>
      <c r="BL54" s="252"/>
      <c r="BM54" s="252"/>
      <c r="BN54" s="252"/>
      <c r="BO54" s="265"/>
      <c r="BP54" s="265"/>
      <c r="BQ54" s="262">
        <v>48</v>
      </c>
      <c r="BR54" s="263"/>
      <c r="BS54" s="863"/>
      <c r="BT54" s="864"/>
      <c r="BU54" s="864"/>
      <c r="BV54" s="864"/>
      <c r="BW54" s="864"/>
      <c r="BX54" s="864"/>
      <c r="BY54" s="864"/>
      <c r="BZ54" s="864"/>
      <c r="CA54" s="864"/>
      <c r="CB54" s="864"/>
      <c r="CC54" s="864"/>
      <c r="CD54" s="864"/>
      <c r="CE54" s="864"/>
      <c r="CF54" s="864"/>
      <c r="CG54" s="865"/>
      <c r="CH54" s="835"/>
      <c r="CI54" s="836"/>
      <c r="CJ54" s="836"/>
      <c r="CK54" s="836"/>
      <c r="CL54" s="837"/>
      <c r="CM54" s="835"/>
      <c r="CN54" s="836"/>
      <c r="CO54" s="836"/>
      <c r="CP54" s="836"/>
      <c r="CQ54" s="837"/>
      <c r="CR54" s="835"/>
      <c r="CS54" s="836"/>
      <c r="CT54" s="836"/>
      <c r="CU54" s="836"/>
      <c r="CV54" s="837"/>
      <c r="CW54" s="835"/>
      <c r="CX54" s="836"/>
      <c r="CY54" s="836"/>
      <c r="CZ54" s="836"/>
      <c r="DA54" s="837"/>
      <c r="DB54" s="835"/>
      <c r="DC54" s="836"/>
      <c r="DD54" s="836"/>
      <c r="DE54" s="836"/>
      <c r="DF54" s="837"/>
      <c r="DG54" s="835"/>
      <c r="DH54" s="836"/>
      <c r="DI54" s="836"/>
      <c r="DJ54" s="836"/>
      <c r="DK54" s="837"/>
      <c r="DL54" s="835"/>
      <c r="DM54" s="836"/>
      <c r="DN54" s="836"/>
      <c r="DO54" s="836"/>
      <c r="DP54" s="837"/>
      <c r="DQ54" s="835"/>
      <c r="DR54" s="836"/>
      <c r="DS54" s="836"/>
      <c r="DT54" s="836"/>
      <c r="DU54" s="837"/>
      <c r="DV54" s="838"/>
      <c r="DW54" s="839"/>
      <c r="DX54" s="839"/>
      <c r="DY54" s="839"/>
      <c r="DZ54" s="840"/>
      <c r="EA54" s="246"/>
    </row>
    <row r="55" spans="1:131" s="247" customFormat="1" ht="26.25" customHeight="1" x14ac:dyDescent="0.15">
      <c r="A55" s="261">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56"/>
      <c r="AG55" s="857"/>
      <c r="AH55" s="857"/>
      <c r="AI55" s="857"/>
      <c r="AJ55" s="858"/>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2"/>
      <c r="BK55" s="252"/>
      <c r="BL55" s="252"/>
      <c r="BM55" s="252"/>
      <c r="BN55" s="252"/>
      <c r="BO55" s="265"/>
      <c r="BP55" s="265"/>
      <c r="BQ55" s="262">
        <v>49</v>
      </c>
      <c r="BR55" s="263"/>
      <c r="BS55" s="863"/>
      <c r="BT55" s="864"/>
      <c r="BU55" s="864"/>
      <c r="BV55" s="864"/>
      <c r="BW55" s="864"/>
      <c r="BX55" s="864"/>
      <c r="BY55" s="864"/>
      <c r="BZ55" s="864"/>
      <c r="CA55" s="864"/>
      <c r="CB55" s="864"/>
      <c r="CC55" s="864"/>
      <c r="CD55" s="864"/>
      <c r="CE55" s="864"/>
      <c r="CF55" s="864"/>
      <c r="CG55" s="865"/>
      <c r="CH55" s="835"/>
      <c r="CI55" s="836"/>
      <c r="CJ55" s="836"/>
      <c r="CK55" s="836"/>
      <c r="CL55" s="837"/>
      <c r="CM55" s="835"/>
      <c r="CN55" s="836"/>
      <c r="CO55" s="836"/>
      <c r="CP55" s="836"/>
      <c r="CQ55" s="837"/>
      <c r="CR55" s="835"/>
      <c r="CS55" s="836"/>
      <c r="CT55" s="836"/>
      <c r="CU55" s="836"/>
      <c r="CV55" s="837"/>
      <c r="CW55" s="835"/>
      <c r="CX55" s="836"/>
      <c r="CY55" s="836"/>
      <c r="CZ55" s="836"/>
      <c r="DA55" s="837"/>
      <c r="DB55" s="835"/>
      <c r="DC55" s="836"/>
      <c r="DD55" s="836"/>
      <c r="DE55" s="836"/>
      <c r="DF55" s="837"/>
      <c r="DG55" s="835"/>
      <c r="DH55" s="836"/>
      <c r="DI55" s="836"/>
      <c r="DJ55" s="836"/>
      <c r="DK55" s="837"/>
      <c r="DL55" s="835"/>
      <c r="DM55" s="836"/>
      <c r="DN55" s="836"/>
      <c r="DO55" s="836"/>
      <c r="DP55" s="837"/>
      <c r="DQ55" s="835"/>
      <c r="DR55" s="836"/>
      <c r="DS55" s="836"/>
      <c r="DT55" s="836"/>
      <c r="DU55" s="837"/>
      <c r="DV55" s="838"/>
      <c r="DW55" s="839"/>
      <c r="DX55" s="839"/>
      <c r="DY55" s="839"/>
      <c r="DZ55" s="840"/>
      <c r="EA55" s="246"/>
    </row>
    <row r="56" spans="1:131" s="247" customFormat="1" ht="26.25" customHeight="1" x14ac:dyDescent="0.15">
      <c r="A56" s="261">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56"/>
      <c r="AG56" s="857"/>
      <c r="AH56" s="857"/>
      <c r="AI56" s="857"/>
      <c r="AJ56" s="858"/>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2"/>
      <c r="BK56" s="252"/>
      <c r="BL56" s="252"/>
      <c r="BM56" s="252"/>
      <c r="BN56" s="252"/>
      <c r="BO56" s="265"/>
      <c r="BP56" s="265"/>
      <c r="BQ56" s="262">
        <v>50</v>
      </c>
      <c r="BR56" s="263"/>
      <c r="BS56" s="863"/>
      <c r="BT56" s="864"/>
      <c r="BU56" s="864"/>
      <c r="BV56" s="864"/>
      <c r="BW56" s="864"/>
      <c r="BX56" s="864"/>
      <c r="BY56" s="864"/>
      <c r="BZ56" s="864"/>
      <c r="CA56" s="864"/>
      <c r="CB56" s="864"/>
      <c r="CC56" s="864"/>
      <c r="CD56" s="864"/>
      <c r="CE56" s="864"/>
      <c r="CF56" s="864"/>
      <c r="CG56" s="865"/>
      <c r="CH56" s="835"/>
      <c r="CI56" s="836"/>
      <c r="CJ56" s="836"/>
      <c r="CK56" s="836"/>
      <c r="CL56" s="837"/>
      <c r="CM56" s="835"/>
      <c r="CN56" s="836"/>
      <c r="CO56" s="836"/>
      <c r="CP56" s="836"/>
      <c r="CQ56" s="837"/>
      <c r="CR56" s="835"/>
      <c r="CS56" s="836"/>
      <c r="CT56" s="836"/>
      <c r="CU56" s="836"/>
      <c r="CV56" s="837"/>
      <c r="CW56" s="835"/>
      <c r="CX56" s="836"/>
      <c r="CY56" s="836"/>
      <c r="CZ56" s="836"/>
      <c r="DA56" s="837"/>
      <c r="DB56" s="835"/>
      <c r="DC56" s="836"/>
      <c r="DD56" s="836"/>
      <c r="DE56" s="836"/>
      <c r="DF56" s="837"/>
      <c r="DG56" s="835"/>
      <c r="DH56" s="836"/>
      <c r="DI56" s="836"/>
      <c r="DJ56" s="836"/>
      <c r="DK56" s="837"/>
      <c r="DL56" s="835"/>
      <c r="DM56" s="836"/>
      <c r="DN56" s="836"/>
      <c r="DO56" s="836"/>
      <c r="DP56" s="837"/>
      <c r="DQ56" s="835"/>
      <c r="DR56" s="836"/>
      <c r="DS56" s="836"/>
      <c r="DT56" s="836"/>
      <c r="DU56" s="837"/>
      <c r="DV56" s="838"/>
      <c r="DW56" s="839"/>
      <c r="DX56" s="839"/>
      <c r="DY56" s="839"/>
      <c r="DZ56" s="840"/>
      <c r="EA56" s="246"/>
    </row>
    <row r="57" spans="1:131" s="247" customFormat="1" ht="26.25" customHeight="1" x14ac:dyDescent="0.15">
      <c r="A57" s="261">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56"/>
      <c r="AG57" s="857"/>
      <c r="AH57" s="857"/>
      <c r="AI57" s="857"/>
      <c r="AJ57" s="858"/>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2"/>
      <c r="BK57" s="252"/>
      <c r="BL57" s="252"/>
      <c r="BM57" s="252"/>
      <c r="BN57" s="252"/>
      <c r="BO57" s="265"/>
      <c r="BP57" s="265"/>
      <c r="BQ57" s="262">
        <v>51</v>
      </c>
      <c r="BR57" s="263"/>
      <c r="BS57" s="863"/>
      <c r="BT57" s="864"/>
      <c r="BU57" s="864"/>
      <c r="BV57" s="864"/>
      <c r="BW57" s="864"/>
      <c r="BX57" s="864"/>
      <c r="BY57" s="864"/>
      <c r="BZ57" s="864"/>
      <c r="CA57" s="864"/>
      <c r="CB57" s="864"/>
      <c r="CC57" s="864"/>
      <c r="CD57" s="864"/>
      <c r="CE57" s="864"/>
      <c r="CF57" s="864"/>
      <c r="CG57" s="865"/>
      <c r="CH57" s="835"/>
      <c r="CI57" s="836"/>
      <c r="CJ57" s="836"/>
      <c r="CK57" s="836"/>
      <c r="CL57" s="837"/>
      <c r="CM57" s="835"/>
      <c r="CN57" s="836"/>
      <c r="CO57" s="836"/>
      <c r="CP57" s="836"/>
      <c r="CQ57" s="837"/>
      <c r="CR57" s="835"/>
      <c r="CS57" s="836"/>
      <c r="CT57" s="836"/>
      <c r="CU57" s="836"/>
      <c r="CV57" s="837"/>
      <c r="CW57" s="835"/>
      <c r="CX57" s="836"/>
      <c r="CY57" s="836"/>
      <c r="CZ57" s="836"/>
      <c r="DA57" s="837"/>
      <c r="DB57" s="835"/>
      <c r="DC57" s="836"/>
      <c r="DD57" s="836"/>
      <c r="DE57" s="836"/>
      <c r="DF57" s="837"/>
      <c r="DG57" s="835"/>
      <c r="DH57" s="836"/>
      <c r="DI57" s="836"/>
      <c r="DJ57" s="836"/>
      <c r="DK57" s="837"/>
      <c r="DL57" s="835"/>
      <c r="DM57" s="836"/>
      <c r="DN57" s="836"/>
      <c r="DO57" s="836"/>
      <c r="DP57" s="837"/>
      <c r="DQ57" s="835"/>
      <c r="DR57" s="836"/>
      <c r="DS57" s="836"/>
      <c r="DT57" s="836"/>
      <c r="DU57" s="837"/>
      <c r="DV57" s="838"/>
      <c r="DW57" s="839"/>
      <c r="DX57" s="839"/>
      <c r="DY57" s="839"/>
      <c r="DZ57" s="840"/>
      <c r="EA57" s="246"/>
    </row>
    <row r="58" spans="1:131" s="247" customFormat="1" ht="26.25" customHeight="1" x14ac:dyDescent="0.15">
      <c r="A58" s="261">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56"/>
      <c r="AG58" s="857"/>
      <c r="AH58" s="857"/>
      <c r="AI58" s="857"/>
      <c r="AJ58" s="858"/>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2"/>
      <c r="BK58" s="252"/>
      <c r="BL58" s="252"/>
      <c r="BM58" s="252"/>
      <c r="BN58" s="252"/>
      <c r="BO58" s="265"/>
      <c r="BP58" s="265"/>
      <c r="BQ58" s="262">
        <v>52</v>
      </c>
      <c r="BR58" s="263"/>
      <c r="BS58" s="863"/>
      <c r="BT58" s="864"/>
      <c r="BU58" s="864"/>
      <c r="BV58" s="864"/>
      <c r="BW58" s="864"/>
      <c r="BX58" s="864"/>
      <c r="BY58" s="864"/>
      <c r="BZ58" s="864"/>
      <c r="CA58" s="864"/>
      <c r="CB58" s="864"/>
      <c r="CC58" s="864"/>
      <c r="CD58" s="864"/>
      <c r="CE58" s="864"/>
      <c r="CF58" s="864"/>
      <c r="CG58" s="865"/>
      <c r="CH58" s="835"/>
      <c r="CI58" s="836"/>
      <c r="CJ58" s="836"/>
      <c r="CK58" s="836"/>
      <c r="CL58" s="837"/>
      <c r="CM58" s="835"/>
      <c r="CN58" s="836"/>
      <c r="CO58" s="836"/>
      <c r="CP58" s="836"/>
      <c r="CQ58" s="837"/>
      <c r="CR58" s="835"/>
      <c r="CS58" s="836"/>
      <c r="CT58" s="836"/>
      <c r="CU58" s="836"/>
      <c r="CV58" s="837"/>
      <c r="CW58" s="835"/>
      <c r="CX58" s="836"/>
      <c r="CY58" s="836"/>
      <c r="CZ58" s="836"/>
      <c r="DA58" s="837"/>
      <c r="DB58" s="835"/>
      <c r="DC58" s="836"/>
      <c r="DD58" s="836"/>
      <c r="DE58" s="836"/>
      <c r="DF58" s="837"/>
      <c r="DG58" s="835"/>
      <c r="DH58" s="836"/>
      <c r="DI58" s="836"/>
      <c r="DJ58" s="836"/>
      <c r="DK58" s="837"/>
      <c r="DL58" s="835"/>
      <c r="DM58" s="836"/>
      <c r="DN58" s="836"/>
      <c r="DO58" s="836"/>
      <c r="DP58" s="837"/>
      <c r="DQ58" s="835"/>
      <c r="DR58" s="836"/>
      <c r="DS58" s="836"/>
      <c r="DT58" s="836"/>
      <c r="DU58" s="837"/>
      <c r="DV58" s="838"/>
      <c r="DW58" s="839"/>
      <c r="DX58" s="839"/>
      <c r="DY58" s="839"/>
      <c r="DZ58" s="840"/>
      <c r="EA58" s="246"/>
    </row>
    <row r="59" spans="1:131" s="247" customFormat="1" ht="26.25" customHeight="1" x14ac:dyDescent="0.15">
      <c r="A59" s="261">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56"/>
      <c r="AG59" s="857"/>
      <c r="AH59" s="857"/>
      <c r="AI59" s="857"/>
      <c r="AJ59" s="858"/>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2"/>
      <c r="BK59" s="252"/>
      <c r="BL59" s="252"/>
      <c r="BM59" s="252"/>
      <c r="BN59" s="252"/>
      <c r="BO59" s="265"/>
      <c r="BP59" s="265"/>
      <c r="BQ59" s="262">
        <v>53</v>
      </c>
      <c r="BR59" s="263"/>
      <c r="BS59" s="863"/>
      <c r="BT59" s="864"/>
      <c r="BU59" s="864"/>
      <c r="BV59" s="864"/>
      <c r="BW59" s="864"/>
      <c r="BX59" s="864"/>
      <c r="BY59" s="864"/>
      <c r="BZ59" s="864"/>
      <c r="CA59" s="864"/>
      <c r="CB59" s="864"/>
      <c r="CC59" s="864"/>
      <c r="CD59" s="864"/>
      <c r="CE59" s="864"/>
      <c r="CF59" s="864"/>
      <c r="CG59" s="865"/>
      <c r="CH59" s="835"/>
      <c r="CI59" s="836"/>
      <c r="CJ59" s="836"/>
      <c r="CK59" s="836"/>
      <c r="CL59" s="837"/>
      <c r="CM59" s="835"/>
      <c r="CN59" s="836"/>
      <c r="CO59" s="836"/>
      <c r="CP59" s="836"/>
      <c r="CQ59" s="837"/>
      <c r="CR59" s="835"/>
      <c r="CS59" s="836"/>
      <c r="CT59" s="836"/>
      <c r="CU59" s="836"/>
      <c r="CV59" s="837"/>
      <c r="CW59" s="835"/>
      <c r="CX59" s="836"/>
      <c r="CY59" s="836"/>
      <c r="CZ59" s="836"/>
      <c r="DA59" s="837"/>
      <c r="DB59" s="835"/>
      <c r="DC59" s="836"/>
      <c r="DD59" s="836"/>
      <c r="DE59" s="836"/>
      <c r="DF59" s="837"/>
      <c r="DG59" s="835"/>
      <c r="DH59" s="836"/>
      <c r="DI59" s="836"/>
      <c r="DJ59" s="836"/>
      <c r="DK59" s="837"/>
      <c r="DL59" s="835"/>
      <c r="DM59" s="836"/>
      <c r="DN59" s="836"/>
      <c r="DO59" s="836"/>
      <c r="DP59" s="837"/>
      <c r="DQ59" s="835"/>
      <c r="DR59" s="836"/>
      <c r="DS59" s="836"/>
      <c r="DT59" s="836"/>
      <c r="DU59" s="837"/>
      <c r="DV59" s="838"/>
      <c r="DW59" s="839"/>
      <c r="DX59" s="839"/>
      <c r="DY59" s="839"/>
      <c r="DZ59" s="840"/>
      <c r="EA59" s="246"/>
    </row>
    <row r="60" spans="1:131" s="247" customFormat="1" ht="26.25" customHeight="1" x14ac:dyDescent="0.15">
      <c r="A60" s="261">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56"/>
      <c r="AG60" s="857"/>
      <c r="AH60" s="857"/>
      <c r="AI60" s="857"/>
      <c r="AJ60" s="858"/>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2"/>
      <c r="BK60" s="252"/>
      <c r="BL60" s="252"/>
      <c r="BM60" s="252"/>
      <c r="BN60" s="252"/>
      <c r="BO60" s="265"/>
      <c r="BP60" s="265"/>
      <c r="BQ60" s="262">
        <v>54</v>
      </c>
      <c r="BR60" s="263"/>
      <c r="BS60" s="863"/>
      <c r="BT60" s="864"/>
      <c r="BU60" s="864"/>
      <c r="BV60" s="864"/>
      <c r="BW60" s="864"/>
      <c r="BX60" s="864"/>
      <c r="BY60" s="864"/>
      <c r="BZ60" s="864"/>
      <c r="CA60" s="864"/>
      <c r="CB60" s="864"/>
      <c r="CC60" s="864"/>
      <c r="CD60" s="864"/>
      <c r="CE60" s="864"/>
      <c r="CF60" s="864"/>
      <c r="CG60" s="865"/>
      <c r="CH60" s="835"/>
      <c r="CI60" s="836"/>
      <c r="CJ60" s="836"/>
      <c r="CK60" s="836"/>
      <c r="CL60" s="837"/>
      <c r="CM60" s="835"/>
      <c r="CN60" s="836"/>
      <c r="CO60" s="836"/>
      <c r="CP60" s="836"/>
      <c r="CQ60" s="837"/>
      <c r="CR60" s="835"/>
      <c r="CS60" s="836"/>
      <c r="CT60" s="836"/>
      <c r="CU60" s="836"/>
      <c r="CV60" s="837"/>
      <c r="CW60" s="835"/>
      <c r="CX60" s="836"/>
      <c r="CY60" s="836"/>
      <c r="CZ60" s="836"/>
      <c r="DA60" s="837"/>
      <c r="DB60" s="835"/>
      <c r="DC60" s="836"/>
      <c r="DD60" s="836"/>
      <c r="DE60" s="836"/>
      <c r="DF60" s="837"/>
      <c r="DG60" s="835"/>
      <c r="DH60" s="836"/>
      <c r="DI60" s="836"/>
      <c r="DJ60" s="836"/>
      <c r="DK60" s="837"/>
      <c r="DL60" s="835"/>
      <c r="DM60" s="836"/>
      <c r="DN60" s="836"/>
      <c r="DO60" s="836"/>
      <c r="DP60" s="837"/>
      <c r="DQ60" s="835"/>
      <c r="DR60" s="836"/>
      <c r="DS60" s="836"/>
      <c r="DT60" s="836"/>
      <c r="DU60" s="837"/>
      <c r="DV60" s="838"/>
      <c r="DW60" s="839"/>
      <c r="DX60" s="839"/>
      <c r="DY60" s="839"/>
      <c r="DZ60" s="840"/>
      <c r="EA60" s="246"/>
    </row>
    <row r="61" spans="1:131" s="247" customFormat="1" ht="26.25" customHeight="1" thickBot="1" x14ac:dyDescent="0.2">
      <c r="A61" s="261">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56"/>
      <c r="AG61" s="857"/>
      <c r="AH61" s="857"/>
      <c r="AI61" s="857"/>
      <c r="AJ61" s="858"/>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2"/>
      <c r="BK61" s="252"/>
      <c r="BL61" s="252"/>
      <c r="BM61" s="252"/>
      <c r="BN61" s="252"/>
      <c r="BO61" s="265"/>
      <c r="BP61" s="265"/>
      <c r="BQ61" s="262">
        <v>55</v>
      </c>
      <c r="BR61" s="263"/>
      <c r="BS61" s="863"/>
      <c r="BT61" s="864"/>
      <c r="BU61" s="864"/>
      <c r="BV61" s="864"/>
      <c r="BW61" s="864"/>
      <c r="BX61" s="864"/>
      <c r="BY61" s="864"/>
      <c r="BZ61" s="864"/>
      <c r="CA61" s="864"/>
      <c r="CB61" s="864"/>
      <c r="CC61" s="864"/>
      <c r="CD61" s="864"/>
      <c r="CE61" s="864"/>
      <c r="CF61" s="864"/>
      <c r="CG61" s="865"/>
      <c r="CH61" s="835"/>
      <c r="CI61" s="836"/>
      <c r="CJ61" s="836"/>
      <c r="CK61" s="836"/>
      <c r="CL61" s="837"/>
      <c r="CM61" s="835"/>
      <c r="CN61" s="836"/>
      <c r="CO61" s="836"/>
      <c r="CP61" s="836"/>
      <c r="CQ61" s="837"/>
      <c r="CR61" s="835"/>
      <c r="CS61" s="836"/>
      <c r="CT61" s="836"/>
      <c r="CU61" s="836"/>
      <c r="CV61" s="837"/>
      <c r="CW61" s="835"/>
      <c r="CX61" s="836"/>
      <c r="CY61" s="836"/>
      <c r="CZ61" s="836"/>
      <c r="DA61" s="837"/>
      <c r="DB61" s="835"/>
      <c r="DC61" s="836"/>
      <c r="DD61" s="836"/>
      <c r="DE61" s="836"/>
      <c r="DF61" s="837"/>
      <c r="DG61" s="835"/>
      <c r="DH61" s="836"/>
      <c r="DI61" s="836"/>
      <c r="DJ61" s="836"/>
      <c r="DK61" s="837"/>
      <c r="DL61" s="835"/>
      <c r="DM61" s="836"/>
      <c r="DN61" s="836"/>
      <c r="DO61" s="836"/>
      <c r="DP61" s="837"/>
      <c r="DQ61" s="835"/>
      <c r="DR61" s="836"/>
      <c r="DS61" s="836"/>
      <c r="DT61" s="836"/>
      <c r="DU61" s="837"/>
      <c r="DV61" s="838"/>
      <c r="DW61" s="839"/>
      <c r="DX61" s="839"/>
      <c r="DY61" s="839"/>
      <c r="DZ61" s="840"/>
      <c r="EA61" s="246"/>
    </row>
    <row r="62" spans="1:131" s="247" customFormat="1" ht="26.25" customHeight="1" x14ac:dyDescent="0.15">
      <c r="A62" s="261">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56"/>
      <c r="AG62" s="857"/>
      <c r="AH62" s="857"/>
      <c r="AI62" s="857"/>
      <c r="AJ62" s="858"/>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405</v>
      </c>
      <c r="BK62" s="892"/>
      <c r="BL62" s="892"/>
      <c r="BM62" s="892"/>
      <c r="BN62" s="893"/>
      <c r="BO62" s="265"/>
      <c r="BP62" s="265"/>
      <c r="BQ62" s="262">
        <v>56</v>
      </c>
      <c r="BR62" s="263"/>
      <c r="BS62" s="863"/>
      <c r="BT62" s="864"/>
      <c r="BU62" s="864"/>
      <c r="BV62" s="864"/>
      <c r="BW62" s="864"/>
      <c r="BX62" s="864"/>
      <c r="BY62" s="864"/>
      <c r="BZ62" s="864"/>
      <c r="CA62" s="864"/>
      <c r="CB62" s="864"/>
      <c r="CC62" s="864"/>
      <c r="CD62" s="864"/>
      <c r="CE62" s="864"/>
      <c r="CF62" s="864"/>
      <c r="CG62" s="865"/>
      <c r="CH62" s="835"/>
      <c r="CI62" s="836"/>
      <c r="CJ62" s="836"/>
      <c r="CK62" s="836"/>
      <c r="CL62" s="837"/>
      <c r="CM62" s="835"/>
      <c r="CN62" s="836"/>
      <c r="CO62" s="836"/>
      <c r="CP62" s="836"/>
      <c r="CQ62" s="837"/>
      <c r="CR62" s="835"/>
      <c r="CS62" s="836"/>
      <c r="CT62" s="836"/>
      <c r="CU62" s="836"/>
      <c r="CV62" s="837"/>
      <c r="CW62" s="835"/>
      <c r="CX62" s="836"/>
      <c r="CY62" s="836"/>
      <c r="CZ62" s="836"/>
      <c r="DA62" s="837"/>
      <c r="DB62" s="835"/>
      <c r="DC62" s="836"/>
      <c r="DD62" s="836"/>
      <c r="DE62" s="836"/>
      <c r="DF62" s="837"/>
      <c r="DG62" s="835"/>
      <c r="DH62" s="836"/>
      <c r="DI62" s="836"/>
      <c r="DJ62" s="836"/>
      <c r="DK62" s="837"/>
      <c r="DL62" s="835"/>
      <c r="DM62" s="836"/>
      <c r="DN62" s="836"/>
      <c r="DO62" s="836"/>
      <c r="DP62" s="837"/>
      <c r="DQ62" s="835"/>
      <c r="DR62" s="836"/>
      <c r="DS62" s="836"/>
      <c r="DT62" s="836"/>
      <c r="DU62" s="837"/>
      <c r="DV62" s="838"/>
      <c r="DW62" s="839"/>
      <c r="DX62" s="839"/>
      <c r="DY62" s="839"/>
      <c r="DZ62" s="840"/>
      <c r="EA62" s="246"/>
    </row>
    <row r="63" spans="1:131" s="247" customFormat="1" ht="26.25" customHeight="1" thickBot="1" x14ac:dyDescent="0.2">
      <c r="A63" s="264" t="s">
        <v>385</v>
      </c>
      <c r="B63" s="876" t="s">
        <v>406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750</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407</v>
      </c>
      <c r="BK63" s="936"/>
      <c r="BL63" s="936"/>
      <c r="BM63" s="936"/>
      <c r="BN63" s="937"/>
      <c r="BO63" s="265"/>
      <c r="BP63" s="265"/>
      <c r="BQ63" s="262">
        <v>57</v>
      </c>
      <c r="BR63" s="263"/>
      <c r="BS63" s="863"/>
      <c r="BT63" s="864"/>
      <c r="BU63" s="864"/>
      <c r="BV63" s="864"/>
      <c r="BW63" s="864"/>
      <c r="BX63" s="864"/>
      <c r="BY63" s="864"/>
      <c r="BZ63" s="864"/>
      <c r="CA63" s="864"/>
      <c r="CB63" s="864"/>
      <c r="CC63" s="864"/>
      <c r="CD63" s="864"/>
      <c r="CE63" s="864"/>
      <c r="CF63" s="864"/>
      <c r="CG63" s="865"/>
      <c r="CH63" s="835"/>
      <c r="CI63" s="836"/>
      <c r="CJ63" s="836"/>
      <c r="CK63" s="836"/>
      <c r="CL63" s="837"/>
      <c r="CM63" s="835"/>
      <c r="CN63" s="836"/>
      <c r="CO63" s="836"/>
      <c r="CP63" s="836"/>
      <c r="CQ63" s="837"/>
      <c r="CR63" s="835"/>
      <c r="CS63" s="836"/>
      <c r="CT63" s="836"/>
      <c r="CU63" s="836"/>
      <c r="CV63" s="837"/>
      <c r="CW63" s="835"/>
      <c r="CX63" s="836"/>
      <c r="CY63" s="836"/>
      <c r="CZ63" s="836"/>
      <c r="DA63" s="837"/>
      <c r="DB63" s="835"/>
      <c r="DC63" s="836"/>
      <c r="DD63" s="836"/>
      <c r="DE63" s="836"/>
      <c r="DF63" s="837"/>
      <c r="DG63" s="835"/>
      <c r="DH63" s="836"/>
      <c r="DI63" s="836"/>
      <c r="DJ63" s="836"/>
      <c r="DK63" s="837"/>
      <c r="DL63" s="835"/>
      <c r="DM63" s="836"/>
      <c r="DN63" s="836"/>
      <c r="DO63" s="836"/>
      <c r="DP63" s="837"/>
      <c r="DQ63" s="835"/>
      <c r="DR63" s="836"/>
      <c r="DS63" s="836"/>
      <c r="DT63" s="836"/>
      <c r="DU63" s="837"/>
      <c r="DV63" s="838"/>
      <c r="DW63" s="839"/>
      <c r="DX63" s="839"/>
      <c r="DY63" s="839"/>
      <c r="DZ63" s="84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63"/>
      <c r="BT64" s="864"/>
      <c r="BU64" s="864"/>
      <c r="BV64" s="864"/>
      <c r="BW64" s="864"/>
      <c r="BX64" s="864"/>
      <c r="BY64" s="864"/>
      <c r="BZ64" s="864"/>
      <c r="CA64" s="864"/>
      <c r="CB64" s="864"/>
      <c r="CC64" s="864"/>
      <c r="CD64" s="864"/>
      <c r="CE64" s="864"/>
      <c r="CF64" s="864"/>
      <c r="CG64" s="865"/>
      <c r="CH64" s="835"/>
      <c r="CI64" s="836"/>
      <c r="CJ64" s="836"/>
      <c r="CK64" s="836"/>
      <c r="CL64" s="837"/>
      <c r="CM64" s="835"/>
      <c r="CN64" s="836"/>
      <c r="CO64" s="836"/>
      <c r="CP64" s="836"/>
      <c r="CQ64" s="837"/>
      <c r="CR64" s="835"/>
      <c r="CS64" s="836"/>
      <c r="CT64" s="836"/>
      <c r="CU64" s="836"/>
      <c r="CV64" s="837"/>
      <c r="CW64" s="835"/>
      <c r="CX64" s="836"/>
      <c r="CY64" s="836"/>
      <c r="CZ64" s="836"/>
      <c r="DA64" s="837"/>
      <c r="DB64" s="835"/>
      <c r="DC64" s="836"/>
      <c r="DD64" s="836"/>
      <c r="DE64" s="836"/>
      <c r="DF64" s="837"/>
      <c r="DG64" s="835"/>
      <c r="DH64" s="836"/>
      <c r="DI64" s="836"/>
      <c r="DJ64" s="836"/>
      <c r="DK64" s="837"/>
      <c r="DL64" s="835"/>
      <c r="DM64" s="836"/>
      <c r="DN64" s="836"/>
      <c r="DO64" s="836"/>
      <c r="DP64" s="837"/>
      <c r="DQ64" s="835"/>
      <c r="DR64" s="836"/>
      <c r="DS64" s="836"/>
      <c r="DT64" s="836"/>
      <c r="DU64" s="837"/>
      <c r="DV64" s="838"/>
      <c r="DW64" s="839"/>
      <c r="DX64" s="839"/>
      <c r="DY64" s="839"/>
      <c r="DZ64" s="840"/>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63"/>
      <c r="BT65" s="864"/>
      <c r="BU65" s="864"/>
      <c r="BV65" s="864"/>
      <c r="BW65" s="864"/>
      <c r="BX65" s="864"/>
      <c r="BY65" s="864"/>
      <c r="BZ65" s="864"/>
      <c r="CA65" s="864"/>
      <c r="CB65" s="864"/>
      <c r="CC65" s="864"/>
      <c r="CD65" s="864"/>
      <c r="CE65" s="864"/>
      <c r="CF65" s="864"/>
      <c r="CG65" s="865"/>
      <c r="CH65" s="835"/>
      <c r="CI65" s="836"/>
      <c r="CJ65" s="836"/>
      <c r="CK65" s="836"/>
      <c r="CL65" s="837"/>
      <c r="CM65" s="835"/>
      <c r="CN65" s="836"/>
      <c r="CO65" s="836"/>
      <c r="CP65" s="836"/>
      <c r="CQ65" s="837"/>
      <c r="CR65" s="835"/>
      <c r="CS65" s="836"/>
      <c r="CT65" s="836"/>
      <c r="CU65" s="836"/>
      <c r="CV65" s="837"/>
      <c r="CW65" s="835"/>
      <c r="CX65" s="836"/>
      <c r="CY65" s="836"/>
      <c r="CZ65" s="836"/>
      <c r="DA65" s="837"/>
      <c r="DB65" s="835"/>
      <c r="DC65" s="836"/>
      <c r="DD65" s="836"/>
      <c r="DE65" s="836"/>
      <c r="DF65" s="837"/>
      <c r="DG65" s="835"/>
      <c r="DH65" s="836"/>
      <c r="DI65" s="836"/>
      <c r="DJ65" s="836"/>
      <c r="DK65" s="837"/>
      <c r="DL65" s="835"/>
      <c r="DM65" s="836"/>
      <c r="DN65" s="836"/>
      <c r="DO65" s="836"/>
      <c r="DP65" s="837"/>
      <c r="DQ65" s="835"/>
      <c r="DR65" s="836"/>
      <c r="DS65" s="836"/>
      <c r="DT65" s="836"/>
      <c r="DU65" s="837"/>
      <c r="DV65" s="838"/>
      <c r="DW65" s="839"/>
      <c r="DX65" s="839"/>
      <c r="DY65" s="839"/>
      <c r="DZ65" s="840"/>
      <c r="EA65" s="246"/>
    </row>
    <row r="66" spans="1:131" s="247" customFormat="1" ht="26.25" customHeight="1" x14ac:dyDescent="0.15">
      <c r="A66" s="829" t="s">
        <v>409</v>
      </c>
      <c r="B66" s="830"/>
      <c r="C66" s="830"/>
      <c r="D66" s="830"/>
      <c r="E66" s="830"/>
      <c r="F66" s="830"/>
      <c r="G66" s="830"/>
      <c r="H66" s="830"/>
      <c r="I66" s="830"/>
      <c r="J66" s="830"/>
      <c r="K66" s="830"/>
      <c r="L66" s="830"/>
      <c r="M66" s="830"/>
      <c r="N66" s="830"/>
      <c r="O66" s="830"/>
      <c r="P66" s="831"/>
      <c r="Q66" s="806" t="s">
        <v>410</v>
      </c>
      <c r="R66" s="807"/>
      <c r="S66" s="807"/>
      <c r="T66" s="807"/>
      <c r="U66" s="808"/>
      <c r="V66" s="806" t="s">
        <v>411</v>
      </c>
      <c r="W66" s="807"/>
      <c r="X66" s="807"/>
      <c r="Y66" s="807"/>
      <c r="Z66" s="808"/>
      <c r="AA66" s="806" t="s">
        <v>392</v>
      </c>
      <c r="AB66" s="807"/>
      <c r="AC66" s="807"/>
      <c r="AD66" s="807"/>
      <c r="AE66" s="808"/>
      <c r="AF66" s="938" t="s">
        <v>412</v>
      </c>
      <c r="AG66" s="899"/>
      <c r="AH66" s="899"/>
      <c r="AI66" s="899"/>
      <c r="AJ66" s="939"/>
      <c r="AK66" s="806" t="s">
        <v>413</v>
      </c>
      <c r="AL66" s="830"/>
      <c r="AM66" s="830"/>
      <c r="AN66" s="830"/>
      <c r="AO66" s="831"/>
      <c r="AP66" s="806" t="s">
        <v>414</v>
      </c>
      <c r="AQ66" s="807"/>
      <c r="AR66" s="807"/>
      <c r="AS66" s="807"/>
      <c r="AT66" s="808"/>
      <c r="AU66" s="806" t="s">
        <v>415</v>
      </c>
      <c r="AV66" s="807"/>
      <c r="AW66" s="807"/>
      <c r="AX66" s="807"/>
      <c r="AY66" s="808"/>
      <c r="AZ66" s="806" t="s">
        <v>371</v>
      </c>
      <c r="BA66" s="807"/>
      <c r="BB66" s="807"/>
      <c r="BC66" s="807"/>
      <c r="BD66" s="818"/>
      <c r="BE66" s="265"/>
      <c r="BF66" s="265"/>
      <c r="BG66" s="265"/>
      <c r="BH66" s="265"/>
      <c r="BI66" s="265"/>
      <c r="BJ66" s="265"/>
      <c r="BK66" s="265"/>
      <c r="BL66" s="265"/>
      <c r="BM66" s="265"/>
      <c r="BN66" s="265"/>
      <c r="BO66" s="265"/>
      <c r="BP66" s="265"/>
      <c r="BQ66" s="262">
        <v>60</v>
      </c>
      <c r="BR66" s="267"/>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6"/>
    </row>
    <row r="67" spans="1:131" s="247" customFormat="1" ht="26.25" customHeight="1" thickBot="1" x14ac:dyDescent="0.2">
      <c r="A67" s="832"/>
      <c r="B67" s="833"/>
      <c r="C67" s="833"/>
      <c r="D67" s="833"/>
      <c r="E67" s="833"/>
      <c r="F67" s="833"/>
      <c r="G67" s="833"/>
      <c r="H67" s="833"/>
      <c r="I67" s="833"/>
      <c r="J67" s="833"/>
      <c r="K67" s="833"/>
      <c r="L67" s="833"/>
      <c r="M67" s="833"/>
      <c r="N67" s="833"/>
      <c r="O67" s="833"/>
      <c r="P67" s="834"/>
      <c r="Q67" s="809"/>
      <c r="R67" s="810"/>
      <c r="S67" s="810"/>
      <c r="T67" s="810"/>
      <c r="U67" s="811"/>
      <c r="V67" s="809"/>
      <c r="W67" s="810"/>
      <c r="X67" s="810"/>
      <c r="Y67" s="810"/>
      <c r="Z67" s="811"/>
      <c r="AA67" s="809"/>
      <c r="AB67" s="810"/>
      <c r="AC67" s="810"/>
      <c r="AD67" s="810"/>
      <c r="AE67" s="811"/>
      <c r="AF67" s="940"/>
      <c r="AG67" s="902"/>
      <c r="AH67" s="902"/>
      <c r="AI67" s="902"/>
      <c r="AJ67" s="941"/>
      <c r="AK67" s="942"/>
      <c r="AL67" s="833"/>
      <c r="AM67" s="833"/>
      <c r="AN67" s="833"/>
      <c r="AO67" s="834"/>
      <c r="AP67" s="809"/>
      <c r="AQ67" s="810"/>
      <c r="AR67" s="810"/>
      <c r="AS67" s="810"/>
      <c r="AT67" s="811"/>
      <c r="AU67" s="809"/>
      <c r="AV67" s="810"/>
      <c r="AW67" s="810"/>
      <c r="AX67" s="810"/>
      <c r="AY67" s="811"/>
      <c r="AZ67" s="809"/>
      <c r="BA67" s="810"/>
      <c r="BB67" s="810"/>
      <c r="BC67" s="810"/>
      <c r="BD67" s="819"/>
      <c r="BE67" s="265"/>
      <c r="BF67" s="265"/>
      <c r="BG67" s="265"/>
      <c r="BH67" s="265"/>
      <c r="BI67" s="265"/>
      <c r="BJ67" s="265"/>
      <c r="BK67" s="265"/>
      <c r="BL67" s="265"/>
      <c r="BM67" s="265"/>
      <c r="BN67" s="265"/>
      <c r="BO67" s="265"/>
      <c r="BP67" s="265"/>
      <c r="BQ67" s="262">
        <v>61</v>
      </c>
      <c r="BR67" s="267"/>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6"/>
    </row>
    <row r="68" spans="1:131" s="247" customFormat="1" ht="26.25" customHeight="1" thickTop="1" x14ac:dyDescent="0.15">
      <c r="A68" s="258">
        <v>1</v>
      </c>
      <c r="B68" s="800" t="s">
        <v>585</v>
      </c>
      <c r="C68" s="801"/>
      <c r="D68" s="801"/>
      <c r="E68" s="801"/>
      <c r="F68" s="801"/>
      <c r="G68" s="801"/>
      <c r="H68" s="801"/>
      <c r="I68" s="801"/>
      <c r="J68" s="801"/>
      <c r="K68" s="801"/>
      <c r="L68" s="801"/>
      <c r="M68" s="801"/>
      <c r="N68" s="801"/>
      <c r="O68" s="801"/>
      <c r="P68" s="802"/>
      <c r="Q68" s="955">
        <v>292</v>
      </c>
      <c r="R68" s="952"/>
      <c r="S68" s="952"/>
      <c r="T68" s="952"/>
      <c r="U68" s="952"/>
      <c r="V68" s="952">
        <v>261</v>
      </c>
      <c r="W68" s="952"/>
      <c r="X68" s="952"/>
      <c r="Y68" s="952"/>
      <c r="Z68" s="952"/>
      <c r="AA68" s="952">
        <f>Q68-V68</f>
        <v>31</v>
      </c>
      <c r="AB68" s="952"/>
      <c r="AC68" s="952"/>
      <c r="AD68" s="952"/>
      <c r="AE68" s="952"/>
      <c r="AF68" s="952">
        <f>AA68</f>
        <v>31</v>
      </c>
      <c r="AG68" s="952"/>
      <c r="AH68" s="952"/>
      <c r="AI68" s="952"/>
      <c r="AJ68" s="952"/>
      <c r="AK68" s="952" t="s">
        <v>601</v>
      </c>
      <c r="AL68" s="952"/>
      <c r="AM68" s="952"/>
      <c r="AN68" s="952"/>
      <c r="AO68" s="952"/>
      <c r="AP68" s="952" t="s">
        <v>601</v>
      </c>
      <c r="AQ68" s="952"/>
      <c r="AR68" s="952"/>
      <c r="AS68" s="952"/>
      <c r="AT68" s="952"/>
      <c r="AU68" s="952" t="s">
        <v>601</v>
      </c>
      <c r="AV68" s="952"/>
      <c r="AW68" s="952"/>
      <c r="AX68" s="952"/>
      <c r="AY68" s="952"/>
      <c r="AZ68" s="953"/>
      <c r="BA68" s="953"/>
      <c r="BB68" s="953"/>
      <c r="BC68" s="953"/>
      <c r="BD68" s="954"/>
      <c r="BE68" s="265"/>
      <c r="BF68" s="265"/>
      <c r="BG68" s="265"/>
      <c r="BH68" s="265"/>
      <c r="BI68" s="265"/>
      <c r="BJ68" s="265"/>
      <c r="BK68" s="265"/>
      <c r="BL68" s="265"/>
      <c r="BM68" s="265"/>
      <c r="BN68" s="265"/>
      <c r="BO68" s="265"/>
      <c r="BP68" s="265"/>
      <c r="BQ68" s="262">
        <v>62</v>
      </c>
      <c r="BR68" s="267"/>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6"/>
    </row>
    <row r="69" spans="1:131" s="247" customFormat="1" ht="26.25" customHeight="1" x14ac:dyDescent="0.15">
      <c r="A69" s="261">
        <v>2</v>
      </c>
      <c r="B69" s="800" t="s">
        <v>586</v>
      </c>
      <c r="C69" s="801"/>
      <c r="D69" s="801"/>
      <c r="E69" s="801"/>
      <c r="F69" s="801"/>
      <c r="G69" s="801"/>
      <c r="H69" s="801"/>
      <c r="I69" s="801"/>
      <c r="J69" s="801"/>
      <c r="K69" s="801"/>
      <c r="L69" s="801"/>
      <c r="M69" s="801"/>
      <c r="N69" s="801"/>
      <c r="O69" s="801"/>
      <c r="P69" s="802"/>
      <c r="Q69" s="959">
        <v>147007</v>
      </c>
      <c r="R69" s="917"/>
      <c r="S69" s="917"/>
      <c r="T69" s="917"/>
      <c r="U69" s="917"/>
      <c r="V69" s="917">
        <v>142454</v>
      </c>
      <c r="W69" s="917"/>
      <c r="X69" s="917"/>
      <c r="Y69" s="917"/>
      <c r="Z69" s="917"/>
      <c r="AA69" s="917">
        <f>Q69-V69</f>
        <v>4553</v>
      </c>
      <c r="AB69" s="917"/>
      <c r="AC69" s="917"/>
      <c r="AD69" s="917"/>
      <c r="AE69" s="917"/>
      <c r="AF69" s="917">
        <f>AA69</f>
        <v>4553</v>
      </c>
      <c r="AG69" s="917"/>
      <c r="AH69" s="917"/>
      <c r="AI69" s="917"/>
      <c r="AJ69" s="917"/>
      <c r="AK69" s="917" t="s">
        <v>601</v>
      </c>
      <c r="AL69" s="917"/>
      <c r="AM69" s="917"/>
      <c r="AN69" s="917"/>
      <c r="AO69" s="917"/>
      <c r="AP69" s="917" t="s">
        <v>601</v>
      </c>
      <c r="AQ69" s="917"/>
      <c r="AR69" s="917"/>
      <c r="AS69" s="917"/>
      <c r="AT69" s="917"/>
      <c r="AU69" s="917" t="s">
        <v>607</v>
      </c>
      <c r="AV69" s="917"/>
      <c r="AW69" s="917"/>
      <c r="AX69" s="917"/>
      <c r="AY69" s="917"/>
      <c r="AZ69" s="914"/>
      <c r="BA69" s="914"/>
      <c r="BB69" s="914"/>
      <c r="BC69" s="914"/>
      <c r="BD69" s="915"/>
      <c r="BE69" s="265"/>
      <c r="BF69" s="265"/>
      <c r="BG69" s="265"/>
      <c r="BH69" s="265"/>
      <c r="BI69" s="265"/>
      <c r="BJ69" s="265"/>
      <c r="BK69" s="265"/>
      <c r="BL69" s="265"/>
      <c r="BM69" s="265"/>
      <c r="BN69" s="265"/>
      <c r="BO69" s="265"/>
      <c r="BP69" s="265"/>
      <c r="BQ69" s="262">
        <v>63</v>
      </c>
      <c r="BR69" s="267"/>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6"/>
    </row>
    <row r="70" spans="1:131" s="247" customFormat="1" ht="26.25" customHeight="1" x14ac:dyDescent="0.15">
      <c r="A70" s="261">
        <v>3</v>
      </c>
      <c r="B70" s="800" t="s">
        <v>600</v>
      </c>
      <c r="C70" s="801"/>
      <c r="D70" s="801"/>
      <c r="E70" s="801"/>
      <c r="F70" s="801"/>
      <c r="G70" s="801"/>
      <c r="H70" s="801"/>
      <c r="I70" s="801"/>
      <c r="J70" s="801"/>
      <c r="K70" s="801"/>
      <c r="L70" s="801"/>
      <c r="M70" s="801"/>
      <c r="N70" s="801"/>
      <c r="O70" s="801"/>
      <c r="P70" s="802"/>
      <c r="Q70" s="956">
        <v>211</v>
      </c>
      <c r="R70" s="957"/>
      <c r="S70" s="957"/>
      <c r="T70" s="957"/>
      <c r="U70" s="916"/>
      <c r="V70" s="958">
        <v>200</v>
      </c>
      <c r="W70" s="957"/>
      <c r="X70" s="957"/>
      <c r="Y70" s="957"/>
      <c r="Z70" s="916"/>
      <c r="AA70" s="958">
        <v>11</v>
      </c>
      <c r="AB70" s="957"/>
      <c r="AC70" s="957"/>
      <c r="AD70" s="957"/>
      <c r="AE70" s="916"/>
      <c r="AF70" s="958">
        <v>11</v>
      </c>
      <c r="AG70" s="957"/>
      <c r="AH70" s="957"/>
      <c r="AI70" s="957"/>
      <c r="AJ70" s="916"/>
      <c r="AK70" s="917" t="s">
        <v>601</v>
      </c>
      <c r="AL70" s="917"/>
      <c r="AM70" s="917"/>
      <c r="AN70" s="917"/>
      <c r="AO70" s="917"/>
      <c r="AP70" s="917" t="s">
        <v>601</v>
      </c>
      <c r="AQ70" s="917"/>
      <c r="AR70" s="917"/>
      <c r="AS70" s="917"/>
      <c r="AT70" s="917"/>
      <c r="AU70" s="917" t="s">
        <v>601</v>
      </c>
      <c r="AV70" s="917"/>
      <c r="AW70" s="917"/>
      <c r="AX70" s="917"/>
      <c r="AY70" s="917"/>
      <c r="AZ70" s="914"/>
      <c r="BA70" s="914"/>
      <c r="BB70" s="914"/>
      <c r="BC70" s="914"/>
      <c r="BD70" s="915"/>
      <c r="BE70" s="265"/>
      <c r="BF70" s="265"/>
      <c r="BG70" s="265"/>
      <c r="BH70" s="265"/>
      <c r="BI70" s="265"/>
      <c r="BJ70" s="265"/>
      <c r="BK70" s="265"/>
      <c r="BL70" s="265"/>
      <c r="BM70" s="265"/>
      <c r="BN70" s="265"/>
      <c r="BO70" s="265"/>
      <c r="BP70" s="265"/>
      <c r="BQ70" s="262">
        <v>64</v>
      </c>
      <c r="BR70" s="267"/>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6"/>
    </row>
    <row r="71" spans="1:131" s="247" customFormat="1" ht="26.25" customHeight="1" x14ac:dyDescent="0.15">
      <c r="A71" s="261">
        <v>4</v>
      </c>
      <c r="B71" s="800" t="s">
        <v>587</v>
      </c>
      <c r="C71" s="801"/>
      <c r="D71" s="801"/>
      <c r="E71" s="801"/>
      <c r="F71" s="801"/>
      <c r="G71" s="801"/>
      <c r="H71" s="801"/>
      <c r="I71" s="801"/>
      <c r="J71" s="801"/>
      <c r="K71" s="801"/>
      <c r="L71" s="801"/>
      <c r="M71" s="801"/>
      <c r="N71" s="801"/>
      <c r="O71" s="801"/>
      <c r="P71" s="802"/>
      <c r="Q71" s="956">
        <v>83</v>
      </c>
      <c r="R71" s="957"/>
      <c r="S71" s="957"/>
      <c r="T71" s="957"/>
      <c r="U71" s="916"/>
      <c r="V71" s="958">
        <v>78</v>
      </c>
      <c r="W71" s="957"/>
      <c r="X71" s="957"/>
      <c r="Y71" s="957"/>
      <c r="Z71" s="916"/>
      <c r="AA71" s="958">
        <v>5</v>
      </c>
      <c r="AB71" s="957"/>
      <c r="AC71" s="957"/>
      <c r="AD71" s="957"/>
      <c r="AE71" s="916"/>
      <c r="AF71" s="958">
        <v>5</v>
      </c>
      <c r="AG71" s="957"/>
      <c r="AH71" s="957"/>
      <c r="AI71" s="957"/>
      <c r="AJ71" s="916"/>
      <c r="AK71" s="958" t="s">
        <v>601</v>
      </c>
      <c r="AL71" s="957"/>
      <c r="AM71" s="957"/>
      <c r="AN71" s="957"/>
      <c r="AO71" s="916"/>
      <c r="AP71" s="958" t="s">
        <v>601</v>
      </c>
      <c r="AQ71" s="957"/>
      <c r="AR71" s="957"/>
      <c r="AS71" s="957"/>
      <c r="AT71" s="916"/>
      <c r="AU71" s="958" t="s">
        <v>601</v>
      </c>
      <c r="AV71" s="957"/>
      <c r="AW71" s="957"/>
      <c r="AX71" s="957"/>
      <c r="AY71" s="916"/>
      <c r="AZ71" s="960"/>
      <c r="BA71" s="801"/>
      <c r="BB71" s="801"/>
      <c r="BC71" s="801"/>
      <c r="BD71" s="961"/>
      <c r="BE71" s="265"/>
      <c r="BF71" s="265"/>
      <c r="BG71" s="265"/>
      <c r="BH71" s="265"/>
      <c r="BI71" s="265"/>
      <c r="BJ71" s="265"/>
      <c r="BK71" s="265"/>
      <c r="BL71" s="265"/>
      <c r="BM71" s="265"/>
      <c r="BN71" s="265"/>
      <c r="BO71" s="265"/>
      <c r="BP71" s="265"/>
      <c r="BQ71" s="262">
        <v>65</v>
      </c>
      <c r="BR71" s="267"/>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6"/>
    </row>
    <row r="72" spans="1:131" s="247" customFormat="1" ht="26.25" customHeight="1" x14ac:dyDescent="0.15">
      <c r="A72" s="261">
        <v>5</v>
      </c>
      <c r="B72" s="800" t="s">
        <v>588</v>
      </c>
      <c r="C72" s="801"/>
      <c r="D72" s="801"/>
      <c r="E72" s="801"/>
      <c r="F72" s="801"/>
      <c r="G72" s="801"/>
      <c r="H72" s="801"/>
      <c r="I72" s="801"/>
      <c r="J72" s="801"/>
      <c r="K72" s="801"/>
      <c r="L72" s="801"/>
      <c r="M72" s="801"/>
      <c r="N72" s="801"/>
      <c r="O72" s="801"/>
      <c r="P72" s="802"/>
      <c r="Q72" s="956">
        <v>7</v>
      </c>
      <c r="R72" s="957"/>
      <c r="S72" s="957"/>
      <c r="T72" s="957"/>
      <c r="U72" s="916"/>
      <c r="V72" s="958">
        <v>6</v>
      </c>
      <c r="W72" s="957"/>
      <c r="X72" s="957"/>
      <c r="Y72" s="957"/>
      <c r="Z72" s="916"/>
      <c r="AA72" s="958">
        <v>1</v>
      </c>
      <c r="AB72" s="957"/>
      <c r="AC72" s="957"/>
      <c r="AD72" s="957"/>
      <c r="AE72" s="916"/>
      <c r="AF72" s="958">
        <v>1</v>
      </c>
      <c r="AG72" s="957"/>
      <c r="AH72" s="957"/>
      <c r="AI72" s="957"/>
      <c r="AJ72" s="916"/>
      <c r="AK72" s="958" t="s">
        <v>601</v>
      </c>
      <c r="AL72" s="957"/>
      <c r="AM72" s="957"/>
      <c r="AN72" s="957"/>
      <c r="AO72" s="916"/>
      <c r="AP72" s="958" t="s">
        <v>605</v>
      </c>
      <c r="AQ72" s="957"/>
      <c r="AR72" s="957"/>
      <c r="AS72" s="957"/>
      <c r="AT72" s="916"/>
      <c r="AU72" s="958" t="s">
        <v>601</v>
      </c>
      <c r="AV72" s="957"/>
      <c r="AW72" s="957"/>
      <c r="AX72" s="957"/>
      <c r="AY72" s="916"/>
      <c r="AZ72" s="960"/>
      <c r="BA72" s="801"/>
      <c r="BB72" s="801"/>
      <c r="BC72" s="801"/>
      <c r="BD72" s="961"/>
      <c r="BE72" s="265"/>
      <c r="BF72" s="265"/>
      <c r="BG72" s="265"/>
      <c r="BH72" s="265"/>
      <c r="BI72" s="265"/>
      <c r="BJ72" s="265"/>
      <c r="BK72" s="265"/>
      <c r="BL72" s="265"/>
      <c r="BM72" s="265"/>
      <c r="BN72" s="265"/>
      <c r="BO72" s="265"/>
      <c r="BP72" s="265"/>
      <c r="BQ72" s="262">
        <v>66</v>
      </c>
      <c r="BR72" s="267"/>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6"/>
    </row>
    <row r="73" spans="1:131" s="247" customFormat="1" ht="26.25" customHeight="1" x14ac:dyDescent="0.15">
      <c r="A73" s="261">
        <v>6</v>
      </c>
      <c r="B73" s="800" t="s">
        <v>589</v>
      </c>
      <c r="C73" s="801"/>
      <c r="D73" s="801"/>
      <c r="E73" s="801"/>
      <c r="F73" s="801"/>
      <c r="G73" s="801"/>
      <c r="H73" s="801"/>
      <c r="I73" s="801"/>
      <c r="J73" s="801"/>
      <c r="K73" s="801"/>
      <c r="L73" s="801"/>
      <c r="M73" s="801"/>
      <c r="N73" s="801"/>
      <c r="O73" s="801"/>
      <c r="P73" s="802"/>
      <c r="Q73" s="956">
        <v>152</v>
      </c>
      <c r="R73" s="957"/>
      <c r="S73" s="957"/>
      <c r="T73" s="957"/>
      <c r="U73" s="916"/>
      <c r="V73" s="958">
        <v>129</v>
      </c>
      <c r="W73" s="957"/>
      <c r="X73" s="957"/>
      <c r="Y73" s="957"/>
      <c r="Z73" s="916"/>
      <c r="AA73" s="958">
        <v>23</v>
      </c>
      <c r="AB73" s="957"/>
      <c r="AC73" s="957"/>
      <c r="AD73" s="957"/>
      <c r="AE73" s="916"/>
      <c r="AF73" s="958">
        <v>9</v>
      </c>
      <c r="AG73" s="957"/>
      <c r="AH73" s="957"/>
      <c r="AI73" s="957"/>
      <c r="AJ73" s="916"/>
      <c r="AK73" s="958" t="s">
        <v>606</v>
      </c>
      <c r="AL73" s="957"/>
      <c r="AM73" s="957"/>
      <c r="AN73" s="957"/>
      <c r="AO73" s="916"/>
      <c r="AP73" s="958" t="s">
        <v>601</v>
      </c>
      <c r="AQ73" s="957"/>
      <c r="AR73" s="957"/>
      <c r="AS73" s="957"/>
      <c r="AT73" s="916"/>
      <c r="AU73" s="958" t="s">
        <v>601</v>
      </c>
      <c r="AV73" s="957"/>
      <c r="AW73" s="957"/>
      <c r="AX73" s="957"/>
      <c r="AY73" s="916"/>
      <c r="AZ73" s="960"/>
      <c r="BA73" s="801"/>
      <c r="BB73" s="801"/>
      <c r="BC73" s="801"/>
      <c r="BD73" s="961"/>
      <c r="BE73" s="265"/>
      <c r="BF73" s="265"/>
      <c r="BG73" s="265"/>
      <c r="BH73" s="265"/>
      <c r="BI73" s="265"/>
      <c r="BJ73" s="265"/>
      <c r="BK73" s="265"/>
      <c r="BL73" s="265"/>
      <c r="BM73" s="265"/>
      <c r="BN73" s="265"/>
      <c r="BO73" s="265"/>
      <c r="BP73" s="265"/>
      <c r="BQ73" s="262">
        <v>67</v>
      </c>
      <c r="BR73" s="267"/>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6"/>
    </row>
    <row r="74" spans="1:131" s="247" customFormat="1" ht="26.25" customHeight="1" x14ac:dyDescent="0.15">
      <c r="A74" s="261">
        <v>7</v>
      </c>
      <c r="B74" s="800" t="s">
        <v>590</v>
      </c>
      <c r="C74" s="801"/>
      <c r="D74" s="801"/>
      <c r="E74" s="801"/>
      <c r="F74" s="801"/>
      <c r="G74" s="801"/>
      <c r="H74" s="801"/>
      <c r="I74" s="801"/>
      <c r="J74" s="801"/>
      <c r="K74" s="801"/>
      <c r="L74" s="801"/>
      <c r="M74" s="801"/>
      <c r="N74" s="801"/>
      <c r="O74" s="801"/>
      <c r="P74" s="802"/>
      <c r="Q74" s="956">
        <v>262</v>
      </c>
      <c r="R74" s="957"/>
      <c r="S74" s="957"/>
      <c r="T74" s="957"/>
      <c r="U74" s="916"/>
      <c r="V74" s="958">
        <v>253</v>
      </c>
      <c r="W74" s="957"/>
      <c r="X74" s="957"/>
      <c r="Y74" s="957"/>
      <c r="Z74" s="916"/>
      <c r="AA74" s="958">
        <v>9</v>
      </c>
      <c r="AB74" s="957"/>
      <c r="AC74" s="957"/>
      <c r="AD74" s="957"/>
      <c r="AE74" s="916"/>
      <c r="AF74" s="958">
        <v>9</v>
      </c>
      <c r="AG74" s="957"/>
      <c r="AH74" s="957"/>
      <c r="AI74" s="957"/>
      <c r="AJ74" s="916"/>
      <c r="AK74" s="958" t="s">
        <v>601</v>
      </c>
      <c r="AL74" s="957"/>
      <c r="AM74" s="957"/>
      <c r="AN74" s="957"/>
      <c r="AO74" s="916"/>
      <c r="AP74" s="958">
        <v>1071</v>
      </c>
      <c r="AQ74" s="957"/>
      <c r="AR74" s="957"/>
      <c r="AS74" s="957"/>
      <c r="AT74" s="916"/>
      <c r="AU74" s="958" t="s">
        <v>601</v>
      </c>
      <c r="AV74" s="957"/>
      <c r="AW74" s="957"/>
      <c r="AX74" s="957"/>
      <c r="AY74" s="916"/>
      <c r="AZ74" s="960"/>
      <c r="BA74" s="801"/>
      <c r="BB74" s="801"/>
      <c r="BC74" s="801"/>
      <c r="BD74" s="961"/>
      <c r="BE74" s="265"/>
      <c r="BF74" s="265"/>
      <c r="BG74" s="265"/>
      <c r="BH74" s="265"/>
      <c r="BI74" s="265"/>
      <c r="BJ74" s="265"/>
      <c r="BK74" s="265"/>
      <c r="BL74" s="265"/>
      <c r="BM74" s="265"/>
      <c r="BN74" s="265"/>
      <c r="BO74" s="265"/>
      <c r="BP74" s="265"/>
      <c r="BQ74" s="262">
        <v>68</v>
      </c>
      <c r="BR74" s="267"/>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6"/>
    </row>
    <row r="75" spans="1:131" s="247" customFormat="1" ht="26.25" customHeight="1" x14ac:dyDescent="0.15">
      <c r="A75" s="261">
        <v>8</v>
      </c>
      <c r="B75" s="800" t="s">
        <v>591</v>
      </c>
      <c r="C75" s="801"/>
      <c r="D75" s="801"/>
      <c r="E75" s="801"/>
      <c r="F75" s="801"/>
      <c r="G75" s="801"/>
      <c r="H75" s="801"/>
      <c r="I75" s="801"/>
      <c r="J75" s="801"/>
      <c r="K75" s="801"/>
      <c r="L75" s="801"/>
      <c r="M75" s="801"/>
      <c r="N75" s="801"/>
      <c r="O75" s="801"/>
      <c r="P75" s="802"/>
      <c r="Q75" s="956">
        <v>988</v>
      </c>
      <c r="R75" s="957"/>
      <c r="S75" s="957"/>
      <c r="T75" s="957"/>
      <c r="U75" s="916"/>
      <c r="V75" s="958">
        <v>913</v>
      </c>
      <c r="W75" s="957"/>
      <c r="X75" s="957"/>
      <c r="Y75" s="957"/>
      <c r="Z75" s="916"/>
      <c r="AA75" s="958">
        <v>75</v>
      </c>
      <c r="AB75" s="957"/>
      <c r="AC75" s="957"/>
      <c r="AD75" s="957"/>
      <c r="AE75" s="916"/>
      <c r="AF75" s="958">
        <v>75</v>
      </c>
      <c r="AG75" s="957"/>
      <c r="AH75" s="957"/>
      <c r="AI75" s="957"/>
      <c r="AJ75" s="916"/>
      <c r="AK75" s="958" t="s">
        <v>601</v>
      </c>
      <c r="AL75" s="957"/>
      <c r="AM75" s="957"/>
      <c r="AN75" s="957"/>
      <c r="AO75" s="916"/>
      <c r="AP75" s="958" t="s">
        <v>601</v>
      </c>
      <c r="AQ75" s="957"/>
      <c r="AR75" s="957"/>
      <c r="AS75" s="957"/>
      <c r="AT75" s="916"/>
      <c r="AU75" s="958" t="s">
        <v>609</v>
      </c>
      <c r="AV75" s="957"/>
      <c r="AW75" s="957"/>
      <c r="AX75" s="957"/>
      <c r="AY75" s="916"/>
      <c r="AZ75" s="914"/>
      <c r="BA75" s="914"/>
      <c r="BB75" s="914"/>
      <c r="BC75" s="914"/>
      <c r="BD75" s="915"/>
      <c r="BE75" s="265"/>
      <c r="BF75" s="265"/>
      <c r="BG75" s="265"/>
      <c r="BH75" s="265"/>
      <c r="BI75" s="265"/>
      <c r="BJ75" s="265"/>
      <c r="BK75" s="265"/>
      <c r="BL75" s="265"/>
      <c r="BM75" s="265"/>
      <c r="BN75" s="265"/>
      <c r="BO75" s="265"/>
      <c r="BP75" s="265"/>
      <c r="BQ75" s="262">
        <v>69</v>
      </c>
      <c r="BR75" s="267"/>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6"/>
    </row>
    <row r="76" spans="1:131" s="247" customFormat="1" ht="26.25" customHeight="1" x14ac:dyDescent="0.15">
      <c r="A76" s="261">
        <v>9</v>
      </c>
      <c r="B76" s="803" t="s">
        <v>592</v>
      </c>
      <c r="C76" s="804"/>
      <c r="D76" s="804"/>
      <c r="E76" s="804"/>
      <c r="F76" s="804"/>
      <c r="G76" s="804"/>
      <c r="H76" s="804"/>
      <c r="I76" s="804"/>
      <c r="J76" s="804"/>
      <c r="K76" s="804"/>
      <c r="L76" s="804"/>
      <c r="M76" s="804"/>
      <c r="N76" s="804"/>
      <c r="O76" s="804"/>
      <c r="P76" s="805"/>
      <c r="Q76" s="962">
        <v>33065</v>
      </c>
      <c r="R76" s="963"/>
      <c r="S76" s="963"/>
      <c r="T76" s="963"/>
      <c r="U76" s="964"/>
      <c r="V76" s="965">
        <v>30130</v>
      </c>
      <c r="W76" s="963"/>
      <c r="X76" s="963"/>
      <c r="Y76" s="963"/>
      <c r="Z76" s="964"/>
      <c r="AA76" s="965">
        <v>2935</v>
      </c>
      <c r="AB76" s="963"/>
      <c r="AC76" s="963"/>
      <c r="AD76" s="963"/>
      <c r="AE76" s="964"/>
      <c r="AF76" s="965">
        <v>2935</v>
      </c>
      <c r="AG76" s="963"/>
      <c r="AH76" s="963"/>
      <c r="AI76" s="963"/>
      <c r="AJ76" s="964"/>
      <c r="AK76" s="965">
        <v>4780</v>
      </c>
      <c r="AL76" s="963"/>
      <c r="AM76" s="963"/>
      <c r="AN76" s="963"/>
      <c r="AO76" s="964"/>
      <c r="AP76" s="965" t="s">
        <v>608</v>
      </c>
      <c r="AQ76" s="963"/>
      <c r="AR76" s="963"/>
      <c r="AS76" s="963"/>
      <c r="AT76" s="964"/>
      <c r="AU76" s="965" t="s">
        <v>601</v>
      </c>
      <c r="AV76" s="963"/>
      <c r="AW76" s="963"/>
      <c r="AX76" s="963"/>
      <c r="AY76" s="964"/>
      <c r="AZ76" s="966"/>
      <c r="BA76" s="966"/>
      <c r="BB76" s="966"/>
      <c r="BC76" s="966"/>
      <c r="BD76" s="967"/>
      <c r="BE76" s="265"/>
      <c r="BF76" s="265"/>
      <c r="BG76" s="265"/>
      <c r="BH76" s="265"/>
      <c r="BI76" s="265"/>
      <c r="BJ76" s="265"/>
      <c r="BK76" s="265"/>
      <c r="BL76" s="265"/>
      <c r="BM76" s="265"/>
      <c r="BN76" s="265"/>
      <c r="BO76" s="265"/>
      <c r="BP76" s="265"/>
      <c r="BQ76" s="262">
        <v>70</v>
      </c>
      <c r="BR76" s="267"/>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6"/>
    </row>
    <row r="77" spans="1:131" s="247" customFormat="1" ht="26.25" customHeight="1" x14ac:dyDescent="0.15">
      <c r="A77" s="261">
        <v>10</v>
      </c>
      <c r="B77" s="800" t="s">
        <v>593</v>
      </c>
      <c r="C77" s="801"/>
      <c r="D77" s="801"/>
      <c r="E77" s="801"/>
      <c r="F77" s="801"/>
      <c r="G77" s="801"/>
      <c r="H77" s="801"/>
      <c r="I77" s="801"/>
      <c r="J77" s="801"/>
      <c r="K77" s="801"/>
      <c r="L77" s="801"/>
      <c r="M77" s="801"/>
      <c r="N77" s="801"/>
      <c r="O77" s="801"/>
      <c r="P77" s="802"/>
      <c r="Q77" s="959">
        <v>1525</v>
      </c>
      <c r="R77" s="917"/>
      <c r="S77" s="917"/>
      <c r="T77" s="917"/>
      <c r="U77" s="917"/>
      <c r="V77" s="917">
        <v>1465</v>
      </c>
      <c r="W77" s="917"/>
      <c r="X77" s="917"/>
      <c r="Y77" s="917"/>
      <c r="Z77" s="917"/>
      <c r="AA77" s="917">
        <v>60</v>
      </c>
      <c r="AB77" s="917"/>
      <c r="AC77" s="917"/>
      <c r="AD77" s="917"/>
      <c r="AE77" s="917"/>
      <c r="AF77" s="917">
        <v>34</v>
      </c>
      <c r="AG77" s="917"/>
      <c r="AH77" s="917"/>
      <c r="AI77" s="917"/>
      <c r="AJ77" s="917"/>
      <c r="AK77" s="917">
        <v>47</v>
      </c>
      <c r="AL77" s="917"/>
      <c r="AM77" s="917"/>
      <c r="AN77" s="917"/>
      <c r="AO77" s="917"/>
      <c r="AP77" s="917">
        <v>706</v>
      </c>
      <c r="AQ77" s="917"/>
      <c r="AR77" s="917"/>
      <c r="AS77" s="917"/>
      <c r="AT77" s="917"/>
      <c r="AU77" s="917" t="s">
        <v>604</v>
      </c>
      <c r="AV77" s="917"/>
      <c r="AW77" s="917"/>
      <c r="AX77" s="917"/>
      <c r="AY77" s="917"/>
      <c r="AZ77" s="914" t="s">
        <v>594</v>
      </c>
      <c r="BA77" s="914"/>
      <c r="BB77" s="914"/>
      <c r="BC77" s="914"/>
      <c r="BD77" s="915"/>
      <c r="BE77" s="265"/>
      <c r="BF77" s="265"/>
      <c r="BG77" s="265"/>
      <c r="BH77" s="265"/>
      <c r="BI77" s="265"/>
      <c r="BJ77" s="265"/>
      <c r="BK77" s="265"/>
      <c r="BL77" s="265"/>
      <c r="BM77" s="265"/>
      <c r="BN77" s="265"/>
      <c r="BO77" s="265"/>
      <c r="BP77" s="265"/>
      <c r="BQ77" s="262">
        <v>71</v>
      </c>
      <c r="BR77" s="267"/>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6"/>
    </row>
    <row r="78" spans="1:131" s="247" customFormat="1" ht="26.25" customHeight="1" x14ac:dyDescent="0.15">
      <c r="A78" s="261">
        <v>11</v>
      </c>
      <c r="B78" s="800" t="s">
        <v>595</v>
      </c>
      <c r="C78" s="801"/>
      <c r="D78" s="801"/>
      <c r="E78" s="801"/>
      <c r="F78" s="801"/>
      <c r="G78" s="801"/>
      <c r="H78" s="801"/>
      <c r="I78" s="801"/>
      <c r="J78" s="801"/>
      <c r="K78" s="801"/>
      <c r="L78" s="801"/>
      <c r="M78" s="801"/>
      <c r="N78" s="801"/>
      <c r="O78" s="801"/>
      <c r="P78" s="802"/>
      <c r="Q78" s="959">
        <v>0</v>
      </c>
      <c r="R78" s="917"/>
      <c r="S78" s="917"/>
      <c r="T78" s="917"/>
      <c r="U78" s="917"/>
      <c r="V78" s="917">
        <v>18</v>
      </c>
      <c r="W78" s="917"/>
      <c r="X78" s="917"/>
      <c r="Y78" s="917"/>
      <c r="Z78" s="917"/>
      <c r="AA78" s="917">
        <v>-18</v>
      </c>
      <c r="AB78" s="917"/>
      <c r="AC78" s="917"/>
      <c r="AD78" s="917"/>
      <c r="AE78" s="917"/>
      <c r="AF78" s="917">
        <v>-18</v>
      </c>
      <c r="AG78" s="917"/>
      <c r="AH78" s="917"/>
      <c r="AI78" s="917"/>
      <c r="AJ78" s="917"/>
      <c r="AK78" s="917">
        <v>0</v>
      </c>
      <c r="AL78" s="917"/>
      <c r="AM78" s="917"/>
      <c r="AN78" s="917"/>
      <c r="AO78" s="917"/>
      <c r="AP78" s="917">
        <v>89</v>
      </c>
      <c r="AQ78" s="917"/>
      <c r="AR78" s="917"/>
      <c r="AS78" s="917"/>
      <c r="AT78" s="917"/>
      <c r="AU78" s="917" t="s">
        <v>605</v>
      </c>
      <c r="AV78" s="917"/>
      <c r="AW78" s="917"/>
      <c r="AX78" s="917"/>
      <c r="AY78" s="917"/>
      <c r="AZ78" s="914"/>
      <c r="BA78" s="914"/>
      <c r="BB78" s="914"/>
      <c r="BC78" s="914"/>
      <c r="BD78" s="915"/>
      <c r="BE78" s="265"/>
      <c r="BF78" s="265"/>
      <c r="BG78" s="265"/>
      <c r="BH78" s="265"/>
      <c r="BI78" s="265"/>
      <c r="BJ78" s="268"/>
      <c r="BK78" s="268"/>
      <c r="BL78" s="268"/>
      <c r="BM78" s="268"/>
      <c r="BN78" s="268"/>
      <c r="BO78" s="265"/>
      <c r="BP78" s="265"/>
      <c r="BQ78" s="262">
        <v>72</v>
      </c>
      <c r="BR78" s="267"/>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6"/>
    </row>
    <row r="79" spans="1:131" s="247" customFormat="1" ht="26.25" customHeight="1" x14ac:dyDescent="0.15">
      <c r="A79" s="261">
        <v>12</v>
      </c>
      <c r="B79" s="800" t="s">
        <v>596</v>
      </c>
      <c r="C79" s="801"/>
      <c r="D79" s="801"/>
      <c r="E79" s="801"/>
      <c r="F79" s="801"/>
      <c r="G79" s="801"/>
      <c r="H79" s="801"/>
      <c r="I79" s="801"/>
      <c r="J79" s="801"/>
      <c r="K79" s="801"/>
      <c r="L79" s="801"/>
      <c r="M79" s="801"/>
      <c r="N79" s="801"/>
      <c r="O79" s="801"/>
      <c r="P79" s="802"/>
      <c r="Q79" s="959">
        <v>1206</v>
      </c>
      <c r="R79" s="917"/>
      <c r="S79" s="917"/>
      <c r="T79" s="917"/>
      <c r="U79" s="917"/>
      <c r="V79" s="917">
        <v>1165</v>
      </c>
      <c r="W79" s="917"/>
      <c r="X79" s="917"/>
      <c r="Y79" s="917"/>
      <c r="Z79" s="917"/>
      <c r="AA79" s="917">
        <v>41</v>
      </c>
      <c r="AB79" s="917"/>
      <c r="AC79" s="917"/>
      <c r="AD79" s="917"/>
      <c r="AE79" s="917"/>
      <c r="AF79" s="917">
        <v>41</v>
      </c>
      <c r="AG79" s="917"/>
      <c r="AH79" s="917"/>
      <c r="AI79" s="917"/>
      <c r="AJ79" s="917"/>
      <c r="AK79" s="917">
        <v>65</v>
      </c>
      <c r="AL79" s="917"/>
      <c r="AM79" s="917"/>
      <c r="AN79" s="917"/>
      <c r="AO79" s="917"/>
      <c r="AP79" s="917">
        <v>1142</v>
      </c>
      <c r="AQ79" s="917"/>
      <c r="AR79" s="917"/>
      <c r="AS79" s="917"/>
      <c r="AT79" s="917"/>
      <c r="AU79" s="917" t="s">
        <v>601</v>
      </c>
      <c r="AV79" s="917"/>
      <c r="AW79" s="917"/>
      <c r="AX79" s="917"/>
      <c r="AY79" s="917"/>
      <c r="AZ79" s="914" t="s">
        <v>594</v>
      </c>
      <c r="BA79" s="914"/>
      <c r="BB79" s="914"/>
      <c r="BC79" s="914"/>
      <c r="BD79" s="915"/>
      <c r="BE79" s="265"/>
      <c r="BF79" s="265"/>
      <c r="BG79" s="265"/>
      <c r="BH79" s="265"/>
      <c r="BI79" s="265"/>
      <c r="BJ79" s="268"/>
      <c r="BK79" s="268"/>
      <c r="BL79" s="268"/>
      <c r="BM79" s="268"/>
      <c r="BN79" s="268"/>
      <c r="BO79" s="265"/>
      <c r="BP79" s="265"/>
      <c r="BQ79" s="262">
        <v>73</v>
      </c>
      <c r="BR79" s="267"/>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6"/>
    </row>
    <row r="80" spans="1:131" s="247" customFormat="1" ht="26.25" customHeight="1" x14ac:dyDescent="0.15">
      <c r="A80" s="261">
        <v>13</v>
      </c>
      <c r="B80" s="800" t="s">
        <v>597</v>
      </c>
      <c r="C80" s="801"/>
      <c r="D80" s="801"/>
      <c r="E80" s="801"/>
      <c r="F80" s="801"/>
      <c r="G80" s="801"/>
      <c r="H80" s="801"/>
      <c r="I80" s="801"/>
      <c r="J80" s="801"/>
      <c r="K80" s="801"/>
      <c r="L80" s="801"/>
      <c r="M80" s="801"/>
      <c r="N80" s="801"/>
      <c r="O80" s="801"/>
      <c r="P80" s="802"/>
      <c r="Q80" s="959">
        <v>856</v>
      </c>
      <c r="R80" s="917"/>
      <c r="S80" s="917"/>
      <c r="T80" s="917"/>
      <c r="U80" s="917"/>
      <c r="V80" s="917">
        <v>834</v>
      </c>
      <c r="W80" s="917"/>
      <c r="X80" s="917"/>
      <c r="Y80" s="917"/>
      <c r="Z80" s="917"/>
      <c r="AA80" s="917">
        <v>22</v>
      </c>
      <c r="AB80" s="917"/>
      <c r="AC80" s="917"/>
      <c r="AD80" s="917"/>
      <c r="AE80" s="917"/>
      <c r="AF80" s="917">
        <v>22</v>
      </c>
      <c r="AG80" s="917"/>
      <c r="AH80" s="917"/>
      <c r="AI80" s="917"/>
      <c r="AJ80" s="917"/>
      <c r="AK80" s="917">
        <v>15</v>
      </c>
      <c r="AL80" s="917"/>
      <c r="AM80" s="917"/>
      <c r="AN80" s="917"/>
      <c r="AO80" s="917"/>
      <c r="AP80" s="917">
        <v>577</v>
      </c>
      <c r="AQ80" s="917"/>
      <c r="AR80" s="917"/>
      <c r="AS80" s="917"/>
      <c r="AT80" s="917"/>
      <c r="AU80" s="917" t="s">
        <v>601</v>
      </c>
      <c r="AV80" s="917"/>
      <c r="AW80" s="917"/>
      <c r="AX80" s="917"/>
      <c r="AY80" s="917"/>
      <c r="AZ80" s="914" t="s">
        <v>594</v>
      </c>
      <c r="BA80" s="914"/>
      <c r="BB80" s="914"/>
      <c r="BC80" s="914"/>
      <c r="BD80" s="915"/>
      <c r="BE80" s="265"/>
      <c r="BF80" s="265"/>
      <c r="BG80" s="265"/>
      <c r="BH80" s="265"/>
      <c r="BI80" s="265"/>
      <c r="BJ80" s="265"/>
      <c r="BK80" s="265"/>
      <c r="BL80" s="265"/>
      <c r="BM80" s="265"/>
      <c r="BN80" s="265"/>
      <c r="BO80" s="265"/>
      <c r="BP80" s="265"/>
      <c r="BQ80" s="262">
        <v>74</v>
      </c>
      <c r="BR80" s="267"/>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6"/>
    </row>
    <row r="81" spans="1:131" s="247" customFormat="1" ht="26.25" customHeight="1" x14ac:dyDescent="0.15">
      <c r="A81" s="261">
        <v>14</v>
      </c>
      <c r="B81" s="800" t="s">
        <v>598</v>
      </c>
      <c r="C81" s="801"/>
      <c r="D81" s="801"/>
      <c r="E81" s="801"/>
      <c r="F81" s="801"/>
      <c r="G81" s="801"/>
      <c r="H81" s="801"/>
      <c r="I81" s="801"/>
      <c r="J81" s="801"/>
      <c r="K81" s="801"/>
      <c r="L81" s="801"/>
      <c r="M81" s="801"/>
      <c r="N81" s="801"/>
      <c r="O81" s="801"/>
      <c r="P81" s="802"/>
      <c r="Q81" s="959">
        <v>262</v>
      </c>
      <c r="R81" s="917"/>
      <c r="S81" s="917"/>
      <c r="T81" s="917"/>
      <c r="U81" s="917"/>
      <c r="V81" s="917">
        <v>254</v>
      </c>
      <c r="W81" s="917"/>
      <c r="X81" s="917"/>
      <c r="Y81" s="917"/>
      <c r="Z81" s="917"/>
      <c r="AA81" s="917">
        <v>8</v>
      </c>
      <c r="AB81" s="917"/>
      <c r="AC81" s="917"/>
      <c r="AD81" s="917"/>
      <c r="AE81" s="917"/>
      <c r="AF81" s="917">
        <v>8</v>
      </c>
      <c r="AG81" s="917"/>
      <c r="AH81" s="917"/>
      <c r="AI81" s="917"/>
      <c r="AJ81" s="917"/>
      <c r="AK81" s="917">
        <v>30</v>
      </c>
      <c r="AL81" s="917"/>
      <c r="AM81" s="917"/>
      <c r="AN81" s="917"/>
      <c r="AO81" s="917"/>
      <c r="AP81" s="917">
        <v>221</v>
      </c>
      <c r="AQ81" s="917"/>
      <c r="AR81" s="917"/>
      <c r="AS81" s="917"/>
      <c r="AT81" s="917"/>
      <c r="AU81" s="917" t="s">
        <v>601</v>
      </c>
      <c r="AV81" s="917"/>
      <c r="AW81" s="917"/>
      <c r="AX81" s="917"/>
      <c r="AY81" s="917"/>
      <c r="AZ81" s="914" t="s">
        <v>594</v>
      </c>
      <c r="BA81" s="914"/>
      <c r="BB81" s="914"/>
      <c r="BC81" s="914"/>
      <c r="BD81" s="915"/>
      <c r="BE81" s="265"/>
      <c r="BF81" s="265"/>
      <c r="BG81" s="265"/>
      <c r="BH81" s="265"/>
      <c r="BI81" s="265"/>
      <c r="BJ81" s="265"/>
      <c r="BK81" s="265"/>
      <c r="BL81" s="265"/>
      <c r="BM81" s="265"/>
      <c r="BN81" s="265"/>
      <c r="BO81" s="265"/>
      <c r="BP81" s="265"/>
      <c r="BQ81" s="262">
        <v>75</v>
      </c>
      <c r="BR81" s="267"/>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6"/>
    </row>
    <row r="82" spans="1:131" s="247" customFormat="1" ht="26.25" customHeight="1" x14ac:dyDescent="0.15">
      <c r="A82" s="261">
        <v>15</v>
      </c>
      <c r="B82" s="800" t="s">
        <v>599</v>
      </c>
      <c r="C82" s="801"/>
      <c r="D82" s="801"/>
      <c r="E82" s="801"/>
      <c r="F82" s="801"/>
      <c r="G82" s="801"/>
      <c r="H82" s="801"/>
      <c r="I82" s="801"/>
      <c r="J82" s="801"/>
      <c r="K82" s="801"/>
      <c r="L82" s="801"/>
      <c r="M82" s="801"/>
      <c r="N82" s="801"/>
      <c r="O82" s="801"/>
      <c r="P82" s="802"/>
      <c r="Q82" s="956">
        <v>9236</v>
      </c>
      <c r="R82" s="957"/>
      <c r="S82" s="957"/>
      <c r="T82" s="957"/>
      <c r="U82" s="916"/>
      <c r="V82" s="958">
        <v>8266</v>
      </c>
      <c r="W82" s="957"/>
      <c r="X82" s="957"/>
      <c r="Y82" s="957"/>
      <c r="Z82" s="916"/>
      <c r="AA82" s="958">
        <v>982</v>
      </c>
      <c r="AB82" s="957"/>
      <c r="AC82" s="957"/>
      <c r="AD82" s="957"/>
      <c r="AE82" s="916"/>
      <c r="AF82" s="958">
        <v>982</v>
      </c>
      <c r="AG82" s="957"/>
      <c r="AH82" s="957"/>
      <c r="AI82" s="957"/>
      <c r="AJ82" s="916"/>
      <c r="AK82" s="917">
        <v>3</v>
      </c>
      <c r="AL82" s="917"/>
      <c r="AM82" s="917"/>
      <c r="AN82" s="917"/>
      <c r="AO82" s="917"/>
      <c r="AP82" s="917" t="s">
        <v>603</v>
      </c>
      <c r="AQ82" s="917"/>
      <c r="AR82" s="917"/>
      <c r="AS82" s="917"/>
      <c r="AT82" s="917"/>
      <c r="AU82" s="917" t="s">
        <v>602</v>
      </c>
      <c r="AV82" s="917"/>
      <c r="AW82" s="917"/>
      <c r="AX82" s="917"/>
      <c r="AY82" s="917"/>
      <c r="AZ82" s="914"/>
      <c r="BA82" s="914"/>
      <c r="BB82" s="914"/>
      <c r="BC82" s="914"/>
      <c r="BD82" s="915"/>
      <c r="BE82" s="265"/>
      <c r="BF82" s="265"/>
      <c r="BG82" s="265"/>
      <c r="BH82" s="265"/>
      <c r="BI82" s="265"/>
      <c r="BJ82" s="265"/>
      <c r="BK82" s="265"/>
      <c r="BL82" s="265"/>
      <c r="BM82" s="265"/>
      <c r="BN82" s="265"/>
      <c r="BO82" s="265"/>
      <c r="BP82" s="265"/>
      <c r="BQ82" s="262">
        <v>76</v>
      </c>
      <c r="BR82" s="267"/>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6"/>
    </row>
    <row r="83" spans="1:131" s="247" customFormat="1" ht="26.25" customHeight="1" x14ac:dyDescent="0.15">
      <c r="A83" s="261">
        <v>16</v>
      </c>
      <c r="B83" s="800"/>
      <c r="C83" s="801"/>
      <c r="D83" s="801"/>
      <c r="E83" s="801"/>
      <c r="F83" s="801"/>
      <c r="G83" s="801"/>
      <c r="H83" s="801"/>
      <c r="I83" s="801"/>
      <c r="J83" s="801"/>
      <c r="K83" s="801"/>
      <c r="L83" s="801"/>
      <c r="M83" s="801"/>
      <c r="N83" s="801"/>
      <c r="O83" s="801"/>
      <c r="P83" s="802"/>
      <c r="Q83" s="959"/>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8"/>
      <c r="BA83" s="968"/>
      <c r="BB83" s="968"/>
      <c r="BC83" s="968"/>
      <c r="BD83" s="969"/>
      <c r="BE83" s="265"/>
      <c r="BF83" s="265"/>
      <c r="BG83" s="265"/>
      <c r="BH83" s="265"/>
      <c r="BI83" s="265"/>
      <c r="BJ83" s="265"/>
      <c r="BK83" s="265"/>
      <c r="BL83" s="265"/>
      <c r="BM83" s="265"/>
      <c r="BN83" s="265"/>
      <c r="BO83" s="265"/>
      <c r="BP83" s="265"/>
      <c r="BQ83" s="262">
        <v>77</v>
      </c>
      <c r="BR83" s="267"/>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6"/>
    </row>
    <row r="84" spans="1:131" s="247" customFormat="1" ht="26.25" customHeight="1" x14ac:dyDescent="0.15">
      <c r="A84" s="261">
        <v>17</v>
      </c>
      <c r="B84" s="800"/>
      <c r="C84" s="801"/>
      <c r="D84" s="801"/>
      <c r="E84" s="801"/>
      <c r="F84" s="801"/>
      <c r="G84" s="801"/>
      <c r="H84" s="801"/>
      <c r="I84" s="801"/>
      <c r="J84" s="801"/>
      <c r="K84" s="801"/>
      <c r="L84" s="801"/>
      <c r="M84" s="801"/>
      <c r="N84" s="801"/>
      <c r="O84" s="801"/>
      <c r="P84" s="802"/>
      <c r="Q84" s="959"/>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8"/>
      <c r="BA84" s="968"/>
      <c r="BB84" s="968"/>
      <c r="BC84" s="968"/>
      <c r="BD84" s="969"/>
      <c r="BE84" s="265"/>
      <c r="BF84" s="265"/>
      <c r="BG84" s="265"/>
      <c r="BH84" s="265"/>
      <c r="BI84" s="265"/>
      <c r="BJ84" s="265"/>
      <c r="BK84" s="265"/>
      <c r="BL84" s="265"/>
      <c r="BM84" s="265"/>
      <c r="BN84" s="265"/>
      <c r="BO84" s="265"/>
      <c r="BP84" s="265"/>
      <c r="BQ84" s="262">
        <v>78</v>
      </c>
      <c r="BR84" s="267"/>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6"/>
    </row>
    <row r="85" spans="1:131" s="247" customFormat="1" ht="26.25" customHeight="1" x14ac:dyDescent="0.15">
      <c r="A85" s="261">
        <v>18</v>
      </c>
      <c r="B85" s="800"/>
      <c r="C85" s="801"/>
      <c r="D85" s="801"/>
      <c r="E85" s="801"/>
      <c r="F85" s="801"/>
      <c r="G85" s="801"/>
      <c r="H85" s="801"/>
      <c r="I85" s="801"/>
      <c r="J85" s="801"/>
      <c r="K85" s="801"/>
      <c r="L85" s="801"/>
      <c r="M85" s="801"/>
      <c r="N85" s="801"/>
      <c r="O85" s="801"/>
      <c r="P85" s="802"/>
      <c r="Q85" s="959"/>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8"/>
      <c r="BA85" s="968"/>
      <c r="BB85" s="968"/>
      <c r="BC85" s="968"/>
      <c r="BD85" s="969"/>
      <c r="BE85" s="265"/>
      <c r="BF85" s="265"/>
      <c r="BG85" s="265"/>
      <c r="BH85" s="265"/>
      <c r="BI85" s="265"/>
      <c r="BJ85" s="265"/>
      <c r="BK85" s="265"/>
      <c r="BL85" s="265"/>
      <c r="BM85" s="265"/>
      <c r="BN85" s="265"/>
      <c r="BO85" s="265"/>
      <c r="BP85" s="265"/>
      <c r="BQ85" s="262">
        <v>79</v>
      </c>
      <c r="BR85" s="267"/>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6"/>
    </row>
    <row r="86" spans="1:131" s="247" customFormat="1" ht="26.25" customHeight="1" x14ac:dyDescent="0.15">
      <c r="A86" s="261">
        <v>19</v>
      </c>
      <c r="B86" s="800"/>
      <c r="C86" s="801"/>
      <c r="D86" s="801"/>
      <c r="E86" s="801"/>
      <c r="F86" s="801"/>
      <c r="G86" s="801"/>
      <c r="H86" s="801"/>
      <c r="I86" s="801"/>
      <c r="J86" s="801"/>
      <c r="K86" s="801"/>
      <c r="L86" s="801"/>
      <c r="M86" s="801"/>
      <c r="N86" s="801"/>
      <c r="O86" s="801"/>
      <c r="P86" s="802"/>
      <c r="Q86" s="959"/>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8"/>
      <c r="BA86" s="968"/>
      <c r="BB86" s="968"/>
      <c r="BC86" s="968"/>
      <c r="BD86" s="969"/>
      <c r="BE86" s="265"/>
      <c r="BF86" s="265"/>
      <c r="BG86" s="265"/>
      <c r="BH86" s="265"/>
      <c r="BI86" s="265"/>
      <c r="BJ86" s="265"/>
      <c r="BK86" s="265"/>
      <c r="BL86" s="265"/>
      <c r="BM86" s="265"/>
      <c r="BN86" s="265"/>
      <c r="BO86" s="265"/>
      <c r="BP86" s="265"/>
      <c r="BQ86" s="262">
        <v>80</v>
      </c>
      <c r="BR86" s="267"/>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6"/>
    </row>
    <row r="87" spans="1:131" s="247" customFormat="1" ht="26.25" customHeight="1" x14ac:dyDescent="0.15">
      <c r="A87" s="269">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5"/>
      <c r="BF87" s="265"/>
      <c r="BG87" s="265"/>
      <c r="BH87" s="265"/>
      <c r="BI87" s="265"/>
      <c r="BJ87" s="265"/>
      <c r="BK87" s="265"/>
      <c r="BL87" s="265"/>
      <c r="BM87" s="265"/>
      <c r="BN87" s="265"/>
      <c r="BO87" s="265"/>
      <c r="BP87" s="265"/>
      <c r="BQ87" s="262">
        <v>81</v>
      </c>
      <c r="BR87" s="267"/>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6"/>
    </row>
    <row r="88" spans="1:131" s="247" customFormat="1" ht="26.25" customHeight="1" thickBot="1" x14ac:dyDescent="0.2">
      <c r="A88" s="264" t="s">
        <v>385</v>
      </c>
      <c r="B88" s="876" t="s">
        <v>416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5"/>
      <c r="BF88" s="265"/>
      <c r="BG88" s="265"/>
      <c r="BH88" s="265"/>
      <c r="BI88" s="265"/>
      <c r="BJ88" s="265"/>
      <c r="BK88" s="265"/>
      <c r="BL88" s="265"/>
      <c r="BM88" s="265"/>
      <c r="BN88" s="265"/>
      <c r="BO88" s="265"/>
      <c r="BP88" s="265"/>
      <c r="BQ88" s="262">
        <v>82</v>
      </c>
      <c r="BR88" s="267"/>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6" t="s">
        <v>417</v>
      </c>
      <c r="BS102" s="877"/>
      <c r="BT102" s="877"/>
      <c r="BU102" s="877"/>
      <c r="BV102" s="877"/>
      <c r="BW102" s="877"/>
      <c r="BX102" s="877"/>
      <c r="BY102" s="877"/>
      <c r="BZ102" s="877"/>
      <c r="CA102" s="877"/>
      <c r="CB102" s="877"/>
      <c r="CC102" s="877"/>
      <c r="CD102" s="877"/>
      <c r="CE102" s="877"/>
      <c r="CF102" s="877"/>
      <c r="CG102" s="878"/>
      <c r="CH102" s="977"/>
      <c r="CI102" s="978"/>
      <c r="CJ102" s="978"/>
      <c r="CK102" s="978"/>
      <c r="CL102" s="979"/>
      <c r="CM102" s="977"/>
      <c r="CN102" s="978"/>
      <c r="CO102" s="978"/>
      <c r="CP102" s="978"/>
      <c r="CQ102" s="979"/>
      <c r="CR102" s="980"/>
      <c r="CS102" s="936"/>
      <c r="CT102" s="936"/>
      <c r="CU102" s="936"/>
      <c r="CV102" s="981"/>
      <c r="CW102" s="980"/>
      <c r="CX102" s="936"/>
      <c r="CY102" s="936"/>
      <c r="CZ102" s="936"/>
      <c r="DA102" s="981"/>
      <c r="DB102" s="980"/>
      <c r="DC102" s="936"/>
      <c r="DD102" s="936"/>
      <c r="DE102" s="936"/>
      <c r="DF102" s="981"/>
      <c r="DG102" s="980"/>
      <c r="DH102" s="936"/>
      <c r="DI102" s="936"/>
      <c r="DJ102" s="936"/>
      <c r="DK102" s="981"/>
      <c r="DL102" s="980"/>
      <c r="DM102" s="936"/>
      <c r="DN102" s="936"/>
      <c r="DO102" s="936"/>
      <c r="DP102" s="981"/>
      <c r="DQ102" s="980"/>
      <c r="DR102" s="936"/>
      <c r="DS102" s="936"/>
      <c r="DT102" s="936"/>
      <c r="DU102" s="981"/>
      <c r="DV102" s="1004"/>
      <c r="DW102" s="1005"/>
      <c r="DX102" s="1005"/>
      <c r="DY102" s="1005"/>
      <c r="DZ102" s="100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7" t="s">
        <v>418</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8" t="s">
        <v>419</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9" t="s">
        <v>422</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423</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6" customFormat="1" ht="26.25" customHeight="1" x14ac:dyDescent="0.15">
      <c r="A109" s="100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425</v>
      </c>
      <c r="AB109" s="983"/>
      <c r="AC109" s="983"/>
      <c r="AD109" s="983"/>
      <c r="AE109" s="984"/>
      <c r="AF109" s="982" t="s">
        <v>302</v>
      </c>
      <c r="AG109" s="983"/>
      <c r="AH109" s="983"/>
      <c r="AI109" s="983"/>
      <c r="AJ109" s="984"/>
      <c r="AK109" s="982" t="s">
        <v>301</v>
      </c>
      <c r="AL109" s="983"/>
      <c r="AM109" s="983"/>
      <c r="AN109" s="983"/>
      <c r="AO109" s="984"/>
      <c r="AP109" s="982" t="s">
        <v>426</v>
      </c>
      <c r="AQ109" s="983"/>
      <c r="AR109" s="983"/>
      <c r="AS109" s="983"/>
      <c r="AT109" s="985"/>
      <c r="AU109" s="100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425</v>
      </c>
      <c r="BR109" s="983"/>
      <c r="BS109" s="983"/>
      <c r="BT109" s="983"/>
      <c r="BU109" s="984"/>
      <c r="BV109" s="982" t="s">
        <v>302</v>
      </c>
      <c r="BW109" s="983"/>
      <c r="BX109" s="983"/>
      <c r="BY109" s="983"/>
      <c r="BZ109" s="984"/>
      <c r="CA109" s="982" t="s">
        <v>301</v>
      </c>
      <c r="CB109" s="983"/>
      <c r="CC109" s="983"/>
      <c r="CD109" s="983"/>
      <c r="CE109" s="984"/>
      <c r="CF109" s="1003" t="s">
        <v>426</v>
      </c>
      <c r="CG109" s="1003"/>
      <c r="CH109" s="1003"/>
      <c r="CI109" s="1003"/>
      <c r="CJ109" s="1003"/>
      <c r="CK109" s="982"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425</v>
      </c>
      <c r="DH109" s="983"/>
      <c r="DI109" s="983"/>
      <c r="DJ109" s="983"/>
      <c r="DK109" s="984"/>
      <c r="DL109" s="982" t="s">
        <v>302</v>
      </c>
      <c r="DM109" s="983"/>
      <c r="DN109" s="983"/>
      <c r="DO109" s="983"/>
      <c r="DP109" s="984"/>
      <c r="DQ109" s="982" t="s">
        <v>301</v>
      </c>
      <c r="DR109" s="983"/>
      <c r="DS109" s="983"/>
      <c r="DT109" s="983"/>
      <c r="DU109" s="984"/>
      <c r="DV109" s="982" t="s">
        <v>426</v>
      </c>
      <c r="DW109" s="983"/>
      <c r="DX109" s="983"/>
      <c r="DY109" s="983"/>
      <c r="DZ109" s="985"/>
    </row>
    <row r="110" spans="1:131" s="246" customFormat="1" ht="26.25" customHeight="1" x14ac:dyDescent="0.15">
      <c r="A110" s="986" t="s">
        <v>428</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1834233</v>
      </c>
      <c r="AB110" s="990"/>
      <c r="AC110" s="990"/>
      <c r="AD110" s="990"/>
      <c r="AE110" s="991"/>
      <c r="AF110" s="992">
        <v>1933790</v>
      </c>
      <c r="AG110" s="990"/>
      <c r="AH110" s="990"/>
      <c r="AI110" s="990"/>
      <c r="AJ110" s="991"/>
      <c r="AK110" s="992">
        <v>2032365</v>
      </c>
      <c r="AL110" s="990"/>
      <c r="AM110" s="990"/>
      <c r="AN110" s="990"/>
      <c r="AO110" s="991"/>
      <c r="AP110" s="993">
        <v>19.600000000000001</v>
      </c>
      <c r="AQ110" s="994"/>
      <c r="AR110" s="994"/>
      <c r="AS110" s="994"/>
      <c r="AT110" s="995"/>
      <c r="AU110" s="996" t="s">
        <v>71</v>
      </c>
      <c r="AV110" s="997"/>
      <c r="AW110" s="997"/>
      <c r="AX110" s="997"/>
      <c r="AY110" s="997"/>
      <c r="AZ110" s="1038" t="s">
        <v>429</v>
      </c>
      <c r="BA110" s="987"/>
      <c r="BB110" s="987"/>
      <c r="BC110" s="987"/>
      <c r="BD110" s="987"/>
      <c r="BE110" s="987"/>
      <c r="BF110" s="987"/>
      <c r="BG110" s="987"/>
      <c r="BH110" s="987"/>
      <c r="BI110" s="987"/>
      <c r="BJ110" s="987"/>
      <c r="BK110" s="987"/>
      <c r="BL110" s="987"/>
      <c r="BM110" s="987"/>
      <c r="BN110" s="987"/>
      <c r="BO110" s="987"/>
      <c r="BP110" s="988"/>
      <c r="BQ110" s="1024">
        <v>25444170</v>
      </c>
      <c r="BR110" s="1025"/>
      <c r="BS110" s="1025"/>
      <c r="BT110" s="1025"/>
      <c r="BU110" s="1025"/>
      <c r="BV110" s="1025">
        <v>27569384</v>
      </c>
      <c r="BW110" s="1025"/>
      <c r="BX110" s="1025"/>
      <c r="BY110" s="1025"/>
      <c r="BZ110" s="1025"/>
      <c r="CA110" s="1025">
        <v>29891055</v>
      </c>
      <c r="CB110" s="1025"/>
      <c r="CC110" s="1025"/>
      <c r="CD110" s="1025"/>
      <c r="CE110" s="1025"/>
      <c r="CF110" s="1039">
        <v>288.7</v>
      </c>
      <c r="CG110" s="1040"/>
      <c r="CH110" s="1040"/>
      <c r="CI110" s="1040"/>
      <c r="CJ110" s="1040"/>
      <c r="CK110" s="1041" t="s">
        <v>430</v>
      </c>
      <c r="CL110" s="1042"/>
      <c r="CM110" s="1021" t="s">
        <v>431</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t="s">
        <v>432</v>
      </c>
      <c r="DH110" s="1025"/>
      <c r="DI110" s="1025"/>
      <c r="DJ110" s="1025"/>
      <c r="DK110" s="1025"/>
      <c r="DL110" s="1025" t="s">
        <v>432</v>
      </c>
      <c r="DM110" s="1025"/>
      <c r="DN110" s="1025"/>
      <c r="DO110" s="1025"/>
      <c r="DP110" s="1025"/>
      <c r="DQ110" s="1025" t="s">
        <v>432</v>
      </c>
      <c r="DR110" s="1025"/>
      <c r="DS110" s="1025"/>
      <c r="DT110" s="1025"/>
      <c r="DU110" s="1025"/>
      <c r="DV110" s="1026" t="s">
        <v>432</v>
      </c>
      <c r="DW110" s="1026"/>
      <c r="DX110" s="1026"/>
      <c r="DY110" s="1026"/>
      <c r="DZ110" s="1027"/>
    </row>
    <row r="111" spans="1:131" s="246" customFormat="1" ht="26.25" customHeight="1" x14ac:dyDescent="0.15">
      <c r="A111" s="1028" t="s">
        <v>433</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t="s">
        <v>432</v>
      </c>
      <c r="AB111" s="1032"/>
      <c r="AC111" s="1032"/>
      <c r="AD111" s="1032"/>
      <c r="AE111" s="1033"/>
      <c r="AF111" s="1034" t="s">
        <v>432</v>
      </c>
      <c r="AG111" s="1032"/>
      <c r="AH111" s="1032"/>
      <c r="AI111" s="1032"/>
      <c r="AJ111" s="1033"/>
      <c r="AK111" s="1034" t="s">
        <v>432</v>
      </c>
      <c r="AL111" s="1032"/>
      <c r="AM111" s="1032"/>
      <c r="AN111" s="1032"/>
      <c r="AO111" s="1033"/>
      <c r="AP111" s="1035" t="s">
        <v>432</v>
      </c>
      <c r="AQ111" s="1036"/>
      <c r="AR111" s="1036"/>
      <c r="AS111" s="1036"/>
      <c r="AT111" s="1037"/>
      <c r="AU111" s="998"/>
      <c r="AV111" s="999"/>
      <c r="AW111" s="999"/>
      <c r="AX111" s="999"/>
      <c r="AY111" s="999"/>
      <c r="AZ111" s="1047" t="s">
        <v>434</v>
      </c>
      <c r="BA111" s="1048"/>
      <c r="BB111" s="1048"/>
      <c r="BC111" s="1048"/>
      <c r="BD111" s="1048"/>
      <c r="BE111" s="1048"/>
      <c r="BF111" s="1048"/>
      <c r="BG111" s="1048"/>
      <c r="BH111" s="1048"/>
      <c r="BI111" s="1048"/>
      <c r="BJ111" s="1048"/>
      <c r="BK111" s="1048"/>
      <c r="BL111" s="1048"/>
      <c r="BM111" s="1048"/>
      <c r="BN111" s="1048"/>
      <c r="BO111" s="1048"/>
      <c r="BP111" s="1049"/>
      <c r="BQ111" s="1017">
        <v>38000</v>
      </c>
      <c r="BR111" s="1018"/>
      <c r="BS111" s="1018"/>
      <c r="BT111" s="1018"/>
      <c r="BU111" s="1018"/>
      <c r="BV111" s="1018" t="s">
        <v>432</v>
      </c>
      <c r="BW111" s="1018"/>
      <c r="BX111" s="1018"/>
      <c r="BY111" s="1018"/>
      <c r="BZ111" s="1018"/>
      <c r="CA111" s="1018" t="s">
        <v>432</v>
      </c>
      <c r="CB111" s="1018"/>
      <c r="CC111" s="1018"/>
      <c r="CD111" s="1018"/>
      <c r="CE111" s="1018"/>
      <c r="CF111" s="1012" t="s">
        <v>432</v>
      </c>
      <c r="CG111" s="1013"/>
      <c r="CH111" s="1013"/>
      <c r="CI111" s="1013"/>
      <c r="CJ111" s="1013"/>
      <c r="CK111" s="1043"/>
      <c r="CL111" s="1044"/>
      <c r="CM111" s="1014" t="s">
        <v>435</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t="s">
        <v>432</v>
      </c>
      <c r="DH111" s="1018"/>
      <c r="DI111" s="1018"/>
      <c r="DJ111" s="1018"/>
      <c r="DK111" s="1018"/>
      <c r="DL111" s="1018" t="s">
        <v>432</v>
      </c>
      <c r="DM111" s="1018"/>
      <c r="DN111" s="1018"/>
      <c r="DO111" s="1018"/>
      <c r="DP111" s="1018"/>
      <c r="DQ111" s="1018" t="s">
        <v>432</v>
      </c>
      <c r="DR111" s="1018"/>
      <c r="DS111" s="1018"/>
      <c r="DT111" s="1018"/>
      <c r="DU111" s="1018"/>
      <c r="DV111" s="1019" t="s">
        <v>432</v>
      </c>
      <c r="DW111" s="1019"/>
      <c r="DX111" s="1019"/>
      <c r="DY111" s="1019"/>
      <c r="DZ111" s="1020"/>
    </row>
    <row r="112" spans="1:131" s="246" customFormat="1" ht="26.25" customHeight="1" x14ac:dyDescent="0.15">
      <c r="A112" s="1050" t="s">
        <v>436</v>
      </c>
      <c r="B112" s="1051"/>
      <c r="C112" s="1048" t="s">
        <v>437</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t="s">
        <v>432</v>
      </c>
      <c r="AB112" s="1057"/>
      <c r="AC112" s="1057"/>
      <c r="AD112" s="1057"/>
      <c r="AE112" s="1058"/>
      <c r="AF112" s="1059" t="s">
        <v>432</v>
      </c>
      <c r="AG112" s="1057"/>
      <c r="AH112" s="1057"/>
      <c r="AI112" s="1057"/>
      <c r="AJ112" s="1058"/>
      <c r="AK112" s="1059" t="s">
        <v>432</v>
      </c>
      <c r="AL112" s="1057"/>
      <c r="AM112" s="1057"/>
      <c r="AN112" s="1057"/>
      <c r="AO112" s="1058"/>
      <c r="AP112" s="1060" t="s">
        <v>432</v>
      </c>
      <c r="AQ112" s="1061"/>
      <c r="AR112" s="1061"/>
      <c r="AS112" s="1061"/>
      <c r="AT112" s="1062"/>
      <c r="AU112" s="998"/>
      <c r="AV112" s="999"/>
      <c r="AW112" s="999"/>
      <c r="AX112" s="999"/>
      <c r="AY112" s="999"/>
      <c r="AZ112" s="1047" t="s">
        <v>438</v>
      </c>
      <c r="BA112" s="1048"/>
      <c r="BB112" s="1048"/>
      <c r="BC112" s="1048"/>
      <c r="BD112" s="1048"/>
      <c r="BE112" s="1048"/>
      <c r="BF112" s="1048"/>
      <c r="BG112" s="1048"/>
      <c r="BH112" s="1048"/>
      <c r="BI112" s="1048"/>
      <c r="BJ112" s="1048"/>
      <c r="BK112" s="1048"/>
      <c r="BL112" s="1048"/>
      <c r="BM112" s="1048"/>
      <c r="BN112" s="1048"/>
      <c r="BO112" s="1048"/>
      <c r="BP112" s="1049"/>
      <c r="BQ112" s="1017">
        <v>2567327</v>
      </c>
      <c r="BR112" s="1018"/>
      <c r="BS112" s="1018"/>
      <c r="BT112" s="1018"/>
      <c r="BU112" s="1018"/>
      <c r="BV112" s="1018">
        <v>2871903</v>
      </c>
      <c r="BW112" s="1018"/>
      <c r="BX112" s="1018"/>
      <c r="BY112" s="1018"/>
      <c r="BZ112" s="1018"/>
      <c r="CA112" s="1018">
        <v>2609251</v>
      </c>
      <c r="CB112" s="1018"/>
      <c r="CC112" s="1018"/>
      <c r="CD112" s="1018"/>
      <c r="CE112" s="1018"/>
      <c r="CF112" s="1012">
        <v>25.2</v>
      </c>
      <c r="CG112" s="1013"/>
      <c r="CH112" s="1013"/>
      <c r="CI112" s="1013"/>
      <c r="CJ112" s="1013"/>
      <c r="CK112" s="1043"/>
      <c r="CL112" s="1044"/>
      <c r="CM112" s="1014" t="s">
        <v>439</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t="s">
        <v>432</v>
      </c>
      <c r="DH112" s="1018"/>
      <c r="DI112" s="1018"/>
      <c r="DJ112" s="1018"/>
      <c r="DK112" s="1018"/>
      <c r="DL112" s="1018" t="s">
        <v>125</v>
      </c>
      <c r="DM112" s="1018"/>
      <c r="DN112" s="1018"/>
      <c r="DO112" s="1018"/>
      <c r="DP112" s="1018"/>
      <c r="DQ112" s="1018" t="s">
        <v>432</v>
      </c>
      <c r="DR112" s="1018"/>
      <c r="DS112" s="1018"/>
      <c r="DT112" s="1018"/>
      <c r="DU112" s="1018"/>
      <c r="DV112" s="1019" t="s">
        <v>125</v>
      </c>
      <c r="DW112" s="1019"/>
      <c r="DX112" s="1019"/>
      <c r="DY112" s="1019"/>
      <c r="DZ112" s="1020"/>
    </row>
    <row r="113" spans="1:130" s="246" customFormat="1" ht="26.25" customHeight="1" x14ac:dyDescent="0.15">
      <c r="A113" s="1052"/>
      <c r="B113" s="1053"/>
      <c r="C113" s="1048" t="s">
        <v>440</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194709</v>
      </c>
      <c r="AB113" s="1032"/>
      <c r="AC113" s="1032"/>
      <c r="AD113" s="1032"/>
      <c r="AE113" s="1033"/>
      <c r="AF113" s="1034">
        <v>195276</v>
      </c>
      <c r="AG113" s="1032"/>
      <c r="AH113" s="1032"/>
      <c r="AI113" s="1032"/>
      <c r="AJ113" s="1033"/>
      <c r="AK113" s="1034">
        <v>265527</v>
      </c>
      <c r="AL113" s="1032"/>
      <c r="AM113" s="1032"/>
      <c r="AN113" s="1032"/>
      <c r="AO113" s="1033"/>
      <c r="AP113" s="1035">
        <v>2.6</v>
      </c>
      <c r="AQ113" s="1036"/>
      <c r="AR113" s="1036"/>
      <c r="AS113" s="1036"/>
      <c r="AT113" s="1037"/>
      <c r="AU113" s="998"/>
      <c r="AV113" s="999"/>
      <c r="AW113" s="999"/>
      <c r="AX113" s="999"/>
      <c r="AY113" s="999"/>
      <c r="AZ113" s="1047" t="s">
        <v>441</v>
      </c>
      <c r="BA113" s="1048"/>
      <c r="BB113" s="1048"/>
      <c r="BC113" s="1048"/>
      <c r="BD113" s="1048"/>
      <c r="BE113" s="1048"/>
      <c r="BF113" s="1048"/>
      <c r="BG113" s="1048"/>
      <c r="BH113" s="1048"/>
      <c r="BI113" s="1048"/>
      <c r="BJ113" s="1048"/>
      <c r="BK113" s="1048"/>
      <c r="BL113" s="1048"/>
      <c r="BM113" s="1048"/>
      <c r="BN113" s="1048"/>
      <c r="BO113" s="1048"/>
      <c r="BP113" s="1049"/>
      <c r="BQ113" s="1017">
        <v>975684</v>
      </c>
      <c r="BR113" s="1018"/>
      <c r="BS113" s="1018"/>
      <c r="BT113" s="1018"/>
      <c r="BU113" s="1018"/>
      <c r="BV113" s="1018">
        <v>1045055</v>
      </c>
      <c r="BW113" s="1018"/>
      <c r="BX113" s="1018"/>
      <c r="BY113" s="1018"/>
      <c r="BZ113" s="1018"/>
      <c r="CA113" s="1018">
        <v>1013438</v>
      </c>
      <c r="CB113" s="1018"/>
      <c r="CC113" s="1018"/>
      <c r="CD113" s="1018"/>
      <c r="CE113" s="1018"/>
      <c r="CF113" s="1012">
        <v>9.8000000000000007</v>
      </c>
      <c r="CG113" s="1013"/>
      <c r="CH113" s="1013"/>
      <c r="CI113" s="1013"/>
      <c r="CJ113" s="1013"/>
      <c r="CK113" s="1043"/>
      <c r="CL113" s="1044"/>
      <c r="CM113" s="1014" t="s">
        <v>442</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t="s">
        <v>432</v>
      </c>
      <c r="DH113" s="1057"/>
      <c r="DI113" s="1057"/>
      <c r="DJ113" s="1057"/>
      <c r="DK113" s="1058"/>
      <c r="DL113" s="1059" t="s">
        <v>125</v>
      </c>
      <c r="DM113" s="1057"/>
      <c r="DN113" s="1057"/>
      <c r="DO113" s="1057"/>
      <c r="DP113" s="1058"/>
      <c r="DQ113" s="1059" t="s">
        <v>432</v>
      </c>
      <c r="DR113" s="1057"/>
      <c r="DS113" s="1057"/>
      <c r="DT113" s="1057"/>
      <c r="DU113" s="1058"/>
      <c r="DV113" s="1060" t="s">
        <v>432</v>
      </c>
      <c r="DW113" s="1061"/>
      <c r="DX113" s="1061"/>
      <c r="DY113" s="1061"/>
      <c r="DZ113" s="1062"/>
    </row>
    <row r="114" spans="1:130" s="246" customFormat="1" ht="26.25" customHeight="1" x14ac:dyDescent="0.15">
      <c r="A114" s="1052"/>
      <c r="B114" s="1053"/>
      <c r="C114" s="1048" t="s">
        <v>443</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v>64427</v>
      </c>
      <c r="AB114" s="1057"/>
      <c r="AC114" s="1057"/>
      <c r="AD114" s="1057"/>
      <c r="AE114" s="1058"/>
      <c r="AF114" s="1059">
        <v>70830</v>
      </c>
      <c r="AG114" s="1057"/>
      <c r="AH114" s="1057"/>
      <c r="AI114" s="1057"/>
      <c r="AJ114" s="1058"/>
      <c r="AK114" s="1059">
        <v>64938</v>
      </c>
      <c r="AL114" s="1057"/>
      <c r="AM114" s="1057"/>
      <c r="AN114" s="1057"/>
      <c r="AO114" s="1058"/>
      <c r="AP114" s="1060">
        <v>0.6</v>
      </c>
      <c r="AQ114" s="1061"/>
      <c r="AR114" s="1061"/>
      <c r="AS114" s="1061"/>
      <c r="AT114" s="1062"/>
      <c r="AU114" s="998"/>
      <c r="AV114" s="999"/>
      <c r="AW114" s="999"/>
      <c r="AX114" s="999"/>
      <c r="AY114" s="999"/>
      <c r="AZ114" s="1047" t="s">
        <v>444</v>
      </c>
      <c r="BA114" s="1048"/>
      <c r="BB114" s="1048"/>
      <c r="BC114" s="1048"/>
      <c r="BD114" s="1048"/>
      <c r="BE114" s="1048"/>
      <c r="BF114" s="1048"/>
      <c r="BG114" s="1048"/>
      <c r="BH114" s="1048"/>
      <c r="BI114" s="1048"/>
      <c r="BJ114" s="1048"/>
      <c r="BK114" s="1048"/>
      <c r="BL114" s="1048"/>
      <c r="BM114" s="1048"/>
      <c r="BN114" s="1048"/>
      <c r="BO114" s="1048"/>
      <c r="BP114" s="1049"/>
      <c r="BQ114" s="1017">
        <v>834952</v>
      </c>
      <c r="BR114" s="1018"/>
      <c r="BS114" s="1018"/>
      <c r="BT114" s="1018"/>
      <c r="BU114" s="1018"/>
      <c r="BV114" s="1018">
        <v>631091</v>
      </c>
      <c r="BW114" s="1018"/>
      <c r="BX114" s="1018"/>
      <c r="BY114" s="1018"/>
      <c r="BZ114" s="1018"/>
      <c r="CA114" s="1018">
        <v>578167</v>
      </c>
      <c r="CB114" s="1018"/>
      <c r="CC114" s="1018"/>
      <c r="CD114" s="1018"/>
      <c r="CE114" s="1018"/>
      <c r="CF114" s="1012">
        <v>5.6</v>
      </c>
      <c r="CG114" s="1013"/>
      <c r="CH114" s="1013"/>
      <c r="CI114" s="1013"/>
      <c r="CJ114" s="1013"/>
      <c r="CK114" s="1043"/>
      <c r="CL114" s="1044"/>
      <c r="CM114" s="1014" t="s">
        <v>445</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432</v>
      </c>
      <c r="DH114" s="1057"/>
      <c r="DI114" s="1057"/>
      <c r="DJ114" s="1057"/>
      <c r="DK114" s="1058"/>
      <c r="DL114" s="1059" t="s">
        <v>432</v>
      </c>
      <c r="DM114" s="1057"/>
      <c r="DN114" s="1057"/>
      <c r="DO114" s="1057"/>
      <c r="DP114" s="1058"/>
      <c r="DQ114" s="1059" t="s">
        <v>125</v>
      </c>
      <c r="DR114" s="1057"/>
      <c r="DS114" s="1057"/>
      <c r="DT114" s="1057"/>
      <c r="DU114" s="1058"/>
      <c r="DV114" s="1060" t="s">
        <v>432</v>
      </c>
      <c r="DW114" s="1061"/>
      <c r="DX114" s="1061"/>
      <c r="DY114" s="1061"/>
      <c r="DZ114" s="1062"/>
    </row>
    <row r="115" spans="1:130" s="246" customFormat="1" ht="26.25" customHeight="1" x14ac:dyDescent="0.15">
      <c r="A115" s="1052"/>
      <c r="B115" s="1053"/>
      <c r="C115" s="1048" t="s">
        <v>446</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v>38000</v>
      </c>
      <c r="AB115" s="1032"/>
      <c r="AC115" s="1032"/>
      <c r="AD115" s="1032"/>
      <c r="AE115" s="1033"/>
      <c r="AF115" s="1034" t="s">
        <v>432</v>
      </c>
      <c r="AG115" s="1032"/>
      <c r="AH115" s="1032"/>
      <c r="AI115" s="1032"/>
      <c r="AJ115" s="1033"/>
      <c r="AK115" s="1034" t="s">
        <v>432</v>
      </c>
      <c r="AL115" s="1032"/>
      <c r="AM115" s="1032"/>
      <c r="AN115" s="1032"/>
      <c r="AO115" s="1033"/>
      <c r="AP115" s="1035" t="s">
        <v>432</v>
      </c>
      <c r="AQ115" s="1036"/>
      <c r="AR115" s="1036"/>
      <c r="AS115" s="1036"/>
      <c r="AT115" s="1037"/>
      <c r="AU115" s="998"/>
      <c r="AV115" s="999"/>
      <c r="AW115" s="999"/>
      <c r="AX115" s="999"/>
      <c r="AY115" s="999"/>
      <c r="AZ115" s="1047" t="s">
        <v>447</v>
      </c>
      <c r="BA115" s="1048"/>
      <c r="BB115" s="1048"/>
      <c r="BC115" s="1048"/>
      <c r="BD115" s="1048"/>
      <c r="BE115" s="1048"/>
      <c r="BF115" s="1048"/>
      <c r="BG115" s="1048"/>
      <c r="BH115" s="1048"/>
      <c r="BI115" s="1048"/>
      <c r="BJ115" s="1048"/>
      <c r="BK115" s="1048"/>
      <c r="BL115" s="1048"/>
      <c r="BM115" s="1048"/>
      <c r="BN115" s="1048"/>
      <c r="BO115" s="1048"/>
      <c r="BP115" s="1049"/>
      <c r="BQ115" s="1017" t="s">
        <v>432</v>
      </c>
      <c r="BR115" s="1018"/>
      <c r="BS115" s="1018"/>
      <c r="BT115" s="1018"/>
      <c r="BU115" s="1018"/>
      <c r="BV115" s="1018" t="s">
        <v>448</v>
      </c>
      <c r="BW115" s="1018"/>
      <c r="BX115" s="1018"/>
      <c r="BY115" s="1018"/>
      <c r="BZ115" s="1018"/>
      <c r="CA115" s="1018" t="s">
        <v>432</v>
      </c>
      <c r="CB115" s="1018"/>
      <c r="CC115" s="1018"/>
      <c r="CD115" s="1018"/>
      <c r="CE115" s="1018"/>
      <c r="CF115" s="1012" t="s">
        <v>432</v>
      </c>
      <c r="CG115" s="1013"/>
      <c r="CH115" s="1013"/>
      <c r="CI115" s="1013"/>
      <c r="CJ115" s="1013"/>
      <c r="CK115" s="1043"/>
      <c r="CL115" s="1044"/>
      <c r="CM115" s="1047" t="s">
        <v>449</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t="s">
        <v>432</v>
      </c>
      <c r="DH115" s="1057"/>
      <c r="DI115" s="1057"/>
      <c r="DJ115" s="1057"/>
      <c r="DK115" s="1058"/>
      <c r="DL115" s="1059" t="s">
        <v>432</v>
      </c>
      <c r="DM115" s="1057"/>
      <c r="DN115" s="1057"/>
      <c r="DO115" s="1057"/>
      <c r="DP115" s="1058"/>
      <c r="DQ115" s="1059" t="s">
        <v>448</v>
      </c>
      <c r="DR115" s="1057"/>
      <c r="DS115" s="1057"/>
      <c r="DT115" s="1057"/>
      <c r="DU115" s="1058"/>
      <c r="DV115" s="1060" t="s">
        <v>432</v>
      </c>
      <c r="DW115" s="1061"/>
      <c r="DX115" s="1061"/>
      <c r="DY115" s="1061"/>
      <c r="DZ115" s="1062"/>
    </row>
    <row r="116" spans="1:130" s="246" customFormat="1" ht="26.25" customHeight="1" x14ac:dyDescent="0.15">
      <c r="A116" s="1054"/>
      <c r="B116" s="1055"/>
      <c r="C116" s="1063" t="s">
        <v>450</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v>5896</v>
      </c>
      <c r="AB116" s="1057"/>
      <c r="AC116" s="1057"/>
      <c r="AD116" s="1057"/>
      <c r="AE116" s="1058"/>
      <c r="AF116" s="1059">
        <v>3364</v>
      </c>
      <c r="AG116" s="1057"/>
      <c r="AH116" s="1057"/>
      <c r="AI116" s="1057"/>
      <c r="AJ116" s="1058"/>
      <c r="AK116" s="1059">
        <v>1341</v>
      </c>
      <c r="AL116" s="1057"/>
      <c r="AM116" s="1057"/>
      <c r="AN116" s="1057"/>
      <c r="AO116" s="1058"/>
      <c r="AP116" s="1060">
        <v>0</v>
      </c>
      <c r="AQ116" s="1061"/>
      <c r="AR116" s="1061"/>
      <c r="AS116" s="1061"/>
      <c r="AT116" s="1062"/>
      <c r="AU116" s="998"/>
      <c r="AV116" s="999"/>
      <c r="AW116" s="999"/>
      <c r="AX116" s="999"/>
      <c r="AY116" s="999"/>
      <c r="AZ116" s="1065" t="s">
        <v>451</v>
      </c>
      <c r="BA116" s="1066"/>
      <c r="BB116" s="1066"/>
      <c r="BC116" s="1066"/>
      <c r="BD116" s="1066"/>
      <c r="BE116" s="1066"/>
      <c r="BF116" s="1066"/>
      <c r="BG116" s="1066"/>
      <c r="BH116" s="1066"/>
      <c r="BI116" s="1066"/>
      <c r="BJ116" s="1066"/>
      <c r="BK116" s="1066"/>
      <c r="BL116" s="1066"/>
      <c r="BM116" s="1066"/>
      <c r="BN116" s="1066"/>
      <c r="BO116" s="1066"/>
      <c r="BP116" s="1067"/>
      <c r="BQ116" s="1017" t="s">
        <v>432</v>
      </c>
      <c r="BR116" s="1018"/>
      <c r="BS116" s="1018"/>
      <c r="BT116" s="1018"/>
      <c r="BU116" s="1018"/>
      <c r="BV116" s="1018" t="s">
        <v>432</v>
      </c>
      <c r="BW116" s="1018"/>
      <c r="BX116" s="1018"/>
      <c r="BY116" s="1018"/>
      <c r="BZ116" s="1018"/>
      <c r="CA116" s="1018" t="s">
        <v>432</v>
      </c>
      <c r="CB116" s="1018"/>
      <c r="CC116" s="1018"/>
      <c r="CD116" s="1018"/>
      <c r="CE116" s="1018"/>
      <c r="CF116" s="1012" t="s">
        <v>432</v>
      </c>
      <c r="CG116" s="1013"/>
      <c r="CH116" s="1013"/>
      <c r="CI116" s="1013"/>
      <c r="CJ116" s="1013"/>
      <c r="CK116" s="1043"/>
      <c r="CL116" s="1044"/>
      <c r="CM116" s="1014" t="s">
        <v>452</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t="s">
        <v>432</v>
      </c>
      <c r="DH116" s="1057"/>
      <c r="DI116" s="1057"/>
      <c r="DJ116" s="1057"/>
      <c r="DK116" s="1058"/>
      <c r="DL116" s="1059" t="s">
        <v>125</v>
      </c>
      <c r="DM116" s="1057"/>
      <c r="DN116" s="1057"/>
      <c r="DO116" s="1057"/>
      <c r="DP116" s="1058"/>
      <c r="DQ116" s="1059" t="s">
        <v>448</v>
      </c>
      <c r="DR116" s="1057"/>
      <c r="DS116" s="1057"/>
      <c r="DT116" s="1057"/>
      <c r="DU116" s="1058"/>
      <c r="DV116" s="1060" t="s">
        <v>125</v>
      </c>
      <c r="DW116" s="1061"/>
      <c r="DX116" s="1061"/>
      <c r="DY116" s="1061"/>
      <c r="DZ116" s="1062"/>
    </row>
    <row r="117" spans="1:130" s="246" customFormat="1" ht="26.25" customHeight="1" x14ac:dyDescent="0.15">
      <c r="A117" s="100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453</v>
      </c>
      <c r="Z117" s="984"/>
      <c r="AA117" s="1074">
        <v>2137265</v>
      </c>
      <c r="AB117" s="1075"/>
      <c r="AC117" s="1075"/>
      <c r="AD117" s="1075"/>
      <c r="AE117" s="1076"/>
      <c r="AF117" s="1077">
        <v>2203260</v>
      </c>
      <c r="AG117" s="1075"/>
      <c r="AH117" s="1075"/>
      <c r="AI117" s="1075"/>
      <c r="AJ117" s="1076"/>
      <c r="AK117" s="1077">
        <v>2364171</v>
      </c>
      <c r="AL117" s="1075"/>
      <c r="AM117" s="1075"/>
      <c r="AN117" s="1075"/>
      <c r="AO117" s="1076"/>
      <c r="AP117" s="1078"/>
      <c r="AQ117" s="1079"/>
      <c r="AR117" s="1079"/>
      <c r="AS117" s="1079"/>
      <c r="AT117" s="1080"/>
      <c r="AU117" s="998"/>
      <c r="AV117" s="999"/>
      <c r="AW117" s="999"/>
      <c r="AX117" s="999"/>
      <c r="AY117" s="999"/>
      <c r="AZ117" s="1065" t="s">
        <v>454</v>
      </c>
      <c r="BA117" s="1066"/>
      <c r="BB117" s="1066"/>
      <c r="BC117" s="1066"/>
      <c r="BD117" s="1066"/>
      <c r="BE117" s="1066"/>
      <c r="BF117" s="1066"/>
      <c r="BG117" s="1066"/>
      <c r="BH117" s="1066"/>
      <c r="BI117" s="1066"/>
      <c r="BJ117" s="1066"/>
      <c r="BK117" s="1066"/>
      <c r="BL117" s="1066"/>
      <c r="BM117" s="1066"/>
      <c r="BN117" s="1066"/>
      <c r="BO117" s="1066"/>
      <c r="BP117" s="1067"/>
      <c r="BQ117" s="1017" t="s">
        <v>432</v>
      </c>
      <c r="BR117" s="1018"/>
      <c r="BS117" s="1018"/>
      <c r="BT117" s="1018"/>
      <c r="BU117" s="1018"/>
      <c r="BV117" s="1018" t="s">
        <v>448</v>
      </c>
      <c r="BW117" s="1018"/>
      <c r="BX117" s="1018"/>
      <c r="BY117" s="1018"/>
      <c r="BZ117" s="1018"/>
      <c r="CA117" s="1018" t="s">
        <v>432</v>
      </c>
      <c r="CB117" s="1018"/>
      <c r="CC117" s="1018"/>
      <c r="CD117" s="1018"/>
      <c r="CE117" s="1018"/>
      <c r="CF117" s="1012" t="s">
        <v>432</v>
      </c>
      <c r="CG117" s="1013"/>
      <c r="CH117" s="1013"/>
      <c r="CI117" s="1013"/>
      <c r="CJ117" s="1013"/>
      <c r="CK117" s="1043"/>
      <c r="CL117" s="1044"/>
      <c r="CM117" s="1014" t="s">
        <v>455</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v>38000</v>
      </c>
      <c r="DH117" s="1057"/>
      <c r="DI117" s="1057"/>
      <c r="DJ117" s="1057"/>
      <c r="DK117" s="1058"/>
      <c r="DL117" s="1059" t="s">
        <v>432</v>
      </c>
      <c r="DM117" s="1057"/>
      <c r="DN117" s="1057"/>
      <c r="DO117" s="1057"/>
      <c r="DP117" s="1058"/>
      <c r="DQ117" s="1059" t="s">
        <v>432</v>
      </c>
      <c r="DR117" s="1057"/>
      <c r="DS117" s="1057"/>
      <c r="DT117" s="1057"/>
      <c r="DU117" s="1058"/>
      <c r="DV117" s="1060" t="s">
        <v>448</v>
      </c>
      <c r="DW117" s="1061"/>
      <c r="DX117" s="1061"/>
      <c r="DY117" s="1061"/>
      <c r="DZ117" s="1062"/>
    </row>
    <row r="118" spans="1:130" s="246" customFormat="1" ht="26.25" customHeight="1" x14ac:dyDescent="0.15">
      <c r="A118" s="100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425</v>
      </c>
      <c r="AB118" s="983"/>
      <c r="AC118" s="983"/>
      <c r="AD118" s="983"/>
      <c r="AE118" s="984"/>
      <c r="AF118" s="982" t="s">
        <v>302</v>
      </c>
      <c r="AG118" s="983"/>
      <c r="AH118" s="983"/>
      <c r="AI118" s="983"/>
      <c r="AJ118" s="984"/>
      <c r="AK118" s="982" t="s">
        <v>301</v>
      </c>
      <c r="AL118" s="983"/>
      <c r="AM118" s="983"/>
      <c r="AN118" s="983"/>
      <c r="AO118" s="984"/>
      <c r="AP118" s="1069" t="s">
        <v>426</v>
      </c>
      <c r="AQ118" s="1070"/>
      <c r="AR118" s="1070"/>
      <c r="AS118" s="1070"/>
      <c r="AT118" s="1071"/>
      <c r="AU118" s="998"/>
      <c r="AV118" s="999"/>
      <c r="AW118" s="999"/>
      <c r="AX118" s="999"/>
      <c r="AY118" s="999"/>
      <c r="AZ118" s="1072" t="s">
        <v>456</v>
      </c>
      <c r="BA118" s="1063"/>
      <c r="BB118" s="1063"/>
      <c r="BC118" s="1063"/>
      <c r="BD118" s="1063"/>
      <c r="BE118" s="1063"/>
      <c r="BF118" s="1063"/>
      <c r="BG118" s="1063"/>
      <c r="BH118" s="1063"/>
      <c r="BI118" s="1063"/>
      <c r="BJ118" s="1063"/>
      <c r="BK118" s="1063"/>
      <c r="BL118" s="1063"/>
      <c r="BM118" s="1063"/>
      <c r="BN118" s="1063"/>
      <c r="BO118" s="1063"/>
      <c r="BP118" s="1064"/>
      <c r="BQ118" s="1095" t="s">
        <v>432</v>
      </c>
      <c r="BR118" s="1096"/>
      <c r="BS118" s="1096"/>
      <c r="BT118" s="1096"/>
      <c r="BU118" s="1096"/>
      <c r="BV118" s="1096" t="s">
        <v>432</v>
      </c>
      <c r="BW118" s="1096"/>
      <c r="BX118" s="1096"/>
      <c r="BY118" s="1096"/>
      <c r="BZ118" s="1096"/>
      <c r="CA118" s="1096" t="s">
        <v>432</v>
      </c>
      <c r="CB118" s="1096"/>
      <c r="CC118" s="1096"/>
      <c r="CD118" s="1096"/>
      <c r="CE118" s="1096"/>
      <c r="CF118" s="1012" t="s">
        <v>432</v>
      </c>
      <c r="CG118" s="1013"/>
      <c r="CH118" s="1013"/>
      <c r="CI118" s="1013"/>
      <c r="CJ118" s="1013"/>
      <c r="CK118" s="1043"/>
      <c r="CL118" s="1044"/>
      <c r="CM118" s="1014" t="s">
        <v>457</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432</v>
      </c>
      <c r="DH118" s="1057"/>
      <c r="DI118" s="1057"/>
      <c r="DJ118" s="1057"/>
      <c r="DK118" s="1058"/>
      <c r="DL118" s="1059" t="s">
        <v>432</v>
      </c>
      <c r="DM118" s="1057"/>
      <c r="DN118" s="1057"/>
      <c r="DO118" s="1057"/>
      <c r="DP118" s="1058"/>
      <c r="DQ118" s="1059" t="s">
        <v>432</v>
      </c>
      <c r="DR118" s="1057"/>
      <c r="DS118" s="1057"/>
      <c r="DT118" s="1057"/>
      <c r="DU118" s="1058"/>
      <c r="DV118" s="1060" t="s">
        <v>432</v>
      </c>
      <c r="DW118" s="1061"/>
      <c r="DX118" s="1061"/>
      <c r="DY118" s="1061"/>
      <c r="DZ118" s="1062"/>
    </row>
    <row r="119" spans="1:130" s="246" customFormat="1" ht="26.25" customHeight="1" x14ac:dyDescent="0.15">
      <c r="A119" s="1156" t="s">
        <v>430</v>
      </c>
      <c r="B119" s="1042"/>
      <c r="C119" s="1021" t="s">
        <v>431</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t="s">
        <v>432</v>
      </c>
      <c r="AB119" s="990"/>
      <c r="AC119" s="990"/>
      <c r="AD119" s="990"/>
      <c r="AE119" s="991"/>
      <c r="AF119" s="992" t="s">
        <v>432</v>
      </c>
      <c r="AG119" s="990"/>
      <c r="AH119" s="990"/>
      <c r="AI119" s="990"/>
      <c r="AJ119" s="991"/>
      <c r="AK119" s="992" t="s">
        <v>432</v>
      </c>
      <c r="AL119" s="990"/>
      <c r="AM119" s="990"/>
      <c r="AN119" s="990"/>
      <c r="AO119" s="991"/>
      <c r="AP119" s="993" t="s">
        <v>432</v>
      </c>
      <c r="AQ119" s="994"/>
      <c r="AR119" s="994"/>
      <c r="AS119" s="994"/>
      <c r="AT119" s="995"/>
      <c r="AU119" s="1000"/>
      <c r="AV119" s="1001"/>
      <c r="AW119" s="1001"/>
      <c r="AX119" s="1001"/>
      <c r="AY119" s="1001"/>
      <c r="AZ119" s="277" t="s">
        <v>183</v>
      </c>
      <c r="BA119" s="277"/>
      <c r="BB119" s="277"/>
      <c r="BC119" s="277"/>
      <c r="BD119" s="277"/>
      <c r="BE119" s="277"/>
      <c r="BF119" s="277"/>
      <c r="BG119" s="277"/>
      <c r="BH119" s="277"/>
      <c r="BI119" s="277"/>
      <c r="BJ119" s="277"/>
      <c r="BK119" s="277"/>
      <c r="BL119" s="277"/>
      <c r="BM119" s="277"/>
      <c r="BN119" s="277"/>
      <c r="BO119" s="1073" t="s">
        <v>458</v>
      </c>
      <c r="BP119" s="1104"/>
      <c r="BQ119" s="1095">
        <v>29860133</v>
      </c>
      <c r="BR119" s="1096"/>
      <c r="BS119" s="1096"/>
      <c r="BT119" s="1096"/>
      <c r="BU119" s="1096"/>
      <c r="BV119" s="1096">
        <v>32117433</v>
      </c>
      <c r="BW119" s="1096"/>
      <c r="BX119" s="1096"/>
      <c r="BY119" s="1096"/>
      <c r="BZ119" s="1096"/>
      <c r="CA119" s="1096">
        <v>34091911</v>
      </c>
      <c r="CB119" s="1096"/>
      <c r="CC119" s="1096"/>
      <c r="CD119" s="1096"/>
      <c r="CE119" s="1096"/>
      <c r="CF119" s="1097"/>
      <c r="CG119" s="1098"/>
      <c r="CH119" s="1098"/>
      <c r="CI119" s="1098"/>
      <c r="CJ119" s="1099"/>
      <c r="CK119" s="1045"/>
      <c r="CL119" s="1046"/>
      <c r="CM119" s="1100" t="s">
        <v>459</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t="s">
        <v>448</v>
      </c>
      <c r="DH119" s="1082"/>
      <c r="DI119" s="1082"/>
      <c r="DJ119" s="1082"/>
      <c r="DK119" s="1083"/>
      <c r="DL119" s="1081" t="s">
        <v>432</v>
      </c>
      <c r="DM119" s="1082"/>
      <c r="DN119" s="1082"/>
      <c r="DO119" s="1082"/>
      <c r="DP119" s="1083"/>
      <c r="DQ119" s="1081" t="s">
        <v>432</v>
      </c>
      <c r="DR119" s="1082"/>
      <c r="DS119" s="1082"/>
      <c r="DT119" s="1082"/>
      <c r="DU119" s="1083"/>
      <c r="DV119" s="1084" t="s">
        <v>448</v>
      </c>
      <c r="DW119" s="1085"/>
      <c r="DX119" s="1085"/>
      <c r="DY119" s="1085"/>
      <c r="DZ119" s="1086"/>
    </row>
    <row r="120" spans="1:130" s="246" customFormat="1" ht="26.25" customHeight="1" x14ac:dyDescent="0.15">
      <c r="A120" s="1157"/>
      <c r="B120" s="1044"/>
      <c r="C120" s="1014" t="s">
        <v>435</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t="s">
        <v>432</v>
      </c>
      <c r="AB120" s="1057"/>
      <c r="AC120" s="1057"/>
      <c r="AD120" s="1057"/>
      <c r="AE120" s="1058"/>
      <c r="AF120" s="1059" t="s">
        <v>432</v>
      </c>
      <c r="AG120" s="1057"/>
      <c r="AH120" s="1057"/>
      <c r="AI120" s="1057"/>
      <c r="AJ120" s="1058"/>
      <c r="AK120" s="1059" t="s">
        <v>432</v>
      </c>
      <c r="AL120" s="1057"/>
      <c r="AM120" s="1057"/>
      <c r="AN120" s="1057"/>
      <c r="AO120" s="1058"/>
      <c r="AP120" s="1060" t="s">
        <v>432</v>
      </c>
      <c r="AQ120" s="1061"/>
      <c r="AR120" s="1061"/>
      <c r="AS120" s="1061"/>
      <c r="AT120" s="1062"/>
      <c r="AU120" s="1087" t="s">
        <v>460</v>
      </c>
      <c r="AV120" s="1088"/>
      <c r="AW120" s="1088"/>
      <c r="AX120" s="1088"/>
      <c r="AY120" s="1089"/>
      <c r="AZ120" s="1038" t="s">
        <v>461</v>
      </c>
      <c r="BA120" s="987"/>
      <c r="BB120" s="987"/>
      <c r="BC120" s="987"/>
      <c r="BD120" s="987"/>
      <c r="BE120" s="987"/>
      <c r="BF120" s="987"/>
      <c r="BG120" s="987"/>
      <c r="BH120" s="987"/>
      <c r="BI120" s="987"/>
      <c r="BJ120" s="987"/>
      <c r="BK120" s="987"/>
      <c r="BL120" s="987"/>
      <c r="BM120" s="987"/>
      <c r="BN120" s="987"/>
      <c r="BO120" s="987"/>
      <c r="BP120" s="988"/>
      <c r="BQ120" s="1024">
        <v>4179087</v>
      </c>
      <c r="BR120" s="1025"/>
      <c r="BS120" s="1025"/>
      <c r="BT120" s="1025"/>
      <c r="BU120" s="1025"/>
      <c r="BV120" s="1025">
        <v>3622296</v>
      </c>
      <c r="BW120" s="1025"/>
      <c r="BX120" s="1025"/>
      <c r="BY120" s="1025"/>
      <c r="BZ120" s="1025"/>
      <c r="CA120" s="1025">
        <v>3317098</v>
      </c>
      <c r="CB120" s="1025"/>
      <c r="CC120" s="1025"/>
      <c r="CD120" s="1025"/>
      <c r="CE120" s="1025"/>
      <c r="CF120" s="1039">
        <v>32</v>
      </c>
      <c r="CG120" s="1040"/>
      <c r="CH120" s="1040"/>
      <c r="CI120" s="1040"/>
      <c r="CJ120" s="1040"/>
      <c r="CK120" s="1105" t="s">
        <v>462</v>
      </c>
      <c r="CL120" s="1106"/>
      <c r="CM120" s="1106"/>
      <c r="CN120" s="1106"/>
      <c r="CO120" s="1107"/>
      <c r="CP120" s="1113" t="s">
        <v>463</v>
      </c>
      <c r="CQ120" s="1114"/>
      <c r="CR120" s="1114"/>
      <c r="CS120" s="1114"/>
      <c r="CT120" s="1114"/>
      <c r="CU120" s="1114"/>
      <c r="CV120" s="1114"/>
      <c r="CW120" s="1114"/>
      <c r="CX120" s="1114"/>
      <c r="CY120" s="1114"/>
      <c r="CZ120" s="1114"/>
      <c r="DA120" s="1114"/>
      <c r="DB120" s="1114"/>
      <c r="DC120" s="1114"/>
      <c r="DD120" s="1114"/>
      <c r="DE120" s="1114"/>
      <c r="DF120" s="1115"/>
      <c r="DG120" s="1024">
        <v>2473600</v>
      </c>
      <c r="DH120" s="1025"/>
      <c r="DI120" s="1025"/>
      <c r="DJ120" s="1025"/>
      <c r="DK120" s="1025"/>
      <c r="DL120" s="1025">
        <v>2769428</v>
      </c>
      <c r="DM120" s="1025"/>
      <c r="DN120" s="1025"/>
      <c r="DO120" s="1025"/>
      <c r="DP120" s="1025"/>
      <c r="DQ120" s="1025">
        <v>2514237</v>
      </c>
      <c r="DR120" s="1025"/>
      <c r="DS120" s="1025"/>
      <c r="DT120" s="1025"/>
      <c r="DU120" s="1025"/>
      <c r="DV120" s="1026">
        <v>24.3</v>
      </c>
      <c r="DW120" s="1026"/>
      <c r="DX120" s="1026"/>
      <c r="DY120" s="1026"/>
      <c r="DZ120" s="1027"/>
    </row>
    <row r="121" spans="1:130" s="246" customFormat="1" ht="26.25" customHeight="1" x14ac:dyDescent="0.15">
      <c r="A121" s="1157"/>
      <c r="B121" s="1044"/>
      <c r="C121" s="1065" t="s">
        <v>464</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t="s">
        <v>432</v>
      </c>
      <c r="AB121" s="1057"/>
      <c r="AC121" s="1057"/>
      <c r="AD121" s="1057"/>
      <c r="AE121" s="1058"/>
      <c r="AF121" s="1059" t="s">
        <v>432</v>
      </c>
      <c r="AG121" s="1057"/>
      <c r="AH121" s="1057"/>
      <c r="AI121" s="1057"/>
      <c r="AJ121" s="1058"/>
      <c r="AK121" s="1059" t="s">
        <v>432</v>
      </c>
      <c r="AL121" s="1057"/>
      <c r="AM121" s="1057"/>
      <c r="AN121" s="1057"/>
      <c r="AO121" s="1058"/>
      <c r="AP121" s="1060" t="s">
        <v>432</v>
      </c>
      <c r="AQ121" s="1061"/>
      <c r="AR121" s="1061"/>
      <c r="AS121" s="1061"/>
      <c r="AT121" s="1062"/>
      <c r="AU121" s="1090"/>
      <c r="AV121" s="1091"/>
      <c r="AW121" s="1091"/>
      <c r="AX121" s="1091"/>
      <c r="AY121" s="1092"/>
      <c r="AZ121" s="1047" t="s">
        <v>465</v>
      </c>
      <c r="BA121" s="1048"/>
      <c r="BB121" s="1048"/>
      <c r="BC121" s="1048"/>
      <c r="BD121" s="1048"/>
      <c r="BE121" s="1048"/>
      <c r="BF121" s="1048"/>
      <c r="BG121" s="1048"/>
      <c r="BH121" s="1048"/>
      <c r="BI121" s="1048"/>
      <c r="BJ121" s="1048"/>
      <c r="BK121" s="1048"/>
      <c r="BL121" s="1048"/>
      <c r="BM121" s="1048"/>
      <c r="BN121" s="1048"/>
      <c r="BO121" s="1048"/>
      <c r="BP121" s="1049"/>
      <c r="BQ121" s="1017">
        <v>2633541</v>
      </c>
      <c r="BR121" s="1018"/>
      <c r="BS121" s="1018"/>
      <c r="BT121" s="1018"/>
      <c r="BU121" s="1018"/>
      <c r="BV121" s="1018">
        <v>2490515</v>
      </c>
      <c r="BW121" s="1018"/>
      <c r="BX121" s="1018"/>
      <c r="BY121" s="1018"/>
      <c r="BZ121" s="1018"/>
      <c r="CA121" s="1018">
        <v>2344985</v>
      </c>
      <c r="CB121" s="1018"/>
      <c r="CC121" s="1018"/>
      <c r="CD121" s="1018"/>
      <c r="CE121" s="1018"/>
      <c r="CF121" s="1012">
        <v>22.6</v>
      </c>
      <c r="CG121" s="1013"/>
      <c r="CH121" s="1013"/>
      <c r="CI121" s="1013"/>
      <c r="CJ121" s="1013"/>
      <c r="CK121" s="1108"/>
      <c r="CL121" s="1109"/>
      <c r="CM121" s="1109"/>
      <c r="CN121" s="1109"/>
      <c r="CO121" s="1110"/>
      <c r="CP121" s="1118" t="s">
        <v>466</v>
      </c>
      <c r="CQ121" s="1119"/>
      <c r="CR121" s="1119"/>
      <c r="CS121" s="1119"/>
      <c r="CT121" s="1119"/>
      <c r="CU121" s="1119"/>
      <c r="CV121" s="1119"/>
      <c r="CW121" s="1119"/>
      <c r="CX121" s="1119"/>
      <c r="CY121" s="1119"/>
      <c r="CZ121" s="1119"/>
      <c r="DA121" s="1119"/>
      <c r="DB121" s="1119"/>
      <c r="DC121" s="1119"/>
      <c r="DD121" s="1119"/>
      <c r="DE121" s="1119"/>
      <c r="DF121" s="1120"/>
      <c r="DG121" s="1017">
        <v>91342</v>
      </c>
      <c r="DH121" s="1018"/>
      <c r="DI121" s="1018"/>
      <c r="DJ121" s="1018"/>
      <c r="DK121" s="1018"/>
      <c r="DL121" s="1018">
        <v>93731</v>
      </c>
      <c r="DM121" s="1018"/>
      <c r="DN121" s="1018"/>
      <c r="DO121" s="1018"/>
      <c r="DP121" s="1018"/>
      <c r="DQ121" s="1018">
        <v>80152</v>
      </c>
      <c r="DR121" s="1018"/>
      <c r="DS121" s="1018"/>
      <c r="DT121" s="1018"/>
      <c r="DU121" s="1018"/>
      <c r="DV121" s="1019">
        <v>0.8</v>
      </c>
      <c r="DW121" s="1019"/>
      <c r="DX121" s="1019"/>
      <c r="DY121" s="1019"/>
      <c r="DZ121" s="1020"/>
    </row>
    <row r="122" spans="1:130" s="246" customFormat="1" ht="26.25" customHeight="1" x14ac:dyDescent="0.15">
      <c r="A122" s="1157"/>
      <c r="B122" s="1044"/>
      <c r="C122" s="1014" t="s">
        <v>445</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432</v>
      </c>
      <c r="AB122" s="1057"/>
      <c r="AC122" s="1057"/>
      <c r="AD122" s="1057"/>
      <c r="AE122" s="1058"/>
      <c r="AF122" s="1059" t="s">
        <v>432</v>
      </c>
      <c r="AG122" s="1057"/>
      <c r="AH122" s="1057"/>
      <c r="AI122" s="1057"/>
      <c r="AJ122" s="1058"/>
      <c r="AK122" s="1059" t="s">
        <v>432</v>
      </c>
      <c r="AL122" s="1057"/>
      <c r="AM122" s="1057"/>
      <c r="AN122" s="1057"/>
      <c r="AO122" s="1058"/>
      <c r="AP122" s="1060" t="s">
        <v>432</v>
      </c>
      <c r="AQ122" s="1061"/>
      <c r="AR122" s="1061"/>
      <c r="AS122" s="1061"/>
      <c r="AT122" s="1062"/>
      <c r="AU122" s="1090"/>
      <c r="AV122" s="1091"/>
      <c r="AW122" s="1091"/>
      <c r="AX122" s="1091"/>
      <c r="AY122" s="1092"/>
      <c r="AZ122" s="1072" t="s">
        <v>467</v>
      </c>
      <c r="BA122" s="1063"/>
      <c r="BB122" s="1063"/>
      <c r="BC122" s="1063"/>
      <c r="BD122" s="1063"/>
      <c r="BE122" s="1063"/>
      <c r="BF122" s="1063"/>
      <c r="BG122" s="1063"/>
      <c r="BH122" s="1063"/>
      <c r="BI122" s="1063"/>
      <c r="BJ122" s="1063"/>
      <c r="BK122" s="1063"/>
      <c r="BL122" s="1063"/>
      <c r="BM122" s="1063"/>
      <c r="BN122" s="1063"/>
      <c r="BO122" s="1063"/>
      <c r="BP122" s="1064"/>
      <c r="BQ122" s="1095">
        <v>17581155</v>
      </c>
      <c r="BR122" s="1096"/>
      <c r="BS122" s="1096"/>
      <c r="BT122" s="1096"/>
      <c r="BU122" s="1096"/>
      <c r="BV122" s="1096">
        <v>17636941</v>
      </c>
      <c r="BW122" s="1096"/>
      <c r="BX122" s="1096"/>
      <c r="BY122" s="1096"/>
      <c r="BZ122" s="1096"/>
      <c r="CA122" s="1096">
        <v>16515373</v>
      </c>
      <c r="CB122" s="1096"/>
      <c r="CC122" s="1096"/>
      <c r="CD122" s="1096"/>
      <c r="CE122" s="1096"/>
      <c r="CF122" s="1116">
        <v>159.5</v>
      </c>
      <c r="CG122" s="1117"/>
      <c r="CH122" s="1117"/>
      <c r="CI122" s="1117"/>
      <c r="CJ122" s="1117"/>
      <c r="CK122" s="1108"/>
      <c r="CL122" s="1109"/>
      <c r="CM122" s="1109"/>
      <c r="CN122" s="1109"/>
      <c r="CO122" s="1110"/>
      <c r="CP122" s="1118" t="s">
        <v>468</v>
      </c>
      <c r="CQ122" s="1119"/>
      <c r="CR122" s="1119"/>
      <c r="CS122" s="1119"/>
      <c r="CT122" s="1119"/>
      <c r="CU122" s="1119"/>
      <c r="CV122" s="1119"/>
      <c r="CW122" s="1119"/>
      <c r="CX122" s="1119"/>
      <c r="CY122" s="1119"/>
      <c r="CZ122" s="1119"/>
      <c r="DA122" s="1119"/>
      <c r="DB122" s="1119"/>
      <c r="DC122" s="1119"/>
      <c r="DD122" s="1119"/>
      <c r="DE122" s="1119"/>
      <c r="DF122" s="1120"/>
      <c r="DG122" s="1017">
        <v>2385</v>
      </c>
      <c r="DH122" s="1018"/>
      <c r="DI122" s="1018"/>
      <c r="DJ122" s="1018"/>
      <c r="DK122" s="1018"/>
      <c r="DL122" s="1018">
        <v>8744</v>
      </c>
      <c r="DM122" s="1018"/>
      <c r="DN122" s="1018"/>
      <c r="DO122" s="1018"/>
      <c r="DP122" s="1018"/>
      <c r="DQ122" s="1018">
        <v>14862</v>
      </c>
      <c r="DR122" s="1018"/>
      <c r="DS122" s="1018"/>
      <c r="DT122" s="1018"/>
      <c r="DU122" s="1018"/>
      <c r="DV122" s="1019">
        <v>0.1</v>
      </c>
      <c r="DW122" s="1019"/>
      <c r="DX122" s="1019"/>
      <c r="DY122" s="1019"/>
      <c r="DZ122" s="1020"/>
    </row>
    <row r="123" spans="1:130" s="246" customFormat="1" ht="26.25" customHeight="1" x14ac:dyDescent="0.15">
      <c r="A123" s="1157"/>
      <c r="B123" s="1044"/>
      <c r="C123" s="1014" t="s">
        <v>452</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t="s">
        <v>432</v>
      </c>
      <c r="AB123" s="1057"/>
      <c r="AC123" s="1057"/>
      <c r="AD123" s="1057"/>
      <c r="AE123" s="1058"/>
      <c r="AF123" s="1059" t="s">
        <v>432</v>
      </c>
      <c r="AG123" s="1057"/>
      <c r="AH123" s="1057"/>
      <c r="AI123" s="1057"/>
      <c r="AJ123" s="1058"/>
      <c r="AK123" s="1059" t="s">
        <v>432</v>
      </c>
      <c r="AL123" s="1057"/>
      <c r="AM123" s="1057"/>
      <c r="AN123" s="1057"/>
      <c r="AO123" s="1058"/>
      <c r="AP123" s="1060" t="s">
        <v>432</v>
      </c>
      <c r="AQ123" s="1061"/>
      <c r="AR123" s="1061"/>
      <c r="AS123" s="1061"/>
      <c r="AT123" s="1062"/>
      <c r="AU123" s="1093"/>
      <c r="AV123" s="1094"/>
      <c r="AW123" s="1094"/>
      <c r="AX123" s="1094"/>
      <c r="AY123" s="1094"/>
      <c r="AZ123" s="277" t="s">
        <v>183</v>
      </c>
      <c r="BA123" s="277"/>
      <c r="BB123" s="277"/>
      <c r="BC123" s="277"/>
      <c r="BD123" s="277"/>
      <c r="BE123" s="277"/>
      <c r="BF123" s="277"/>
      <c r="BG123" s="277"/>
      <c r="BH123" s="277"/>
      <c r="BI123" s="277"/>
      <c r="BJ123" s="277"/>
      <c r="BK123" s="277"/>
      <c r="BL123" s="277"/>
      <c r="BM123" s="277"/>
      <c r="BN123" s="277"/>
      <c r="BO123" s="1073" t="s">
        <v>469</v>
      </c>
      <c r="BP123" s="1104"/>
      <c r="BQ123" s="1163">
        <v>24393783</v>
      </c>
      <c r="BR123" s="1164"/>
      <c r="BS123" s="1164"/>
      <c r="BT123" s="1164"/>
      <c r="BU123" s="1164"/>
      <c r="BV123" s="1164">
        <v>23749752</v>
      </c>
      <c r="BW123" s="1164"/>
      <c r="BX123" s="1164"/>
      <c r="BY123" s="1164"/>
      <c r="BZ123" s="1164"/>
      <c r="CA123" s="1164">
        <v>22177456</v>
      </c>
      <c r="CB123" s="1164"/>
      <c r="CC123" s="1164"/>
      <c r="CD123" s="1164"/>
      <c r="CE123" s="1164"/>
      <c r="CF123" s="1097"/>
      <c r="CG123" s="1098"/>
      <c r="CH123" s="1098"/>
      <c r="CI123" s="1098"/>
      <c r="CJ123" s="1099"/>
      <c r="CK123" s="1108"/>
      <c r="CL123" s="1109"/>
      <c r="CM123" s="1109"/>
      <c r="CN123" s="1109"/>
      <c r="CO123" s="1110"/>
      <c r="CP123" s="1118" t="s">
        <v>470</v>
      </c>
      <c r="CQ123" s="1119"/>
      <c r="CR123" s="1119"/>
      <c r="CS123" s="1119"/>
      <c r="CT123" s="1119"/>
      <c r="CU123" s="1119"/>
      <c r="CV123" s="1119"/>
      <c r="CW123" s="1119"/>
      <c r="CX123" s="1119"/>
      <c r="CY123" s="1119"/>
      <c r="CZ123" s="1119"/>
      <c r="DA123" s="1119"/>
      <c r="DB123" s="1119"/>
      <c r="DC123" s="1119"/>
      <c r="DD123" s="1119"/>
      <c r="DE123" s="1119"/>
      <c r="DF123" s="1120"/>
      <c r="DG123" s="1056" t="s">
        <v>432</v>
      </c>
      <c r="DH123" s="1057"/>
      <c r="DI123" s="1057"/>
      <c r="DJ123" s="1057"/>
      <c r="DK123" s="1058"/>
      <c r="DL123" s="1059" t="s">
        <v>432</v>
      </c>
      <c r="DM123" s="1057"/>
      <c r="DN123" s="1057"/>
      <c r="DO123" s="1057"/>
      <c r="DP123" s="1058"/>
      <c r="DQ123" s="1059" t="s">
        <v>432</v>
      </c>
      <c r="DR123" s="1057"/>
      <c r="DS123" s="1057"/>
      <c r="DT123" s="1057"/>
      <c r="DU123" s="1058"/>
      <c r="DV123" s="1060" t="s">
        <v>432</v>
      </c>
      <c r="DW123" s="1061"/>
      <c r="DX123" s="1061"/>
      <c r="DY123" s="1061"/>
      <c r="DZ123" s="1062"/>
    </row>
    <row r="124" spans="1:130" s="246" customFormat="1" ht="26.25" customHeight="1" thickBot="1" x14ac:dyDescent="0.2">
      <c r="A124" s="1157"/>
      <c r="B124" s="1044"/>
      <c r="C124" s="1014" t="s">
        <v>455</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v>38000</v>
      </c>
      <c r="AB124" s="1057"/>
      <c r="AC124" s="1057"/>
      <c r="AD124" s="1057"/>
      <c r="AE124" s="1058"/>
      <c r="AF124" s="1059" t="s">
        <v>432</v>
      </c>
      <c r="AG124" s="1057"/>
      <c r="AH124" s="1057"/>
      <c r="AI124" s="1057"/>
      <c r="AJ124" s="1058"/>
      <c r="AK124" s="1059" t="s">
        <v>432</v>
      </c>
      <c r="AL124" s="1057"/>
      <c r="AM124" s="1057"/>
      <c r="AN124" s="1057"/>
      <c r="AO124" s="1058"/>
      <c r="AP124" s="1060" t="s">
        <v>432</v>
      </c>
      <c r="AQ124" s="1061"/>
      <c r="AR124" s="1061"/>
      <c r="AS124" s="1061"/>
      <c r="AT124" s="1062"/>
      <c r="AU124" s="1159" t="s">
        <v>471</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v>55.1</v>
      </c>
      <c r="BR124" s="1126"/>
      <c r="BS124" s="1126"/>
      <c r="BT124" s="1126"/>
      <c r="BU124" s="1126"/>
      <c r="BV124" s="1126">
        <v>82.6</v>
      </c>
      <c r="BW124" s="1126"/>
      <c r="BX124" s="1126"/>
      <c r="BY124" s="1126"/>
      <c r="BZ124" s="1126"/>
      <c r="CA124" s="1126">
        <v>115</v>
      </c>
      <c r="CB124" s="1126"/>
      <c r="CC124" s="1126"/>
      <c r="CD124" s="1126"/>
      <c r="CE124" s="1126"/>
      <c r="CF124" s="1127"/>
      <c r="CG124" s="1128"/>
      <c r="CH124" s="1128"/>
      <c r="CI124" s="1128"/>
      <c r="CJ124" s="1129"/>
      <c r="CK124" s="1111"/>
      <c r="CL124" s="1111"/>
      <c r="CM124" s="1111"/>
      <c r="CN124" s="1111"/>
      <c r="CO124" s="1112"/>
      <c r="CP124" s="1118" t="s">
        <v>472</v>
      </c>
      <c r="CQ124" s="1119"/>
      <c r="CR124" s="1119"/>
      <c r="CS124" s="1119"/>
      <c r="CT124" s="1119"/>
      <c r="CU124" s="1119"/>
      <c r="CV124" s="1119"/>
      <c r="CW124" s="1119"/>
      <c r="CX124" s="1119"/>
      <c r="CY124" s="1119"/>
      <c r="CZ124" s="1119"/>
      <c r="DA124" s="1119"/>
      <c r="DB124" s="1119"/>
      <c r="DC124" s="1119"/>
      <c r="DD124" s="1119"/>
      <c r="DE124" s="1119"/>
      <c r="DF124" s="1120"/>
      <c r="DG124" s="1103" t="s">
        <v>432</v>
      </c>
      <c r="DH124" s="1082"/>
      <c r="DI124" s="1082"/>
      <c r="DJ124" s="1082"/>
      <c r="DK124" s="1083"/>
      <c r="DL124" s="1081" t="s">
        <v>432</v>
      </c>
      <c r="DM124" s="1082"/>
      <c r="DN124" s="1082"/>
      <c r="DO124" s="1082"/>
      <c r="DP124" s="1083"/>
      <c r="DQ124" s="1081" t="s">
        <v>432</v>
      </c>
      <c r="DR124" s="1082"/>
      <c r="DS124" s="1082"/>
      <c r="DT124" s="1082"/>
      <c r="DU124" s="1083"/>
      <c r="DV124" s="1084" t="s">
        <v>432</v>
      </c>
      <c r="DW124" s="1085"/>
      <c r="DX124" s="1085"/>
      <c r="DY124" s="1085"/>
      <c r="DZ124" s="1086"/>
    </row>
    <row r="125" spans="1:130" s="246" customFormat="1" ht="26.25" customHeight="1" x14ac:dyDescent="0.15">
      <c r="A125" s="1157"/>
      <c r="B125" s="1044"/>
      <c r="C125" s="1014" t="s">
        <v>457</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432</v>
      </c>
      <c r="AB125" s="1057"/>
      <c r="AC125" s="1057"/>
      <c r="AD125" s="1057"/>
      <c r="AE125" s="1058"/>
      <c r="AF125" s="1059" t="s">
        <v>432</v>
      </c>
      <c r="AG125" s="1057"/>
      <c r="AH125" s="1057"/>
      <c r="AI125" s="1057"/>
      <c r="AJ125" s="1058"/>
      <c r="AK125" s="1059" t="s">
        <v>432</v>
      </c>
      <c r="AL125" s="1057"/>
      <c r="AM125" s="1057"/>
      <c r="AN125" s="1057"/>
      <c r="AO125" s="1058"/>
      <c r="AP125" s="1060" t="s">
        <v>432</v>
      </c>
      <c r="AQ125" s="1061"/>
      <c r="AR125" s="1061"/>
      <c r="AS125" s="1061"/>
      <c r="AT125" s="106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1" t="s">
        <v>473</v>
      </c>
      <c r="CL125" s="1106"/>
      <c r="CM125" s="1106"/>
      <c r="CN125" s="1106"/>
      <c r="CO125" s="1107"/>
      <c r="CP125" s="1038" t="s">
        <v>474</v>
      </c>
      <c r="CQ125" s="987"/>
      <c r="CR125" s="987"/>
      <c r="CS125" s="987"/>
      <c r="CT125" s="987"/>
      <c r="CU125" s="987"/>
      <c r="CV125" s="987"/>
      <c r="CW125" s="987"/>
      <c r="CX125" s="987"/>
      <c r="CY125" s="987"/>
      <c r="CZ125" s="987"/>
      <c r="DA125" s="987"/>
      <c r="DB125" s="987"/>
      <c r="DC125" s="987"/>
      <c r="DD125" s="987"/>
      <c r="DE125" s="987"/>
      <c r="DF125" s="988"/>
      <c r="DG125" s="1024" t="s">
        <v>432</v>
      </c>
      <c r="DH125" s="1025"/>
      <c r="DI125" s="1025"/>
      <c r="DJ125" s="1025"/>
      <c r="DK125" s="1025"/>
      <c r="DL125" s="1025" t="s">
        <v>448</v>
      </c>
      <c r="DM125" s="1025"/>
      <c r="DN125" s="1025"/>
      <c r="DO125" s="1025"/>
      <c r="DP125" s="1025"/>
      <c r="DQ125" s="1025" t="s">
        <v>432</v>
      </c>
      <c r="DR125" s="1025"/>
      <c r="DS125" s="1025"/>
      <c r="DT125" s="1025"/>
      <c r="DU125" s="1025"/>
      <c r="DV125" s="1026" t="s">
        <v>432</v>
      </c>
      <c r="DW125" s="1026"/>
      <c r="DX125" s="1026"/>
      <c r="DY125" s="1026"/>
      <c r="DZ125" s="1027"/>
    </row>
    <row r="126" spans="1:130" s="246" customFormat="1" ht="26.25" customHeight="1" thickBot="1" x14ac:dyDescent="0.2">
      <c r="A126" s="1157"/>
      <c r="B126" s="1044"/>
      <c r="C126" s="1014" t="s">
        <v>459</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t="s">
        <v>432</v>
      </c>
      <c r="AB126" s="1057"/>
      <c r="AC126" s="1057"/>
      <c r="AD126" s="1057"/>
      <c r="AE126" s="1058"/>
      <c r="AF126" s="1059" t="s">
        <v>432</v>
      </c>
      <c r="AG126" s="1057"/>
      <c r="AH126" s="1057"/>
      <c r="AI126" s="1057"/>
      <c r="AJ126" s="1058"/>
      <c r="AK126" s="1059" t="s">
        <v>432</v>
      </c>
      <c r="AL126" s="1057"/>
      <c r="AM126" s="1057"/>
      <c r="AN126" s="1057"/>
      <c r="AO126" s="1058"/>
      <c r="AP126" s="1060" t="s">
        <v>432</v>
      </c>
      <c r="AQ126" s="1061"/>
      <c r="AR126" s="1061"/>
      <c r="AS126" s="1061"/>
      <c r="AT126" s="106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2"/>
      <c r="CL126" s="1109"/>
      <c r="CM126" s="1109"/>
      <c r="CN126" s="1109"/>
      <c r="CO126" s="1110"/>
      <c r="CP126" s="1047" t="s">
        <v>475</v>
      </c>
      <c r="CQ126" s="1048"/>
      <c r="CR126" s="1048"/>
      <c r="CS126" s="1048"/>
      <c r="CT126" s="1048"/>
      <c r="CU126" s="1048"/>
      <c r="CV126" s="1048"/>
      <c r="CW126" s="1048"/>
      <c r="CX126" s="1048"/>
      <c r="CY126" s="1048"/>
      <c r="CZ126" s="1048"/>
      <c r="DA126" s="1048"/>
      <c r="DB126" s="1048"/>
      <c r="DC126" s="1048"/>
      <c r="DD126" s="1048"/>
      <c r="DE126" s="1048"/>
      <c r="DF126" s="1049"/>
      <c r="DG126" s="1017" t="s">
        <v>432</v>
      </c>
      <c r="DH126" s="1018"/>
      <c r="DI126" s="1018"/>
      <c r="DJ126" s="1018"/>
      <c r="DK126" s="1018"/>
      <c r="DL126" s="1018" t="s">
        <v>432</v>
      </c>
      <c r="DM126" s="1018"/>
      <c r="DN126" s="1018"/>
      <c r="DO126" s="1018"/>
      <c r="DP126" s="1018"/>
      <c r="DQ126" s="1018" t="s">
        <v>432</v>
      </c>
      <c r="DR126" s="1018"/>
      <c r="DS126" s="1018"/>
      <c r="DT126" s="1018"/>
      <c r="DU126" s="1018"/>
      <c r="DV126" s="1019" t="s">
        <v>432</v>
      </c>
      <c r="DW126" s="1019"/>
      <c r="DX126" s="1019"/>
      <c r="DY126" s="1019"/>
      <c r="DZ126" s="1020"/>
    </row>
    <row r="127" spans="1:130" s="246" customFormat="1" ht="26.25" customHeight="1" x14ac:dyDescent="0.15">
      <c r="A127" s="1158"/>
      <c r="B127" s="1046"/>
      <c r="C127" s="1100" t="s">
        <v>476</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t="s">
        <v>432</v>
      </c>
      <c r="AB127" s="1057"/>
      <c r="AC127" s="1057"/>
      <c r="AD127" s="1057"/>
      <c r="AE127" s="1058"/>
      <c r="AF127" s="1059" t="s">
        <v>432</v>
      </c>
      <c r="AG127" s="1057"/>
      <c r="AH127" s="1057"/>
      <c r="AI127" s="1057"/>
      <c r="AJ127" s="1058"/>
      <c r="AK127" s="1059" t="s">
        <v>432</v>
      </c>
      <c r="AL127" s="1057"/>
      <c r="AM127" s="1057"/>
      <c r="AN127" s="1057"/>
      <c r="AO127" s="1058"/>
      <c r="AP127" s="1060" t="s">
        <v>432</v>
      </c>
      <c r="AQ127" s="1061"/>
      <c r="AR127" s="1061"/>
      <c r="AS127" s="1061"/>
      <c r="AT127" s="1062"/>
      <c r="AU127" s="282"/>
      <c r="AV127" s="282"/>
      <c r="AW127" s="282"/>
      <c r="AX127" s="1130" t="s">
        <v>477</v>
      </c>
      <c r="AY127" s="1131"/>
      <c r="AZ127" s="1131"/>
      <c r="BA127" s="1131"/>
      <c r="BB127" s="1131"/>
      <c r="BC127" s="1131"/>
      <c r="BD127" s="1131"/>
      <c r="BE127" s="1132"/>
      <c r="BF127" s="1133" t="s">
        <v>478</v>
      </c>
      <c r="BG127" s="1131"/>
      <c r="BH127" s="1131"/>
      <c r="BI127" s="1131"/>
      <c r="BJ127" s="1131"/>
      <c r="BK127" s="1131"/>
      <c r="BL127" s="1132"/>
      <c r="BM127" s="1133" t="s">
        <v>479</v>
      </c>
      <c r="BN127" s="1131"/>
      <c r="BO127" s="1131"/>
      <c r="BP127" s="1131"/>
      <c r="BQ127" s="1131"/>
      <c r="BR127" s="1131"/>
      <c r="BS127" s="1132"/>
      <c r="BT127" s="1133" t="s">
        <v>480</v>
      </c>
      <c r="BU127" s="1131"/>
      <c r="BV127" s="1131"/>
      <c r="BW127" s="1131"/>
      <c r="BX127" s="1131"/>
      <c r="BY127" s="1131"/>
      <c r="BZ127" s="1155"/>
      <c r="CA127" s="282"/>
      <c r="CB127" s="282"/>
      <c r="CC127" s="282"/>
      <c r="CD127" s="283"/>
      <c r="CE127" s="283"/>
      <c r="CF127" s="283"/>
      <c r="CG127" s="280"/>
      <c r="CH127" s="280"/>
      <c r="CI127" s="280"/>
      <c r="CJ127" s="281"/>
      <c r="CK127" s="1122"/>
      <c r="CL127" s="1109"/>
      <c r="CM127" s="1109"/>
      <c r="CN127" s="1109"/>
      <c r="CO127" s="1110"/>
      <c r="CP127" s="1047" t="s">
        <v>481</v>
      </c>
      <c r="CQ127" s="1048"/>
      <c r="CR127" s="1048"/>
      <c r="CS127" s="1048"/>
      <c r="CT127" s="1048"/>
      <c r="CU127" s="1048"/>
      <c r="CV127" s="1048"/>
      <c r="CW127" s="1048"/>
      <c r="CX127" s="1048"/>
      <c r="CY127" s="1048"/>
      <c r="CZ127" s="1048"/>
      <c r="DA127" s="1048"/>
      <c r="DB127" s="1048"/>
      <c r="DC127" s="1048"/>
      <c r="DD127" s="1048"/>
      <c r="DE127" s="1048"/>
      <c r="DF127" s="1049"/>
      <c r="DG127" s="1017" t="s">
        <v>432</v>
      </c>
      <c r="DH127" s="1018"/>
      <c r="DI127" s="1018"/>
      <c r="DJ127" s="1018"/>
      <c r="DK127" s="1018"/>
      <c r="DL127" s="1018" t="s">
        <v>432</v>
      </c>
      <c r="DM127" s="1018"/>
      <c r="DN127" s="1018"/>
      <c r="DO127" s="1018"/>
      <c r="DP127" s="1018"/>
      <c r="DQ127" s="1018" t="s">
        <v>432</v>
      </c>
      <c r="DR127" s="1018"/>
      <c r="DS127" s="1018"/>
      <c r="DT127" s="1018"/>
      <c r="DU127" s="1018"/>
      <c r="DV127" s="1019" t="s">
        <v>432</v>
      </c>
      <c r="DW127" s="1019"/>
      <c r="DX127" s="1019"/>
      <c r="DY127" s="1019"/>
      <c r="DZ127" s="1020"/>
    </row>
    <row r="128" spans="1:130" s="246" customFormat="1" ht="26.25" customHeight="1" thickBot="1" x14ac:dyDescent="0.2">
      <c r="A128" s="1141" t="s">
        <v>482</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483</v>
      </c>
      <c r="X128" s="1143"/>
      <c r="Y128" s="1143"/>
      <c r="Z128" s="1144"/>
      <c r="AA128" s="1145">
        <v>180991</v>
      </c>
      <c r="AB128" s="1146"/>
      <c r="AC128" s="1146"/>
      <c r="AD128" s="1146"/>
      <c r="AE128" s="1147"/>
      <c r="AF128" s="1148">
        <v>167356</v>
      </c>
      <c r="AG128" s="1146"/>
      <c r="AH128" s="1146"/>
      <c r="AI128" s="1146"/>
      <c r="AJ128" s="1147"/>
      <c r="AK128" s="1148">
        <v>175122</v>
      </c>
      <c r="AL128" s="1146"/>
      <c r="AM128" s="1146"/>
      <c r="AN128" s="1146"/>
      <c r="AO128" s="1147"/>
      <c r="AP128" s="1149"/>
      <c r="AQ128" s="1150"/>
      <c r="AR128" s="1150"/>
      <c r="AS128" s="1150"/>
      <c r="AT128" s="1151"/>
      <c r="AU128" s="282"/>
      <c r="AV128" s="282"/>
      <c r="AW128" s="282"/>
      <c r="AX128" s="986" t="s">
        <v>484</v>
      </c>
      <c r="AY128" s="987"/>
      <c r="AZ128" s="987"/>
      <c r="BA128" s="987"/>
      <c r="BB128" s="987"/>
      <c r="BC128" s="987"/>
      <c r="BD128" s="987"/>
      <c r="BE128" s="988"/>
      <c r="BF128" s="1152" t="s">
        <v>432</v>
      </c>
      <c r="BG128" s="1153"/>
      <c r="BH128" s="1153"/>
      <c r="BI128" s="1153"/>
      <c r="BJ128" s="1153"/>
      <c r="BK128" s="1153"/>
      <c r="BL128" s="1154"/>
      <c r="BM128" s="1152">
        <v>13.11</v>
      </c>
      <c r="BN128" s="1153"/>
      <c r="BO128" s="1153"/>
      <c r="BP128" s="1153"/>
      <c r="BQ128" s="1153"/>
      <c r="BR128" s="1153"/>
      <c r="BS128" s="1154"/>
      <c r="BT128" s="1152">
        <v>20</v>
      </c>
      <c r="BU128" s="1153"/>
      <c r="BV128" s="1153"/>
      <c r="BW128" s="1153"/>
      <c r="BX128" s="1153"/>
      <c r="BY128" s="1153"/>
      <c r="BZ128" s="1177"/>
      <c r="CA128" s="283"/>
      <c r="CB128" s="283"/>
      <c r="CC128" s="283"/>
      <c r="CD128" s="283"/>
      <c r="CE128" s="283"/>
      <c r="CF128" s="283"/>
      <c r="CG128" s="280"/>
      <c r="CH128" s="280"/>
      <c r="CI128" s="280"/>
      <c r="CJ128" s="281"/>
      <c r="CK128" s="1123"/>
      <c r="CL128" s="1124"/>
      <c r="CM128" s="1124"/>
      <c r="CN128" s="1124"/>
      <c r="CO128" s="1125"/>
      <c r="CP128" s="1134" t="s">
        <v>485</v>
      </c>
      <c r="CQ128" s="1135"/>
      <c r="CR128" s="1135"/>
      <c r="CS128" s="1135"/>
      <c r="CT128" s="1135"/>
      <c r="CU128" s="1135"/>
      <c r="CV128" s="1135"/>
      <c r="CW128" s="1135"/>
      <c r="CX128" s="1135"/>
      <c r="CY128" s="1135"/>
      <c r="CZ128" s="1135"/>
      <c r="DA128" s="1135"/>
      <c r="DB128" s="1135"/>
      <c r="DC128" s="1135"/>
      <c r="DD128" s="1135"/>
      <c r="DE128" s="1135"/>
      <c r="DF128" s="1136"/>
      <c r="DG128" s="1137" t="s">
        <v>432</v>
      </c>
      <c r="DH128" s="1138"/>
      <c r="DI128" s="1138"/>
      <c r="DJ128" s="1138"/>
      <c r="DK128" s="1138"/>
      <c r="DL128" s="1138" t="s">
        <v>432</v>
      </c>
      <c r="DM128" s="1138"/>
      <c r="DN128" s="1138"/>
      <c r="DO128" s="1138"/>
      <c r="DP128" s="1138"/>
      <c r="DQ128" s="1138" t="s">
        <v>432</v>
      </c>
      <c r="DR128" s="1138"/>
      <c r="DS128" s="1138"/>
      <c r="DT128" s="1138"/>
      <c r="DU128" s="1138"/>
      <c r="DV128" s="1139" t="s">
        <v>432</v>
      </c>
      <c r="DW128" s="1139"/>
      <c r="DX128" s="1139"/>
      <c r="DY128" s="1139"/>
      <c r="DZ128" s="1140"/>
    </row>
    <row r="129" spans="1:131" s="246" customFormat="1" ht="26.25" customHeight="1" x14ac:dyDescent="0.15">
      <c r="A129" s="1028" t="s">
        <v>105</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486</v>
      </c>
      <c r="X129" s="1172"/>
      <c r="Y129" s="1172"/>
      <c r="Z129" s="1173"/>
      <c r="AA129" s="1056">
        <v>11014211</v>
      </c>
      <c r="AB129" s="1057"/>
      <c r="AC129" s="1057"/>
      <c r="AD129" s="1057"/>
      <c r="AE129" s="1058"/>
      <c r="AF129" s="1059">
        <v>11288492</v>
      </c>
      <c r="AG129" s="1057"/>
      <c r="AH129" s="1057"/>
      <c r="AI129" s="1057"/>
      <c r="AJ129" s="1058"/>
      <c r="AK129" s="1059">
        <v>11537826</v>
      </c>
      <c r="AL129" s="1057"/>
      <c r="AM129" s="1057"/>
      <c r="AN129" s="1057"/>
      <c r="AO129" s="1058"/>
      <c r="AP129" s="1174"/>
      <c r="AQ129" s="1175"/>
      <c r="AR129" s="1175"/>
      <c r="AS129" s="1175"/>
      <c r="AT129" s="1176"/>
      <c r="AU129" s="284"/>
      <c r="AV129" s="284"/>
      <c r="AW129" s="284"/>
      <c r="AX129" s="1165" t="s">
        <v>487</v>
      </c>
      <c r="AY129" s="1048"/>
      <c r="AZ129" s="1048"/>
      <c r="BA129" s="1048"/>
      <c r="BB129" s="1048"/>
      <c r="BC129" s="1048"/>
      <c r="BD129" s="1048"/>
      <c r="BE129" s="1049"/>
      <c r="BF129" s="1166" t="s">
        <v>125</v>
      </c>
      <c r="BG129" s="1167"/>
      <c r="BH129" s="1167"/>
      <c r="BI129" s="1167"/>
      <c r="BJ129" s="1167"/>
      <c r="BK129" s="1167"/>
      <c r="BL129" s="1168"/>
      <c r="BM129" s="1166">
        <v>18.11</v>
      </c>
      <c r="BN129" s="1167"/>
      <c r="BO129" s="1167"/>
      <c r="BP129" s="1167"/>
      <c r="BQ129" s="1167"/>
      <c r="BR129" s="1167"/>
      <c r="BS129" s="1168"/>
      <c r="BT129" s="1166">
        <v>30</v>
      </c>
      <c r="BU129" s="1169"/>
      <c r="BV129" s="1169"/>
      <c r="BW129" s="1169"/>
      <c r="BX129" s="1169"/>
      <c r="BY129" s="1169"/>
      <c r="BZ129" s="117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8" t="s">
        <v>488</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489</v>
      </c>
      <c r="X130" s="1172"/>
      <c r="Y130" s="1172"/>
      <c r="Z130" s="1173"/>
      <c r="AA130" s="1056">
        <v>1095303</v>
      </c>
      <c r="AB130" s="1057"/>
      <c r="AC130" s="1057"/>
      <c r="AD130" s="1057"/>
      <c r="AE130" s="1058"/>
      <c r="AF130" s="1059">
        <v>1170313</v>
      </c>
      <c r="AG130" s="1057"/>
      <c r="AH130" s="1057"/>
      <c r="AI130" s="1057"/>
      <c r="AJ130" s="1058"/>
      <c r="AK130" s="1059">
        <v>1183106</v>
      </c>
      <c r="AL130" s="1057"/>
      <c r="AM130" s="1057"/>
      <c r="AN130" s="1057"/>
      <c r="AO130" s="1058"/>
      <c r="AP130" s="1174"/>
      <c r="AQ130" s="1175"/>
      <c r="AR130" s="1175"/>
      <c r="AS130" s="1175"/>
      <c r="AT130" s="1176"/>
      <c r="AU130" s="284"/>
      <c r="AV130" s="284"/>
      <c r="AW130" s="284"/>
      <c r="AX130" s="1165" t="s">
        <v>490</v>
      </c>
      <c r="AY130" s="1048"/>
      <c r="AZ130" s="1048"/>
      <c r="BA130" s="1048"/>
      <c r="BB130" s="1048"/>
      <c r="BC130" s="1048"/>
      <c r="BD130" s="1048"/>
      <c r="BE130" s="1049"/>
      <c r="BF130" s="1202">
        <v>8.9</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491</v>
      </c>
      <c r="X131" s="1210"/>
      <c r="Y131" s="1210"/>
      <c r="Z131" s="1211"/>
      <c r="AA131" s="1103">
        <v>9918908</v>
      </c>
      <c r="AB131" s="1082"/>
      <c r="AC131" s="1082"/>
      <c r="AD131" s="1082"/>
      <c r="AE131" s="1083"/>
      <c r="AF131" s="1081">
        <v>10118179</v>
      </c>
      <c r="AG131" s="1082"/>
      <c r="AH131" s="1082"/>
      <c r="AI131" s="1082"/>
      <c r="AJ131" s="1083"/>
      <c r="AK131" s="1081">
        <v>10354720</v>
      </c>
      <c r="AL131" s="1082"/>
      <c r="AM131" s="1082"/>
      <c r="AN131" s="1082"/>
      <c r="AO131" s="1083"/>
      <c r="AP131" s="1212"/>
      <c r="AQ131" s="1213"/>
      <c r="AR131" s="1213"/>
      <c r="AS131" s="1213"/>
      <c r="AT131" s="1214"/>
      <c r="AU131" s="284"/>
      <c r="AV131" s="284"/>
      <c r="AW131" s="284"/>
      <c r="AX131" s="1184" t="s">
        <v>492</v>
      </c>
      <c r="AY131" s="1135"/>
      <c r="AZ131" s="1135"/>
      <c r="BA131" s="1135"/>
      <c r="BB131" s="1135"/>
      <c r="BC131" s="1135"/>
      <c r="BD131" s="1135"/>
      <c r="BE131" s="1136"/>
      <c r="BF131" s="1185">
        <v>115</v>
      </c>
      <c r="BG131" s="1186"/>
      <c r="BH131" s="1186"/>
      <c r="BI131" s="1186"/>
      <c r="BJ131" s="1186"/>
      <c r="BK131" s="1186"/>
      <c r="BL131" s="1187"/>
      <c r="BM131" s="1185">
        <v>350</v>
      </c>
      <c r="BN131" s="1186"/>
      <c r="BO131" s="1186"/>
      <c r="BP131" s="1186"/>
      <c r="BQ131" s="1186"/>
      <c r="BR131" s="1186"/>
      <c r="BS131" s="1187"/>
      <c r="BT131" s="1188"/>
      <c r="BU131" s="1189"/>
      <c r="BV131" s="1189"/>
      <c r="BW131" s="1189"/>
      <c r="BX131" s="1189"/>
      <c r="BY131" s="1189"/>
      <c r="BZ131" s="1190"/>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1" t="s">
        <v>493</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494</v>
      </c>
      <c r="W132" s="1195"/>
      <c r="X132" s="1195"/>
      <c r="Y132" s="1195"/>
      <c r="Z132" s="1196"/>
      <c r="AA132" s="1197">
        <v>8.6800986560000002</v>
      </c>
      <c r="AB132" s="1198"/>
      <c r="AC132" s="1198"/>
      <c r="AD132" s="1198"/>
      <c r="AE132" s="1199"/>
      <c r="AF132" s="1200">
        <v>8.55481011</v>
      </c>
      <c r="AG132" s="1198"/>
      <c r="AH132" s="1198"/>
      <c r="AI132" s="1198"/>
      <c r="AJ132" s="1199"/>
      <c r="AK132" s="1200">
        <v>9.7148257030000007</v>
      </c>
      <c r="AL132" s="1198"/>
      <c r="AM132" s="1198"/>
      <c r="AN132" s="1198"/>
      <c r="AO132" s="1199"/>
      <c r="AP132" s="1097"/>
      <c r="AQ132" s="1098"/>
      <c r="AR132" s="1098"/>
      <c r="AS132" s="1098"/>
      <c r="AT132" s="120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495</v>
      </c>
      <c r="W133" s="1178"/>
      <c r="X133" s="1178"/>
      <c r="Y133" s="1178"/>
      <c r="Z133" s="1179"/>
      <c r="AA133" s="1180">
        <v>8.4</v>
      </c>
      <c r="AB133" s="1181"/>
      <c r="AC133" s="1181"/>
      <c r="AD133" s="1181"/>
      <c r="AE133" s="1182"/>
      <c r="AF133" s="1180">
        <v>8.3000000000000007</v>
      </c>
      <c r="AG133" s="1181"/>
      <c r="AH133" s="1181"/>
      <c r="AI133" s="1181"/>
      <c r="AJ133" s="1182"/>
      <c r="AK133" s="1180">
        <v>8.9</v>
      </c>
      <c r="AL133" s="1181"/>
      <c r="AM133" s="1181"/>
      <c r="AN133" s="1181"/>
      <c r="AO133" s="1182"/>
      <c r="AP133" s="1127"/>
      <c r="AQ133" s="1128"/>
      <c r="AR133" s="1128"/>
      <c r="AS133" s="1128"/>
      <c r="AT133" s="118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9QxiLfebHOInhoQ2zsyHyHbBqDrKp4eFRT3eAuUOGjYZEkL1Swj5yS2kmD91zAp0J3dMyeAgKhKYQ4amscDEbA==" saltValue="kak+rCdcp201RGw84S+u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G83:DK83"/>
    <mergeCell ref="DL83:DP83"/>
    <mergeCell ref="DQ83:DU83"/>
    <mergeCell ref="DV83:DZ83"/>
    <mergeCell ref="Q81:U81"/>
    <mergeCell ref="V81:Z81"/>
    <mergeCell ref="AA81:AE81"/>
    <mergeCell ref="AF81:AJ81"/>
    <mergeCell ref="AK81:AO81"/>
    <mergeCell ref="AP81:AT81"/>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Q82:U82"/>
    <mergeCell ref="V82:Z82"/>
    <mergeCell ref="AA82:AE82"/>
    <mergeCell ref="AF82:AJ82"/>
    <mergeCell ref="AK82:AO82"/>
    <mergeCell ref="BS81:CG81"/>
    <mergeCell ref="CH81:CL81"/>
    <mergeCell ref="CM81:CQ81"/>
    <mergeCell ref="CR81:CV81"/>
    <mergeCell ref="CW81:DA81"/>
    <mergeCell ref="DB81:DF81"/>
    <mergeCell ref="AP84:AT84"/>
    <mergeCell ref="AU84:AY84"/>
    <mergeCell ref="AZ84:BD84"/>
    <mergeCell ref="BS84:CG84"/>
    <mergeCell ref="CH84:CL84"/>
    <mergeCell ref="CM84:CQ84"/>
    <mergeCell ref="AU81:AY81"/>
    <mergeCell ref="AZ81:BD81"/>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CR80:CV80"/>
    <mergeCell ref="CW80:DA80"/>
    <mergeCell ref="DB80:DF80"/>
    <mergeCell ref="DG80:DK80"/>
    <mergeCell ref="DL80:DP80"/>
    <mergeCell ref="DQ80:DU80"/>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CM72:CQ72"/>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V10:Z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81:P81"/>
    <mergeCell ref="B82:P82"/>
    <mergeCell ref="B80:P80"/>
    <mergeCell ref="B79:P79"/>
    <mergeCell ref="B77:P77"/>
    <mergeCell ref="B78:P78"/>
    <mergeCell ref="B76:P76"/>
    <mergeCell ref="B75:P75"/>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49" zoomScale="70" zoomScaleNormal="85" zoomScaleSheetLayoutView="70" workbookViewId="0">
      <selection activeCell="AP94" sqref="AP9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gP+3qSaeFonYcshg1lUQHhLBm5dxKqremR6jh7ADD5e/KjbY3E7NeJg8V28+nmfcqCw4Cu3SHX2CoWyklJXQ==" saltValue="ZSnc6ciCJSuNLa+C3zLl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46" zoomScale="70" zoomScaleNormal="70" zoomScaleSheetLayoutView="55" workbookViewId="0">
      <selection activeCell="BR6" sqref="BR6"/>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imR9jR6fd7uyi5HJeEWeDgapi7W1mILrYqBfmR5rvo9Q7UFOEdRmaoEXyqI7bLBGZyIsY7BQt0c7tq367+mnw==" saltValue="75YomO3HwKVmzE0jw1CU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8"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9"/>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0" t="s">
        <v>504</v>
      </c>
      <c r="AL9" s="1221"/>
      <c r="AM9" s="1221"/>
      <c r="AN9" s="1222"/>
      <c r="AO9" s="312">
        <v>2985364</v>
      </c>
      <c r="AP9" s="312">
        <v>46331</v>
      </c>
      <c r="AQ9" s="313">
        <v>72852</v>
      </c>
      <c r="AR9" s="314">
        <v>-36.4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0" t="s">
        <v>505</v>
      </c>
      <c r="AL10" s="1221"/>
      <c r="AM10" s="1221"/>
      <c r="AN10" s="1222"/>
      <c r="AO10" s="315">
        <v>384832</v>
      </c>
      <c r="AP10" s="315">
        <v>5972</v>
      </c>
      <c r="AQ10" s="316">
        <v>5779</v>
      </c>
      <c r="AR10" s="317">
        <v>3.3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0" t="s">
        <v>506</v>
      </c>
      <c r="AL11" s="1221"/>
      <c r="AM11" s="1221"/>
      <c r="AN11" s="1222"/>
      <c r="AO11" s="315">
        <v>60060</v>
      </c>
      <c r="AP11" s="315">
        <v>932</v>
      </c>
      <c r="AQ11" s="316">
        <v>5205</v>
      </c>
      <c r="AR11" s="317">
        <v>-82.1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0" t="s">
        <v>507</v>
      </c>
      <c r="AL12" s="1221"/>
      <c r="AM12" s="1221"/>
      <c r="AN12" s="1222"/>
      <c r="AO12" s="315" t="s">
        <v>508</v>
      </c>
      <c r="AP12" s="315" t="s">
        <v>508</v>
      </c>
      <c r="AQ12" s="316">
        <v>1186</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0" t="s">
        <v>509</v>
      </c>
      <c r="AL13" s="1221"/>
      <c r="AM13" s="1221"/>
      <c r="AN13" s="1222"/>
      <c r="AO13" s="315" t="s">
        <v>508</v>
      </c>
      <c r="AP13" s="315" t="s">
        <v>508</v>
      </c>
      <c r="AQ13" s="316">
        <v>2</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0" t="s">
        <v>510</v>
      </c>
      <c r="AL14" s="1221"/>
      <c r="AM14" s="1221"/>
      <c r="AN14" s="1222"/>
      <c r="AO14" s="315">
        <v>163972</v>
      </c>
      <c r="AP14" s="315">
        <v>2545</v>
      </c>
      <c r="AQ14" s="316">
        <v>3005</v>
      </c>
      <c r="AR14" s="317">
        <v>-15.3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0" t="s">
        <v>511</v>
      </c>
      <c r="AL15" s="1221"/>
      <c r="AM15" s="1221"/>
      <c r="AN15" s="1222"/>
      <c r="AO15" s="315">
        <v>123680</v>
      </c>
      <c r="AP15" s="315">
        <v>1919</v>
      </c>
      <c r="AQ15" s="316">
        <v>1720</v>
      </c>
      <c r="AR15" s="317">
        <v>11.6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3" t="s">
        <v>512</v>
      </c>
      <c r="AL16" s="1224"/>
      <c r="AM16" s="1224"/>
      <c r="AN16" s="1225"/>
      <c r="AO16" s="315">
        <v>-334466</v>
      </c>
      <c r="AP16" s="315">
        <v>-5191</v>
      </c>
      <c r="AQ16" s="316">
        <v>-6900</v>
      </c>
      <c r="AR16" s="317">
        <v>-24.8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3" t="s">
        <v>183</v>
      </c>
      <c r="AL17" s="1224"/>
      <c r="AM17" s="1224"/>
      <c r="AN17" s="1225"/>
      <c r="AO17" s="315">
        <v>3383442</v>
      </c>
      <c r="AP17" s="315">
        <v>52509</v>
      </c>
      <c r="AQ17" s="316">
        <v>82850</v>
      </c>
      <c r="AR17" s="317">
        <v>-36.6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5" t="s">
        <v>517</v>
      </c>
      <c r="AL21" s="1216"/>
      <c r="AM21" s="1216"/>
      <c r="AN21" s="1217"/>
      <c r="AO21" s="327">
        <v>5.97</v>
      </c>
      <c r="AP21" s="328">
        <v>8.1999999999999993</v>
      </c>
      <c r="AQ21" s="329">
        <v>-2.23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5" t="s">
        <v>518</v>
      </c>
      <c r="AL22" s="1216"/>
      <c r="AM22" s="1216"/>
      <c r="AN22" s="1217"/>
      <c r="AO22" s="332">
        <v>97.4</v>
      </c>
      <c r="AP22" s="333">
        <v>97.9</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8"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9"/>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1" t="s">
        <v>522</v>
      </c>
      <c r="AL32" s="1232"/>
      <c r="AM32" s="1232"/>
      <c r="AN32" s="1233"/>
      <c r="AO32" s="342">
        <v>2032365</v>
      </c>
      <c r="AP32" s="342">
        <v>31541</v>
      </c>
      <c r="AQ32" s="343">
        <v>53769</v>
      </c>
      <c r="AR32" s="344">
        <v>-41.3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1" t="s">
        <v>523</v>
      </c>
      <c r="AL33" s="1232"/>
      <c r="AM33" s="1232"/>
      <c r="AN33" s="1233"/>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1" t="s">
        <v>524</v>
      </c>
      <c r="AL34" s="1232"/>
      <c r="AM34" s="1232"/>
      <c r="AN34" s="1233"/>
      <c r="AO34" s="342" t="s">
        <v>508</v>
      </c>
      <c r="AP34" s="342" t="s">
        <v>508</v>
      </c>
      <c r="AQ34" s="343">
        <v>30</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1" t="s">
        <v>525</v>
      </c>
      <c r="AL35" s="1232"/>
      <c r="AM35" s="1232"/>
      <c r="AN35" s="1233"/>
      <c r="AO35" s="342">
        <v>265527</v>
      </c>
      <c r="AP35" s="342">
        <v>4121</v>
      </c>
      <c r="AQ35" s="343">
        <v>13935</v>
      </c>
      <c r="AR35" s="344">
        <v>-70.400000000000006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1" t="s">
        <v>526</v>
      </c>
      <c r="AL36" s="1232"/>
      <c r="AM36" s="1232"/>
      <c r="AN36" s="1233"/>
      <c r="AO36" s="342">
        <v>64938</v>
      </c>
      <c r="AP36" s="342">
        <v>1008</v>
      </c>
      <c r="AQ36" s="343">
        <v>1254</v>
      </c>
      <c r="AR36" s="344">
        <v>-19.600000000000001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1" t="s">
        <v>527</v>
      </c>
      <c r="AL37" s="1232"/>
      <c r="AM37" s="1232"/>
      <c r="AN37" s="1233"/>
      <c r="AO37" s="342" t="s">
        <v>508</v>
      </c>
      <c r="AP37" s="342" t="s">
        <v>508</v>
      </c>
      <c r="AQ37" s="343">
        <v>601</v>
      </c>
      <c r="AR37" s="344" t="s">
        <v>508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4" t="s">
        <v>528</v>
      </c>
      <c r="AL38" s="1235"/>
      <c r="AM38" s="1235"/>
      <c r="AN38" s="1236"/>
      <c r="AO38" s="345">
        <v>1341</v>
      </c>
      <c r="AP38" s="345">
        <v>21</v>
      </c>
      <c r="AQ38" s="346">
        <v>1</v>
      </c>
      <c r="AR38" s="334">
        <v>2000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4" t="s">
        <v>529</v>
      </c>
      <c r="AL39" s="1235"/>
      <c r="AM39" s="1235"/>
      <c r="AN39" s="1236"/>
      <c r="AO39" s="342">
        <v>-175122</v>
      </c>
      <c r="AP39" s="342">
        <v>-2718</v>
      </c>
      <c r="AQ39" s="343">
        <v>-4013</v>
      </c>
      <c r="AR39" s="344">
        <v>-32.299999999999997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1" t="s">
        <v>530</v>
      </c>
      <c r="AL40" s="1232"/>
      <c r="AM40" s="1232"/>
      <c r="AN40" s="1233"/>
      <c r="AO40" s="342">
        <v>-1183106</v>
      </c>
      <c r="AP40" s="342">
        <v>-18361</v>
      </c>
      <c r="AQ40" s="343">
        <v>-48341</v>
      </c>
      <c r="AR40" s="344">
        <v>-62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7" t="s">
        <v>296</v>
      </c>
      <c r="AL41" s="1238"/>
      <c r="AM41" s="1238"/>
      <c r="AN41" s="1239"/>
      <c r="AO41" s="342">
        <v>1005943</v>
      </c>
      <c r="AP41" s="342">
        <v>15612</v>
      </c>
      <c r="AQ41" s="343">
        <v>17235</v>
      </c>
      <c r="AR41" s="344">
        <v>-9.4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6" t="s">
        <v>499</v>
      </c>
      <c r="AN49" s="1228" t="s">
        <v>534</v>
      </c>
      <c r="AO49" s="1229"/>
      <c r="AP49" s="1229"/>
      <c r="AQ49" s="1229"/>
      <c r="AR49" s="123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7"/>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7278700</v>
      </c>
      <c r="AN51" s="364">
        <v>118050</v>
      </c>
      <c r="AO51" s="365">
        <v>-11.2</v>
      </c>
      <c r="AP51" s="366">
        <v>66255</v>
      </c>
      <c r="AQ51" s="367">
        <v>3.6</v>
      </c>
      <c r="AR51" s="368">
        <v>-14.8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1298462</v>
      </c>
      <c r="AN52" s="372">
        <v>21059</v>
      </c>
      <c r="AO52" s="373">
        <v>-59.8</v>
      </c>
      <c r="AP52" s="374">
        <v>31822</v>
      </c>
      <c r="AQ52" s="375">
        <v>8.8000000000000007</v>
      </c>
      <c r="AR52" s="376">
        <v>-68.599999999999994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6757220</v>
      </c>
      <c r="AN53" s="364">
        <v>108001</v>
      </c>
      <c r="AO53" s="365">
        <v>-8.5</v>
      </c>
      <c r="AP53" s="366">
        <v>92247</v>
      </c>
      <c r="AQ53" s="367">
        <v>39.200000000000003</v>
      </c>
      <c r="AR53" s="368">
        <v>-47.7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1431447</v>
      </c>
      <c r="AN54" s="372">
        <v>22879</v>
      </c>
      <c r="AO54" s="373">
        <v>8.6</v>
      </c>
      <c r="AP54" s="374">
        <v>37204</v>
      </c>
      <c r="AQ54" s="375">
        <v>16.899999999999999</v>
      </c>
      <c r="AR54" s="376">
        <v>-8.3000000000000007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6771597</v>
      </c>
      <c r="AN55" s="364">
        <v>107663</v>
      </c>
      <c r="AO55" s="365">
        <v>-0.3</v>
      </c>
      <c r="AP55" s="366">
        <v>67319</v>
      </c>
      <c r="AQ55" s="367">
        <v>-27</v>
      </c>
      <c r="AR55" s="368">
        <v>26.7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2962800</v>
      </c>
      <c r="AN56" s="372">
        <v>47106</v>
      </c>
      <c r="AO56" s="373">
        <v>105.9</v>
      </c>
      <c r="AP56" s="374">
        <v>38101</v>
      </c>
      <c r="AQ56" s="375">
        <v>2.4</v>
      </c>
      <c r="AR56" s="376">
        <v>103.5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7188409</v>
      </c>
      <c r="AN57" s="364">
        <v>112354</v>
      </c>
      <c r="AO57" s="365">
        <v>4.4000000000000004</v>
      </c>
      <c r="AP57" s="366">
        <v>70615</v>
      </c>
      <c r="AQ57" s="367">
        <v>4.9000000000000004</v>
      </c>
      <c r="AR57" s="368">
        <v>-0.5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3260294</v>
      </c>
      <c r="AN58" s="372">
        <v>50958</v>
      </c>
      <c r="AO58" s="373">
        <v>8.1999999999999993</v>
      </c>
      <c r="AP58" s="374">
        <v>37382</v>
      </c>
      <c r="AQ58" s="375">
        <v>-1.9</v>
      </c>
      <c r="AR58" s="376">
        <v>10.1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6703763</v>
      </c>
      <c r="AN59" s="364">
        <v>104038</v>
      </c>
      <c r="AO59" s="365">
        <v>-7.4</v>
      </c>
      <c r="AP59" s="366">
        <v>69185</v>
      </c>
      <c r="AQ59" s="367">
        <v>-2</v>
      </c>
      <c r="AR59" s="368">
        <v>-5.4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3464538</v>
      </c>
      <c r="AN60" s="372">
        <v>53767</v>
      </c>
      <c r="AO60" s="373">
        <v>5.5</v>
      </c>
      <c r="AP60" s="374">
        <v>38519</v>
      </c>
      <c r="AQ60" s="375">
        <v>3</v>
      </c>
      <c r="AR60" s="376">
        <v>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6939938</v>
      </c>
      <c r="AN61" s="379">
        <v>110021</v>
      </c>
      <c r="AO61" s="380">
        <v>-4.5999999999999996</v>
      </c>
      <c r="AP61" s="381">
        <v>73124</v>
      </c>
      <c r="AQ61" s="382">
        <v>3.7</v>
      </c>
      <c r="AR61" s="368">
        <v>-8.3000000000000007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2483508</v>
      </c>
      <c r="AN62" s="372">
        <v>39154</v>
      </c>
      <c r="AO62" s="373">
        <v>13.7</v>
      </c>
      <c r="AP62" s="374">
        <v>36606</v>
      </c>
      <c r="AQ62" s="375">
        <v>5.8</v>
      </c>
      <c r="AR62" s="376">
        <v>7.9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3tgmg58zJLwjDOBORPdHtOhxyiQ8L88kSKEFn+DWaFpOJefEP2wzeZZyaS2kmzdoCGDHaO5bQJGNC7uRJ69wQ==" saltValue="YQBJdGvGMG0+k/MIe+dW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election activeCell="AF26" sqref="AF2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tAY6jQ1EZR8wtj+rXG6A0aYZXfLxcYyQCtPJUQO5Sv5IJBBVIHKjPjzIlLUdLrArI+4kUtvEAeY/6PcXfe7FA==" saltValue="zMLxhwXRgFTVnBxbgkWc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2"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KjNcE7rQtXw+9EBH0cP8GadN757wxgJX32Qy5ncw6eOq00ZHjAwL5pT8L9KXPOkYoxLfHGvEJo8reTvdO/XxQ==" saltValue="xMPHA+N56x4jPbCfNbv4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40" t="s">
        <v>3</v>
      </c>
      <c r="D47" s="1240"/>
      <c r="E47" s="1241"/>
      <c r="F47" s="11">
        <v>18.62</v>
      </c>
      <c r="G47" s="12">
        <v>19.91</v>
      </c>
      <c r="H47" s="12">
        <v>19.66</v>
      </c>
      <c r="I47" s="12">
        <v>14.92</v>
      </c>
      <c r="J47" s="13">
        <v>15.15</v>
      </c>
    </row>
    <row r="48" spans="2:10" ht="57.75" customHeight="1" x14ac:dyDescent="0.15">
      <c r="B48" s="14"/>
      <c r="C48" s="1242" t="s">
        <v>4</v>
      </c>
      <c r="D48" s="1242"/>
      <c r="E48" s="1243"/>
      <c r="F48" s="15">
        <v>4.32</v>
      </c>
      <c r="G48" s="16">
        <v>2.0499999999999998</v>
      </c>
      <c r="H48" s="16">
        <v>0.66</v>
      </c>
      <c r="I48" s="16">
        <v>0.99</v>
      </c>
      <c r="J48" s="17">
        <v>4.66</v>
      </c>
    </row>
    <row r="49" spans="2:10" ht="57.75" customHeight="1" thickBot="1" x14ac:dyDescent="0.2">
      <c r="B49" s="18"/>
      <c r="C49" s="1244" t="s">
        <v>5</v>
      </c>
      <c r="D49" s="1244"/>
      <c r="E49" s="1245"/>
      <c r="F49" s="19" t="s">
        <v>555</v>
      </c>
      <c r="G49" s="20" t="s">
        <v>556</v>
      </c>
      <c r="H49" s="20" t="s">
        <v>557</v>
      </c>
      <c r="I49" s="20" t="s">
        <v>558</v>
      </c>
      <c r="J49" s="21">
        <v>3.72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wc+wKyCNGO91ya5DeRoV9D/gux6/cGhZ48AebUnHth9kWd+jfmbn5ocuZu0DpGt0Z9oCnYFp/NOb+xOtdgtPQ==" saltValue="9OBjMLuIEHU3gSkE2uux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2020-09-23T02:24:14Z</cp:lastPrinted>
  <dcterms:created xsi:type="dcterms:W3CDTF">2020-02-10T06:37:41Z</dcterms:created>
  <dcterms:modified xsi:type="dcterms:W3CDTF">2020-09-23T05:27:17Z</dcterms:modified>
  <cp:category/>
</cp:coreProperties>
</file>