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年度10月に伊東が作成）\02● 【作業依頼】平成29年度財政状況資料集の作成について（2回目：公会計分）\03 ●市町村→県\20_伊江村●（1111に再提出来た。取りかかる。）\04 再提出\"/>
    </mc:Choice>
  </mc:AlternateContent>
  <bookViews>
    <workbookView xWindow="0" yWindow="0" windowWidth="32700" windowHeight="16695" tabRatio="8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BE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<sst xmlns="http://schemas.openxmlformats.org/spreadsheetml/2006/main" count="1159" uniqueCount="598">
  <si>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</si>
  <si>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</si>
  <si>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</si>
  <si>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</si>
  <si>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</si>
  <si>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</si>
  <si>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</si>
  <si>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</si>
  <si>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</si>
  <si>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</si>
  <si>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</si>
  <si>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</si>
  <si>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</si>
  <si>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</si>
  <si>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</si>
  <si>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</si>
  <si>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</si>
  <si>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</si>
  <si>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</si>
  <si>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</si>
  <si>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</si>
  <si>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</si>
  <si>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</si>
  <si>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</si>
  <si>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</si>
  <si>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</si>
  <si>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</si>
  <si>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</si>
  <si>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</si>
  <si>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</si>
  <si>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</si>
  <si>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</si>
  <si>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</si>
  <si>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</si>
  <si>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</si>
  <si>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</si>
  <si>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</si>
  <si>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</si>
  <si>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</si>
  <si>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</si>
  <si>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</si>
  <si>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</si>
  <si>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</si>
  <si>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</si>
  <si>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</si>
  <si>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</si>
  <si>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</si>
  <si>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</si>
  <si>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</si>
  <si>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</si>
  <si>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</si>
  <si>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</si>
  <si>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</si>
  <si>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</si>
  <si>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</si>
  <si>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</si>
  <si>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</si>
  <si>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</si>
  <si>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</si>
  <si>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</si>
  <si>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</si>
  <si>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</si>
  <si>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</si>
  <si>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</si>
  <si>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</si>
  <si>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</si>
  <si>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</si>
  <si>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</si>
  <si>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</si>
  <si>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</si>
  <si>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</si>
  <si>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</si>
  <si>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</si>
  <si>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</si>
  <si>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</si>
  <si>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</si>
  <si>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</si>
  <si>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</si>
  <si>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</si>
  <si>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</si>
  <si>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</si>
  <si>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</si>
  <si>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</si>
  <si>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</si>
  <si>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</si>
  <si>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</si>
  <si>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</si>
  <si>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</si>
  <si>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</si>
  <si>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</si>
  <si>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</si>
  <si>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</si>
  <si>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</si>
  <si>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</si>
  <si>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</si>
  <si>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</si>
  <si>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</si>
  <si>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</si>
  <si>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</si>
  <si>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</si>
  <si>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</si>
  <si>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</si>
  <si>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</si>
  <si>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</si>
  <si>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</si>
  <si>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</si>
  <si>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</si>
  <si>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</si>
  <si>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</si>
  <si>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</si>
  <si>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</si>
  <si>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</si>
  <si>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</si>
  <si>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</si>
  <si>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</si>
  <si>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</si>
  <si>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</si>
  <si>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</si>
  <si>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</si>
  <si>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</si>
  <si>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</si>
  <si>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</si>
  <si>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</si>
  <si>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</si>
  <si>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</si>
  <si>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</si>
  <si>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</si>
  <si>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</si>
  <si>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</si>
  <si>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</si>
  <si>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</si>
  <si>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</si>
  <si>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</si>
  <si>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</si>
  <si>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</si>
  <si>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</si>
  <si>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</si>
  <si>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</si>
  <si>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</si>
  <si>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</si>
  <si>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</si>
  <si>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</si>
  <si>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</si>
  <si>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</si>
  <si>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</si>
  <si>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</si>
  <si>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</si>
  <si>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</si>
  <si>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</si>
  <si>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</si>
  <si>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</si>
  <si>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</si>
  <si>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</si>
  <si>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</si>
  <si>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</si>
  <si>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</si>
  <si>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</si>
  <si>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</si>
  <si>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</si>
  <si>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</si>
  <si>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</si>
  <si>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</si>
  <si>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</si>
  <si>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</si>
  <si>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</si>
  <si>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</si>
  <si>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</si>
  <si>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</si>
  <si>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</si>
  <si>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</si>
  <si>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</si>
  <si>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</si>
  <si>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</si>
  <si>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</si>
  <si>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</si>
  <si>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</si>
  <si>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</si>
  <si>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</si>
  <si>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</si>
  <si>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</si>
  <si>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</si>
  <si>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</si>
  <si>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</si>
  <si>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</si>
  <si>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</si>
  <si>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</si>
  <si>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</si>
  <si>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</si>
  <si>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</si>
  <si>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</si>
  <si>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</si>
  <si>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</si>
  <si>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</si>
  <si>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</si>
  <si>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</si>
  <si>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</si>
  <si>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</si>
  <si>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</si>
  <si>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</si>
  <si>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</si>
  <si>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</si>
  <si>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</si>
  <si>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</si>
  <si>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</si>
  <si>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</si>
  <si>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</si>
  <si>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</si>
  <si>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沖縄県伊江村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</si>
  <si>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</si>
  <si>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</si>
  <si>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</si>
  <si>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</si>
  <si>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</si>
  <si>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</si>
  <si>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</si>
  <si>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</si>
  <si>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</si>
  <si>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</si>
  <si>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</si>
  <si>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</si>
  <si>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</si>
  <si>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</si>
  <si>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</si>
  <si>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</si>
  <si>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</si>
  <si>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</si>
  <si>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</si>
  <si>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</si>
  <si>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</si>
  <si>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</si>
  <si>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</si>
  <si>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</si>
  <si>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</si>
  <si>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</si>
  <si>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</si>
  <si>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</si>
  <si>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</si>
  <si>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</si>
  <si>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</si>
  <si>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</si>
  <si>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</si>
  <si>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</si>
  <si>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</si>
  <si>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</si>
  <si>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</si>
  <si>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</si>
  <si>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</si>
  <si>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</si>
  <si>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</si>
  <si>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</si>
  <si>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</si>
  <si>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</si>
  <si>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</si>
  <si>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</si>
  <si>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</si>
  <si>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</si>
  <si>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</si>
  <si>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</si>
  <si>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</si>
  <si>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</si>
  <si>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</si>
  <si>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</si>
  <si>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</si>
  <si>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</si>
  <si>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</si>
  <si>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</si>
  <si>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</si>
  <si>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</si>
  <si>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</si>
  <si>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</si>
  <si>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</si>
  <si>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</si>
  <si>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</si>
  <si>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</si>
  <si>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</si>
  <si>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</si>
  <si>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</si>
  <si>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</si>
  <si>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</si>
  <si>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</si>
  <si>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</si>
  <si>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</si>
  <si>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</si>
  <si>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</si>
  <si>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</si>
  <si>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</si>
  <si>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</si>
  <si>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</si>
  <si>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</si>
  <si>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</si>
  <si>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</si>
  <si>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</si>
  <si>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</si>
  <si>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</si>
  <si>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</si>
  <si>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</si>
  <si>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</si>
  <si>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</si>
  <si>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</si>
  <si>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</si>
  <si>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</si>
  <si>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</si>
  <si>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</si>
  <si>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</si>
  <si>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</si>
  <si>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</si>
  <si>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</si>
  <si>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</si>
  <si>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</si>
  <si>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</si>
  <si>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</si>
  <si>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</si>
  <si>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</si>
  <si>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</si>
  <si>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</si>
  <si>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</si>
  <si>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</si>
  <si>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</si>
  <si>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</si>
  <si>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</si>
  <si>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</si>
  <si>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</si>
  <si>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</si>
  <si>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</si>
  <si>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</si>
  <si>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</si>
  <si>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</si>
  <si>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</si>
  <si>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</si>
  <si>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</si>
  <si>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</si>
  <si>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</si>
  <si>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</si>
  <si>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</si>
  <si>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</si>
  <si>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</si>
  <si>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</si>
  <si>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</si>
  <si>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</si>
  <si>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</si>
  <si>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</si>
  <si>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</si>
  <si>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</si>
  <si>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</si>
  <si>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</si>
  <si>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</si>
  <si>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</si>
  <si>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</si>
  <si>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</si>
  <si>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</si>
  <si>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</si>
  <si>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</si>
  <si>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</si>
  <si>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</si>
  <si>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</si>
  <si>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</si>
  <si>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沖縄県伊江村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</si>
  <si>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</si>
  <si>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</si>
  <si>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</si>
  <si>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</si>
  <si>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</si>
  <si>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</si>
  <si>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</si>
  <si>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</si>
  <si>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</si>
  <si>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</si>
  <si>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</si>
  <si>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</si>
  <si>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</si>
  <si>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</si>
  <si>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</si>
  <si>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</si>
  <si>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</si>
  <si>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</si>
  <si>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</si>
  <si>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</si>
  <si>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</si>
  <si>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</si>
  <si>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</si>
  <si>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</si>
  <si>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</si>
  <si>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</si>
  <si>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</si>
  <si>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</si>
  <si>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</si>
  <si>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</si>
  <si>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</si>
  <si>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</si>
  <si>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</si>
  <si>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</si>
  <si>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</si>
  <si>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</si>
  <si>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</si>
  <si>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</si>
  <si>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</si>
  <si>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</si>
  <si>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</si>
  <si>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</si>
  <si>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</si>
  <si>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</si>
  <si>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</si>
  <si>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</si>
  <si>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</si>
  <si>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</si>
  <si>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</si>
  <si>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</si>
  <si>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</si>
  <si>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</si>
  <si>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</si>
  <si>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</si>
  <si>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</si>
  <si>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</si>
  <si>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</si>
  <si>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</si>
  <si>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</si>
  <si>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</si>
  <si>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</si>
  <si>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</si>
  <si>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</si>
  <si>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</si>
  <si>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</si>
  <si>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</si>
  <si>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</si>
  <si>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</si>
  <si>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</si>
  <si>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</si>
  <si>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</si>
  <si>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</si>
  <si>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</si>
  <si>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</si>
  <si>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</si>
  <si>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</si>
  <si>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</si>
  <si>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</si>
  <si>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</si>
  <si>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</si>
  <si>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</si>
  <si>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</si>
  <si>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</si>
  <si>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</si>
  <si>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</si>
  <si>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</si>
  <si>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</si>
  <si>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</si>
  <si>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</si>
  <si>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</si>
  <si>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</si>
  <si>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</si>
  <si>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</si>
  <si>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</si>
  <si>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</si>
  <si>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</si>
  <si>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</si>
  <si>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</si>
  <si>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</si>
  <si>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</si>
  <si>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</si>
  <si>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</si>
  <si>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</si>
  <si>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船舶運航事業会計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</si>
  <si>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</si>
  <si>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</si>
  <si>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</si>
  <si>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</si>
  <si>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</si>
  <si>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</si>
  <si>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</si>
  <si>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</si>
  <si>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</si>
  <si>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</si>
  <si>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</si>
  <si>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</si>
  <si>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</si>
  <si>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</si>
  <si>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</si>
  <si>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</si>
  <si>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</si>
  <si>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</si>
  <si>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</si>
  <si>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</si>
  <si>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</si>
  <si>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</si>
  <si>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</si>
  <si>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</si>
  <si>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</si>
  <si>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</si>
  <si>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</si>
  <si>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</si>
  <si>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</si>
  <si>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</si>
  <si>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</si>
  <si>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</si>
  <si>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</si>
  <si>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</si>
  <si>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</si>
  <si>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</si>
  <si>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</si>
  <si>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</si>
  <si>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</si>
  <si>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</si>
  <si>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</si>
  <si>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</si>
  <si>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</si>
  <si>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</si>
  <si>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</si>
  <si>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</si>
  <si>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</si>
  <si>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</si>
  <si>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</si>
  <si>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</si>
  <si>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</si>
  <si>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</si>
  <si>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</si>
  <si>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</si>
  <si>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</si>
  <si>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</si>
  <si>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</si>
  <si>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</si>
  <si>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</si>
  <si>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</si>
  <si>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</si>
  <si>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</si>
  <si>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</si>
  <si>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</si>
  <si>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</si>
  <si>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</si>
  <si>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</si>
  <si>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</si>
  <si>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</si>
  <si>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</si>
  <si>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</si>
  <si>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</si>
  <si>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</si>
  <si>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</si>
  <si>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</si>
  <si>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</si>
  <si>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</si>
  <si>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</si>
  <si>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</si>
  <si>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</si>
  <si>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</si>
  <si>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</si>
  <si>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</si>
  <si>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</si>
  <si>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</si>
  <si>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</si>
  <si>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</si>
  <si>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</si>
  <si>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</si>
  <si>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</si>
  <si>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</si>
  <si>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</si>
  <si>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</si>
  <si>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6.45</t>
  </si>
  <si>
    <t>▲ 3.41</t>
  </si>
  <si>
    <t>▲ 1.70</t>
  </si>
  <si>
    <t>▲ 1.57</t>
  </si>
  <si>
    <t>船舶運航事業会計</t>
  </si>
  <si>
    <t>水道事業会計</t>
  </si>
  <si>
    <t>一般会計</t>
  </si>
  <si>
    <t>国民健康保険特別会計</t>
  </si>
  <si>
    <t>診療所会計</t>
  </si>
  <si>
    <t>後期高齢者医療特別会計</t>
  </si>
  <si>
    <t>その他会計（赤字）</t>
  </si>
  <si>
    <t>その他会計（黒字）</t>
  </si>
  <si>
    <t>伊江島カントリークラブ</t>
    <rPh sb="0" eb="3">
      <t>イエジマ</t>
    </rPh>
    <phoneticPr fontId="30"/>
  </si>
  <si>
    <t>伊江島物産センター</t>
    <rPh sb="0" eb="3">
      <t>イエジマ</t>
    </rPh>
    <rPh sb="3" eb="5">
      <t>ブッサン</t>
    </rPh>
    <phoneticPr fontId="30"/>
  </si>
  <si>
    <t>沖縄県町村土地開発公社</t>
    <rPh sb="0" eb="3">
      <t>オキナワケン</t>
    </rPh>
    <rPh sb="3" eb="5">
      <t>チョウソン</t>
    </rPh>
    <rPh sb="5" eb="7">
      <t>トチ</t>
    </rPh>
    <rPh sb="7" eb="9">
      <t>カイハツ</t>
    </rPh>
    <rPh sb="9" eb="11">
      <t>コウシャ</t>
    </rPh>
    <phoneticPr fontId="30"/>
  </si>
  <si>
    <t>-</t>
    <phoneticPr fontId="2"/>
  </si>
  <si>
    <t>-</t>
    <phoneticPr fontId="2"/>
  </si>
  <si>
    <t>沖縄県介護保険広域連合（一般会計）</t>
    <rPh sb="12" eb="14">
      <t>イッパン</t>
    </rPh>
    <rPh sb="14" eb="16">
      <t>カイケイ</t>
    </rPh>
    <phoneticPr fontId="5"/>
  </si>
  <si>
    <t>沖縄県介護保険広域連合（特別会計）</t>
    <rPh sb="12" eb="14">
      <t>トクベツ</t>
    </rPh>
    <rPh sb="14" eb="16">
      <t>カイケイ</t>
    </rPh>
    <phoneticPr fontId="5"/>
  </si>
  <si>
    <t>沖縄県後期高齢者医療広域連合（一般会計）</t>
    <rPh sb="15" eb="17">
      <t>イッパン</t>
    </rPh>
    <rPh sb="17" eb="19">
      <t>カイケイ</t>
    </rPh>
    <phoneticPr fontId="5"/>
  </si>
  <si>
    <t>沖縄県後期高齢者医療広域連合（特別会計）</t>
    <rPh sb="15" eb="17">
      <t>トクベツ</t>
    </rPh>
    <rPh sb="17" eb="19">
      <t>カイケイ</t>
    </rPh>
    <phoneticPr fontId="5"/>
  </si>
  <si>
    <t>沖縄県町村交通災害共済組合（一般会計）</t>
  </si>
  <si>
    <t>沖縄県市町村総合事務組合（一般会計）</t>
  </si>
  <si>
    <t>沖縄県市町村自治会館管理組合（一般会計）</t>
  </si>
  <si>
    <t>北部広域市町村圏事務組合（一般会計）</t>
  </si>
  <si>
    <t>-</t>
    <phoneticPr fontId="2"/>
  </si>
  <si>
    <t>伊江村公用並びに公共用施設整備基金</t>
    <rPh sb="0" eb="3">
      <t>イエソン</t>
    </rPh>
    <rPh sb="3" eb="5">
      <t>コウヨウ</t>
    </rPh>
    <rPh sb="5" eb="6">
      <t>ナラ</t>
    </rPh>
    <rPh sb="8" eb="11">
      <t>コウキョウヨウ</t>
    </rPh>
    <rPh sb="11" eb="13">
      <t>シセツ</t>
    </rPh>
    <rPh sb="13" eb="15">
      <t>セイビ</t>
    </rPh>
    <rPh sb="15" eb="17">
      <t>キキン</t>
    </rPh>
    <phoneticPr fontId="11"/>
  </si>
  <si>
    <t>伊江村地域振興基金</t>
    <rPh sb="0" eb="3">
      <t>イエソン</t>
    </rPh>
    <rPh sb="3" eb="5">
      <t>チイキ</t>
    </rPh>
    <rPh sb="5" eb="7">
      <t>シンコウ</t>
    </rPh>
    <rPh sb="7" eb="9">
      <t>キキン</t>
    </rPh>
    <phoneticPr fontId="11"/>
  </si>
  <si>
    <t>伊江村地域福祉基金</t>
    <rPh sb="0" eb="3">
      <t>イエソン</t>
    </rPh>
    <rPh sb="3" eb="5">
      <t>チイキ</t>
    </rPh>
    <rPh sb="5" eb="7">
      <t>フクシ</t>
    </rPh>
    <rPh sb="7" eb="9">
      <t>キキン</t>
    </rPh>
    <phoneticPr fontId="11"/>
  </si>
  <si>
    <t>伊江村村民レク広場整備基金</t>
    <rPh sb="0" eb="3">
      <t>イエソン</t>
    </rPh>
    <phoneticPr fontId="11"/>
  </si>
  <si>
    <t>伊江村特定防衛施設周辺整備調整交付金基金</t>
    <rPh sb="0" eb="3">
      <t>イエソン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</si>
  <si>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</si>
  <si>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</si>
  <si>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</si>
  <si>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充当可能基金の積立と過疎対策事業債、辺地対策事業債などの、基準財政需要額に算入される率の高い地方債の活用により、将来負担比率は0となっている状況である。
公共施設の新築や建替工事等もおおむね完了したことから、有形固定資産減価償却率も低い状況にあるため、将来負担は低い状況にある。
今後も、基金の適正な運用と、より有利な制度を活用したハード整備を計画、実施していく。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</si>
  <si>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</si>
  <si>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</si>
  <si>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</si>
  <si>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</si>
  <si>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</si>
  <si>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</si>
  <si>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実質公債費比率は類似団体内平均値よりも低い状況にあるが単年度でみると、平成27年度以降若干上昇している。
今後も、より有利な制度債等を活用しつつ、大型の公共事業の動向及び計画を踏まえ、公債費の状況に注視し、将来負担の抑制に努める。</t>
    <rPh sb="0" eb="2">
      <t>ジッシツ</t>
    </rPh>
    <rPh sb="2" eb="5">
      <t>コウサイヒ</t>
    </rPh>
    <rPh sb="5" eb="7">
      <t>ヒリツ</t>
    </rPh>
    <rPh sb="8" eb="10">
      <t>ルイジ</t>
    </rPh>
    <rPh sb="10" eb="12">
      <t>ダンタイ</t>
    </rPh>
    <rPh sb="12" eb="13">
      <t>ナイ</t>
    </rPh>
    <rPh sb="13" eb="16">
      <t>ヘイキンチ</t>
    </rPh>
    <rPh sb="19" eb="20">
      <t>ヒク</t>
    </rPh>
    <rPh sb="21" eb="23">
      <t>ジョウキョウ</t>
    </rPh>
    <rPh sb="27" eb="30">
      <t>タンネンド</t>
    </rPh>
    <rPh sb="35" eb="37">
      <t>ヘイセイ</t>
    </rPh>
    <rPh sb="39" eb="40">
      <t>ネン</t>
    </rPh>
    <rPh sb="40" eb="41">
      <t>ド</t>
    </rPh>
    <rPh sb="41" eb="43">
      <t>イコウ</t>
    </rPh>
    <rPh sb="43" eb="45">
      <t>ジャッカン</t>
    </rPh>
    <rPh sb="45" eb="47">
      <t>ジョウショウ</t>
    </rPh>
    <rPh sb="53" eb="55">
      <t>コンゴ</t>
    </rPh>
    <rPh sb="59" eb="61">
      <t>ユウリ</t>
    </rPh>
    <rPh sb="62" eb="64">
      <t>セイド</t>
    </rPh>
    <rPh sb="64" eb="66">
      <t>サイナド</t>
    </rPh>
    <rPh sb="67" eb="69">
      <t>カツヨウ</t>
    </rPh>
    <rPh sb="73" eb="75">
      <t>オオガタ</t>
    </rPh>
    <rPh sb="76" eb="78">
      <t>コウキョウ</t>
    </rPh>
    <rPh sb="78" eb="80">
      <t>ジギョウ</t>
    </rPh>
    <rPh sb="81" eb="83">
      <t>ドウコウ</t>
    </rPh>
    <rPh sb="83" eb="84">
      <t>オヨ</t>
    </rPh>
    <rPh sb="85" eb="87">
      <t>ケイカク</t>
    </rPh>
    <rPh sb="88" eb="89">
      <t>フ</t>
    </rPh>
    <rPh sb="92" eb="95">
      <t>コウサイヒ</t>
    </rPh>
    <rPh sb="96" eb="98">
      <t>ジョウキョウ</t>
    </rPh>
    <rPh sb="99" eb="101">
      <t>チュウシ</t>
    </rPh>
    <rPh sb="103" eb="105">
      <t>ショウライ</t>
    </rPh>
    <rPh sb="105" eb="107">
      <t>フタン</t>
    </rPh>
    <rPh sb="108" eb="110">
      <t>ヨクセイ</t>
    </rPh>
    <rPh sb="111" eb="112">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</si>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</sst>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27F8-44A1-8BF9-060214E335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496453</c:v>
                </c:pt>
                <c:pt idx="1">
                  <c:v>574923</c:v>
                </c:pt>
                <c:pt idx="2">
                  <c:v>907438</c:v>
                </c:pt>
                <c:pt idx="3">
                  <c:v>276720</c:v>
                </c:pt>
                <c:pt idx="4">
                  <c:v>401265</c:v>
                </c:pt>
              </c:numCache>
            </c:numRef>
          </c:val>
          <c:smooth val="0"/>
          <c:extLst>
            <c:ext xmlns:c16="http://schemas.microsoft.com/office/drawing/2014/chart" uri="{C3380CC4-5D6E-409C-BE32-E72D297353CC}">
              <c16:uniqueId val="{00000001-27F8-44A1-8BF9-060214E335C1}"/>
            </c:ext>
          </c:extLst>
        </c:ser>
        <c:dLbls>
          <c:showLegendKey val="0"/>
          <c:showVal val="0"/>
          <c:showCatName val="0"/>
          <c:showSerName val="0"/>
          <c:showPercent val="0"/>
          <c:showBubbleSize val="0"/>
        </c:dLbls>
        <c:marker val="1"/>
        <c:smooth val="0"/>
        <c:axId val="351302088"/>
        <c:axId val="144970696"/>
      </c:lineChart>
      <c:catAx>
        <c:axId val="351302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970696"/>
        <c:crosses val="autoZero"/>
        <c:auto val="1"/>
        <c:lblAlgn val="ctr"/>
        <c:lblOffset val="100"/>
        <c:tickLblSkip val="1"/>
        <c:tickMarkSkip val="1"/>
        <c:noMultiLvlLbl val="0"/>
      </c:catAx>
      <c:valAx>
        <c:axId val="14497069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302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9.2899999999999991</c:v>
                </c:pt>
                <c:pt idx="1">
                  <c:v>6.47</c:v>
                </c:pt>
                <c:pt idx="2">
                  <c:v>10.49</c:v>
                </c:pt>
                <c:pt idx="3">
                  <c:v>7.01</c:v>
                </c:pt>
                <c:pt idx="4">
                  <c:v>5.69</c:v>
                </c:pt>
              </c:numCache>
            </c:numRef>
          </c:val>
          <c:extLst>
            <c:ext xmlns:c16="http://schemas.microsoft.com/office/drawing/2014/chart" uri="{C3380CC4-5D6E-409C-BE32-E72D297353CC}">
              <c16:uniqueId val="{00000000-6263-4F75-B716-53053CD366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79.069999999999993</c:v>
                </c:pt>
                <c:pt idx="1">
                  <c:v>77.680000000000007</c:v>
                </c:pt>
                <c:pt idx="2">
                  <c:v>67.53</c:v>
                </c:pt>
                <c:pt idx="3">
                  <c:v>69.569999999999993</c:v>
                </c:pt>
                <c:pt idx="4">
                  <c:v>68.33</c:v>
                </c:pt>
              </c:numCache>
            </c:numRef>
          </c:val>
          <c:extLst>
            <c:ext xmlns:c16="http://schemas.microsoft.com/office/drawing/2014/chart" uri="{C3380CC4-5D6E-409C-BE32-E72D297353CC}">
              <c16:uniqueId val="{00000001-6263-4F75-B716-53053CD36622}"/>
            </c:ext>
          </c:extLst>
        </c:ser>
        <c:dLbls>
          <c:showLegendKey val="0"/>
          <c:showVal val="0"/>
          <c:showCatName val="0"/>
          <c:showSerName val="0"/>
          <c:showPercent val="0"/>
          <c:showBubbleSize val="0"/>
        </c:dLbls>
        <c:gapWidth val="250"/>
        <c:overlap val="100"/>
        <c:axId val="142982632"/>
        <c:axId val="144966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-6.45</c:v>
                </c:pt>
                <c:pt idx="1">
                  <c:v>-3.41</c:v>
                </c:pt>
                <c:pt idx="2">
                  <c:v>-1.7</c:v>
                </c:pt>
                <c:pt idx="3">
                  <c:v>0.71</c:v>
                </c:pt>
                <c:pt idx="4">
                  <c:v>-1.57</c:v>
                </c:pt>
              </c:numCache>
            </c:numRef>
          </c:val>
          <c:smooth val="0"/>
          <c:extLst>
            <c:ext xmlns:c16="http://schemas.microsoft.com/office/drawing/2014/chart" uri="{C3380CC4-5D6E-409C-BE32-E72D297353CC}">
              <c16:uniqueId val="{00000002-6263-4F75-B716-53053CD36622}"/>
            </c:ext>
          </c:extLst>
        </c:ser>
        <c:dLbls>
          <c:showLegendKey val="0"/>
          <c:showVal val="0"/>
          <c:showCatName val="0"/>
          <c:showSerName val="0"/>
          <c:showPercent val="0"/>
          <c:showBubbleSize val="0"/>
        </c:dLbls>
        <c:marker val="1"/>
        <c:smooth val="0"/>
        <c:axId val="142982632"/>
        <c:axId val="144966776"/>
      </c:lineChart>
      <c:catAx>
        <c:axId val="14298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966776"/>
        <c:crosses val="autoZero"/>
        <c:auto val="1"/>
        <c:lblAlgn val="ctr"/>
        <c:lblOffset val="100"/>
        <c:tickLblSkip val="1"/>
        <c:tickMarkSkip val="1"/>
        <c:noMultiLvlLbl val="0"/>
      </c:catAx>
      <c:valAx>
        <c:axId val="14496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8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65-4AF8-90F6-6B23926156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65-4AF8-90F6-6B23926156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65-4AF8-90F6-6B239261563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65-4AF8-90F6-6B239261563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0.18</c:v>
                </c:pt>
                <c:pt idx="4">
                  <c:v>#N/A</c:v>
                </c:pt>
                <c:pt idx="5">
                  <c:v>0.06</c:v>
                </c:pt>
                <c:pt idx="6">
                  <c:v>#N/A</c:v>
                </c:pt>
                <c:pt idx="7">
                  <c:v>0.05</c:v>
                </c:pt>
                <c:pt idx="8">
                  <c:v>#N/A</c:v>
                </c:pt>
                <c:pt idx="9">
                  <c:v>0.06</c:v>
                </c:pt>
              </c:numCache>
            </c:numRef>
          </c:val>
          <c:extLst>
            <c:ext xmlns:c16="http://schemas.microsoft.com/office/drawing/2014/chart" uri="{C3380CC4-5D6E-409C-BE32-E72D297353CC}">
              <c16:uniqueId val="{00000004-1B65-4AF8-90F6-6B239261563C}"/>
            </c:ext>
          </c:extLst>
        </c:ser>
        <c:ser>
          <c:idx val="5"/>
          <c:order val="5"/>
          <c:tx>
            <c:strRef>
              <c:f>データシート!$A$32</c:f>
              <c:strCache>
                <c:ptCount val="1"/>
                <c:pt idx="0">
                  <c:v>診療所会計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2.19</c:v>
                </c:pt>
                <c:pt idx="2">
                  <c:v>#N/A</c:v>
                </c:pt>
                <c:pt idx="3">
                  <c:v>1.71</c:v>
                </c:pt>
                <c:pt idx="4">
                  <c:v>#N/A</c:v>
                </c:pt>
                <c:pt idx="5">
                  <c:v>2.5</c:v>
                </c:pt>
                <c:pt idx="6">
                  <c:v>#N/A</c:v>
                </c:pt>
                <c:pt idx="7">
                  <c:v>2.0099999999999998</c:v>
                </c:pt>
                <c:pt idx="8">
                  <c:v>#N/A</c:v>
                </c:pt>
                <c:pt idx="9">
                  <c:v>1.64</c:v>
                </c:pt>
              </c:numCache>
            </c:numRef>
          </c:val>
          <c:extLst>
            <c:ext xmlns:c16="http://schemas.microsoft.com/office/drawing/2014/chart" uri="{C3380CC4-5D6E-409C-BE32-E72D297353CC}">
              <c16:uniqueId val="{00000005-1B65-4AF8-90F6-6B239261563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1.51</c:v>
                </c:pt>
                <c:pt idx="2">
                  <c:v>#N/A</c:v>
                </c:pt>
                <c:pt idx="3">
                  <c:v>0.23</c:v>
                </c:pt>
                <c:pt idx="4">
                  <c:v>#N/A</c:v>
                </c:pt>
                <c:pt idx="5">
                  <c:v>0.91</c:v>
                </c:pt>
                <c:pt idx="6">
                  <c:v>#N/A</c:v>
                </c:pt>
                <c:pt idx="7">
                  <c:v>1.79</c:v>
                </c:pt>
                <c:pt idx="8">
                  <c:v>#N/A</c:v>
                </c:pt>
                <c:pt idx="9">
                  <c:v>3.27</c:v>
                </c:pt>
              </c:numCache>
            </c:numRef>
          </c:val>
          <c:extLst>
            <c:ext xmlns:c16="http://schemas.microsoft.com/office/drawing/2014/chart" uri="{C3380CC4-5D6E-409C-BE32-E72D297353CC}">
              <c16:uniqueId val="{00000006-1B65-4AF8-90F6-6B239261563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8.42</c:v>
                </c:pt>
                <c:pt idx="2">
                  <c:v>#N/A</c:v>
                </c:pt>
                <c:pt idx="3">
                  <c:v>4.75</c:v>
                </c:pt>
                <c:pt idx="4">
                  <c:v>#N/A</c:v>
                </c:pt>
                <c:pt idx="5">
                  <c:v>7.98</c:v>
                </c:pt>
                <c:pt idx="6">
                  <c:v>#N/A</c:v>
                </c:pt>
                <c:pt idx="7">
                  <c:v>4.99</c:v>
                </c:pt>
                <c:pt idx="8">
                  <c:v>#N/A</c:v>
                </c:pt>
                <c:pt idx="9">
                  <c:v>4.04</c:v>
                </c:pt>
              </c:numCache>
            </c:numRef>
          </c:val>
          <c:extLst>
            <c:ext xmlns:c16="http://schemas.microsoft.com/office/drawing/2014/chart" uri="{C3380CC4-5D6E-409C-BE32-E72D297353CC}">
              <c16:uniqueId val="{00000007-1B65-4AF8-90F6-6B239261563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16.53</c:v>
                </c:pt>
                <c:pt idx="2">
                  <c:v>#N/A</c:v>
                </c:pt>
                <c:pt idx="3">
                  <c:v>16.02</c:v>
                </c:pt>
                <c:pt idx="4">
                  <c:v>#N/A</c:v>
                </c:pt>
                <c:pt idx="5">
                  <c:v>16.100000000000001</c:v>
                </c:pt>
                <c:pt idx="6">
                  <c:v>#N/A</c:v>
                </c:pt>
                <c:pt idx="7">
                  <c:v>14.91</c:v>
                </c:pt>
                <c:pt idx="8">
                  <c:v>#N/A</c:v>
                </c:pt>
                <c:pt idx="9">
                  <c:v>14.91</c:v>
                </c:pt>
              </c:numCache>
            </c:numRef>
          </c:val>
          <c:extLst>
            <c:ext xmlns:c16="http://schemas.microsoft.com/office/drawing/2014/chart" uri="{C3380CC4-5D6E-409C-BE32-E72D297353CC}">
              <c16:uniqueId val="{00000008-1B65-4AF8-90F6-6B239261563C}"/>
            </c:ext>
          </c:extLst>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98.17</c:v>
                </c:pt>
                <c:pt idx="2">
                  <c:v>#N/A</c:v>
                </c:pt>
                <c:pt idx="3">
                  <c:v>101.76</c:v>
                </c:pt>
                <c:pt idx="4">
                  <c:v>#N/A</c:v>
                </c:pt>
                <c:pt idx="5">
                  <c:v>103.17</c:v>
                </c:pt>
                <c:pt idx="6">
                  <c:v>#N/A</c:v>
                </c:pt>
                <c:pt idx="7">
                  <c:v>103.2</c:v>
                </c:pt>
                <c:pt idx="8">
                  <c:v>#N/A</c:v>
                </c:pt>
                <c:pt idx="9">
                  <c:v>116.67</c:v>
                </c:pt>
              </c:numCache>
            </c:numRef>
          </c:val>
          <c:extLst>
            <c:ext xmlns:c16="http://schemas.microsoft.com/office/drawing/2014/chart" uri="{C3380CC4-5D6E-409C-BE32-E72D297353CC}">
              <c16:uniqueId val="{00000009-1B65-4AF8-90F6-6B239261563C}"/>
            </c:ext>
          </c:extLst>
        </c:ser>
        <c:dLbls>
          <c:showLegendKey val="0"/>
          <c:showVal val="0"/>
          <c:showCatName val="0"/>
          <c:showSerName val="0"/>
          <c:showPercent val="0"/>
          <c:showBubbleSize val="0"/>
        </c:dLbls>
        <c:gapWidth val="150"/>
        <c:overlap val="100"/>
        <c:axId val="437435736"/>
        <c:axId val="437432600"/>
      </c:barChart>
      <c:catAx>
        <c:axId val="43743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432600"/>
        <c:crosses val="autoZero"/>
        <c:auto val="1"/>
        <c:lblAlgn val="ctr"/>
        <c:lblOffset val="100"/>
        <c:tickLblSkip val="1"/>
        <c:tickMarkSkip val="1"/>
        <c:noMultiLvlLbl val="0"/>
      </c:catAx>
      <c:valAx>
        <c:axId val="437432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435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230</c:v>
                </c:pt>
                <c:pt idx="5">
                  <c:v>266</c:v>
                </c:pt>
                <c:pt idx="8">
                  <c:v>284</c:v>
                </c:pt>
                <c:pt idx="11">
                  <c:v>344</c:v>
                </c:pt>
                <c:pt idx="14">
                  <c:v>342</c:v>
                </c:pt>
              </c:numCache>
            </c:numRef>
          </c:val>
          <c:extLst>
            <c:ext xmlns:c16="http://schemas.microsoft.com/office/drawing/2014/chart" uri="{C3380CC4-5D6E-409C-BE32-E72D297353CC}">
              <c16:uniqueId val="{00000000-D3F2-49C0-A8CE-596779999E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F2-49C0-A8CE-596779999E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F2-49C0-A8CE-596779999E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3-D3F2-49C0-A8CE-596779999E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4-D3F2-49C0-A8CE-596779999E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F2-49C0-A8CE-596779999E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F2-49C0-A8CE-596779999E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303</c:v>
                </c:pt>
                <c:pt idx="3">
                  <c:v>345</c:v>
                </c:pt>
                <c:pt idx="6">
                  <c:v>364</c:v>
                </c:pt>
                <c:pt idx="9">
                  <c:v>451</c:v>
                </c:pt>
                <c:pt idx="12">
                  <c:v>448</c:v>
                </c:pt>
              </c:numCache>
            </c:numRef>
          </c:val>
          <c:extLst>
            <c:ext xmlns:c16="http://schemas.microsoft.com/office/drawing/2014/chart" uri="{C3380CC4-5D6E-409C-BE32-E72D297353CC}">
              <c16:uniqueId val="{00000007-D3F2-49C0-A8CE-596779999E27}"/>
            </c:ext>
          </c:extLst>
        </c:ser>
        <c:dLbls>
          <c:showLegendKey val="0"/>
          <c:showVal val="0"/>
          <c:showCatName val="0"/>
          <c:showSerName val="0"/>
          <c:showPercent val="0"/>
          <c:showBubbleSize val="0"/>
        </c:dLbls>
        <c:gapWidth val="100"/>
        <c:overlap val="100"/>
        <c:axId val="437433384"/>
        <c:axId val="43742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c:v>
                </c:pt>
                <c:pt idx="2">
                  <c:v>#N/A</c:v>
                </c:pt>
                <c:pt idx="3">
                  <c:v>#N/A</c:v>
                </c:pt>
                <c:pt idx="4">
                  <c:v>82</c:v>
                </c:pt>
                <c:pt idx="5">
                  <c:v>#N/A</c:v>
                </c:pt>
                <c:pt idx="6">
                  <c:v>#N/A</c:v>
                </c:pt>
                <c:pt idx="7">
                  <c:v>82</c:v>
                </c:pt>
                <c:pt idx="8">
                  <c:v>#N/A</c:v>
                </c:pt>
                <c:pt idx="9">
                  <c:v>#N/A</c:v>
                </c:pt>
                <c:pt idx="10">
                  <c:v>109</c:v>
                </c:pt>
                <c:pt idx="11">
                  <c:v>#N/A</c:v>
                </c:pt>
                <c:pt idx="12">
                  <c:v>#N/A</c:v>
                </c:pt>
                <c:pt idx="13">
                  <c:v>108</c:v>
                </c:pt>
                <c:pt idx="14">
                  <c:v>#N/A</c:v>
                </c:pt>
              </c:numCache>
            </c:numRef>
          </c:val>
          <c:smooth val="0"/>
          <c:extLst>
            <c:ext xmlns:c16="http://schemas.microsoft.com/office/drawing/2014/chart" uri="{C3380CC4-5D6E-409C-BE32-E72D297353CC}">
              <c16:uniqueId val="{00000008-D3F2-49C0-A8CE-596779999E27}"/>
            </c:ext>
          </c:extLst>
        </c:ser>
        <c:dLbls>
          <c:showLegendKey val="0"/>
          <c:showVal val="0"/>
          <c:showCatName val="0"/>
          <c:showSerName val="0"/>
          <c:showPercent val="0"/>
          <c:showBubbleSize val="0"/>
        </c:dLbls>
        <c:marker val="1"/>
        <c:smooth val="0"/>
        <c:axId val="437433384"/>
        <c:axId val="437429856"/>
      </c:lineChart>
      <c:catAx>
        <c:axId val="43743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429856"/>
        <c:crosses val="autoZero"/>
        <c:auto val="1"/>
        <c:lblAlgn val="ctr"/>
        <c:lblOffset val="100"/>
        <c:tickLblSkip val="1"/>
        <c:tickMarkSkip val="1"/>
        <c:noMultiLvlLbl val="0"/>
      </c:catAx>
      <c:valAx>
        <c:axId val="4374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43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2897</c:v>
                </c:pt>
                <c:pt idx="5">
                  <c:v>2901</c:v>
                </c:pt>
                <c:pt idx="8">
                  <c:v>3324</c:v>
                </c:pt>
                <c:pt idx="11">
                  <c:v>3152</c:v>
                </c:pt>
                <c:pt idx="14">
                  <c:v>3121</c:v>
                </c:pt>
              </c:numCache>
            </c:numRef>
          </c:val>
          <c:extLst>
            <c:ext xmlns:c16="http://schemas.microsoft.com/office/drawing/2014/chart" uri="{C3380CC4-5D6E-409C-BE32-E72D297353CC}">
              <c16:uniqueId val="{00000000-A7BE-472D-B821-5EE20FDB5B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7BE-472D-B821-5EE20FDB5B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3713</c:v>
                </c:pt>
                <c:pt idx="5">
                  <c:v>3651</c:v>
                </c:pt>
                <c:pt idx="8">
                  <c:v>3641</c:v>
                </c:pt>
                <c:pt idx="11">
                  <c:v>3872</c:v>
                </c:pt>
                <c:pt idx="14">
                  <c:v>3977</c:v>
                </c:pt>
              </c:numCache>
            </c:numRef>
          </c:val>
          <c:extLst>
            <c:ext xmlns:c16="http://schemas.microsoft.com/office/drawing/2014/chart" uri="{C3380CC4-5D6E-409C-BE32-E72D297353CC}">
              <c16:uniqueId val="{00000002-A7BE-472D-B821-5EE20FDB5B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BE-472D-B821-5EE20FDB5B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BE-472D-B821-5EE20FDB5B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BE-472D-B821-5EE20FDB5B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c:v>
                </c:pt>
                <c:pt idx="3">
                  <c:v>330</c:v>
                </c:pt>
                <c:pt idx="6">
                  <c:v>228</c:v>
                </c:pt>
                <c:pt idx="9">
                  <c:v>149</c:v>
                </c:pt>
                <c:pt idx="12">
                  <c:v>132</c:v>
                </c:pt>
              </c:numCache>
            </c:numRef>
          </c:val>
          <c:extLst>
            <c:ext xmlns:c16="http://schemas.microsoft.com/office/drawing/2014/chart" uri="{C3380CC4-5D6E-409C-BE32-E72D297353CC}">
              <c16:uniqueId val="{00000006-A7BE-472D-B821-5EE20FDB5B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c:v>
                </c:pt>
                <c:pt idx="3">
                  <c:v>16</c:v>
                </c:pt>
                <c:pt idx="6">
                  <c:v>14</c:v>
                </c:pt>
                <c:pt idx="9">
                  <c:v>12</c:v>
                </c:pt>
                <c:pt idx="12">
                  <c:v>10</c:v>
                </c:pt>
              </c:numCache>
            </c:numRef>
          </c:val>
          <c:extLst>
            <c:ext xmlns:c16="http://schemas.microsoft.com/office/drawing/2014/chart" uri="{C3380CC4-5D6E-409C-BE32-E72D297353CC}">
              <c16:uniqueId val="{00000007-A7BE-472D-B821-5EE20FDB5B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8-A7BE-472D-B821-5EE20FDB5B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BE-472D-B821-5EE20FDB5B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3792</c:v>
                </c:pt>
                <c:pt idx="3">
                  <c:v>3835</c:v>
                </c:pt>
                <c:pt idx="6">
                  <c:v>4318</c:v>
                </c:pt>
                <c:pt idx="9">
                  <c:v>4076</c:v>
                </c:pt>
                <c:pt idx="12">
                  <c:v>3994</c:v>
                </c:pt>
              </c:numCache>
            </c:numRef>
          </c:val>
          <c:extLst>
            <c:ext xmlns:c16="http://schemas.microsoft.com/office/drawing/2014/chart" uri="{C3380CC4-5D6E-409C-BE32-E72D297353CC}">
              <c16:uniqueId val="{0000000A-A7BE-472D-B821-5EE20FDB5B50}"/>
            </c:ext>
          </c:extLst>
        </c:ser>
        <c:dLbls>
          <c:showLegendKey val="0"/>
          <c:showVal val="0"/>
          <c:showCatName val="0"/>
          <c:showSerName val="0"/>
          <c:showPercent val="0"/>
          <c:showBubbleSize val="0"/>
        </c:dLbls>
        <c:gapWidth val="100"/>
        <c:overlap val="100"/>
        <c:axId val="437432208"/>
        <c:axId val="437429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BE-472D-B821-5EE20FDB5B50}"/>
            </c:ext>
          </c:extLst>
        </c:ser>
        <c:dLbls>
          <c:showLegendKey val="0"/>
          <c:showVal val="0"/>
          <c:showCatName val="0"/>
          <c:showSerName val="0"/>
          <c:showPercent val="0"/>
          <c:showBubbleSize val="0"/>
        </c:dLbls>
        <c:marker val="1"/>
        <c:smooth val="0"/>
        <c:axId val="437432208"/>
        <c:axId val="437429464"/>
      </c:lineChart>
      <c:catAx>
        <c:axId val="43743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429464"/>
        <c:crosses val="autoZero"/>
        <c:auto val="1"/>
        <c:lblAlgn val="ctr"/>
        <c:lblOffset val="100"/>
        <c:tickLblSkip val="1"/>
        <c:tickMarkSkip val="1"/>
        <c:noMultiLvlLbl val="0"/>
      </c:catAx>
      <c:valAx>
        <c:axId val="437429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43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1627</c:v>
                </c:pt>
                <c:pt idx="1">
                  <c:v>1723</c:v>
                </c:pt>
                <c:pt idx="2">
                  <c:v>1715</c:v>
                </c:pt>
              </c:numCache>
            </c:numRef>
          </c:val>
          <c:extLst>
            <c:ext xmlns:c16="http://schemas.microsoft.com/office/drawing/2014/chart" uri="{C3380CC4-5D6E-409C-BE32-E72D297353CC}">
              <c16:uniqueId val="{00000000-B568-47DE-A8FE-3973C7F62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706</c:v>
                </c:pt>
                <c:pt idx="1">
                  <c:v>823</c:v>
                </c:pt>
                <c:pt idx="2">
                  <c:v>825</c:v>
                </c:pt>
              </c:numCache>
            </c:numRef>
          </c:val>
          <c:extLst>
            <c:ext xmlns:c16="http://schemas.microsoft.com/office/drawing/2014/chart" uri="{C3380CC4-5D6E-409C-BE32-E72D297353CC}">
              <c16:uniqueId val="{00000001-B568-47DE-A8FE-3973C7F62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1455</c:v>
                </c:pt>
                <c:pt idx="1">
                  <c:v>1465</c:v>
                </c:pt>
                <c:pt idx="2">
                  <c:v>1514</c:v>
                </c:pt>
              </c:numCache>
            </c:numRef>
          </c:val>
          <c:extLst>
            <c:ext xmlns:c16="http://schemas.microsoft.com/office/drawing/2014/chart" uri="{C3380CC4-5D6E-409C-BE32-E72D297353CC}">
              <c16:uniqueId val="{00000002-B568-47DE-A8FE-3973C7F62351}"/>
            </c:ext>
          </c:extLst>
        </c:ser>
        <c:dLbls>
          <c:showLegendKey val="0"/>
          <c:showVal val="0"/>
          <c:showCatName val="0"/>
          <c:showSerName val="0"/>
          <c:showPercent val="0"/>
          <c:showBubbleSize val="0"/>
        </c:dLbls>
        <c:gapWidth val="120"/>
        <c:overlap val="100"/>
        <c:axId val="437435344"/>
        <c:axId val="437431032"/>
      </c:barChart>
      <c:catAx>
        <c:axId val="43743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431032"/>
        <c:crosses val="autoZero"/>
        <c:auto val="1"/>
        <c:lblAlgn val="ctr"/>
        <c:lblOffset val="100"/>
        <c:tickLblSkip val="1"/>
        <c:tickMarkSkip val="1"/>
        <c:noMultiLvlLbl val="0"/>
      </c:catAx>
      <c:valAx>
        <c:axId val="437431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43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{3E805663-3E6F-4756-86C3-A8C6A32EA0E2}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5E3-4CF4-BCFD-E7CE696A2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{13D2515D-596F-4CFE-B274-C3970CD0CCDC}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E3-4CF4-BCFD-E7CE696A2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{6A2FB64E-7967-4011-B6AE-038C4F068E1A}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E3-4CF4-BCFD-E7CE696A2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{C6F7FC44-5303-4897-B8D7-63D4FBCA6233}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E3-4CF4-BCFD-E7CE696A2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{00CD25BB-B073-4EA2-AE66-F27A1CE5DB6C}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E3-4CF4-BCFD-E7CE696A25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{997D50DA-9A71-4B61-8D33-00135DA6C817}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5E3-4CF4-BCFD-E7CE696A25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{818F1F22-011C-402A-B169-969CBBF66B7F}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5E3-4CF4-BCFD-E7CE696A253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{DD126CFB-96C4-4FC2-A87A-43B5AC4FCE90}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5E3-4CF4-BCFD-E7CE696A25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{AEC266FD-02D2-4E07-9E6E-74F165F2AE93}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5E3-4CF4-BCFD-E7CE696A2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27.1</c:v>
                </c:pt>
                <c:pt idx="24">
                  <c:v>27.5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5E3-4CF4-BCFD-E7CE696A25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{9A4E96B7-2675-462A-9FF1-A96BFA99A3E0}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5E3-4CF4-BCFD-E7CE696A25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{D19A601B-DC36-4B5B-BCEF-A03D539F8D43}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E3-4CF4-BCFD-E7CE696A2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{3ADE7FBA-3E71-4FBE-A64F-4D9C79E43A8A}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E3-4CF4-BCFD-E7CE696A2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{9BC3425F-4B29-4375-AD32-D6E51D3390ED}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E3-4CF4-BCFD-E7CE696A2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{9492C052-F6CA-4C82-89AE-C7C5A5B925D1}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E3-4CF4-BCFD-E7CE696A25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{CF62AEB2-7EB6-4D23-A5CE-B984A9CD3840}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5E3-4CF4-BCFD-E7CE696A25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{FE887296-F70D-41E5-ABED-43860725DB98}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5E3-4CF4-BCFD-E7CE696A253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{F159BC03-C740-43CC-A4E7-6FEC04DB0ACE}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5E3-4CF4-BCFD-E7CE696A25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{D3D25AF0-B082-4E1E-AB74-5E7835A9B469}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5E3-4CF4-BCFD-E7CE696A2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95E3-4CF4-BCFD-E7CE696A2539}"/>
            </c:ext>
          </c:extLst>
        </c:ser>
        <c:dLbls>
          <c:showLegendKey val="0"/>
          <c:showVal val="1"/>
          <c:showCatName val="0"/>
          <c:showSerName val="0"/>
          <c:showPercent val="0"/>
          <c:showBubbleSize val="0"/>
        </c:dLbls>
        <c:axId val="375376824"/>
        <c:axId val="375377216"/>
      </c:scatterChart>
      <c:valAx>
        <c:axId val="375376824"/>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5377216"/>
        <c:crosses val="autoZero"/>
        <c:crossBetween val="midCat"/>
      </c:valAx>
      <c:valAx>
        <c:axId val="375377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5376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{15F6DEEE-ED5F-4656-9263-87F607D0C9FD}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7D7-442B-B94B-DC9D205A37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{34406282-3C84-4588-95D5-0625D7241350}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D7-442B-B94B-DC9D205A37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{A39049C8-3584-4896-B303-73E829B18375}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D7-442B-B94B-DC9D205A37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{CDAAA60E-5E37-4C8D-9454-446C22B9A901}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D7-442B-B94B-DC9D205A37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{FEA7F047-0D4B-4549-90C9-8EBF88FAA935}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D7-442B-B94B-DC9D205A373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{30C2F274-4748-41AC-AA1E-1961D7DCDF4B}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7D7-442B-B94B-DC9D205A373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{74FEF4FD-FF0D-46CD-A7D1-193517D217DC}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7D7-442B-B94B-DC9D205A373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{3BB92549-D3E8-4374-8E44-FC643CAC2F8F}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7D7-442B-B94B-DC9D205A373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{3EB08868-0AB8-457B-9092-C1B2CC0C781B}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7D7-442B-B94B-DC9D205A37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3.9</c:v>
                </c:pt>
                <c:pt idx="16">
                  <c:v>3.8</c:v>
                </c:pt>
                <c:pt idx="24">
                  <c:v>4.3</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D7-442B-B94B-DC9D205A37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{F207961B-0A67-4F15-9D05-93F16AFBFF8B}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7D7-442B-B94B-DC9D205A37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{2D8C1848-4F78-48F6-B0CE-742F003F59A1}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D7-442B-B94B-DC9D205A37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{58827CAF-D899-408E-BC54-07E9C371A261}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D7-442B-B94B-DC9D205A37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{BDC6E0DD-67EC-4F60-9F86-2DA777389B22}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D7-442B-B94B-DC9D205A37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{3E2AE7EE-BD8C-4876-8F5A-90ED4156990E}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D7-442B-B94B-DC9D205A373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{72E90512-68F5-48EE-8DB4-2DFF02FD963C}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7D7-442B-B94B-DC9D205A373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{D1479E5C-6EA1-47BE-B6C0-F9F6B454B97A}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7D7-442B-B94B-DC9D205A373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{E2FF32D7-5F58-460F-9CA0-F637DA9E9F25}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7D7-442B-B94B-DC9D205A373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{CD55E18B-9C76-4705-8179-33E30B6EB8D5}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7D7-442B-B94B-DC9D205A37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D7-442B-B94B-DC9D205A3731}"/>
            </c:ext>
          </c:extLst>
        </c:ser>
        <c:dLbls>
          <c:showLegendKey val="0"/>
          <c:showVal val="1"/>
          <c:showCatName val="0"/>
          <c:showSerName val="0"/>
          <c:showPercent val="0"/>
          <c:showBubbleSize val="0"/>
        </c:dLbls>
        <c:axId val="375379568"/>
        <c:axId val="375381136"/>
      </c:scatterChart>
      <c:valAx>
        <c:axId val="375379568"/>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5381136"/>
        <c:crosses val="autoZero"/>
        <c:crossBetween val="midCat"/>
      </c:valAx>
      <c:valAx>
        <c:axId val="375381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5379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年と比較すると</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百万円の増である、フェリー建造による辺地債分による借入金の元利償還金が加算されたことによる事や、平成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かけて整備した人工透析施設や伊江小校舎改築事業、多目的屋内運動場等の大型の建設事業に係る起債発行が主な要因である。今後も数年間は地方債の増加傾向が続くことが予想される。特定の年度に負担が集中しないよう計画的に財政運営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団塊世代の退職がピークを終え、退職手当負担額が減少傾向にあるが、地方債現在高は今後、大型の建設事業に係る起債発行により増加すると予想される。　よって、充当可能財源等において、地方債の償還金に充てる減債基金の積み増しを検討し、将来負担比率が悪化することのないよう事前対策を行ってく。</a:t>
          </a:r>
        </a:p>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2,958</a:t>
          </a:r>
          <a:r>
            <a:rPr kumimoji="1" lang="ja-JP" altLang="en-US" sz="1400">
              <a:latin typeface="ＭＳ ゴシック" pitchFamily="49" charset="-128"/>
              <a:ea typeface="ＭＳ ゴシック" pitchFamily="49" charset="-128"/>
            </a:rPr>
            <a:t>百万円となっており、今後において、現状の推移を保てるよう努める。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今後増加する見込みとなっている公共施設等の大規模改修や更新費用を見据えた基金の積立て、新規発行債の抑制、公共施設等総合管理計画や中長期財政計画を作成し適正な財政運営に努める。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将来の庁舎建築等に備え、</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伊江村公用並びに公共用施設整備基金積立金を大幅に増額した為、基金残高は年次的に増加傾向にある。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年度以降においても、大型の建設事業に伴う一般財源所要額の増や、補助対象外経費の物件費の増加が予想されるため、徹底した事務事業の見直しを行う事で、積立金の確保を図る。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①伊江村地域振興基金：本格的な高齢化社会の到来に備え、地域における福祉活動の促進、快適な生活環境の形成等を図る事業の実施を推進するための基金。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②伊江村公用並びに公共用施設整備基金：村庁舎、中央公民館、消防施設及び教育施設等村が行う公用並びに公共用施設の整備の為に積立る基金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③伊江村地域福祉基金：地域の特性をいかした在宅福祉の向上、健康、生きがいづくり及びボランティア活動の活発化等の施策を推進することにより、高齢者等の保健福祉の向上を図るための基金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①伊江村公用並びに公共用施設整備基金：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　庁舎建設費用に係る一般財源確保の為</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②伊江村ちゅら島づくり応援基金：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　ふるさと納税実績額による増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③特定防衛施設周辺整備調整交付金基金：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　調整交付金基金事業数量の増加による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①</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伊江村公用並びに公共用施設整備基金：多額の費用負担が見込まれる庁舎建設に備え、財政状況を勘案しながら優先的に積立を行う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②伊江村ちゅら島づくり応援基金：ふるさと納税実績の拡充を図りつつ、寄付目的に沿った事業に有効活用していく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③村民レク広場整備基金：村民レク広場に係る維持管理運営事業に今後も多額の経費が見込まれるため、取崩しを継続的に行う必要がある。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年度は、伊江村公用並びに公共用施設整備基金や、減債基金積立金の残高増を図ったため、財政調整基金への積立額を減少させたことによる減額。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徹底した歳出削減による一般財源の圧縮を図り、その他基金の運用状況も勘案しながら、将来負担に備え、着実に残高を増額していく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年度においては、厳しい財政運営の中、将来的な備えの為、若干ではあるが残高増を図ることができた。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地方債償還額は、今後の大型の建設事業に係る償還により増加の傾向が予測されるため、基金取崩額が多くなるが、財政状況を注視しながら計画的な積立を行う。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H29</a:t>
          </a:r>
          <a:r>
            <a:rPr kumimoji="1" lang="ja-JP" altLang="en-US"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値：</a:t>
          </a:r>
          <a:r>
            <a:rPr kumimoji="1" lang="en-US" altLang="ja-JP"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28.2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年以降に集中して新築及び建て替え工事を実施したため、類似団体の平均と比較して低い値となっている。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しかし、役場、中央公民館（改善センター）村営住宅、消防施設等で経過年数が比較的長い施設も残っている為、更新に向けた計画等を策定し取り組んでいく。</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157389</xdr:rowOff>
    </xdr:from>
    <xdr:to>
      <xdr:col>23</xdr:col>
      <xdr:colOff>85090</xdr:colOff>
      <xdr:row>32</xdr:row>
      <xdr:rowOff>42908</xdr:rowOff>
    </xdr:to>
    <xdr:cxnSp macro="">
      <xdr:nvCxnSpPr>
        <xdr:cNvPr id="73" name="直線コネクタ 72"/>
        <xdr:cNvCxnSpPr/>
      </xdr:nvCxnSpPr>
      <xdr:spPr>
        <a:xfrm flipV="1">
          <a:off x="4760595" y="5215164"/>
          <a:ext cx="1270" cy="108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46735</xdr:rowOff>
    </xdr:from>
    <xdr:ext cx="405111" cy="259045"/>
    <xdr:sp macro="" textlink="">
      <xdr:nvSpPr>
        <xdr:cNvPr id="74" name="有形固定資産減価償却率最小値テキスト"/>
        <xdr:cNvSpPr txBox="1"/>
      </xdr:nvSpPr>
      <xdr:spPr>
        <a:xfrm>
          <a:off x="4813300" y="630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42908</xdr:rowOff>
    </xdr:from>
    <xdr:to>
      <xdr:col>23</xdr:col>
      <xdr:colOff>174625</xdr:colOff>
      <xdr:row>32</xdr:row>
      <xdr:rowOff>42908</xdr:rowOff>
    </xdr:to>
    <xdr:cxnSp macro="">
      <xdr:nvCxnSpPr>
        <xdr:cNvPr id="75" name="直線コネクタ 74"/>
        <xdr:cNvCxnSpPr/>
      </xdr:nvCxnSpPr>
      <xdr:spPr>
        <a:xfrm>
          <a:off x="4673600" y="630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104066</xdr:rowOff>
    </xdr:from>
    <xdr:ext cx="405111" cy="259045"/>
    <xdr:sp macro="" textlink="">
      <xdr:nvSpPr>
        <xdr:cNvPr id="76" name="有形固定資産減価償却率最大値テキスト"/>
        <xdr:cNvSpPr txBox="1"/>
      </xdr:nvSpPr>
      <xdr:spPr>
        <a:xfrm>
          <a:off x="4813300" y="499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157389</xdr:rowOff>
    </xdr:from>
    <xdr:to>
      <xdr:col>23</xdr:col>
      <xdr:colOff>174625</xdr:colOff>
      <xdr:row>25</xdr:row>
      <xdr:rowOff>157389</xdr:rowOff>
    </xdr:to>
    <xdr:cxnSp macro="">
      <xdr:nvCxnSpPr>
        <xdr:cNvPr id="77" name="直線コネクタ 76"/>
        <xdr:cNvCxnSpPr/>
      </xdr:nvCxnSpPr>
      <xdr:spPr>
        <a:xfrm>
          <a:off x="4673600" y="5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27141</xdr:rowOff>
    </xdr:from>
    <xdr:ext cx="405111" cy="259045"/>
    <xdr:sp macro="" textlink="">
      <xdr:nvSpPr>
        <xdr:cNvPr id="78" name="有形固定資産減価償却率平均値テキスト"/>
        <xdr:cNvSpPr txBox="1"/>
      </xdr:nvSpPr>
      <xdr:spPr>
        <a:xfrm>
          <a:off x="4813300" y="5599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79" name="フローチャート: 判断 78"/>
        <xdr:cNvSpPr/>
      </xdr:nvSpPr>
      <xdr:spPr>
        <a:xfrm>
          <a:off x="4711700" y="562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61051</xdr:rowOff>
    </xdr:from>
    <xdr:to>
      <xdr:col>19</xdr:col>
      <xdr:colOff>187325</xdr:colOff>
      <xdr:row>28</xdr:row>
      <xdr:rowOff>162651</xdr:rowOff>
    </xdr:to>
    <xdr:sp macro="" textlink="">
      <xdr:nvSpPr>
        <xdr:cNvPr id="80" name="フローチャート: 判断 79"/>
        <xdr:cNvSpPr/>
      </xdr:nvSpPr>
      <xdr:spPr>
        <a:xfrm>
          <a:off x="4000500" y="563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125821</xdr:rowOff>
    </xdr:from>
    <xdr:to>
      <xdr:col>15</xdr:col>
      <xdr:colOff>187325</xdr:colOff>
      <xdr:row>29</xdr:row>
      <xdr:rowOff>55971</xdr:rowOff>
    </xdr:to>
    <xdr:sp macro="" textlink="">
      <xdr:nvSpPr>
        <xdr:cNvPr id="81" name="フローチャート: 判断 80"/>
        <xdr:cNvSpPr/>
      </xdr:nvSpPr>
      <xdr:spPr>
        <a:xfrm>
          <a:off x="3238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92075</xdr:rowOff>
    </xdr:from>
    <xdr:to>
      <xdr:col>19</xdr:col>
      <xdr:colOff>187325</xdr:colOff>
      <xdr:row>34</xdr:row>
      <xdr:rowOff>22225</xdr:rowOff>
    </xdr:to>
    <xdr:sp macro="" textlink="">
      <xdr:nvSpPr>
        <xdr:cNvPr id="87" name="楕円 86"/>
        <xdr:cNvSpPr/>
      </xdr:nvSpPr>
      <xdr:spPr>
        <a:xfrm>
          <a:off x="400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104412</xdr:rowOff>
    </xdr:from>
    <xdr:to>
      <xdr:col>15</xdr:col>
      <xdr:colOff>187325</xdr:colOff>
      <xdr:row>34</xdr:row>
      <xdr:rowOff>34562</xdr:rowOff>
    </xdr:to>
    <xdr:sp macro="" textlink="">
      <xdr:nvSpPr>
        <xdr:cNvPr id="88" name="楕円 87"/>
        <xdr:cNvSpPr/>
      </xdr:nvSpPr>
      <xdr:spPr>
        <a:xfrm>
          <a:off x="3238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142875</xdr:rowOff>
    </xdr:from>
    <xdr:to>
      <xdr:col>19</xdr:col>
      <xdr:colOff>136525</xdr:colOff>
      <xdr:row>33</xdr:row>
      <xdr:rowOff>155212</xdr:rowOff>
    </xdr:to>
    <xdr:cxnSp macro="">
      <xdr:nvCxnSpPr>
        <xdr:cNvPr id="89" name="直線コネクタ 88"/>
        <xdr:cNvCxnSpPr/>
      </xdr:nvCxnSpPr>
      <xdr:spPr>
        <a:xfrm flipV="1">
          <a:off x="3289300" y="657225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7728</xdr:rowOff>
    </xdr:from>
    <xdr:ext cx="405111" cy="259045"/>
    <xdr:sp macro="" textlink="">
      <xdr:nvSpPr>
        <xdr:cNvPr id="90" name="n_1aveValue有形固定資産減価償却率"/>
        <xdr:cNvSpPr txBox="1"/>
      </xdr:nvSpPr>
      <xdr:spPr>
        <a:xfrm>
          <a:off x="38360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91" name="n_2aveValue有形固定資産減価償却率"/>
        <xdr:cNvSpPr txBox="1"/>
      </xdr:nvSpPr>
      <xdr:spPr>
        <a:xfrm>
          <a:off x="3086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13352</xdr:rowOff>
    </xdr:from>
    <xdr:ext cx="405111" cy="259045"/>
    <xdr:sp macro="" textlink="">
      <xdr:nvSpPr>
        <xdr:cNvPr id="92" name="n_1mainValue有形固定資産減価償却率"/>
        <xdr:cNvSpPr txBox="1"/>
      </xdr:nvSpPr>
      <xdr:spPr>
        <a:xfrm>
          <a:off x="383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25689</xdr:rowOff>
    </xdr:from>
    <xdr:ext cx="405111" cy="259045"/>
    <xdr:sp macro="" textlink="">
      <xdr:nvSpPr>
        <xdr:cNvPr id="93" name="n_2mainValue有形固定資産減価償却率"/>
        <xdr:cNvSpPr txBox="1"/>
      </xdr:nvSpPr>
      <xdr:spPr>
        <a:xfrm>
          <a:off x="3086744" y="662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類似団体平均値より下回っている。公債費の動向に注視するなど全体的な債務の把握に努めていく。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8" name="テキスト ボックス 11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4" name="直線コネクタ 123"/>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7"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8" name="直線コネクタ 127"/>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9"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0" name="フローチャート: 判断 129"/>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121103</xdr:rowOff>
    </xdr:from>
    <xdr:to>
      <xdr:col>76</xdr:col>
      <xdr:colOff>73025</xdr:colOff>
      <xdr:row>35</xdr:row>
      <xdr:rowOff>51253</xdr:rowOff>
    </xdr:to>
    <xdr:sp macro="" textlink="">
      <xdr:nvSpPr>
        <xdr:cNvPr id="136" name="楕円 135"/>
        <xdr:cNvSpPr/>
      </xdr:nvSpPr>
      <xdr:spPr>
        <a:xfrm>
          <a:off x="147447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36030</xdr:rowOff>
    </xdr:from>
    <xdr:ext cx="340478" cy="259045"/>
    <xdr:sp macro="" textlink="">
      <xdr:nvSpPr>
        <xdr:cNvPr id="137" name="債務償還可能年数該当値テキスト"/>
        <xdr:cNvSpPr txBox="1"/>
      </xdr:nvSpPr>
      <xdr:spPr>
        <a:xfrm>
          <a:off x="14846300" y="6636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126365</xdr:rowOff>
    </xdr:from>
    <xdr:to>
      <xdr:col>20</xdr:col>
      <xdr:colOff>38100</xdr:colOff>
      <xdr:row>40</xdr:row>
      <xdr:rowOff>56515</xdr:rowOff>
    </xdr:to>
    <xdr:sp macro="" textlink="">
      <xdr:nvSpPr>
        <xdr:cNvPr id="70" name="楕円 69"/>
        <xdr:cNvSpPr/>
      </xdr:nvSpPr>
      <xdr:spPr>
        <a:xfrm>
          <a:off x="3746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21590</xdr:rowOff>
    </xdr:from>
    <xdr:to>
      <xdr:col>15</xdr:col>
      <xdr:colOff>101600</xdr:colOff>
      <xdr:row>42</xdr:row>
      <xdr:rowOff>123190</xdr:rowOff>
    </xdr:to>
    <xdr:sp macro="" textlink="">
      <xdr:nvSpPr>
        <xdr:cNvPr id="71" name="楕円 70"/>
        <xdr:cNvSpPr/>
      </xdr:nvSpPr>
      <xdr:spPr>
        <a:xfrm>
          <a:off x="2857500" y="72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xdr:rowOff>
    </xdr:from>
    <xdr:to>
      <xdr:col>19</xdr:col>
      <xdr:colOff>177800</xdr:colOff>
      <xdr:row>42</xdr:row>
      <xdr:rowOff>72390</xdr:rowOff>
    </xdr:to>
    <xdr:cxnSp macro="">
      <xdr:nvCxnSpPr>
        <xdr:cNvPr id="72" name="直線コネクタ 71"/>
        <xdr:cNvCxnSpPr/>
      </xdr:nvCxnSpPr>
      <xdr:spPr>
        <a:xfrm flipV="1">
          <a:off x="2908300" y="686371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47642</xdr:rowOff>
    </xdr:from>
    <xdr:ext cx="405111" cy="259045"/>
    <xdr:sp macro="" textlink="">
      <xdr:nvSpPr>
        <xdr:cNvPr id="75" name="n_1mainValue【道路】&#10;有形固定資産減価償却率"/>
        <xdr:cNvSpPr txBox="1"/>
      </xdr:nvSpPr>
      <xdr:spPr>
        <a:xfrm>
          <a:off x="3582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114317</xdr:rowOff>
    </xdr:from>
    <xdr:ext cx="405111" cy="259045"/>
    <xdr:sp macro="" textlink="">
      <xdr:nvSpPr>
        <xdr:cNvPr id="76" name="n_2mainValue【道路】&#10;有形固定資産減価償却率"/>
        <xdr:cNvSpPr txBox="1"/>
      </xdr:nvSpPr>
      <xdr:spPr>
        <a:xfrm>
          <a:off x="2705744"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89653</xdr:rowOff>
    </xdr:from>
    <xdr:to>
      <xdr:col>50</xdr:col>
      <xdr:colOff>165100</xdr:colOff>
      <xdr:row>42</xdr:row>
      <xdr:rowOff>19803</xdr:rowOff>
    </xdr:to>
    <xdr:sp macro="" textlink="">
      <xdr:nvSpPr>
        <xdr:cNvPr id="114" name="楕円 113"/>
        <xdr:cNvSpPr/>
      </xdr:nvSpPr>
      <xdr:spPr>
        <a:xfrm>
          <a:off x="9588500" y="71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86084</xdr:rowOff>
    </xdr:from>
    <xdr:to>
      <xdr:col>46</xdr:col>
      <xdr:colOff>38100</xdr:colOff>
      <xdr:row>42</xdr:row>
      <xdr:rowOff>16234</xdr:rowOff>
    </xdr:to>
    <xdr:sp macro="" textlink="">
      <xdr:nvSpPr>
        <xdr:cNvPr id="115" name="楕円 114"/>
        <xdr:cNvSpPr/>
      </xdr:nvSpPr>
      <xdr:spPr>
        <a:xfrm>
          <a:off x="8699500" y="7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136884</xdr:rowOff>
    </xdr:from>
    <xdr:to>
      <xdr:col>50</xdr:col>
      <xdr:colOff>114300</xdr:colOff>
      <xdr:row>41</xdr:row>
      <xdr:rowOff>140453</xdr:rowOff>
    </xdr:to>
    <xdr:cxnSp macro="">
      <xdr:nvCxnSpPr>
        <xdr:cNvPr id="116" name="直線コネクタ 115"/>
        <xdr:cNvCxnSpPr/>
      </xdr:nvCxnSpPr>
      <xdr:spPr>
        <a:xfrm>
          <a:off x="8750300" y="7166334"/>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10930</xdr:rowOff>
    </xdr:from>
    <xdr:ext cx="534377" cy="259045"/>
    <xdr:sp macro="" textlink="">
      <xdr:nvSpPr>
        <xdr:cNvPr id="119" name="n_1mainValue【道路】&#10;一人当たり延長"/>
        <xdr:cNvSpPr txBox="1"/>
      </xdr:nvSpPr>
      <xdr:spPr>
        <a:xfrm>
          <a:off x="9359411" y="72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7361</xdr:rowOff>
    </xdr:from>
    <xdr:ext cx="534377" cy="259045"/>
    <xdr:sp macro="" textlink="">
      <xdr:nvSpPr>
        <xdr:cNvPr id="120" name="n_2mainValue【道路】&#10;一人当たり延長"/>
        <xdr:cNvSpPr txBox="1"/>
      </xdr:nvSpPr>
      <xdr:spPr>
        <a:xfrm>
          <a:off x="8483111" y="72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161" name="直線コネクタ 160"/>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162"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163" name="直線コネクタ 162"/>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166"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167" name="フローチャート: 判断 166"/>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168" name="フローチャート: 判断 167"/>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169" name="フローチャート: 判断 168"/>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175" name="楕円 174"/>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71120</xdr:rowOff>
    </xdr:from>
    <xdr:to>
      <xdr:col>15</xdr:col>
      <xdr:colOff>101600</xdr:colOff>
      <xdr:row>83</xdr:row>
      <xdr:rowOff>1270</xdr:rowOff>
    </xdr:to>
    <xdr:sp macro="" textlink="">
      <xdr:nvSpPr>
        <xdr:cNvPr id="176" name="楕円 175"/>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121920</xdr:rowOff>
    </xdr:to>
    <xdr:cxnSp macro="">
      <xdr:nvCxnSpPr>
        <xdr:cNvPr id="177" name="直線コネクタ 176"/>
        <xdr:cNvCxnSpPr/>
      </xdr:nvCxnSpPr>
      <xdr:spPr>
        <a:xfrm flipV="1">
          <a:off x="2908300" y="1413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17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17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145432</xdr:rowOff>
    </xdr:from>
    <xdr:ext cx="405111" cy="259045"/>
    <xdr:sp macro="" textlink="">
      <xdr:nvSpPr>
        <xdr:cNvPr id="180" name="n_1mainValue【公営住宅】&#10;有形固定資産減価償却率"/>
        <xdr:cNvSpPr txBox="1"/>
      </xdr:nvSpPr>
      <xdr:spPr>
        <a:xfrm>
          <a:off x="3582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181" name="n_2mainValue【公営住宅】&#10;有形固定資産減価償却率"/>
        <xdr:cNvSpPr txBox="1"/>
      </xdr:nvSpPr>
      <xdr:spPr>
        <a:xfrm>
          <a:off x="2705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195" name="テキスト ボックス 19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197" name="テキスト ボックス 19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199" name="テキスト ボックス 19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01" name="テキスト ボックス 20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3" name="テキスト ボックス 2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05" name="直線コネクタ 20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0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07" name="直線コネクタ 20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0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09" name="直線コネクタ 20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1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11" name="フローチャート: 判断 21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12" name="フローチャート: 判断 21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13" name="フローチャート: 判断 21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12560</xdr:rowOff>
    </xdr:from>
    <xdr:to>
      <xdr:col>50</xdr:col>
      <xdr:colOff>165100</xdr:colOff>
      <xdr:row>86</xdr:row>
      <xdr:rowOff>114160</xdr:rowOff>
    </xdr:to>
    <xdr:sp macro="" textlink="">
      <xdr:nvSpPr>
        <xdr:cNvPr id="219" name="楕円 218"/>
        <xdr:cNvSpPr/>
      </xdr:nvSpPr>
      <xdr:spPr>
        <a:xfrm>
          <a:off x="9588500" y="147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13436</xdr:rowOff>
    </xdr:from>
    <xdr:to>
      <xdr:col>46</xdr:col>
      <xdr:colOff>38100</xdr:colOff>
      <xdr:row>86</xdr:row>
      <xdr:rowOff>115036</xdr:rowOff>
    </xdr:to>
    <xdr:sp macro="" textlink="">
      <xdr:nvSpPr>
        <xdr:cNvPr id="220" name="楕円 219"/>
        <xdr:cNvSpPr/>
      </xdr:nvSpPr>
      <xdr:spPr>
        <a:xfrm>
          <a:off x="86995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63360</xdr:rowOff>
    </xdr:from>
    <xdr:to>
      <xdr:col>50</xdr:col>
      <xdr:colOff>114300</xdr:colOff>
      <xdr:row>86</xdr:row>
      <xdr:rowOff>64236</xdr:rowOff>
    </xdr:to>
    <xdr:cxnSp macro="">
      <xdr:nvCxnSpPr>
        <xdr:cNvPr id="221" name="直線コネクタ 220"/>
        <xdr:cNvCxnSpPr/>
      </xdr:nvCxnSpPr>
      <xdr:spPr>
        <a:xfrm flipV="1">
          <a:off x="8750300" y="1480806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22"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23"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105287</xdr:rowOff>
    </xdr:from>
    <xdr:ext cx="469744" cy="259045"/>
    <xdr:sp macro="" textlink="">
      <xdr:nvSpPr>
        <xdr:cNvPr id="224" name="n_1mainValue【公営住宅】&#10;一人当たり面積"/>
        <xdr:cNvSpPr txBox="1"/>
      </xdr:nvSpPr>
      <xdr:spPr>
        <a:xfrm>
          <a:off x="9391727" y="1484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106163</xdr:rowOff>
    </xdr:from>
    <xdr:ext cx="469744" cy="259045"/>
    <xdr:sp macro="" textlink="">
      <xdr:nvSpPr>
        <xdr:cNvPr id="225" name="n_2mainValue【公営住宅】&#10;一人当たり面積"/>
        <xdr:cNvSpPr txBox="1"/>
      </xdr:nvSpPr>
      <xdr:spPr>
        <a:xfrm>
          <a:off x="8515427" y="1485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7" name="テキスト ボックス 2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7" name="テキスト ボックス 2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251" name="直線コネクタ 250"/>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252"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253" name="直線コネクタ 252"/>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254"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255" name="直線コネクタ 254"/>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56" name="【港湾・漁港】&#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57" name="フローチャート: 判断 256"/>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58" name="フローチャート: 判断 257"/>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259" name="フローチャート: 判断 258"/>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167458</xdr:rowOff>
    </xdr:from>
    <xdr:to>
      <xdr:col>20</xdr:col>
      <xdr:colOff>38100</xdr:colOff>
      <xdr:row>108</xdr:row>
      <xdr:rowOff>97608</xdr:rowOff>
    </xdr:to>
    <xdr:sp macro="" textlink="">
      <xdr:nvSpPr>
        <xdr:cNvPr id="265" name="楕円 264"/>
        <xdr:cNvSpPr/>
      </xdr:nvSpPr>
      <xdr:spPr>
        <a:xfrm>
          <a:off x="3746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89081</xdr:rowOff>
    </xdr:from>
    <xdr:to>
      <xdr:col>15</xdr:col>
      <xdr:colOff>101600</xdr:colOff>
      <xdr:row>108</xdr:row>
      <xdr:rowOff>19231</xdr:rowOff>
    </xdr:to>
    <xdr:sp macro="" textlink="">
      <xdr:nvSpPr>
        <xdr:cNvPr id="266" name="楕円 265"/>
        <xdr:cNvSpPr/>
      </xdr:nvSpPr>
      <xdr:spPr>
        <a:xfrm>
          <a:off x="2857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139881</xdr:rowOff>
    </xdr:from>
    <xdr:to>
      <xdr:col>19</xdr:col>
      <xdr:colOff>177800</xdr:colOff>
      <xdr:row>108</xdr:row>
      <xdr:rowOff>46808</xdr:rowOff>
    </xdr:to>
    <xdr:cxnSp macro="">
      <xdr:nvCxnSpPr>
        <xdr:cNvPr id="267" name="直線コネクタ 266"/>
        <xdr:cNvCxnSpPr/>
      </xdr:nvCxnSpPr>
      <xdr:spPr>
        <a:xfrm>
          <a:off x="2908300" y="18485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268" name="n_1ave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269"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88735</xdr:rowOff>
    </xdr:from>
    <xdr:ext cx="340478" cy="259045"/>
    <xdr:sp macro="" textlink="">
      <xdr:nvSpPr>
        <xdr:cNvPr id="270" name="n_1mainValue【港湾・漁港】&#10;有形固定資産減価償却率"/>
        <xdr:cNvSpPr txBox="1"/>
      </xdr:nvSpPr>
      <xdr:spPr>
        <a:xfrm>
          <a:off x="3614361" y="1860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10358</xdr:rowOff>
    </xdr:from>
    <xdr:ext cx="405111" cy="259045"/>
    <xdr:sp macro="" textlink="">
      <xdr:nvSpPr>
        <xdr:cNvPr id="271" name="n_2mainValue【港湾・漁港】&#10;有形固定資産減価償却率"/>
        <xdr:cNvSpPr txBox="1"/>
      </xdr:nvSpPr>
      <xdr:spPr>
        <a:xfrm>
          <a:off x="2705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283" name="テキスト ボックス 28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285" name="テキスト ボックス 284"/>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287" name="テキスト ボックス 286"/>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289" name="テキスト ボックス 288"/>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291" name="テキスト ボックス 290"/>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293" name="テキスト ボックス 292"/>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295" name="直線コネクタ 294"/>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296"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297" name="直線コネクタ 296"/>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298"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299" name="直線コネクタ 298"/>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00" name="【港湾・漁港】&#10;一人当たり有形固定資産（償却資産）額平均値テキスト"/>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01" name="フローチャート: 判断 300"/>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02" name="フローチャート: 判断 301"/>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03" name="フローチャート: 判断 302"/>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4" name="テキスト ボックス 3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96303</xdr:rowOff>
    </xdr:from>
    <xdr:to>
      <xdr:col>50</xdr:col>
      <xdr:colOff>165100</xdr:colOff>
      <xdr:row>109</xdr:row>
      <xdr:rowOff>26453</xdr:rowOff>
    </xdr:to>
    <xdr:sp macro="" textlink="">
      <xdr:nvSpPr>
        <xdr:cNvPr id="309" name="楕円 308"/>
        <xdr:cNvSpPr/>
      </xdr:nvSpPr>
      <xdr:spPr>
        <a:xfrm>
          <a:off x="9588500" y="18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97589</xdr:rowOff>
    </xdr:from>
    <xdr:to>
      <xdr:col>46</xdr:col>
      <xdr:colOff>38100</xdr:colOff>
      <xdr:row>109</xdr:row>
      <xdr:rowOff>27739</xdr:rowOff>
    </xdr:to>
    <xdr:sp macro="" textlink="">
      <xdr:nvSpPr>
        <xdr:cNvPr id="310" name="楕円 309"/>
        <xdr:cNvSpPr/>
      </xdr:nvSpPr>
      <xdr:spPr>
        <a:xfrm>
          <a:off x="8699500" y="186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147103</xdr:rowOff>
    </xdr:from>
    <xdr:to>
      <xdr:col>50</xdr:col>
      <xdr:colOff>114300</xdr:colOff>
      <xdr:row>108</xdr:row>
      <xdr:rowOff>148389</xdr:rowOff>
    </xdr:to>
    <xdr:cxnSp macro="">
      <xdr:nvCxnSpPr>
        <xdr:cNvPr id="311" name="直線コネクタ 310"/>
        <xdr:cNvCxnSpPr/>
      </xdr:nvCxnSpPr>
      <xdr:spPr>
        <a:xfrm flipV="1">
          <a:off x="8750300" y="18663703"/>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12" name="n_1aveValue【港湾・漁港】&#10;一人当たり有形固定資産（償却資産）額"/>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13" name="n_2aveValue【港湾・漁港】&#10;一人当たり有形固定資産（償却資産）額"/>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17580</xdr:rowOff>
    </xdr:from>
    <xdr:ext cx="599010" cy="259045"/>
    <xdr:sp macro="" textlink="">
      <xdr:nvSpPr>
        <xdr:cNvPr id="314" name="n_1mainValue【港湾・漁港】&#10;一人当たり有形固定資産（償却資産）額"/>
        <xdr:cNvSpPr txBox="1"/>
      </xdr:nvSpPr>
      <xdr:spPr>
        <a:xfrm>
          <a:off x="9327095" y="1870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18866</xdr:rowOff>
    </xdr:from>
    <xdr:ext cx="599010" cy="259045"/>
    <xdr:sp macro="" textlink="">
      <xdr:nvSpPr>
        <xdr:cNvPr id="315" name="n_2mainValue【港湾・漁港】&#10;一人当たり有形固定資産（償却資産）額"/>
        <xdr:cNvSpPr txBox="1"/>
      </xdr:nvSpPr>
      <xdr:spPr>
        <a:xfrm>
          <a:off x="8450795" y="187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6"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7" name="フローチャート: 判断 346"/>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8" name="フローチャート: 判断 347"/>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xdr:nvSpPr>
        <xdr:cNvPr id="355" name="楕円 354"/>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149497</xdr:rowOff>
    </xdr:from>
    <xdr:to>
      <xdr:col>76</xdr:col>
      <xdr:colOff>165100</xdr:colOff>
      <xdr:row>41</xdr:row>
      <xdr:rowOff>79647</xdr:rowOff>
    </xdr:to>
    <xdr:sp macro="" textlink="">
      <xdr:nvSpPr>
        <xdr:cNvPr id="356" name="楕円 355"/>
        <xdr:cNvSpPr/>
      </xdr:nvSpPr>
      <xdr:spPr>
        <a:xfrm>
          <a:off x="14541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28847</xdr:rowOff>
    </xdr:to>
    <xdr:cxnSp macro="">
      <xdr:nvCxnSpPr>
        <xdr:cNvPr id="357" name="直線コネクタ 356"/>
        <xdr:cNvCxnSpPr/>
      </xdr:nvCxnSpPr>
      <xdr:spPr>
        <a:xfrm flipV="1">
          <a:off x="14592300" y="70142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58"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26687</xdr:rowOff>
    </xdr:from>
    <xdr:ext cx="405111" cy="259045"/>
    <xdr:sp macro="" textlink="">
      <xdr:nvSpPr>
        <xdr:cNvPr id="360" name="n_1mainValue【認定こども園・幼稚園・保育所】&#10;有形固定資産減価償却率"/>
        <xdr:cNvSpPr txBox="1"/>
      </xdr:nvSpPr>
      <xdr:spPr>
        <a:xfrm>
          <a:off x="15266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70774</xdr:rowOff>
    </xdr:from>
    <xdr:ext cx="405111" cy="259045"/>
    <xdr:sp macro="" textlink="">
      <xdr:nvSpPr>
        <xdr:cNvPr id="361" name="n_2mainValue【認定こども園・幼稚園・保育所】&#10;有形固定資産減価償却率"/>
        <xdr:cNvSpPr txBox="1"/>
      </xdr:nvSpPr>
      <xdr:spPr>
        <a:xfrm>
          <a:off x="14389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5" name="直線コネクタ 38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7" name="直線コネクタ 38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9" name="直線コネクタ 38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1" name="フローチャート: 判断 39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2" name="フローチャート: 判断 39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3" name="フローチャート: 判断 39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399" name="楕円 398"/>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48260</xdr:rowOff>
    </xdr:from>
    <xdr:to>
      <xdr:col>107</xdr:col>
      <xdr:colOff>101600</xdr:colOff>
      <xdr:row>39</xdr:row>
      <xdr:rowOff>149860</xdr:rowOff>
    </xdr:to>
    <xdr:sp macro="" textlink="">
      <xdr:nvSpPr>
        <xdr:cNvPr id="400" name="楕円 39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99060</xdr:rowOff>
    </xdr:to>
    <xdr:cxnSp macro="">
      <xdr:nvCxnSpPr>
        <xdr:cNvPr id="401" name="直線コネクタ 400"/>
        <xdr:cNvCxnSpPr/>
      </xdr:nvCxnSpPr>
      <xdr:spPr>
        <a:xfrm flipV="1">
          <a:off x="20434300" y="677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2"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3"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133367</xdr:rowOff>
    </xdr:from>
    <xdr:ext cx="469744" cy="259045"/>
    <xdr:sp macro="" textlink="">
      <xdr:nvSpPr>
        <xdr:cNvPr id="404" name="n_1main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140987</xdr:rowOff>
    </xdr:from>
    <xdr:ext cx="469744" cy="259045"/>
    <xdr:sp macro="" textlink="">
      <xdr:nvSpPr>
        <xdr:cNvPr id="405" name="n_2mainValue【認定こども園・幼稚園・保育所】&#10;一人当たり面積"/>
        <xdr:cNvSpPr txBox="1"/>
      </xdr:nvSpPr>
      <xdr:spPr>
        <a:xfrm>
          <a:off x="20199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0" name="直線コネクタ 429"/>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1"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2" name="直線コネクタ 431"/>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3"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4" name="直線コネクタ 433"/>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5"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6" name="フローチャート: 判断 435"/>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7" name="フローチャート: 判断 43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8" name="フローチャート: 判断 437"/>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31115</xdr:rowOff>
    </xdr:from>
    <xdr:to>
      <xdr:col>81</xdr:col>
      <xdr:colOff>101600</xdr:colOff>
      <xdr:row>63</xdr:row>
      <xdr:rowOff>132715</xdr:rowOff>
    </xdr:to>
    <xdr:sp macro="" textlink="">
      <xdr:nvSpPr>
        <xdr:cNvPr id="444" name="楕円 443"/>
        <xdr:cNvSpPr/>
      </xdr:nvSpPr>
      <xdr:spPr>
        <a:xfrm>
          <a:off x="15430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50165</xdr:rowOff>
    </xdr:from>
    <xdr:to>
      <xdr:col>76</xdr:col>
      <xdr:colOff>165100</xdr:colOff>
      <xdr:row>63</xdr:row>
      <xdr:rowOff>151765</xdr:rowOff>
    </xdr:to>
    <xdr:sp macro="" textlink="">
      <xdr:nvSpPr>
        <xdr:cNvPr id="445" name="楕円 444"/>
        <xdr:cNvSpPr/>
      </xdr:nvSpPr>
      <xdr:spPr>
        <a:xfrm>
          <a:off x="14541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81915</xdr:rowOff>
    </xdr:from>
    <xdr:to>
      <xdr:col>81</xdr:col>
      <xdr:colOff>50800</xdr:colOff>
      <xdr:row>63</xdr:row>
      <xdr:rowOff>100965</xdr:rowOff>
    </xdr:to>
    <xdr:cxnSp macro="">
      <xdr:nvCxnSpPr>
        <xdr:cNvPr id="446" name="直線コネクタ 445"/>
        <xdr:cNvCxnSpPr/>
      </xdr:nvCxnSpPr>
      <xdr:spPr>
        <a:xfrm flipV="1">
          <a:off x="14592300" y="10883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7"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8"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123842</xdr:rowOff>
    </xdr:from>
    <xdr:ext cx="405111" cy="259045"/>
    <xdr:sp macro="" textlink="">
      <xdr:nvSpPr>
        <xdr:cNvPr id="449" name="n_1mainValue【学校施設】&#10;有形固定資産減価償却率"/>
        <xdr:cNvSpPr txBox="1"/>
      </xdr:nvSpPr>
      <xdr:spPr>
        <a:xfrm>
          <a:off x="152660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142892</xdr:rowOff>
    </xdr:from>
    <xdr:ext cx="405111" cy="259045"/>
    <xdr:sp macro="" textlink="">
      <xdr:nvSpPr>
        <xdr:cNvPr id="450" name="n_2mainValue【学校施設】&#10;有形固定資産減価償却率"/>
        <xdr:cNvSpPr txBox="1"/>
      </xdr:nvSpPr>
      <xdr:spPr>
        <a:xfrm>
          <a:off x="14389744"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6" name="テキスト ボックス 46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8" name="テキスト ボックス 46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0" name="テキスト ボックス 46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4" name="直線コネクタ 473"/>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5"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6" name="直線コネクタ 475"/>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7"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8" name="直線コネクタ 477"/>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9"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0" name="フローチャート: 判断 479"/>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1" name="フローチャート: 判断 480"/>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2" name="フローチャート: 判断 481"/>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49632</xdr:rowOff>
    </xdr:from>
    <xdr:to>
      <xdr:col>112</xdr:col>
      <xdr:colOff>38100</xdr:colOff>
      <xdr:row>62</xdr:row>
      <xdr:rowOff>151232</xdr:rowOff>
    </xdr:to>
    <xdr:sp macro="" textlink="">
      <xdr:nvSpPr>
        <xdr:cNvPr id="488" name="楕円 487"/>
        <xdr:cNvSpPr/>
      </xdr:nvSpPr>
      <xdr:spPr>
        <a:xfrm>
          <a:off x="21272500" y="106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55880</xdr:rowOff>
    </xdr:from>
    <xdr:to>
      <xdr:col>107</xdr:col>
      <xdr:colOff>101600</xdr:colOff>
      <xdr:row>62</xdr:row>
      <xdr:rowOff>157480</xdr:rowOff>
    </xdr:to>
    <xdr:sp macro="" textlink="">
      <xdr:nvSpPr>
        <xdr:cNvPr id="489" name="楕円 488"/>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100432</xdr:rowOff>
    </xdr:from>
    <xdr:to>
      <xdr:col>111</xdr:col>
      <xdr:colOff>177800</xdr:colOff>
      <xdr:row>62</xdr:row>
      <xdr:rowOff>106680</xdr:rowOff>
    </xdr:to>
    <xdr:cxnSp macro="">
      <xdr:nvCxnSpPr>
        <xdr:cNvPr id="490" name="直線コネクタ 489"/>
        <xdr:cNvCxnSpPr/>
      </xdr:nvCxnSpPr>
      <xdr:spPr>
        <a:xfrm flipV="1">
          <a:off x="20434300" y="1073033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1"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2"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142359</xdr:rowOff>
    </xdr:from>
    <xdr:ext cx="469744" cy="259045"/>
    <xdr:sp macro="" textlink="">
      <xdr:nvSpPr>
        <xdr:cNvPr id="493" name="n_1mainValue【学校施設】&#10;一人当たり面積"/>
        <xdr:cNvSpPr txBox="1"/>
      </xdr:nvSpPr>
      <xdr:spPr>
        <a:xfrm>
          <a:off x="21075727" y="107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2557</xdr:rowOff>
    </xdr:from>
    <xdr:ext cx="469744" cy="259045"/>
    <xdr:sp macro="" textlink="">
      <xdr:nvSpPr>
        <xdr:cNvPr id="494" name="n_2mainValue【学校施設】&#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6" name="直線コネクタ 535"/>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7"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8" name="直線コネクタ 53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0" name="直線コネクタ 5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1"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2" name="フローチャート: 判断 541"/>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3" name="フローチャート: 判断 54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4" name="フローチャート: 判断 543"/>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550" name="楕円 549"/>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551" name="楕円 550"/>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156211</xdr:rowOff>
    </xdr:to>
    <xdr:cxnSp macro="">
      <xdr:nvCxnSpPr>
        <xdr:cNvPr id="552" name="直線コネクタ 551"/>
        <xdr:cNvCxnSpPr/>
      </xdr:nvCxnSpPr>
      <xdr:spPr>
        <a:xfrm flipV="1">
          <a:off x="14592300" y="17547771"/>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3"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4"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555" name="n_1mainValue【公民館】&#10;有形固定資産減価償却率"/>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556" name="n_2mainValue【公民館】&#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0" name="直線コネクタ 579"/>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1"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2" name="直線コネクタ 581"/>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3"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4" name="直線コネクタ 583"/>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5"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6" name="フローチャート: 判断 585"/>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7" name="フローチャート: 判断 586"/>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8" name="フローチャート: 判断 587"/>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10922</xdr:rowOff>
    </xdr:from>
    <xdr:to>
      <xdr:col>112</xdr:col>
      <xdr:colOff>38100</xdr:colOff>
      <xdr:row>108</xdr:row>
      <xdr:rowOff>112522</xdr:rowOff>
    </xdr:to>
    <xdr:sp macro="" textlink="">
      <xdr:nvSpPr>
        <xdr:cNvPr id="594" name="楕円 593"/>
        <xdr:cNvSpPr/>
      </xdr:nvSpPr>
      <xdr:spPr>
        <a:xfrm>
          <a:off x="21272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25781</xdr:rowOff>
    </xdr:from>
    <xdr:to>
      <xdr:col>107</xdr:col>
      <xdr:colOff>101600</xdr:colOff>
      <xdr:row>108</xdr:row>
      <xdr:rowOff>127381</xdr:rowOff>
    </xdr:to>
    <xdr:sp macro="" textlink="">
      <xdr:nvSpPr>
        <xdr:cNvPr id="595" name="楕円 594"/>
        <xdr:cNvSpPr/>
      </xdr:nvSpPr>
      <xdr:spPr>
        <a:xfrm>
          <a:off x="20383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61722</xdr:rowOff>
    </xdr:from>
    <xdr:to>
      <xdr:col>111</xdr:col>
      <xdr:colOff>177800</xdr:colOff>
      <xdr:row>108</xdr:row>
      <xdr:rowOff>76581</xdr:rowOff>
    </xdr:to>
    <xdr:cxnSp macro="">
      <xdr:nvCxnSpPr>
        <xdr:cNvPr id="596" name="直線コネクタ 595"/>
        <xdr:cNvCxnSpPr/>
      </xdr:nvCxnSpPr>
      <xdr:spPr>
        <a:xfrm flipV="1">
          <a:off x="20434300" y="1857832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7"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8"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103649</xdr:rowOff>
    </xdr:from>
    <xdr:ext cx="469744" cy="259045"/>
    <xdr:sp macro="" textlink="">
      <xdr:nvSpPr>
        <xdr:cNvPr id="599" name="n_1mainValue【公民館】&#10;一人当たり面積"/>
        <xdr:cNvSpPr txBox="1"/>
      </xdr:nvSpPr>
      <xdr:spPr>
        <a:xfrm>
          <a:off x="210757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118508</xdr:rowOff>
    </xdr:from>
    <xdr:ext cx="469744" cy="259045"/>
    <xdr:sp macro="" textlink="">
      <xdr:nvSpPr>
        <xdr:cNvPr id="600" name="n_2mainValue【公民館】&#10;一人当たり面積"/>
        <xdr:cNvSpPr txBox="1"/>
      </xdr:nvSpPr>
      <xdr:spPr>
        <a:xfrm>
          <a:off x="20199427"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道路有形固定資産減価償却率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道路一人当たり延長：</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36.460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公営住宅有形固定資産減価償却率：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58.4%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公営住宅一人当たり面積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港湾漁港有形固定資産減価償却率：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港湾漁港一人当たり有形固定資産額：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429,175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認定こども園・幼稚園・保育所有形固定資産減価償却率：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認定こども園・幼稚園・保育所一人当たり面積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学校施設有形固定資産減価償却率：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学校施設一人当たり面積：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、公民館有形固定資産減価償却率：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公民館一人当たり面積：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㎡と、各施設において人口の若干の減や施設整備により若干の増減はあるが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比較してもほぼ横ばい状態である。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公営住宅については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に東江上城山第</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団地、</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に川平団地を新築する予定である。伊江幼稚園、西幼稚園、東保育所、伊江小学校が平成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年度に建替を実施したため、有形固定資産減価償却率が低い状態となっており道路、港湾、漁港については、基準モデル財務諸表作成時に供用開始等が年月日不詳の工作物を平成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取得として計上している為有形固定資産減価償却率が低い状況となっている。引き続き、固定資産台帳の精査を行い、供用開始年月日が判明した資産については、実態に即した内容への更新を行う。中央公民館（改善センター）の年数が長期化しているため、類似団体平均よりも高い数値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88" name="楕円 87"/>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168275</xdr:rowOff>
    </xdr:from>
    <xdr:to>
      <xdr:col>15</xdr:col>
      <xdr:colOff>101600</xdr:colOff>
      <xdr:row>59</xdr:row>
      <xdr:rowOff>98425</xdr:rowOff>
    </xdr:to>
    <xdr:sp macro="" textlink="">
      <xdr:nvSpPr>
        <xdr:cNvPr id="89" name="楕円 88"/>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64</xdr:row>
      <xdr:rowOff>68580</xdr:rowOff>
    </xdr:to>
    <xdr:cxnSp macro="">
      <xdr:nvCxnSpPr>
        <xdr:cNvPr id="90" name="直線コネクタ 89"/>
        <xdr:cNvCxnSpPr/>
      </xdr:nvCxnSpPr>
      <xdr:spPr>
        <a:xfrm>
          <a:off x="2908300" y="10163175"/>
          <a:ext cx="889000" cy="8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110507</xdr:rowOff>
    </xdr:from>
    <xdr:ext cx="405111" cy="259045"/>
    <xdr:sp macro="" textlink="">
      <xdr:nvSpPr>
        <xdr:cNvPr id="91" name="n_1mainValue【体育館・プー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92" name="n_2mainValue【体育館・プール】&#10;有形固定資産減価償却率"/>
        <xdr:cNvSpPr txBox="1"/>
      </xdr:nvSpPr>
      <xdr:spPr>
        <a:xfrm>
          <a:off x="2705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138448</xdr:rowOff>
    </xdr:from>
    <xdr:to>
      <xdr:col>50</xdr:col>
      <xdr:colOff>165100</xdr:colOff>
      <xdr:row>63</xdr:row>
      <xdr:rowOff>68598</xdr:rowOff>
    </xdr:to>
    <xdr:sp macro="" textlink="">
      <xdr:nvSpPr>
        <xdr:cNvPr id="134" name="楕円 133"/>
        <xdr:cNvSpPr/>
      </xdr:nvSpPr>
      <xdr:spPr>
        <a:xfrm>
          <a:off x="9588500" y="107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116568</xdr:rowOff>
    </xdr:from>
    <xdr:to>
      <xdr:col>46</xdr:col>
      <xdr:colOff>38100</xdr:colOff>
      <xdr:row>64</xdr:row>
      <xdr:rowOff>46718</xdr:rowOff>
    </xdr:to>
    <xdr:sp macro="" textlink="">
      <xdr:nvSpPr>
        <xdr:cNvPr id="135" name="楕円 134"/>
        <xdr:cNvSpPr/>
      </xdr:nvSpPr>
      <xdr:spPr>
        <a:xfrm>
          <a:off x="8699500" y="109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17798</xdr:rowOff>
    </xdr:from>
    <xdr:to>
      <xdr:col>50</xdr:col>
      <xdr:colOff>114300</xdr:colOff>
      <xdr:row>63</xdr:row>
      <xdr:rowOff>167368</xdr:rowOff>
    </xdr:to>
    <xdr:cxnSp macro="">
      <xdr:nvCxnSpPr>
        <xdr:cNvPr id="136" name="直線コネクタ 135"/>
        <xdr:cNvCxnSpPr/>
      </xdr:nvCxnSpPr>
      <xdr:spPr>
        <a:xfrm flipV="1">
          <a:off x="8750300" y="10819148"/>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85125</xdr:rowOff>
    </xdr:from>
    <xdr:ext cx="469744" cy="259045"/>
    <xdr:sp macro="" textlink="">
      <xdr:nvSpPr>
        <xdr:cNvPr id="137" name="n_1mainValue【体育館・プール】&#10;一人当たり面積"/>
        <xdr:cNvSpPr txBox="1"/>
      </xdr:nvSpPr>
      <xdr:spPr>
        <a:xfrm>
          <a:off x="9391727" y="105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37845</xdr:rowOff>
    </xdr:from>
    <xdr:ext cx="469744" cy="259045"/>
    <xdr:sp macro="" textlink="">
      <xdr:nvSpPr>
        <xdr:cNvPr id="138" name="n_2mainValue【体育館・プール】&#10;一人当たり面積"/>
        <xdr:cNvSpPr txBox="1"/>
      </xdr:nvSpPr>
      <xdr:spPr>
        <a:xfrm>
          <a:off x="8515427" y="1101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2"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180" name="楕円 179"/>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166914</xdr:rowOff>
    </xdr:from>
    <xdr:to>
      <xdr:col>15</xdr:col>
      <xdr:colOff>101600</xdr:colOff>
      <xdr:row>85</xdr:row>
      <xdr:rowOff>97064</xdr:rowOff>
    </xdr:to>
    <xdr:sp macro="" textlink="">
      <xdr:nvSpPr>
        <xdr:cNvPr id="181" name="楕円 180"/>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13607</xdr:rowOff>
    </xdr:from>
    <xdr:to>
      <xdr:col>19</xdr:col>
      <xdr:colOff>177800</xdr:colOff>
      <xdr:row>85</xdr:row>
      <xdr:rowOff>46264</xdr:rowOff>
    </xdr:to>
    <xdr:cxnSp macro="">
      <xdr:nvCxnSpPr>
        <xdr:cNvPr id="182" name="直線コネクタ 181"/>
        <xdr:cNvCxnSpPr/>
      </xdr:nvCxnSpPr>
      <xdr:spPr>
        <a:xfrm flipV="1">
          <a:off x="2908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55534</xdr:rowOff>
    </xdr:from>
    <xdr:ext cx="405111" cy="259045"/>
    <xdr:sp macro="" textlink="">
      <xdr:nvSpPr>
        <xdr:cNvPr id="183"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184" name="n_2mainValue【福祉施設】&#10;有形固定資産減価償却率"/>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636</xdr:rowOff>
    </xdr:from>
    <xdr:to>
      <xdr:col>50</xdr:col>
      <xdr:colOff>165100</xdr:colOff>
      <xdr:row>86</xdr:row>
      <xdr:rowOff>102236</xdr:rowOff>
    </xdr:to>
    <xdr:sp macro="" textlink="">
      <xdr:nvSpPr>
        <xdr:cNvPr id="224" name="楕円 223"/>
        <xdr:cNvSpPr/>
      </xdr:nvSpPr>
      <xdr:spPr>
        <a:xfrm>
          <a:off x="9588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1778</xdr:rowOff>
    </xdr:from>
    <xdr:to>
      <xdr:col>46</xdr:col>
      <xdr:colOff>38100</xdr:colOff>
      <xdr:row>86</xdr:row>
      <xdr:rowOff>103378</xdr:rowOff>
    </xdr:to>
    <xdr:sp macro="" textlink="">
      <xdr:nvSpPr>
        <xdr:cNvPr id="225" name="楕円 224"/>
        <xdr:cNvSpPr/>
      </xdr:nvSpPr>
      <xdr:spPr>
        <a:xfrm>
          <a:off x="8699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51436</xdr:rowOff>
    </xdr:from>
    <xdr:to>
      <xdr:col>50</xdr:col>
      <xdr:colOff>114300</xdr:colOff>
      <xdr:row>86</xdr:row>
      <xdr:rowOff>52578</xdr:rowOff>
    </xdr:to>
    <xdr:cxnSp macro="">
      <xdr:nvCxnSpPr>
        <xdr:cNvPr id="226" name="直線コネクタ 225"/>
        <xdr:cNvCxnSpPr/>
      </xdr:nvCxnSpPr>
      <xdr:spPr>
        <a:xfrm flipV="1">
          <a:off x="8750300" y="1479613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93363</xdr:rowOff>
    </xdr:from>
    <xdr:ext cx="469744" cy="259045"/>
    <xdr:sp macro="" textlink="">
      <xdr:nvSpPr>
        <xdr:cNvPr id="227" name="n_1mainValue【福祉施設】&#10;一人当たり面積"/>
        <xdr:cNvSpPr txBox="1"/>
      </xdr:nvSpPr>
      <xdr:spPr>
        <a:xfrm>
          <a:off x="93917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94505</xdr:rowOff>
    </xdr:from>
    <xdr:ext cx="469744" cy="259045"/>
    <xdr:sp macro="" textlink="">
      <xdr:nvSpPr>
        <xdr:cNvPr id="228" name="n_2mainValue【福祉施設】&#10;一人当たり面積"/>
        <xdr:cNvSpPr txBox="1"/>
      </xdr:nvSpPr>
      <xdr:spPr>
        <a:xfrm>
          <a:off x="8515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7"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285" name="楕円 284"/>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160655</xdr:rowOff>
    </xdr:from>
    <xdr:to>
      <xdr:col>76</xdr:col>
      <xdr:colOff>165100</xdr:colOff>
      <xdr:row>40</xdr:row>
      <xdr:rowOff>90805</xdr:rowOff>
    </xdr:to>
    <xdr:sp macro="" textlink="">
      <xdr:nvSpPr>
        <xdr:cNvPr id="286" name="楕円 285"/>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40005</xdr:rowOff>
    </xdr:to>
    <xdr:cxnSp macro="">
      <xdr:nvCxnSpPr>
        <xdr:cNvPr id="287" name="直線コネクタ 286"/>
        <xdr:cNvCxnSpPr/>
      </xdr:nvCxnSpPr>
      <xdr:spPr>
        <a:xfrm flipV="1">
          <a:off x="14592300" y="68541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38117</xdr:rowOff>
    </xdr:from>
    <xdr:ext cx="405111" cy="259045"/>
    <xdr:sp macro="" textlink="">
      <xdr:nvSpPr>
        <xdr:cNvPr id="288" name="n_1mainValue【一般廃棄物処理施設】&#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289" name="n_2mainValue【一般廃棄物処理施設】&#10;有形固定資産減価償却率"/>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8"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21"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22" name="フローチャート: 判断 321"/>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323" name="n_2aveValue【一般廃棄物処理施設】&#10;一人当たり有形固定資産（償却資産）額"/>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69057</xdr:rowOff>
    </xdr:from>
    <xdr:to>
      <xdr:col>112</xdr:col>
      <xdr:colOff>38100</xdr:colOff>
      <xdr:row>39</xdr:row>
      <xdr:rowOff>170657</xdr:rowOff>
    </xdr:to>
    <xdr:sp macro="" textlink="">
      <xdr:nvSpPr>
        <xdr:cNvPr id="329" name="楕円 328"/>
        <xdr:cNvSpPr/>
      </xdr:nvSpPr>
      <xdr:spPr>
        <a:xfrm>
          <a:off x="21272500" y="67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90452</xdr:rowOff>
    </xdr:from>
    <xdr:to>
      <xdr:col>107</xdr:col>
      <xdr:colOff>101600</xdr:colOff>
      <xdr:row>40</xdr:row>
      <xdr:rowOff>20602</xdr:rowOff>
    </xdr:to>
    <xdr:sp macro="" textlink="">
      <xdr:nvSpPr>
        <xdr:cNvPr id="330" name="楕円 329"/>
        <xdr:cNvSpPr/>
      </xdr:nvSpPr>
      <xdr:spPr>
        <a:xfrm>
          <a:off x="20383500" y="67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119857</xdr:rowOff>
    </xdr:from>
    <xdr:to>
      <xdr:col>111</xdr:col>
      <xdr:colOff>177800</xdr:colOff>
      <xdr:row>39</xdr:row>
      <xdr:rowOff>141252</xdr:rowOff>
    </xdr:to>
    <xdr:cxnSp macro="">
      <xdr:nvCxnSpPr>
        <xdr:cNvPr id="331" name="直線コネクタ 330"/>
        <xdr:cNvCxnSpPr/>
      </xdr:nvCxnSpPr>
      <xdr:spPr>
        <a:xfrm flipV="1">
          <a:off x="20434300" y="6806407"/>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15734</xdr:rowOff>
    </xdr:from>
    <xdr:ext cx="599010" cy="259045"/>
    <xdr:sp macro="" textlink="">
      <xdr:nvSpPr>
        <xdr:cNvPr id="332" name="n_1mainValue【一般廃棄物処理施設】&#10;一人当たり有形固定資産（償却資産）額"/>
        <xdr:cNvSpPr txBox="1"/>
      </xdr:nvSpPr>
      <xdr:spPr>
        <a:xfrm>
          <a:off x="21011095" y="65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37129</xdr:rowOff>
    </xdr:from>
    <xdr:ext cx="599010" cy="259045"/>
    <xdr:sp macro="" textlink="">
      <xdr:nvSpPr>
        <xdr:cNvPr id="333" name="n_2mainValue【一般廃棄物処理施設】&#10;一人当たり有形固定資産（償却資産）額"/>
        <xdr:cNvSpPr txBox="1"/>
      </xdr:nvSpPr>
      <xdr:spPr>
        <a:xfrm>
          <a:off x="20134795" y="655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4" name="直線コネクタ 3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5" name="テキスト ボックス 3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6" name="直線コネクタ 3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7" name="テキスト ボックス 3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8" name="直線コネクタ 3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9" name="テキスト ボックス 3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0" name="直線コネクタ 3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1" name="テキスト ボックス 3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2" name="直線コネクタ 3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3" name="テキスト ボックス 3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4" name="直線コネクタ 3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5" name="テキスト ボックス 3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9" name="直線コネクタ 358"/>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0"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1" name="直線コネクタ 36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3" name="直線コネクタ 36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64"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5" name="フローチャート: 判断 364"/>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6" name="フローチャート: 判断 36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6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68" name="フローチャート: 判断 367"/>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369"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375" name="楕円 374"/>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76" name="楕円 375"/>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377" name="直線コネクタ 376"/>
        <xdr:cNvCxnSpPr/>
      </xdr:nvCxnSpPr>
      <xdr:spPr>
        <a:xfrm flipV="1">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99984</xdr:rowOff>
    </xdr:from>
    <xdr:ext cx="405111" cy="259045"/>
    <xdr:sp macro="" textlink="">
      <xdr:nvSpPr>
        <xdr:cNvPr id="378"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379" name="n_2main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0" name="直線コネクタ 3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1" name="テキスト ボックス 3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2" name="直線コネクタ 3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3" name="テキスト ボックス 3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4" name="直線コネクタ 3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5" name="テキスト ボックス 3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6" name="直線コネクタ 3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7" name="テキスト ボックス 3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8" name="直線コネクタ 3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9" name="テキスト ボックス 3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3" name="直線コネクタ 402"/>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5" name="直線コネクタ 40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6"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7" name="直線コネクタ 406"/>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8"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9" name="フローチャート: 判断 408"/>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0" name="フローチャート: 判断 409"/>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11"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12" name="フローチャート: 判断 411"/>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413"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31496</xdr:rowOff>
    </xdr:from>
    <xdr:to>
      <xdr:col>112</xdr:col>
      <xdr:colOff>38100</xdr:colOff>
      <xdr:row>62</xdr:row>
      <xdr:rowOff>133096</xdr:rowOff>
    </xdr:to>
    <xdr:sp macro="" textlink="">
      <xdr:nvSpPr>
        <xdr:cNvPr id="419" name="楕円 418"/>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36830</xdr:rowOff>
    </xdr:from>
    <xdr:to>
      <xdr:col>107</xdr:col>
      <xdr:colOff>101600</xdr:colOff>
      <xdr:row>62</xdr:row>
      <xdr:rowOff>138430</xdr:rowOff>
    </xdr:to>
    <xdr:sp macro="" textlink="">
      <xdr:nvSpPr>
        <xdr:cNvPr id="420" name="楕円 419"/>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87630</xdr:rowOff>
    </xdr:to>
    <xdr:cxnSp macro="">
      <xdr:nvCxnSpPr>
        <xdr:cNvPr id="421" name="直線コネクタ 420"/>
        <xdr:cNvCxnSpPr/>
      </xdr:nvCxnSpPr>
      <xdr:spPr>
        <a:xfrm flipV="1">
          <a:off x="20434300" y="1071219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149623</xdr:rowOff>
    </xdr:from>
    <xdr:ext cx="469744" cy="259045"/>
    <xdr:sp macro="" textlink="">
      <xdr:nvSpPr>
        <xdr:cNvPr id="422" name="n_1mainValue【保健センター・保健所】&#10;一人当たり面積"/>
        <xdr:cNvSpPr txBox="1"/>
      </xdr:nvSpPr>
      <xdr:spPr>
        <a:xfrm>
          <a:off x="210757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154957</xdr:rowOff>
    </xdr:from>
    <xdr:ext cx="469744" cy="259045"/>
    <xdr:sp macro="" textlink="">
      <xdr:nvSpPr>
        <xdr:cNvPr id="423" name="n_2mainValue【保健センター・保健所】&#10;一人当たり面積"/>
        <xdr:cNvSpPr txBox="1"/>
      </xdr:nvSpPr>
      <xdr:spPr>
        <a:xfrm>
          <a:off x="20199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9" name="直線コネクタ 448"/>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0"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1" name="直線コネクタ 450"/>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3" name="直線コネクタ 4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54"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5" name="フローチャート: 判断 454"/>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6" name="フローチャート: 判断 45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7"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8" name="フローチャート: 判断 457"/>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459"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65" name="楕円 46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466" name="楕円 465"/>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467" name="直線コネクタ 466"/>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68"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69"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93" name="直線コネクタ 49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5" name="直線コネクタ 49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7" name="直線コネクタ 49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98"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9" name="フローチャート: 判断 49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00" name="フローチャート: 判断 49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01"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02" name="フローチャート: 判断 50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03"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59310</xdr:rowOff>
    </xdr:from>
    <xdr:to>
      <xdr:col>112</xdr:col>
      <xdr:colOff>38100</xdr:colOff>
      <xdr:row>86</xdr:row>
      <xdr:rowOff>160910</xdr:rowOff>
    </xdr:to>
    <xdr:sp macro="" textlink="">
      <xdr:nvSpPr>
        <xdr:cNvPr id="509" name="楕円 508"/>
        <xdr:cNvSpPr/>
      </xdr:nvSpPr>
      <xdr:spPr>
        <a:xfrm>
          <a:off x="21272500" y="148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59310</xdr:rowOff>
    </xdr:from>
    <xdr:to>
      <xdr:col>107</xdr:col>
      <xdr:colOff>101600</xdr:colOff>
      <xdr:row>86</xdr:row>
      <xdr:rowOff>160910</xdr:rowOff>
    </xdr:to>
    <xdr:sp macro="" textlink="">
      <xdr:nvSpPr>
        <xdr:cNvPr id="510" name="楕円 509"/>
        <xdr:cNvSpPr/>
      </xdr:nvSpPr>
      <xdr:spPr>
        <a:xfrm>
          <a:off x="20383500" y="148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110110</xdr:rowOff>
    </xdr:from>
    <xdr:to>
      <xdr:col>111</xdr:col>
      <xdr:colOff>177800</xdr:colOff>
      <xdr:row>86</xdr:row>
      <xdr:rowOff>110110</xdr:rowOff>
    </xdr:to>
    <xdr:cxnSp macro="">
      <xdr:nvCxnSpPr>
        <xdr:cNvPr id="511" name="直線コネクタ 510"/>
        <xdr:cNvCxnSpPr/>
      </xdr:nvCxnSpPr>
      <xdr:spPr>
        <a:xfrm>
          <a:off x="20434300" y="14854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152037</xdr:rowOff>
    </xdr:from>
    <xdr:ext cx="469744" cy="259045"/>
    <xdr:sp macro="" textlink="">
      <xdr:nvSpPr>
        <xdr:cNvPr id="512" name="n_1mainValue【消防施設】&#10;一人当たり面積"/>
        <xdr:cNvSpPr txBox="1"/>
      </xdr:nvSpPr>
      <xdr:spPr>
        <a:xfrm>
          <a:off x="21075727" y="148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152037</xdr:rowOff>
    </xdr:from>
    <xdr:ext cx="469744" cy="259045"/>
    <xdr:sp macro="" textlink="">
      <xdr:nvSpPr>
        <xdr:cNvPr id="513" name="n_2mainValue【消防施設】&#10;一人当たり面積"/>
        <xdr:cNvSpPr txBox="1"/>
      </xdr:nvSpPr>
      <xdr:spPr>
        <a:xfrm>
          <a:off x="20199427" y="148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9" name="直線コネクタ 53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4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41" name="直線コネクタ 54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4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5" name="フローチャート: 判断 54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6" name="フローチャート: 判断 54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4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48" name="フローチャート: 判断 54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4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555" name="楕円 554"/>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556" name="楕円 555"/>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157843</xdr:rowOff>
    </xdr:to>
    <xdr:cxnSp macro="">
      <xdr:nvCxnSpPr>
        <xdr:cNvPr id="557" name="直線コネクタ 556"/>
        <xdr:cNvCxnSpPr/>
      </xdr:nvCxnSpPr>
      <xdr:spPr>
        <a:xfrm flipV="1">
          <a:off x="14592300" y="176245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32493</xdr:rowOff>
    </xdr:from>
    <xdr:ext cx="405111" cy="259045"/>
    <xdr:sp macro="" textlink="">
      <xdr:nvSpPr>
        <xdr:cNvPr id="558"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559" name="n_2mainValue【庁舎】&#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0" name="直線コネクタ 5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1" name="テキスト ボックス 5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2" name="直線コネクタ 5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3" name="テキスト ボックス 5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4" name="直線コネクタ 5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5" name="テキスト ボックス 5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6" name="直線コネクタ 5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7" name="テキスト ボックス 5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81" name="直線コネクタ 580"/>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82"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83" name="直線コネクタ 582"/>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4"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5" name="直線コネクタ 584"/>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86"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7" name="フローチャート: 判断 586"/>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8" name="フローチャート: 判断 587"/>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89"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90" name="フローチャート: 判断 589"/>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91"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72492</xdr:rowOff>
    </xdr:from>
    <xdr:to>
      <xdr:col>112</xdr:col>
      <xdr:colOff>38100</xdr:colOff>
      <xdr:row>108</xdr:row>
      <xdr:rowOff>2642</xdr:rowOff>
    </xdr:to>
    <xdr:sp macro="" textlink="">
      <xdr:nvSpPr>
        <xdr:cNvPr id="597" name="楕円 596"/>
        <xdr:cNvSpPr/>
      </xdr:nvSpPr>
      <xdr:spPr>
        <a:xfrm>
          <a:off x="21272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74549</xdr:rowOff>
    </xdr:from>
    <xdr:to>
      <xdr:col>107</xdr:col>
      <xdr:colOff>101600</xdr:colOff>
      <xdr:row>108</xdr:row>
      <xdr:rowOff>4699</xdr:rowOff>
    </xdr:to>
    <xdr:sp macro="" textlink="">
      <xdr:nvSpPr>
        <xdr:cNvPr id="598" name="楕円 597"/>
        <xdr:cNvSpPr/>
      </xdr:nvSpPr>
      <xdr:spPr>
        <a:xfrm>
          <a:off x="20383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123292</xdr:rowOff>
    </xdr:from>
    <xdr:to>
      <xdr:col>111</xdr:col>
      <xdr:colOff>177800</xdr:colOff>
      <xdr:row>107</xdr:row>
      <xdr:rowOff>125349</xdr:rowOff>
    </xdr:to>
    <xdr:cxnSp macro="">
      <xdr:nvCxnSpPr>
        <xdr:cNvPr id="599" name="直線コネクタ 598"/>
        <xdr:cNvCxnSpPr/>
      </xdr:nvCxnSpPr>
      <xdr:spPr>
        <a:xfrm flipV="1">
          <a:off x="20434300" y="1846844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165219</xdr:rowOff>
    </xdr:from>
    <xdr:ext cx="469744" cy="259045"/>
    <xdr:sp macro="" textlink="">
      <xdr:nvSpPr>
        <xdr:cNvPr id="600" name="n_1mainValue【庁舎】&#10;一人当たり面積"/>
        <xdr:cNvSpPr txBox="1"/>
      </xdr:nvSpPr>
      <xdr:spPr>
        <a:xfrm>
          <a:off x="210757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167276</xdr:rowOff>
    </xdr:from>
    <xdr:ext cx="469744" cy="259045"/>
    <xdr:sp macro="" textlink="">
      <xdr:nvSpPr>
        <xdr:cNvPr id="601" name="n_2mainValue【庁舎】&#10;一人当たり面積"/>
        <xdr:cNvSpPr txBox="1"/>
      </xdr:nvSpPr>
      <xdr:spPr>
        <a:xfrm>
          <a:off x="20199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㎡、体育館については、屋内ドームが完成したことに伴い、類似団体平均より低い値を示しつつ、一人当たりの面積が高くなっている。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福祉施設有形固定資産減価償却率：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福祉施設一人当たり面積：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㎡は伊江村福祉センターで平成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年度建築の為、いずれも有形固定資産減価償却率が類似団体と比較しても低い値となっている。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一般廃棄物処理施設一人当たり有形固定資産額：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236.611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E</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C</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センターで、平成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年度建築の為、維持修繕費が増加傾向にあり今後の動向に注視する必要がある。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保健センター有形固定資産減価償却率：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保健センター一人当たり面積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㎡は、医療保健センターであり、ほぼ横ばいの数字である。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消防施設一人当たり面積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は役場東側の消防車庫が昭和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年度の建築となっており、非常備消防村であることから、本部的な位置づけの消防施設等は存在せず、一人当たりの面積が低くく、有形固定資産減価償却率が類似団体と比較して高い値となっている。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庁舎有形固定資産減価償却率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庁舎一人当たり面積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庁舎であり、伊江村公共施設等総合管理計画の類似施設ごとの基本方針で記載している通り、消防施設については災害時の対応に支障がないよう、建て替えに向けた計画を検討し、庁舎については基金の積み立て状況を勘案し、財源確保を十分に行う必要があることから耐用年数までは、こまめな点検、管理と適正な維持補修に取組む。</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本村は、農漁業及び観光業が主体であり、人口規模も小さいため、税収等にも限りがあり、財政力はなかなか伸びない状況で、ほぼ類似団体平均値で横ばいが続いている。</a:t>
          </a:r>
        </a:p>
        <a:p>
          <a:r>
            <a:rPr kumimoji="1" lang="ja-JP" altLang="en-US" sz="1300">
              <a:latin typeface="ＭＳ Ｐゴシック" panose="020B0600070205080204" pitchFamily="50" charset="-128"/>
              <a:ea typeface="ＭＳ Ｐゴシック" panose="020B0600070205080204" pitchFamily="50" charset="-128"/>
            </a:rPr>
            <a:t>　伊江村第４次総合計画や第４次行政改革大綱等及び地方版総合戦略に基づき、企業誘致等により、交流・定住人口の増加を図るとともに、税収の徴収率向上による歳入の確保、徹底した歳出削減及び組織の見直し等による効率化を図り、引き続き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108796</xdr:rowOff>
    </xdr:to>
    <xdr:cxnSp macro="">
      <xdr:nvCxnSpPr>
        <xdr:cNvPr id="74" name="直線コネクタ 73"/>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116840</xdr:rowOff>
    </xdr:to>
    <xdr:cxnSp macro="">
      <xdr:nvCxnSpPr>
        <xdr:cNvPr id="77" name="直線コネクタ 76"/>
        <xdr:cNvCxnSpPr/>
      </xdr:nvCxnSpPr>
      <xdr:spPr>
        <a:xfrm flipV="1">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92" name="テキスト ボックス 91"/>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169773</xdr:rowOff>
    </xdr:from>
    <xdr:ext cx="762000" cy="259045"/>
    <xdr:sp macro="" textlink="">
      <xdr:nvSpPr>
        <xdr:cNvPr id="94" name="テキスト ボックス 93"/>
        <xdr:cNvSpPr txBox="1"/>
      </xdr:nvSpPr>
      <xdr:spPr>
        <a:xfrm>
          <a:off x="1955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ﾎﾟｲﾝﾄを</a:t>
          </a:r>
          <a:r>
            <a:rPr kumimoji="1" lang="ja-JP" altLang="en-US" sz="1300">
              <a:solidFill>
                <a:srgbClr val="FF0000"/>
              </a:solidFill>
              <a:latin typeface="ＭＳ Ｐゴシック" panose="020B0600070205080204" pitchFamily="50" charset="-128"/>
              <a:ea typeface="ＭＳ Ｐゴシック" panose="020B0600070205080204" pitchFamily="50" charset="-128"/>
            </a:rPr>
            <a:t>上</a:t>
          </a:r>
          <a:r>
            <a:rPr kumimoji="1" lang="ja-JP" altLang="en-US" sz="1300">
              <a:latin typeface="ＭＳ Ｐゴシック" panose="020B0600070205080204" pitchFamily="50" charset="-128"/>
              <a:ea typeface="ＭＳ Ｐゴシック" panose="020B0600070205080204" pitchFamily="50" charset="-128"/>
            </a:rPr>
            <a:t>回ったが、全国、県平均と比べると良い比率であり、類似団体と比較すると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ﾎﾟｲﾝﾄ下回っている。理由は、人件費の増診療所職員の増によるものである。　　　　　　　　　　　　　　　　　　　　　　　　　　　　　　　　　　　　　　　　　　　　　　　　　　　　　　今後は、大型工事に伴う公債費の償還分が増加することや、社会保障経費の増加が予想されることから、すべての事務事業を点検・見直し、行財政改革への取組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100512</xdr:rowOff>
    </xdr:from>
    <xdr:to>
      <xdr:col>23</xdr:col>
      <xdr:colOff>133350</xdr:colOff>
      <xdr:row>64</xdr:row>
      <xdr:rowOff>15240</xdr:rowOff>
    </xdr:to>
    <xdr:cxnSp macro="">
      <xdr:nvCxnSpPr>
        <xdr:cNvPr id="133" name="直線コネクタ 132"/>
        <xdr:cNvCxnSpPr/>
      </xdr:nvCxnSpPr>
      <xdr:spPr>
        <a:xfrm>
          <a:off x="4114800" y="1090186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7438</xdr:rowOff>
    </xdr:from>
    <xdr:to>
      <xdr:col>19</xdr:col>
      <xdr:colOff>133350</xdr:colOff>
      <xdr:row>63</xdr:row>
      <xdr:rowOff>100512</xdr:rowOff>
    </xdr:to>
    <xdr:cxnSp macro="">
      <xdr:nvCxnSpPr>
        <xdr:cNvPr id="136" name="直線コネクタ 135"/>
        <xdr:cNvCxnSpPr/>
      </xdr:nvCxnSpPr>
      <xdr:spPr>
        <a:xfrm>
          <a:off x="3225800" y="10808788"/>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7438</xdr:rowOff>
    </xdr:from>
    <xdr:to>
      <xdr:col>15</xdr:col>
      <xdr:colOff>82550</xdr:colOff>
      <xdr:row>64</xdr:row>
      <xdr:rowOff>53159</xdr:rowOff>
    </xdr:to>
    <xdr:cxnSp macro="">
      <xdr:nvCxnSpPr>
        <xdr:cNvPr id="139" name="直線コネクタ 138"/>
        <xdr:cNvCxnSpPr/>
      </xdr:nvCxnSpPr>
      <xdr:spPr>
        <a:xfrm flipV="1">
          <a:off x="2336800" y="1080878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64</xdr:row>
      <xdr:rowOff>53159</xdr:rowOff>
    </xdr:to>
    <xdr:cxnSp macro="">
      <xdr:nvCxnSpPr>
        <xdr:cNvPr id="142" name="直線コネクタ 141"/>
        <xdr:cNvCxnSpPr/>
      </xdr:nvCxnSpPr>
      <xdr:spPr>
        <a:xfrm>
          <a:off x="1447800" y="1090875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2" name="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3"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49712</xdr:rowOff>
    </xdr:from>
    <xdr:to>
      <xdr:col>19</xdr:col>
      <xdr:colOff>184150</xdr:colOff>
      <xdr:row>63</xdr:row>
      <xdr:rowOff>151312</xdr:rowOff>
    </xdr:to>
    <xdr:sp macro="" textlink="">
      <xdr:nvSpPr>
        <xdr:cNvPr id="154" name="楕円 153"/>
        <xdr:cNvSpPr/>
      </xdr:nvSpPr>
      <xdr:spPr>
        <a:xfrm>
          <a:off x="4064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55" name="テキスト ボックス 154"/>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128088</xdr:rowOff>
    </xdr:from>
    <xdr:to>
      <xdr:col>15</xdr:col>
      <xdr:colOff>133350</xdr:colOff>
      <xdr:row>63</xdr:row>
      <xdr:rowOff>58238</xdr:rowOff>
    </xdr:to>
    <xdr:sp macro="" textlink="">
      <xdr:nvSpPr>
        <xdr:cNvPr id="156" name="楕円 155"/>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68415</xdr:rowOff>
    </xdr:from>
    <xdr:ext cx="762000" cy="259045"/>
    <xdr:sp macro="" textlink="">
      <xdr:nvSpPr>
        <xdr:cNvPr id="157" name="テキスト ボックス 156"/>
        <xdr:cNvSpPr txBox="1"/>
      </xdr:nvSpPr>
      <xdr:spPr>
        <a:xfrm>
          <a:off x="2844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2359</xdr:rowOff>
    </xdr:from>
    <xdr:to>
      <xdr:col>11</xdr:col>
      <xdr:colOff>82550</xdr:colOff>
      <xdr:row>64</xdr:row>
      <xdr:rowOff>103959</xdr:rowOff>
    </xdr:to>
    <xdr:sp macro="" textlink="">
      <xdr:nvSpPr>
        <xdr:cNvPr id="158" name="楕円 157"/>
        <xdr:cNvSpPr/>
      </xdr:nvSpPr>
      <xdr:spPr>
        <a:xfrm>
          <a:off x="2286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114136</xdr:rowOff>
    </xdr:from>
    <xdr:ext cx="762000" cy="259045"/>
    <xdr:sp macro="" textlink="">
      <xdr:nvSpPr>
        <xdr:cNvPr id="159" name="テキスト ボックス 158"/>
        <xdr:cNvSpPr txBox="1"/>
      </xdr:nvSpPr>
      <xdr:spPr>
        <a:xfrm>
          <a:off x="1955800" y="1074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0" name="楕円 159"/>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168383</xdr:rowOff>
    </xdr:from>
    <xdr:ext cx="762000" cy="259045"/>
    <xdr:sp macro="" textlink="">
      <xdr:nvSpPr>
        <xdr:cNvPr id="161" name="テキスト ボックス 160"/>
        <xdr:cNvSpPr txBox="1"/>
      </xdr:nvSpPr>
      <xdr:spPr>
        <a:xfrm>
          <a:off x="1066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一人当たりの金額が近年類似団体平均を上回っている。主に物件費（賃金）が要因となっている。本村は離島という特殊条件もあり、村立２保育所や村立小中学校、村立診療所及びごみ処理業務及び人夫等の賃金や公共用施設の修繕費等が影響している。</a:t>
          </a:r>
        </a:p>
        <a:p>
          <a:r>
            <a:rPr kumimoji="1" lang="ja-JP" altLang="en-US" sz="1300">
              <a:latin typeface="ＭＳ Ｐゴシック" panose="020B0600070205080204" pitchFamily="50" charset="-128"/>
              <a:ea typeface="ＭＳ Ｐゴシック" panose="020B0600070205080204" pitchFamily="50" charset="-128"/>
            </a:rPr>
            <a:t>　今後は、公共施設維持補修等については、民間でも実施可能な部分については、指定管理者制度を検討するなど、委託化を検討しコストの低減を図っていく方針である。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15404</xdr:rowOff>
    </xdr:from>
    <xdr:to>
      <xdr:col>23</xdr:col>
      <xdr:colOff>133350</xdr:colOff>
      <xdr:row>83</xdr:row>
      <xdr:rowOff>39700</xdr:rowOff>
    </xdr:to>
    <xdr:cxnSp macro="">
      <xdr:nvCxnSpPr>
        <xdr:cNvPr id="197" name="直線コネクタ 196"/>
        <xdr:cNvCxnSpPr/>
      </xdr:nvCxnSpPr>
      <xdr:spPr>
        <a:xfrm>
          <a:off x="4114800" y="14245754"/>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152668</xdr:rowOff>
    </xdr:from>
    <xdr:to>
      <xdr:col>19</xdr:col>
      <xdr:colOff>133350</xdr:colOff>
      <xdr:row>83</xdr:row>
      <xdr:rowOff>15404</xdr:rowOff>
    </xdr:to>
    <xdr:cxnSp macro="">
      <xdr:nvCxnSpPr>
        <xdr:cNvPr id="200" name="直線コネクタ 199"/>
        <xdr:cNvCxnSpPr/>
      </xdr:nvCxnSpPr>
      <xdr:spPr>
        <a:xfrm>
          <a:off x="3225800" y="14211568"/>
          <a:ext cx="889000" cy="3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148286</xdr:rowOff>
    </xdr:from>
    <xdr:to>
      <xdr:col>15</xdr:col>
      <xdr:colOff>82550</xdr:colOff>
      <xdr:row>82</xdr:row>
      <xdr:rowOff>152668</xdr:rowOff>
    </xdr:to>
    <xdr:cxnSp macro="">
      <xdr:nvCxnSpPr>
        <xdr:cNvPr id="203" name="直線コネクタ 202"/>
        <xdr:cNvCxnSpPr/>
      </xdr:nvCxnSpPr>
      <xdr:spPr>
        <a:xfrm>
          <a:off x="2336800" y="142071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136040</xdr:rowOff>
    </xdr:from>
    <xdr:to>
      <xdr:col>11</xdr:col>
      <xdr:colOff>31750</xdr:colOff>
      <xdr:row>82</xdr:row>
      <xdr:rowOff>148286</xdr:rowOff>
    </xdr:to>
    <xdr:cxnSp macro="">
      <xdr:nvCxnSpPr>
        <xdr:cNvPr id="206" name="直線コネクタ 205"/>
        <xdr:cNvCxnSpPr/>
      </xdr:nvCxnSpPr>
      <xdr:spPr>
        <a:xfrm>
          <a:off x="1447800" y="1419494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160350</xdr:rowOff>
    </xdr:from>
    <xdr:to>
      <xdr:col>23</xdr:col>
      <xdr:colOff>184150</xdr:colOff>
      <xdr:row>83</xdr:row>
      <xdr:rowOff>90500</xdr:rowOff>
    </xdr:to>
    <xdr:sp macro="" textlink="">
      <xdr:nvSpPr>
        <xdr:cNvPr id="216" name="楕円 215"/>
        <xdr:cNvSpPr/>
      </xdr:nvSpPr>
      <xdr:spPr>
        <a:xfrm>
          <a:off x="4902200" y="142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132427</xdr:rowOff>
    </xdr:from>
    <xdr:ext cx="762000" cy="259045"/>
    <xdr:sp macro="" textlink="">
      <xdr:nvSpPr>
        <xdr:cNvPr id="217" name="人件費・物件費等の状況該当値テキスト"/>
        <xdr:cNvSpPr txBox="1"/>
      </xdr:nvSpPr>
      <xdr:spPr>
        <a:xfrm>
          <a:off x="5041900" y="1419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136054</xdr:rowOff>
    </xdr:from>
    <xdr:to>
      <xdr:col>19</xdr:col>
      <xdr:colOff>184150</xdr:colOff>
      <xdr:row>83</xdr:row>
      <xdr:rowOff>66204</xdr:rowOff>
    </xdr:to>
    <xdr:sp macro="" textlink="">
      <xdr:nvSpPr>
        <xdr:cNvPr id="218" name="楕円 217"/>
        <xdr:cNvSpPr/>
      </xdr:nvSpPr>
      <xdr:spPr>
        <a:xfrm>
          <a:off x="4064000" y="141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50981</xdr:rowOff>
    </xdr:from>
    <xdr:ext cx="736600" cy="259045"/>
    <xdr:sp macro="" textlink="">
      <xdr:nvSpPr>
        <xdr:cNvPr id="219" name="テキスト ボックス 218"/>
        <xdr:cNvSpPr txBox="1"/>
      </xdr:nvSpPr>
      <xdr:spPr>
        <a:xfrm>
          <a:off x="3733800" y="1428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101868</xdr:rowOff>
    </xdr:from>
    <xdr:to>
      <xdr:col>15</xdr:col>
      <xdr:colOff>133350</xdr:colOff>
      <xdr:row>83</xdr:row>
      <xdr:rowOff>32018</xdr:rowOff>
    </xdr:to>
    <xdr:sp macro="" textlink="">
      <xdr:nvSpPr>
        <xdr:cNvPr id="220" name="楕円 219"/>
        <xdr:cNvSpPr/>
      </xdr:nvSpPr>
      <xdr:spPr>
        <a:xfrm>
          <a:off x="3175000" y="141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16795</xdr:rowOff>
    </xdr:from>
    <xdr:ext cx="762000" cy="259045"/>
    <xdr:sp macro="" textlink="">
      <xdr:nvSpPr>
        <xdr:cNvPr id="221" name="テキスト ボックス 220"/>
        <xdr:cNvSpPr txBox="1"/>
      </xdr:nvSpPr>
      <xdr:spPr>
        <a:xfrm>
          <a:off x="2844800" y="1424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97486</xdr:rowOff>
    </xdr:from>
    <xdr:to>
      <xdr:col>11</xdr:col>
      <xdr:colOff>82550</xdr:colOff>
      <xdr:row>83</xdr:row>
      <xdr:rowOff>27636</xdr:rowOff>
    </xdr:to>
    <xdr:sp macro="" textlink="">
      <xdr:nvSpPr>
        <xdr:cNvPr id="222" name="楕円 221"/>
        <xdr:cNvSpPr/>
      </xdr:nvSpPr>
      <xdr:spPr>
        <a:xfrm>
          <a:off x="2286000" y="14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12413</xdr:rowOff>
    </xdr:from>
    <xdr:ext cx="762000" cy="259045"/>
    <xdr:sp macro="" textlink="">
      <xdr:nvSpPr>
        <xdr:cNvPr id="223" name="テキスト ボックス 222"/>
        <xdr:cNvSpPr txBox="1"/>
      </xdr:nvSpPr>
      <xdr:spPr>
        <a:xfrm>
          <a:off x="1955800" y="1424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85240</xdr:rowOff>
    </xdr:from>
    <xdr:to>
      <xdr:col>7</xdr:col>
      <xdr:colOff>31750</xdr:colOff>
      <xdr:row>83</xdr:row>
      <xdr:rowOff>15390</xdr:rowOff>
    </xdr:to>
    <xdr:sp macro="" textlink="">
      <xdr:nvSpPr>
        <xdr:cNvPr id="224" name="楕円 223"/>
        <xdr:cNvSpPr/>
      </xdr:nvSpPr>
      <xdr:spPr>
        <a:xfrm>
          <a:off x="1397000" y="141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xdr:rowOff>
    </xdr:from>
    <xdr:ext cx="762000" cy="259045"/>
    <xdr:sp macro="" textlink="">
      <xdr:nvSpPr>
        <xdr:cNvPr id="225" name="テキスト ボックス 224"/>
        <xdr:cNvSpPr txBox="1"/>
      </xdr:nvSpPr>
      <xdr:spPr>
        <a:xfrm>
          <a:off x="1066800" y="142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類似団体を下回っている状況を維持している。国の人事院勧告と県人事委員会に基づき、国・県の動向と地域の経済状況を踏まえつつ、職員団体とも協調しながら給与の適正化を図っていく。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140336</xdr:rowOff>
    </xdr:to>
    <xdr:cxnSp macro="">
      <xdr:nvCxnSpPr>
        <xdr:cNvPr id="255" name="直線コネクタ 254"/>
        <xdr:cNvCxnSpPr/>
      </xdr:nvCxnSpPr>
      <xdr:spPr>
        <a:xfrm>
          <a:off x="16179800" y="14713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85</xdr:row>
      <xdr:rowOff>170498</xdr:rowOff>
    </xdr:to>
    <xdr:cxnSp macro="">
      <xdr:nvCxnSpPr>
        <xdr:cNvPr id="258" name="直線コネクタ 257"/>
        <xdr:cNvCxnSpPr/>
      </xdr:nvCxnSpPr>
      <xdr:spPr>
        <a:xfrm flipV="1">
          <a:off x="15290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85</xdr:row>
      <xdr:rowOff>170498</xdr:rowOff>
    </xdr:to>
    <xdr:cxnSp macro="">
      <xdr:nvCxnSpPr>
        <xdr:cNvPr id="261" name="直線コネクタ 260"/>
        <xdr:cNvCxnSpPr/>
      </xdr:nvCxnSpPr>
      <xdr:spPr>
        <a:xfrm>
          <a:off x="14401800" y="145989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13652</xdr:rowOff>
    </xdr:from>
    <xdr:to>
      <xdr:col>68</xdr:col>
      <xdr:colOff>152400</xdr:colOff>
      <xdr:row>85</xdr:row>
      <xdr:rowOff>25718</xdr:rowOff>
    </xdr:to>
    <xdr:cxnSp macro="">
      <xdr:nvCxnSpPr>
        <xdr:cNvPr id="264" name="直線コネクタ 263"/>
        <xdr:cNvCxnSpPr/>
      </xdr:nvCxnSpPr>
      <xdr:spPr>
        <a:xfrm>
          <a:off x="13512800" y="1458690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74" name="楕円 273"/>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75"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89536</xdr:rowOff>
    </xdr:from>
    <xdr:to>
      <xdr:col>77</xdr:col>
      <xdr:colOff>95250</xdr:colOff>
      <xdr:row>86</xdr:row>
      <xdr:rowOff>19686</xdr:rowOff>
    </xdr:to>
    <xdr:sp macro="" textlink="">
      <xdr:nvSpPr>
        <xdr:cNvPr id="276" name="楕円 275"/>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29863</xdr:rowOff>
    </xdr:from>
    <xdr:ext cx="736600" cy="259045"/>
    <xdr:sp macro="" textlink="">
      <xdr:nvSpPr>
        <xdr:cNvPr id="277" name="テキスト ボックス 276"/>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8" name="楕円 277"/>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9" name="テキスト ボックス 278"/>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80" name="楕円 279"/>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81" name="テキスト ボックス 280"/>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134302</xdr:rowOff>
    </xdr:from>
    <xdr:to>
      <xdr:col>64</xdr:col>
      <xdr:colOff>152400</xdr:colOff>
      <xdr:row>85</xdr:row>
      <xdr:rowOff>64452</xdr:rowOff>
    </xdr:to>
    <xdr:sp macro="" textlink="">
      <xdr:nvSpPr>
        <xdr:cNvPr id="282" name="楕円 281"/>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74629</xdr:rowOff>
    </xdr:from>
    <xdr:ext cx="762000" cy="259045"/>
    <xdr:sp macro="" textlink="">
      <xdr:nvSpPr>
        <xdr:cNvPr id="283" name="テキスト ボックス 282"/>
        <xdr:cNvSpPr txBox="1"/>
      </xdr:nvSpPr>
      <xdr:spPr>
        <a:xfrm>
          <a:off x="13131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離島があるがゆえに民間事業所が少ないため、村立診療所や村立保育所、堆肥センターや人工透析センターにより、職員数が多い状況であるが、住民サービスを低下させることなく定数・定員管理に努め、民間委託の検討・推進等により、組織の簡素化及び適正化を検討す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41796</xdr:rowOff>
    </xdr:from>
    <xdr:to>
      <xdr:col>81</xdr:col>
      <xdr:colOff>44450</xdr:colOff>
      <xdr:row>62</xdr:row>
      <xdr:rowOff>44933</xdr:rowOff>
    </xdr:to>
    <xdr:cxnSp macro="">
      <xdr:nvCxnSpPr>
        <xdr:cNvPr id="315" name="直線コネクタ 314"/>
        <xdr:cNvCxnSpPr/>
      </xdr:nvCxnSpPr>
      <xdr:spPr>
        <a:xfrm>
          <a:off x="16179800" y="10671696"/>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31661</xdr:rowOff>
    </xdr:from>
    <xdr:to>
      <xdr:col>77</xdr:col>
      <xdr:colOff>44450</xdr:colOff>
      <xdr:row>62</xdr:row>
      <xdr:rowOff>41796</xdr:rowOff>
    </xdr:to>
    <xdr:cxnSp macro="">
      <xdr:nvCxnSpPr>
        <xdr:cNvPr id="318" name="直線コネクタ 317"/>
        <xdr:cNvCxnSpPr/>
      </xdr:nvCxnSpPr>
      <xdr:spPr>
        <a:xfrm>
          <a:off x="15290800" y="106615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12598</xdr:rowOff>
    </xdr:from>
    <xdr:to>
      <xdr:col>72</xdr:col>
      <xdr:colOff>203200</xdr:colOff>
      <xdr:row>62</xdr:row>
      <xdr:rowOff>31661</xdr:rowOff>
    </xdr:to>
    <xdr:cxnSp macro="">
      <xdr:nvCxnSpPr>
        <xdr:cNvPr id="321" name="直線コネクタ 320"/>
        <xdr:cNvCxnSpPr/>
      </xdr:nvCxnSpPr>
      <xdr:spPr>
        <a:xfrm>
          <a:off x="14401800" y="10642498"/>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12598</xdr:rowOff>
    </xdr:from>
    <xdr:to>
      <xdr:col>68</xdr:col>
      <xdr:colOff>152400</xdr:colOff>
      <xdr:row>62</xdr:row>
      <xdr:rowOff>15977</xdr:rowOff>
    </xdr:to>
    <xdr:cxnSp macro="">
      <xdr:nvCxnSpPr>
        <xdr:cNvPr id="324" name="直線コネクタ 323"/>
        <xdr:cNvCxnSpPr/>
      </xdr:nvCxnSpPr>
      <xdr:spPr>
        <a:xfrm flipV="1">
          <a:off x="13512800" y="10642498"/>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165583</xdr:rowOff>
    </xdr:from>
    <xdr:to>
      <xdr:col>81</xdr:col>
      <xdr:colOff>95250</xdr:colOff>
      <xdr:row>62</xdr:row>
      <xdr:rowOff>95733</xdr:rowOff>
    </xdr:to>
    <xdr:sp macro="" textlink="">
      <xdr:nvSpPr>
        <xdr:cNvPr id="334" name="楕円 333"/>
        <xdr:cNvSpPr/>
      </xdr:nvSpPr>
      <xdr:spPr>
        <a:xfrm>
          <a:off x="169672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137660</xdr:rowOff>
    </xdr:from>
    <xdr:ext cx="762000" cy="259045"/>
    <xdr:sp macro="" textlink="">
      <xdr:nvSpPr>
        <xdr:cNvPr id="335" name="定員管理の状況該当値テキスト"/>
        <xdr:cNvSpPr txBox="1"/>
      </xdr:nvSpPr>
      <xdr:spPr>
        <a:xfrm>
          <a:off x="17106900" y="1059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162446</xdr:rowOff>
    </xdr:from>
    <xdr:to>
      <xdr:col>77</xdr:col>
      <xdr:colOff>95250</xdr:colOff>
      <xdr:row>62</xdr:row>
      <xdr:rowOff>92596</xdr:rowOff>
    </xdr:to>
    <xdr:sp macro="" textlink="">
      <xdr:nvSpPr>
        <xdr:cNvPr id="336" name="楕円 335"/>
        <xdr:cNvSpPr/>
      </xdr:nvSpPr>
      <xdr:spPr>
        <a:xfrm>
          <a:off x="16129000" y="106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77373</xdr:rowOff>
    </xdr:from>
    <xdr:ext cx="736600" cy="259045"/>
    <xdr:sp macro="" textlink="">
      <xdr:nvSpPr>
        <xdr:cNvPr id="337" name="テキスト ボックス 336"/>
        <xdr:cNvSpPr txBox="1"/>
      </xdr:nvSpPr>
      <xdr:spPr>
        <a:xfrm>
          <a:off x="15798800" y="107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152311</xdr:rowOff>
    </xdr:from>
    <xdr:to>
      <xdr:col>73</xdr:col>
      <xdr:colOff>44450</xdr:colOff>
      <xdr:row>62</xdr:row>
      <xdr:rowOff>82461</xdr:rowOff>
    </xdr:to>
    <xdr:sp macro="" textlink="">
      <xdr:nvSpPr>
        <xdr:cNvPr id="338" name="楕円 337"/>
        <xdr:cNvSpPr/>
      </xdr:nvSpPr>
      <xdr:spPr>
        <a:xfrm>
          <a:off x="15240000" y="106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67238</xdr:rowOff>
    </xdr:from>
    <xdr:ext cx="762000" cy="259045"/>
    <xdr:sp macro="" textlink="">
      <xdr:nvSpPr>
        <xdr:cNvPr id="339" name="テキスト ボックス 338"/>
        <xdr:cNvSpPr txBox="1"/>
      </xdr:nvSpPr>
      <xdr:spPr>
        <a:xfrm>
          <a:off x="14909800" y="1069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133248</xdr:rowOff>
    </xdr:from>
    <xdr:to>
      <xdr:col>68</xdr:col>
      <xdr:colOff>203200</xdr:colOff>
      <xdr:row>62</xdr:row>
      <xdr:rowOff>63398</xdr:rowOff>
    </xdr:to>
    <xdr:sp macro="" textlink="">
      <xdr:nvSpPr>
        <xdr:cNvPr id="340" name="楕円 339"/>
        <xdr:cNvSpPr/>
      </xdr:nvSpPr>
      <xdr:spPr>
        <a:xfrm>
          <a:off x="14351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48175</xdr:rowOff>
    </xdr:from>
    <xdr:ext cx="762000" cy="259045"/>
    <xdr:sp macro="" textlink="">
      <xdr:nvSpPr>
        <xdr:cNvPr id="341" name="テキスト ボックス 340"/>
        <xdr:cNvSpPr txBox="1"/>
      </xdr:nvSpPr>
      <xdr:spPr>
        <a:xfrm>
          <a:off x="14020800" y="106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136627</xdr:rowOff>
    </xdr:from>
    <xdr:to>
      <xdr:col>64</xdr:col>
      <xdr:colOff>152400</xdr:colOff>
      <xdr:row>62</xdr:row>
      <xdr:rowOff>66777</xdr:rowOff>
    </xdr:to>
    <xdr:sp macro="" textlink="">
      <xdr:nvSpPr>
        <xdr:cNvPr id="342" name="楕円 341"/>
        <xdr:cNvSpPr/>
      </xdr:nvSpPr>
      <xdr:spPr>
        <a:xfrm>
          <a:off x="134620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51554</xdr:rowOff>
    </xdr:from>
    <xdr:ext cx="762000" cy="259045"/>
    <xdr:sp macro="" textlink="">
      <xdr:nvSpPr>
        <xdr:cNvPr id="343" name="テキスト ボックス 342"/>
        <xdr:cNvSpPr txBox="1"/>
      </xdr:nvSpPr>
      <xdr:spPr>
        <a:xfrm>
          <a:off x="13131800" y="1068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過疎辺地債の積極的な活用により、類似団体平均を大きく下回る</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ﾎﾟｲﾝﾄであり、昨年度より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ﾎﾟｲﾝﾄ増となっている。　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年度以降に実施している大型の建設事業により、公債費の増加が見込まれる。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94827</xdr:rowOff>
    </xdr:to>
    <xdr:cxnSp macro="">
      <xdr:nvCxnSpPr>
        <xdr:cNvPr id="376" name="直線コネクタ 375"/>
        <xdr:cNvCxnSpPr/>
      </xdr:nvCxnSpPr>
      <xdr:spPr>
        <a:xfrm>
          <a:off x="16179800" y="692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70696</xdr:rowOff>
    </xdr:to>
    <xdr:cxnSp macro="">
      <xdr:nvCxnSpPr>
        <xdr:cNvPr id="379" name="直線コネクタ 378"/>
        <xdr:cNvCxnSpPr/>
      </xdr:nvCxnSpPr>
      <xdr:spPr>
        <a:xfrm>
          <a:off x="15290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38523</xdr:rowOff>
    </xdr:to>
    <xdr:cxnSp macro="">
      <xdr:nvCxnSpPr>
        <xdr:cNvPr id="382" name="直線コネクタ 381"/>
        <xdr:cNvCxnSpPr/>
      </xdr:nvCxnSpPr>
      <xdr:spPr>
        <a:xfrm flipV="1">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46567</xdr:rowOff>
    </xdr:to>
    <xdr:cxnSp macro="">
      <xdr:nvCxnSpPr>
        <xdr:cNvPr id="385" name="直線コネクタ 384"/>
        <xdr:cNvCxnSpPr/>
      </xdr:nvCxnSpPr>
      <xdr:spPr>
        <a:xfrm flipV="1">
          <a:off x="13512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5" name="楕円 394"/>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396"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7" name="楕円 396"/>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8" name="テキスト ボックス 397"/>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399" name="楕円 398"/>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0" name="テキスト ボックス 399"/>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1" name="楕円 400"/>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2" name="テキスト ボックス 401"/>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3" name="楕円 402"/>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4" name="テキスト ボックス 403"/>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これまで同様過疎辺地債の積極的な活用により、将来負担比率は△</a:t>
          </a:r>
          <a:r>
            <a:rPr kumimoji="1" lang="en-US" altLang="ja-JP" sz="1300">
              <a:latin typeface="ＭＳ Ｐゴシック" panose="020B0600070205080204" pitchFamily="50" charset="-128"/>
              <a:ea typeface="ＭＳ Ｐゴシック" panose="020B0600070205080204" pitchFamily="50" charset="-128"/>
            </a:rPr>
            <a:t>136.4</a:t>
          </a:r>
          <a:r>
            <a:rPr kumimoji="1" lang="ja-JP" altLang="en-US" sz="1300">
              <a:latin typeface="ＭＳ Ｐゴシック" panose="020B0600070205080204" pitchFamily="50" charset="-128"/>
              <a:ea typeface="ＭＳ Ｐゴシック" panose="020B0600070205080204" pitchFamily="50" charset="-128"/>
            </a:rPr>
            <a:t>％で類似団体内平均値を下回っている。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今後も引き続き、公債費等義務的経費の削減を中心とし、基金を適正に活用し、財政の健全化に努める。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ﾎﾟｲﾝﾄと類似団体よりも高く昨年より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ﾎﾟｲﾝﾄ上昇した。これは村の特質とも言える村立診療所、人工透析センターに係る職員の増や村立２保育所、ごみ処理施設等の運営を直営で行っているために、職員数が類似団体と比較して多く、人件費を押し上げている状況であり、行政サービスの提供方法の差異によるものと捉えることが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39</xdr:row>
      <xdr:rowOff>42418</xdr:rowOff>
    </xdr:to>
    <xdr:cxnSp macro="">
      <xdr:nvCxnSpPr>
        <xdr:cNvPr id="64" name="直線コネクタ 63"/>
        <xdr:cNvCxnSpPr/>
      </xdr:nvCxnSpPr>
      <xdr:spPr>
        <a:xfrm>
          <a:off x="3987800" y="66283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39</xdr:row>
      <xdr:rowOff>28702</xdr:rowOff>
    </xdr:to>
    <xdr:cxnSp macro="">
      <xdr:nvCxnSpPr>
        <xdr:cNvPr id="67" name="直線コネクタ 66"/>
        <xdr:cNvCxnSpPr/>
      </xdr:nvCxnSpPr>
      <xdr:spPr>
        <a:xfrm flipV="1">
          <a:off x="3098800" y="6628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170434</xdr:rowOff>
    </xdr:to>
    <xdr:cxnSp macro="">
      <xdr:nvCxnSpPr>
        <xdr:cNvPr id="70" name="直線コネクタ 69"/>
        <xdr:cNvCxnSpPr/>
      </xdr:nvCxnSpPr>
      <xdr:spPr>
        <a:xfrm flipV="1">
          <a:off x="2209800" y="671525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39</xdr:row>
      <xdr:rowOff>170434</xdr:rowOff>
    </xdr:to>
    <xdr:cxnSp macro="">
      <xdr:nvCxnSpPr>
        <xdr:cNvPr id="73" name="直線コネクタ 72"/>
        <xdr:cNvCxnSpPr/>
      </xdr:nvCxnSpPr>
      <xdr:spPr>
        <a:xfrm>
          <a:off x="1320800" y="6847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163068</xdr:rowOff>
    </xdr:from>
    <xdr:to>
      <xdr:col>24</xdr:col>
      <xdr:colOff>76200</xdr:colOff>
      <xdr:row>39</xdr:row>
      <xdr:rowOff>93218</xdr:rowOff>
    </xdr:to>
    <xdr:sp macro="" textlink="">
      <xdr:nvSpPr>
        <xdr:cNvPr id="83" name="楕円 82"/>
        <xdr:cNvSpPr/>
      </xdr:nvSpPr>
      <xdr:spPr>
        <a:xfrm>
          <a:off x="4775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135145</xdr:rowOff>
    </xdr:from>
    <xdr:ext cx="762000" cy="259045"/>
    <xdr:sp macro="" textlink="">
      <xdr:nvSpPr>
        <xdr:cNvPr id="84" name="人件費該当値テキスト"/>
        <xdr:cNvSpPr txBox="1"/>
      </xdr:nvSpPr>
      <xdr:spPr>
        <a:xfrm>
          <a:off x="4914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119634</xdr:rowOff>
    </xdr:from>
    <xdr:to>
      <xdr:col>11</xdr:col>
      <xdr:colOff>60325</xdr:colOff>
      <xdr:row>40</xdr:row>
      <xdr:rowOff>49784</xdr:rowOff>
    </xdr:to>
    <xdr:sp macro="" textlink="">
      <xdr:nvSpPr>
        <xdr:cNvPr id="89" name="楕円 88"/>
        <xdr:cNvSpPr/>
      </xdr:nvSpPr>
      <xdr:spPr>
        <a:xfrm>
          <a:off x="2159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34561</xdr:rowOff>
    </xdr:from>
    <xdr:ext cx="762000" cy="259045"/>
    <xdr:sp macro="" textlink="">
      <xdr:nvSpPr>
        <xdr:cNvPr id="90" name="テキスト ボックス 89"/>
        <xdr:cNvSpPr txBox="1"/>
      </xdr:nvSpPr>
      <xdr:spPr>
        <a:xfrm>
          <a:off x="1828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1" name="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物件費に係る経常収支比率は、委託事業の増等により昨年と比べると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減になっている。</a:t>
          </a:r>
        </a:p>
        <a:p>
          <a:r>
            <a:rPr kumimoji="1" lang="ja-JP" altLang="en-US" sz="1300">
              <a:latin typeface="ＭＳ Ｐゴシック" panose="020B0600070205080204" pitchFamily="50" charset="-128"/>
              <a:ea typeface="ＭＳ Ｐゴシック" panose="020B0600070205080204" pitchFamily="50" charset="-128"/>
            </a:rPr>
            <a:t>人材不足により、賃金職員の雇用が少なくなりつつある。今後の社会情勢を勘案しながら改善に務め、公共施設維持補修等については、公共施設管理計画を活用し、維持費の抑制に努めるほか、民間でも実施可能な部分については、指定管理者制度の導入などにより委託化を進め、コストの低減を図っていく方針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136797</xdr:rowOff>
    </xdr:from>
    <xdr:to>
      <xdr:col>82</xdr:col>
      <xdr:colOff>107950</xdr:colOff>
      <xdr:row>16</xdr:row>
      <xdr:rowOff>162923</xdr:rowOff>
    </xdr:to>
    <xdr:cxnSp macro="">
      <xdr:nvCxnSpPr>
        <xdr:cNvPr id="127" name="直線コネクタ 126"/>
        <xdr:cNvCxnSpPr/>
      </xdr:nvCxnSpPr>
      <xdr:spPr>
        <a:xfrm flipV="1">
          <a:off x="15671800" y="28799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162923</xdr:rowOff>
    </xdr:to>
    <xdr:cxnSp macro="">
      <xdr:nvCxnSpPr>
        <xdr:cNvPr id="130" name="直線コネクタ 129"/>
        <xdr:cNvCxnSpPr/>
      </xdr:nvCxnSpPr>
      <xdr:spPr>
        <a:xfrm>
          <a:off x="14782800" y="282121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69850</xdr:rowOff>
    </xdr:to>
    <xdr:cxnSp macro="">
      <xdr:nvCxnSpPr>
        <xdr:cNvPr id="133" name="直線コネクタ 132"/>
        <xdr:cNvCxnSpPr/>
      </xdr:nvCxnSpPr>
      <xdr:spPr>
        <a:xfrm flipV="1">
          <a:off x="13893800" y="2821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115570</xdr:rowOff>
    </xdr:to>
    <xdr:cxnSp macro="">
      <xdr:nvCxnSpPr>
        <xdr:cNvPr id="136" name="直線コネクタ 135"/>
        <xdr:cNvCxnSpPr/>
      </xdr:nvCxnSpPr>
      <xdr:spPr>
        <a:xfrm flipV="1">
          <a:off x="13004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85997</xdr:rowOff>
    </xdr:from>
    <xdr:to>
      <xdr:col>82</xdr:col>
      <xdr:colOff>158750</xdr:colOff>
      <xdr:row>17</xdr:row>
      <xdr:rowOff>16147</xdr:rowOff>
    </xdr:to>
    <xdr:sp macro="" textlink="">
      <xdr:nvSpPr>
        <xdr:cNvPr id="146" name="楕円 145"/>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58074</xdr:rowOff>
    </xdr:from>
    <xdr:ext cx="762000" cy="259045"/>
    <xdr:sp macro="" textlink="">
      <xdr:nvSpPr>
        <xdr:cNvPr id="147" name="物件費該当値テキスト"/>
        <xdr:cNvSpPr txBox="1"/>
      </xdr:nvSpPr>
      <xdr:spPr>
        <a:xfrm>
          <a:off x="16598900" y="28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112123</xdr:rowOff>
    </xdr:from>
    <xdr:to>
      <xdr:col>78</xdr:col>
      <xdr:colOff>120650</xdr:colOff>
      <xdr:row>17</xdr:row>
      <xdr:rowOff>42273</xdr:rowOff>
    </xdr:to>
    <xdr:sp macro="" textlink="">
      <xdr:nvSpPr>
        <xdr:cNvPr id="148" name="楕円 147"/>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27050</xdr:rowOff>
    </xdr:from>
    <xdr:ext cx="736600" cy="259045"/>
    <xdr:sp macro="" textlink="">
      <xdr:nvSpPr>
        <xdr:cNvPr id="149" name="テキスト ボックス 148"/>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1" name="テキスト ボックス 150"/>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扶助費に係る経常収支比率が類似団体平均を上回っており、昨年より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ている。要因として、高齢者臨時福祉給付金や子育て支援金による増である。高齢化の進展等に伴い、各種扶助費が増大することが予想されるため資格審査等の適格化に努め、財政への圧迫とならないよう適正な扶助費の支出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7" name="直線コネクタ 186"/>
        <xdr:cNvCxnSpPr/>
      </xdr:nvCxnSpPr>
      <xdr:spPr>
        <a:xfrm>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90" name="直線コネクタ 189"/>
        <xdr:cNvCxnSpPr/>
      </xdr:nvCxnSpPr>
      <xdr:spPr>
        <a:xfrm>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50800</xdr:rowOff>
    </xdr:to>
    <xdr:cxnSp macro="">
      <xdr:nvCxnSpPr>
        <xdr:cNvPr id="193" name="直線コネクタ 192"/>
        <xdr:cNvCxnSpPr/>
      </xdr:nvCxnSpPr>
      <xdr:spPr>
        <a:xfrm flipV="1">
          <a:off x="2209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50800</xdr:rowOff>
    </xdr:to>
    <xdr:cxnSp macro="">
      <xdr:nvCxnSpPr>
        <xdr:cNvPr id="196" name="直線コネクタ 195"/>
        <xdr:cNvCxnSpPr/>
      </xdr:nvCxnSpPr>
      <xdr:spPr>
        <a:xfrm>
          <a:off x="1320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6" name="楕円 205"/>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7"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8" name="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9" name="テキスト ボックス 20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2" name="楕円 211"/>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3" name="テキスト ボックス 21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4" name="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その他は、類似団体平均値を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ﾎﾟｲﾝﾄ下回っており、対前年度比は近年ほぼ横這いの数値で推移してる。今後も類似団体平均値を上回ることのないよう適切な維持管理を行い、歳出抑制に努める。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65278</xdr:rowOff>
    </xdr:from>
    <xdr:to>
      <xdr:col>82</xdr:col>
      <xdr:colOff>107950</xdr:colOff>
      <xdr:row>55</xdr:row>
      <xdr:rowOff>83566</xdr:rowOff>
    </xdr:to>
    <xdr:cxnSp macro="">
      <xdr:nvCxnSpPr>
        <xdr:cNvPr id="245" name="直線コネクタ 244"/>
        <xdr:cNvCxnSpPr/>
      </xdr:nvCxnSpPr>
      <xdr:spPr>
        <a:xfrm>
          <a:off x="15671800" y="9495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69850</xdr:rowOff>
    </xdr:to>
    <xdr:cxnSp macro="">
      <xdr:nvCxnSpPr>
        <xdr:cNvPr id="248" name="直線コネクタ 247"/>
        <xdr:cNvCxnSpPr/>
      </xdr:nvCxnSpPr>
      <xdr:spPr>
        <a:xfrm flipV="1">
          <a:off x="14782800" y="9495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97282</xdr:rowOff>
    </xdr:to>
    <xdr:cxnSp macro="">
      <xdr:nvCxnSpPr>
        <xdr:cNvPr id="251" name="直線コネクタ 250"/>
        <xdr:cNvCxnSpPr/>
      </xdr:nvCxnSpPr>
      <xdr:spPr>
        <a:xfrm flipV="1">
          <a:off x="13893800" y="9499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97282</xdr:rowOff>
    </xdr:to>
    <xdr:cxnSp macro="">
      <xdr:nvCxnSpPr>
        <xdr:cNvPr id="254" name="直線コネクタ 253"/>
        <xdr:cNvCxnSpPr/>
      </xdr:nvCxnSpPr>
      <xdr:spPr>
        <a:xfrm>
          <a:off x="13004800" y="9504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4" name="楕円 263"/>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49293</xdr:rowOff>
    </xdr:from>
    <xdr:ext cx="762000" cy="259045"/>
    <xdr:sp macro="" textlink="">
      <xdr:nvSpPr>
        <xdr:cNvPr id="265" name="その他該当値テキスト"/>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6" name="楕円 265"/>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7" name="テキスト ボックス 266"/>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8" name="楕円 26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9" name="テキスト ボックス 26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46482</xdr:rowOff>
    </xdr:from>
    <xdr:to>
      <xdr:col>69</xdr:col>
      <xdr:colOff>142875</xdr:colOff>
      <xdr:row>55</xdr:row>
      <xdr:rowOff>148082</xdr:rowOff>
    </xdr:to>
    <xdr:sp macro="" textlink="">
      <xdr:nvSpPr>
        <xdr:cNvPr id="270" name="楕円 269"/>
        <xdr:cNvSpPr/>
      </xdr:nvSpPr>
      <xdr:spPr>
        <a:xfrm>
          <a:off x="13843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158259</xdr:rowOff>
    </xdr:from>
    <xdr:ext cx="762000" cy="259045"/>
    <xdr:sp macro="" textlink="">
      <xdr:nvSpPr>
        <xdr:cNvPr id="271" name="テキスト ボックス 270"/>
        <xdr:cNvSpPr txBox="1"/>
      </xdr:nvSpPr>
      <xdr:spPr>
        <a:xfrm>
          <a:off x="13512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2" name="楕円 271"/>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3" name="テキスト ボックス 272"/>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類似団体平均をかなり下回っている。補助事業を活用しての各種団体等へ補助金が増額傾向にあるが、今後も、今後も財政を圧迫することがないよう抑制に努める。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53848</xdr:rowOff>
    </xdr:to>
    <xdr:cxnSp macro="">
      <xdr:nvCxnSpPr>
        <xdr:cNvPr id="303" name="直線コネクタ 302"/>
        <xdr:cNvCxnSpPr/>
      </xdr:nvCxnSpPr>
      <xdr:spPr>
        <a:xfrm flipV="1">
          <a:off x="15671800" y="5878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81280</xdr:rowOff>
    </xdr:to>
    <xdr:cxnSp macro="">
      <xdr:nvCxnSpPr>
        <xdr:cNvPr id="306" name="直線コネクタ 305"/>
        <xdr:cNvCxnSpPr/>
      </xdr:nvCxnSpPr>
      <xdr:spPr>
        <a:xfrm flipV="1">
          <a:off x="14782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81280</xdr:rowOff>
    </xdr:to>
    <xdr:cxnSp macro="">
      <xdr:nvCxnSpPr>
        <xdr:cNvPr id="309" name="直線コネクタ 308"/>
        <xdr:cNvCxnSpPr/>
      </xdr:nvCxnSpPr>
      <xdr:spPr>
        <a:xfrm>
          <a:off x="13893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xdr:rowOff>
    </xdr:from>
    <xdr:to>
      <xdr:col>69</xdr:col>
      <xdr:colOff>92075</xdr:colOff>
      <xdr:row>34</xdr:row>
      <xdr:rowOff>53848</xdr:rowOff>
    </xdr:to>
    <xdr:cxnSp macro="">
      <xdr:nvCxnSpPr>
        <xdr:cNvPr id="312" name="直線コネクタ 311"/>
        <xdr:cNvCxnSpPr/>
      </xdr:nvCxnSpPr>
      <xdr:spPr>
        <a:xfrm>
          <a:off x="13004800" y="58328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22" name="楕円 321"/>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3"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24" name="楕円 323"/>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25" name="テキスト ボックス 324"/>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26" name="楕円 325"/>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27" name="テキスト ボックス 326"/>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28" name="楕円 327"/>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29" name="テキスト ボックス 328"/>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124206</xdr:rowOff>
    </xdr:from>
    <xdr:to>
      <xdr:col>65</xdr:col>
      <xdr:colOff>53975</xdr:colOff>
      <xdr:row>34</xdr:row>
      <xdr:rowOff>54356</xdr:rowOff>
    </xdr:to>
    <xdr:sp macro="" textlink="">
      <xdr:nvSpPr>
        <xdr:cNvPr id="330" name="楕円 329"/>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64533</xdr:rowOff>
    </xdr:from>
    <xdr:ext cx="762000" cy="259045"/>
    <xdr:sp macro="" textlink="">
      <xdr:nvSpPr>
        <xdr:cNvPr id="331" name="テキスト ボックス 330"/>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ﾎﾟｲﾝﾄ下回っており、本村では昨年より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ﾎﾟｲﾝﾄ</a:t>
          </a:r>
          <a:r>
            <a:rPr kumimoji="1" lang="ja-JP" altLang="en-US" sz="1300">
              <a:solidFill>
                <a:srgbClr val="FF0000"/>
              </a:solidFill>
              <a:latin typeface="ＭＳ Ｐゴシック" panose="020B0600070205080204" pitchFamily="50" charset="-128"/>
              <a:ea typeface="ＭＳ Ｐゴシック" panose="020B0600070205080204" pitchFamily="50" charset="-128"/>
            </a:rPr>
            <a:t>下</a:t>
          </a:r>
          <a:r>
            <a:rPr kumimoji="1" lang="ja-JP" altLang="en-US" sz="1300">
              <a:latin typeface="ＭＳ Ｐゴシック" panose="020B0600070205080204" pitchFamily="50" charset="-128"/>
              <a:ea typeface="ＭＳ Ｐゴシック" panose="020B0600070205080204" pitchFamily="50" charset="-128"/>
            </a:rPr>
            <a:t>回っている。今後も高率補助を活用した事業を行えるよう検討し財政を圧迫することのないように計画を進めてつつ、過疎辺地債など交付税措置の有利な起債メニューを積極的に活用していく。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76</xdr:row>
      <xdr:rowOff>130811</xdr:rowOff>
    </xdr:to>
    <xdr:cxnSp macro="">
      <xdr:nvCxnSpPr>
        <xdr:cNvPr id="363" name="直線コネクタ 362"/>
        <xdr:cNvCxnSpPr/>
      </xdr:nvCxnSpPr>
      <xdr:spPr>
        <a:xfrm flipV="1">
          <a:off x="3987800" y="13153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130811</xdr:rowOff>
    </xdr:to>
    <xdr:cxnSp macro="">
      <xdr:nvCxnSpPr>
        <xdr:cNvPr id="366" name="直線コネクタ 365"/>
        <xdr:cNvCxnSpPr/>
      </xdr:nvCxnSpPr>
      <xdr:spPr>
        <a:xfrm>
          <a:off x="3098800" y="130543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24130</xdr:rowOff>
    </xdr:to>
    <xdr:cxnSp macro="">
      <xdr:nvCxnSpPr>
        <xdr:cNvPr id="369" name="直線コネクタ 368"/>
        <xdr:cNvCxnSpPr/>
      </xdr:nvCxnSpPr>
      <xdr:spPr>
        <a:xfrm>
          <a:off x="2209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165100</xdr:rowOff>
    </xdr:to>
    <xdr:cxnSp macro="">
      <xdr:nvCxnSpPr>
        <xdr:cNvPr id="372" name="直線コネクタ 371"/>
        <xdr:cNvCxnSpPr/>
      </xdr:nvCxnSpPr>
      <xdr:spPr>
        <a:xfrm>
          <a:off x="1320800" y="12981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2" name="楕円 381"/>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3" name="公債費該当値テキスト"/>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4" name="楕円 383"/>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5" name="テキスト ボックス 384"/>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6" name="楕円 385"/>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7" name="テキスト ボックス 386"/>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8" name="楕円 387"/>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9" name="テキスト ボックス 388"/>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0" name="楕円 389"/>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1" name="テキスト ボックス 390"/>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公債費以外は、近年、類似団体平均値を上回る傾向にあったが、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より縮減され、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類似団体平均値では</a:t>
          </a:r>
          <a:r>
            <a:rPr kumimoji="1" lang="en-US" altLang="ja-JP" sz="1300">
              <a:solidFill>
                <a:srgbClr val="FF0000"/>
              </a:solidFill>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ﾎﾟｲﾝﾄ下回った。今後も事業見直し等を行い、歳出抑制に努める。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77</xdr:row>
      <xdr:rowOff>27395</xdr:rowOff>
    </xdr:to>
    <xdr:cxnSp macro="">
      <xdr:nvCxnSpPr>
        <xdr:cNvPr id="426" name="直線コネクタ 425"/>
        <xdr:cNvCxnSpPr/>
      </xdr:nvCxnSpPr>
      <xdr:spPr>
        <a:xfrm>
          <a:off x="15671800" y="13140871"/>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110671</xdr:rowOff>
    </xdr:from>
    <xdr:to>
      <xdr:col>78</xdr:col>
      <xdr:colOff>69850</xdr:colOff>
      <xdr:row>76</xdr:row>
      <xdr:rowOff>113937</xdr:rowOff>
    </xdr:to>
    <xdr:cxnSp macro="">
      <xdr:nvCxnSpPr>
        <xdr:cNvPr id="429" name="直線コネクタ 428"/>
        <xdr:cNvCxnSpPr/>
      </xdr:nvCxnSpPr>
      <xdr:spPr>
        <a:xfrm flipV="1">
          <a:off x="14782800" y="13140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113937</xdr:rowOff>
    </xdr:from>
    <xdr:to>
      <xdr:col>73</xdr:col>
      <xdr:colOff>180975</xdr:colOff>
      <xdr:row>78</xdr:row>
      <xdr:rowOff>2902</xdr:rowOff>
    </xdr:to>
    <xdr:cxnSp macro="">
      <xdr:nvCxnSpPr>
        <xdr:cNvPr id="432" name="直線コネクタ 431"/>
        <xdr:cNvCxnSpPr/>
      </xdr:nvCxnSpPr>
      <xdr:spPr>
        <a:xfrm flipV="1">
          <a:off x="13893800" y="1314413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99242</xdr:rowOff>
    </xdr:from>
    <xdr:to>
      <xdr:col>69</xdr:col>
      <xdr:colOff>92075</xdr:colOff>
      <xdr:row>78</xdr:row>
      <xdr:rowOff>2902</xdr:rowOff>
    </xdr:to>
    <xdr:cxnSp macro="">
      <xdr:nvCxnSpPr>
        <xdr:cNvPr id="435" name="直線コネクタ 434"/>
        <xdr:cNvCxnSpPr/>
      </xdr:nvCxnSpPr>
      <xdr:spPr>
        <a:xfrm>
          <a:off x="13004800" y="13300892"/>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148045</xdr:rowOff>
    </xdr:from>
    <xdr:to>
      <xdr:col>82</xdr:col>
      <xdr:colOff>158750</xdr:colOff>
      <xdr:row>77</xdr:row>
      <xdr:rowOff>78195</xdr:rowOff>
    </xdr:to>
    <xdr:sp macro="" textlink="">
      <xdr:nvSpPr>
        <xdr:cNvPr id="445" name="楕円 444"/>
        <xdr:cNvSpPr/>
      </xdr:nvSpPr>
      <xdr:spPr>
        <a:xfrm>
          <a:off x="164592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164572</xdr:rowOff>
    </xdr:from>
    <xdr:ext cx="762000" cy="259045"/>
    <xdr:sp macro="" textlink="">
      <xdr:nvSpPr>
        <xdr:cNvPr id="446" name="公債費以外該当値テキスト"/>
        <xdr:cNvSpPr txBox="1"/>
      </xdr:nvSpPr>
      <xdr:spPr>
        <a:xfrm>
          <a:off x="16598900" y="130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59871</xdr:rowOff>
    </xdr:from>
    <xdr:to>
      <xdr:col>78</xdr:col>
      <xdr:colOff>120650</xdr:colOff>
      <xdr:row>76</xdr:row>
      <xdr:rowOff>161471</xdr:rowOff>
    </xdr:to>
    <xdr:sp macro="" textlink="">
      <xdr:nvSpPr>
        <xdr:cNvPr id="447" name="楕円 446"/>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199</xdr:rowOff>
    </xdr:from>
    <xdr:ext cx="736600" cy="259045"/>
    <xdr:sp macro="" textlink="">
      <xdr:nvSpPr>
        <xdr:cNvPr id="448" name="テキスト ボックス 447"/>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63137</xdr:rowOff>
    </xdr:from>
    <xdr:to>
      <xdr:col>74</xdr:col>
      <xdr:colOff>31750</xdr:colOff>
      <xdr:row>76</xdr:row>
      <xdr:rowOff>164737</xdr:rowOff>
    </xdr:to>
    <xdr:sp macro="" textlink="">
      <xdr:nvSpPr>
        <xdr:cNvPr id="449" name="楕円 448"/>
        <xdr:cNvSpPr/>
      </xdr:nvSpPr>
      <xdr:spPr>
        <a:xfrm>
          <a:off x="14732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3464</xdr:rowOff>
    </xdr:from>
    <xdr:ext cx="762000" cy="259045"/>
    <xdr:sp macro="" textlink="">
      <xdr:nvSpPr>
        <xdr:cNvPr id="450" name="テキスト ボックス 449"/>
        <xdr:cNvSpPr txBox="1"/>
      </xdr:nvSpPr>
      <xdr:spPr>
        <a:xfrm>
          <a:off x="14401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51" name="楕円 450"/>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38479</xdr:rowOff>
    </xdr:from>
    <xdr:ext cx="762000" cy="259045"/>
    <xdr:sp macro="" textlink="">
      <xdr:nvSpPr>
        <xdr:cNvPr id="452" name="テキスト ボックス 451"/>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48442</xdr:rowOff>
    </xdr:from>
    <xdr:to>
      <xdr:col>65</xdr:col>
      <xdr:colOff>53975</xdr:colOff>
      <xdr:row>77</xdr:row>
      <xdr:rowOff>150042</xdr:rowOff>
    </xdr:to>
    <xdr:sp macro="" textlink="">
      <xdr:nvSpPr>
        <xdr:cNvPr id="453" name="楕円 452"/>
        <xdr:cNvSpPr/>
      </xdr:nvSpPr>
      <xdr:spPr>
        <a:xfrm>
          <a:off x="12954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134819</xdr:rowOff>
    </xdr:from>
    <xdr:ext cx="762000" cy="259045"/>
    <xdr:sp macro="" textlink="">
      <xdr:nvSpPr>
        <xdr:cNvPr id="454" name="テキスト ボックス 453"/>
        <xdr:cNvSpPr txBox="1"/>
      </xdr:nvSpPr>
      <xdr:spPr>
        <a:xfrm>
          <a:off x="12623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129010</xdr:rowOff>
    </xdr:from>
    <xdr:to>
      <xdr:col>29</xdr:col>
      <xdr:colOff>127000</xdr:colOff>
      <xdr:row>17</xdr:row>
      <xdr:rowOff>143410</xdr:rowOff>
    </xdr:to>
    <xdr:cxnSp macro="">
      <xdr:nvCxnSpPr>
        <xdr:cNvPr id="49" name="直線コネクタ 48"/>
        <xdr:cNvCxnSpPr/>
      </xdr:nvCxnSpPr>
      <xdr:spPr bwMode="auto">
        <a:xfrm flipV="1">
          <a:off x="5003800" y="3091285"/>
          <a:ext cx="647700" cy="1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113787</xdr:rowOff>
    </xdr:from>
    <xdr:ext cx="762000" cy="259045"/>
    <xdr:sp macro="" textlink="">
      <xdr:nvSpPr>
        <xdr:cNvPr id="50" name="人口1人当たり決算額の推移平均値テキスト130"/>
        <xdr:cNvSpPr txBox="1"/>
      </xdr:nvSpPr>
      <xdr:spPr>
        <a:xfrm>
          <a:off x="5740400" y="307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143410</xdr:rowOff>
    </xdr:from>
    <xdr:to>
      <xdr:col>26</xdr:col>
      <xdr:colOff>50800</xdr:colOff>
      <xdr:row>17</xdr:row>
      <xdr:rowOff>164662</xdr:rowOff>
    </xdr:to>
    <xdr:cxnSp macro="">
      <xdr:nvCxnSpPr>
        <xdr:cNvPr id="52" name="直線コネクタ 51"/>
        <xdr:cNvCxnSpPr/>
      </xdr:nvCxnSpPr>
      <xdr:spPr bwMode="auto">
        <a:xfrm flipV="1">
          <a:off x="4305300" y="3105685"/>
          <a:ext cx="698500" cy="2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164662</xdr:rowOff>
    </xdr:from>
    <xdr:to>
      <xdr:col>22</xdr:col>
      <xdr:colOff>114300</xdr:colOff>
      <xdr:row>18</xdr:row>
      <xdr:rowOff>4465</xdr:rowOff>
    </xdr:to>
    <xdr:cxnSp macro="">
      <xdr:nvCxnSpPr>
        <xdr:cNvPr id="55" name="直線コネクタ 54"/>
        <xdr:cNvCxnSpPr/>
      </xdr:nvCxnSpPr>
      <xdr:spPr bwMode="auto">
        <a:xfrm flipV="1">
          <a:off x="3606800" y="3126937"/>
          <a:ext cx="698500" cy="1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4465</xdr:rowOff>
    </xdr:from>
    <xdr:to>
      <xdr:col>18</xdr:col>
      <xdr:colOff>177800</xdr:colOff>
      <xdr:row>18</xdr:row>
      <xdr:rowOff>20693</xdr:rowOff>
    </xdr:to>
    <xdr:cxnSp macro="">
      <xdr:nvCxnSpPr>
        <xdr:cNvPr id="58" name="直線コネクタ 57"/>
        <xdr:cNvCxnSpPr/>
      </xdr:nvCxnSpPr>
      <xdr:spPr bwMode="auto">
        <a:xfrm flipV="1">
          <a:off x="2908300" y="3138190"/>
          <a:ext cx="698500" cy="1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78210</xdr:rowOff>
    </xdr:from>
    <xdr:to>
      <xdr:col>29</xdr:col>
      <xdr:colOff>177800</xdr:colOff>
      <xdr:row>18</xdr:row>
      <xdr:rowOff>8360</xdr:rowOff>
    </xdr:to>
    <xdr:sp macro="" textlink="">
      <xdr:nvSpPr>
        <xdr:cNvPr id="68" name="楕円 67"/>
        <xdr:cNvSpPr/>
      </xdr:nvSpPr>
      <xdr:spPr bwMode="auto">
        <a:xfrm>
          <a:off x="5600700" y="304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94737</xdr:rowOff>
    </xdr:from>
    <xdr:ext cx="762000" cy="259045"/>
    <xdr:sp macro="" textlink="">
      <xdr:nvSpPr>
        <xdr:cNvPr id="69" name="人口1人当たり決算額の推移該当値テキスト130"/>
        <xdr:cNvSpPr txBox="1"/>
      </xdr:nvSpPr>
      <xdr:spPr>
        <a:xfrm>
          <a:off x="5740400" y="288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92610</xdr:rowOff>
    </xdr:from>
    <xdr:to>
      <xdr:col>26</xdr:col>
      <xdr:colOff>101600</xdr:colOff>
      <xdr:row>18</xdr:row>
      <xdr:rowOff>22760</xdr:rowOff>
    </xdr:to>
    <xdr:sp macro="" textlink="">
      <xdr:nvSpPr>
        <xdr:cNvPr id="70" name="楕円 69"/>
        <xdr:cNvSpPr/>
      </xdr:nvSpPr>
      <xdr:spPr bwMode="auto">
        <a:xfrm>
          <a:off x="4953000" y="305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7537</xdr:rowOff>
    </xdr:from>
    <xdr:ext cx="736600" cy="259045"/>
    <xdr:sp macro="" textlink="">
      <xdr:nvSpPr>
        <xdr:cNvPr id="71" name="テキスト ボックス 70"/>
        <xdr:cNvSpPr txBox="1"/>
      </xdr:nvSpPr>
      <xdr:spPr>
        <a:xfrm>
          <a:off x="4622800" y="314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113862</xdr:rowOff>
    </xdr:from>
    <xdr:to>
      <xdr:col>22</xdr:col>
      <xdr:colOff>165100</xdr:colOff>
      <xdr:row>18</xdr:row>
      <xdr:rowOff>44012</xdr:rowOff>
    </xdr:to>
    <xdr:sp macro="" textlink="">
      <xdr:nvSpPr>
        <xdr:cNvPr id="72" name="楕円 71"/>
        <xdr:cNvSpPr/>
      </xdr:nvSpPr>
      <xdr:spPr bwMode="auto">
        <a:xfrm>
          <a:off x="4254500" y="30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28789</xdr:rowOff>
    </xdr:from>
    <xdr:ext cx="762000" cy="259045"/>
    <xdr:sp macro="" textlink="">
      <xdr:nvSpPr>
        <xdr:cNvPr id="73" name="テキスト ボックス 72"/>
        <xdr:cNvSpPr txBox="1"/>
      </xdr:nvSpPr>
      <xdr:spPr>
        <a:xfrm>
          <a:off x="3924300" y="31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125115</xdr:rowOff>
    </xdr:from>
    <xdr:to>
      <xdr:col>19</xdr:col>
      <xdr:colOff>38100</xdr:colOff>
      <xdr:row>18</xdr:row>
      <xdr:rowOff>55265</xdr:rowOff>
    </xdr:to>
    <xdr:sp macro="" textlink="">
      <xdr:nvSpPr>
        <xdr:cNvPr id="74" name="楕円 73"/>
        <xdr:cNvSpPr/>
      </xdr:nvSpPr>
      <xdr:spPr bwMode="auto">
        <a:xfrm>
          <a:off x="3556000" y="308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40042</xdr:rowOff>
    </xdr:from>
    <xdr:ext cx="762000" cy="259045"/>
    <xdr:sp macro="" textlink="">
      <xdr:nvSpPr>
        <xdr:cNvPr id="75" name="テキスト ボックス 74"/>
        <xdr:cNvSpPr txBox="1"/>
      </xdr:nvSpPr>
      <xdr:spPr>
        <a:xfrm>
          <a:off x="3225800" y="31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141343</xdr:rowOff>
    </xdr:from>
    <xdr:to>
      <xdr:col>15</xdr:col>
      <xdr:colOff>101600</xdr:colOff>
      <xdr:row>18</xdr:row>
      <xdr:rowOff>71493</xdr:rowOff>
    </xdr:to>
    <xdr:sp macro="" textlink="">
      <xdr:nvSpPr>
        <xdr:cNvPr id="76" name="楕円 75"/>
        <xdr:cNvSpPr/>
      </xdr:nvSpPr>
      <xdr:spPr bwMode="auto">
        <a:xfrm>
          <a:off x="2857500" y="31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56270</xdr:rowOff>
    </xdr:from>
    <xdr:ext cx="762000" cy="259045"/>
    <xdr:sp macro="" textlink="">
      <xdr:nvSpPr>
        <xdr:cNvPr id="77" name="テキスト ボックス 76"/>
        <xdr:cNvSpPr txBox="1"/>
      </xdr:nvSpPr>
      <xdr:spPr>
        <a:xfrm>
          <a:off x="2527300" y="318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303864</xdr:rowOff>
    </xdr:from>
    <xdr:to>
      <xdr:col>29</xdr:col>
      <xdr:colOff>127000</xdr:colOff>
      <xdr:row>35</xdr:row>
      <xdr:rowOff>305628</xdr:rowOff>
    </xdr:to>
    <xdr:cxnSp macro="">
      <xdr:nvCxnSpPr>
        <xdr:cNvPr id="108" name="直線コネクタ 107"/>
        <xdr:cNvCxnSpPr/>
      </xdr:nvCxnSpPr>
      <xdr:spPr bwMode="auto">
        <a:xfrm>
          <a:off x="5003800" y="6914214"/>
          <a:ext cx="6477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303864</xdr:rowOff>
    </xdr:from>
    <xdr:to>
      <xdr:col>26</xdr:col>
      <xdr:colOff>50800</xdr:colOff>
      <xdr:row>35</xdr:row>
      <xdr:rowOff>333056</xdr:rowOff>
    </xdr:to>
    <xdr:cxnSp macro="">
      <xdr:nvCxnSpPr>
        <xdr:cNvPr id="111" name="直線コネクタ 110"/>
        <xdr:cNvCxnSpPr/>
      </xdr:nvCxnSpPr>
      <xdr:spPr bwMode="auto">
        <a:xfrm flipV="1">
          <a:off x="4305300" y="6914214"/>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333056</xdr:rowOff>
    </xdr:from>
    <xdr:to>
      <xdr:col>22</xdr:col>
      <xdr:colOff>114300</xdr:colOff>
      <xdr:row>35</xdr:row>
      <xdr:rowOff>333632</xdr:rowOff>
    </xdr:to>
    <xdr:cxnSp macro="">
      <xdr:nvCxnSpPr>
        <xdr:cNvPr id="114" name="直線コネクタ 113"/>
        <xdr:cNvCxnSpPr/>
      </xdr:nvCxnSpPr>
      <xdr:spPr bwMode="auto">
        <a:xfrm flipV="1">
          <a:off x="3606800" y="6943406"/>
          <a:ext cx="698500" cy="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333632</xdr:rowOff>
    </xdr:from>
    <xdr:to>
      <xdr:col>18</xdr:col>
      <xdr:colOff>177800</xdr:colOff>
      <xdr:row>35</xdr:row>
      <xdr:rowOff>338954</xdr:rowOff>
    </xdr:to>
    <xdr:cxnSp macro="">
      <xdr:nvCxnSpPr>
        <xdr:cNvPr id="117" name="直線コネクタ 116"/>
        <xdr:cNvCxnSpPr/>
      </xdr:nvCxnSpPr>
      <xdr:spPr bwMode="auto">
        <a:xfrm flipV="1">
          <a:off x="2908300" y="6943982"/>
          <a:ext cx="698500" cy="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254828</xdr:rowOff>
    </xdr:from>
    <xdr:to>
      <xdr:col>29</xdr:col>
      <xdr:colOff>177800</xdr:colOff>
      <xdr:row>36</xdr:row>
      <xdr:rowOff>13528</xdr:rowOff>
    </xdr:to>
    <xdr:sp macro="" textlink="">
      <xdr:nvSpPr>
        <xdr:cNvPr id="127" name="楕円 126"/>
        <xdr:cNvSpPr/>
      </xdr:nvSpPr>
      <xdr:spPr bwMode="auto">
        <a:xfrm>
          <a:off x="5600700" y="68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226905</xdr:rowOff>
    </xdr:from>
    <xdr:ext cx="762000" cy="259045"/>
    <xdr:sp macro="" textlink="">
      <xdr:nvSpPr>
        <xdr:cNvPr id="128" name="人口1人当たり決算額の推移該当値テキスト445"/>
        <xdr:cNvSpPr txBox="1"/>
      </xdr:nvSpPr>
      <xdr:spPr>
        <a:xfrm>
          <a:off x="5740400" y="683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253064</xdr:rowOff>
    </xdr:from>
    <xdr:to>
      <xdr:col>26</xdr:col>
      <xdr:colOff>101600</xdr:colOff>
      <xdr:row>36</xdr:row>
      <xdr:rowOff>11764</xdr:rowOff>
    </xdr:to>
    <xdr:sp macro="" textlink="">
      <xdr:nvSpPr>
        <xdr:cNvPr id="129" name="楕円 128"/>
        <xdr:cNvSpPr/>
      </xdr:nvSpPr>
      <xdr:spPr bwMode="auto">
        <a:xfrm>
          <a:off x="4953000" y="686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339441</xdr:rowOff>
    </xdr:from>
    <xdr:ext cx="736600" cy="259045"/>
    <xdr:sp macro="" textlink="">
      <xdr:nvSpPr>
        <xdr:cNvPr id="130" name="テキスト ボックス 129"/>
        <xdr:cNvSpPr txBox="1"/>
      </xdr:nvSpPr>
      <xdr:spPr>
        <a:xfrm>
          <a:off x="4622800" y="694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282256</xdr:rowOff>
    </xdr:from>
    <xdr:to>
      <xdr:col>22</xdr:col>
      <xdr:colOff>165100</xdr:colOff>
      <xdr:row>36</xdr:row>
      <xdr:rowOff>40956</xdr:rowOff>
    </xdr:to>
    <xdr:sp macro="" textlink="">
      <xdr:nvSpPr>
        <xdr:cNvPr id="131" name="楕円 130"/>
        <xdr:cNvSpPr/>
      </xdr:nvSpPr>
      <xdr:spPr bwMode="auto">
        <a:xfrm>
          <a:off x="4254500" y="68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25733</xdr:rowOff>
    </xdr:from>
    <xdr:ext cx="762000" cy="259045"/>
    <xdr:sp macro="" textlink="">
      <xdr:nvSpPr>
        <xdr:cNvPr id="132" name="テキスト ボックス 131"/>
        <xdr:cNvSpPr txBox="1"/>
      </xdr:nvSpPr>
      <xdr:spPr>
        <a:xfrm>
          <a:off x="3924300" y="697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282832</xdr:rowOff>
    </xdr:from>
    <xdr:to>
      <xdr:col>19</xdr:col>
      <xdr:colOff>38100</xdr:colOff>
      <xdr:row>36</xdr:row>
      <xdr:rowOff>41532</xdr:rowOff>
    </xdr:to>
    <xdr:sp macro="" textlink="">
      <xdr:nvSpPr>
        <xdr:cNvPr id="133" name="楕円 132"/>
        <xdr:cNvSpPr/>
      </xdr:nvSpPr>
      <xdr:spPr bwMode="auto">
        <a:xfrm>
          <a:off x="35560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26309</xdr:rowOff>
    </xdr:from>
    <xdr:ext cx="762000" cy="259045"/>
    <xdr:sp macro="" textlink="">
      <xdr:nvSpPr>
        <xdr:cNvPr id="134" name="テキスト ボックス 133"/>
        <xdr:cNvSpPr txBox="1"/>
      </xdr:nvSpPr>
      <xdr:spPr>
        <a:xfrm>
          <a:off x="3225800" y="697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288154</xdr:rowOff>
    </xdr:from>
    <xdr:to>
      <xdr:col>15</xdr:col>
      <xdr:colOff>101600</xdr:colOff>
      <xdr:row>36</xdr:row>
      <xdr:rowOff>46854</xdr:rowOff>
    </xdr:to>
    <xdr:sp macro="" textlink="">
      <xdr:nvSpPr>
        <xdr:cNvPr id="135" name="楕円 134"/>
        <xdr:cNvSpPr/>
      </xdr:nvSpPr>
      <xdr:spPr bwMode="auto">
        <a:xfrm>
          <a:off x="2857500" y="6898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31631</xdr:rowOff>
    </xdr:from>
    <xdr:ext cx="762000" cy="259045"/>
    <xdr:sp macro="" textlink="">
      <xdr:nvSpPr>
        <xdr:cNvPr id="136" name="テキスト ボックス 135"/>
        <xdr:cNvSpPr txBox="1"/>
      </xdr:nvSpPr>
      <xdr:spPr>
        <a:xfrm>
          <a:off x="2527300" y="698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833</xdr:rowOff>
    </xdr:from>
    <xdr:to>
      <xdr:col>24</xdr:col>
      <xdr:colOff>63500</xdr:colOff>
      <xdr:row>36</xdr:row>
      <xdr:rowOff>26634</xdr:rowOff>
    </xdr:to>
    <xdr:cxnSp macro="">
      <xdr:nvCxnSpPr>
        <xdr:cNvPr id="58" name="直線コネクタ 57"/>
        <xdr:cNvCxnSpPr/>
      </xdr:nvCxnSpPr>
      <xdr:spPr>
        <a:xfrm flipV="1">
          <a:off x="3797300" y="6173033"/>
          <a:ext cx="838200" cy="2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26634</xdr:rowOff>
    </xdr:from>
    <xdr:to>
      <xdr:col>19</xdr:col>
      <xdr:colOff>177800</xdr:colOff>
      <xdr:row>36</xdr:row>
      <xdr:rowOff>41633</xdr:rowOff>
    </xdr:to>
    <xdr:cxnSp macro="">
      <xdr:nvCxnSpPr>
        <xdr:cNvPr id="61" name="直線コネクタ 60"/>
        <xdr:cNvCxnSpPr/>
      </xdr:nvCxnSpPr>
      <xdr:spPr>
        <a:xfrm flipV="1">
          <a:off x="2908300" y="619883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19043</xdr:rowOff>
    </xdr:from>
    <xdr:to>
      <xdr:col>15</xdr:col>
      <xdr:colOff>50800</xdr:colOff>
      <xdr:row>36</xdr:row>
      <xdr:rowOff>41633</xdr:rowOff>
    </xdr:to>
    <xdr:cxnSp macro="">
      <xdr:nvCxnSpPr>
        <xdr:cNvPr id="64" name="直線コネクタ 63"/>
        <xdr:cNvCxnSpPr/>
      </xdr:nvCxnSpPr>
      <xdr:spPr>
        <a:xfrm>
          <a:off x="2019300" y="6191243"/>
          <a:ext cx="889000" cy="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19043</xdr:rowOff>
    </xdr:from>
    <xdr:to>
      <xdr:col>10</xdr:col>
      <xdr:colOff>114300</xdr:colOff>
      <xdr:row>36</xdr:row>
      <xdr:rowOff>42204</xdr:rowOff>
    </xdr:to>
    <xdr:cxnSp macro="">
      <xdr:nvCxnSpPr>
        <xdr:cNvPr id="67" name="直線コネクタ 66"/>
        <xdr:cNvCxnSpPr/>
      </xdr:nvCxnSpPr>
      <xdr:spPr>
        <a:xfrm flipV="1">
          <a:off x="1130300" y="6191243"/>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121483</xdr:rowOff>
    </xdr:from>
    <xdr:to>
      <xdr:col>24</xdr:col>
      <xdr:colOff>114300</xdr:colOff>
      <xdr:row>36</xdr:row>
      <xdr:rowOff>51633</xdr:rowOff>
    </xdr:to>
    <xdr:sp macro="" textlink="">
      <xdr:nvSpPr>
        <xdr:cNvPr id="77" name="楕円 76"/>
        <xdr:cNvSpPr/>
      </xdr:nvSpPr>
      <xdr:spPr>
        <a:xfrm>
          <a:off x="4584700" y="61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144360</xdr:rowOff>
    </xdr:from>
    <xdr:ext cx="599010" cy="259045"/>
    <xdr:sp macro="" textlink="">
      <xdr:nvSpPr>
        <xdr:cNvPr id="78" name="人件費該当値テキスト"/>
        <xdr:cNvSpPr txBox="1"/>
      </xdr:nvSpPr>
      <xdr:spPr>
        <a:xfrm>
          <a:off x="4686300" y="597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147284</xdr:rowOff>
    </xdr:from>
    <xdr:to>
      <xdr:col>20</xdr:col>
      <xdr:colOff>38100</xdr:colOff>
      <xdr:row>36</xdr:row>
      <xdr:rowOff>77434</xdr:rowOff>
    </xdr:to>
    <xdr:sp macro="" textlink="">
      <xdr:nvSpPr>
        <xdr:cNvPr id="79" name="楕円 78"/>
        <xdr:cNvSpPr/>
      </xdr:nvSpPr>
      <xdr:spPr>
        <a:xfrm>
          <a:off x="3746500" y="61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93961</xdr:rowOff>
    </xdr:from>
    <xdr:ext cx="599010" cy="259045"/>
    <xdr:sp macro="" textlink="">
      <xdr:nvSpPr>
        <xdr:cNvPr id="80" name="テキスト ボックス 79"/>
        <xdr:cNvSpPr txBox="1"/>
      </xdr:nvSpPr>
      <xdr:spPr>
        <a:xfrm>
          <a:off x="3497795" y="59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162283</xdr:rowOff>
    </xdr:from>
    <xdr:to>
      <xdr:col>15</xdr:col>
      <xdr:colOff>101600</xdr:colOff>
      <xdr:row>36</xdr:row>
      <xdr:rowOff>92433</xdr:rowOff>
    </xdr:to>
    <xdr:sp macro="" textlink="">
      <xdr:nvSpPr>
        <xdr:cNvPr id="81" name="楕円 80"/>
        <xdr:cNvSpPr/>
      </xdr:nvSpPr>
      <xdr:spPr>
        <a:xfrm>
          <a:off x="2857500" y="61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108960</xdr:rowOff>
    </xdr:from>
    <xdr:ext cx="599010" cy="259045"/>
    <xdr:sp macro="" textlink="">
      <xdr:nvSpPr>
        <xdr:cNvPr id="82" name="テキスト ボックス 81"/>
        <xdr:cNvSpPr txBox="1"/>
      </xdr:nvSpPr>
      <xdr:spPr>
        <a:xfrm>
          <a:off x="2608795" y="593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139693</xdr:rowOff>
    </xdr:from>
    <xdr:to>
      <xdr:col>10</xdr:col>
      <xdr:colOff>165100</xdr:colOff>
      <xdr:row>36</xdr:row>
      <xdr:rowOff>69843</xdr:rowOff>
    </xdr:to>
    <xdr:sp macro="" textlink="">
      <xdr:nvSpPr>
        <xdr:cNvPr id="83" name="楕円 82"/>
        <xdr:cNvSpPr/>
      </xdr:nvSpPr>
      <xdr:spPr>
        <a:xfrm>
          <a:off x="1968500" y="61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86370</xdr:rowOff>
    </xdr:from>
    <xdr:ext cx="599010" cy="259045"/>
    <xdr:sp macro="" textlink="">
      <xdr:nvSpPr>
        <xdr:cNvPr id="84" name="テキスト ボックス 83"/>
        <xdr:cNvSpPr txBox="1"/>
      </xdr:nvSpPr>
      <xdr:spPr>
        <a:xfrm>
          <a:off x="1719795" y="591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162854</xdr:rowOff>
    </xdr:from>
    <xdr:to>
      <xdr:col>6</xdr:col>
      <xdr:colOff>38100</xdr:colOff>
      <xdr:row>36</xdr:row>
      <xdr:rowOff>93004</xdr:rowOff>
    </xdr:to>
    <xdr:sp macro="" textlink="">
      <xdr:nvSpPr>
        <xdr:cNvPr id="85" name="楕円 84"/>
        <xdr:cNvSpPr/>
      </xdr:nvSpPr>
      <xdr:spPr>
        <a:xfrm>
          <a:off x="1079500" y="61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109531</xdr:rowOff>
    </xdr:from>
    <xdr:ext cx="599010" cy="259045"/>
    <xdr:sp macro="" textlink="">
      <xdr:nvSpPr>
        <xdr:cNvPr id="86" name="テキスト ボックス 85"/>
        <xdr:cNvSpPr txBox="1"/>
      </xdr:nvSpPr>
      <xdr:spPr>
        <a:xfrm>
          <a:off x="830795" y="593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12097</xdr:rowOff>
    </xdr:from>
    <xdr:to>
      <xdr:col>24</xdr:col>
      <xdr:colOff>63500</xdr:colOff>
      <xdr:row>57</xdr:row>
      <xdr:rowOff>36866</xdr:rowOff>
    </xdr:to>
    <xdr:cxnSp macro="">
      <xdr:nvCxnSpPr>
        <xdr:cNvPr id="117" name="直線コネクタ 116"/>
        <xdr:cNvCxnSpPr/>
      </xdr:nvCxnSpPr>
      <xdr:spPr>
        <a:xfrm flipV="1">
          <a:off x="3797300" y="9784747"/>
          <a:ext cx="8382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36866</xdr:rowOff>
    </xdr:from>
    <xdr:to>
      <xdr:col>19</xdr:col>
      <xdr:colOff>177800</xdr:colOff>
      <xdr:row>57</xdr:row>
      <xdr:rowOff>59326</xdr:rowOff>
    </xdr:to>
    <xdr:cxnSp macro="">
      <xdr:nvCxnSpPr>
        <xdr:cNvPr id="120" name="直線コネクタ 119"/>
        <xdr:cNvCxnSpPr/>
      </xdr:nvCxnSpPr>
      <xdr:spPr>
        <a:xfrm flipV="1">
          <a:off x="2908300" y="9809516"/>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59326</xdr:rowOff>
    </xdr:from>
    <xdr:to>
      <xdr:col>15</xdr:col>
      <xdr:colOff>50800</xdr:colOff>
      <xdr:row>57</xdr:row>
      <xdr:rowOff>71223</xdr:rowOff>
    </xdr:to>
    <xdr:cxnSp macro="">
      <xdr:nvCxnSpPr>
        <xdr:cNvPr id="123" name="直線コネクタ 122"/>
        <xdr:cNvCxnSpPr/>
      </xdr:nvCxnSpPr>
      <xdr:spPr>
        <a:xfrm flipV="1">
          <a:off x="2019300" y="9831976"/>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71223</xdr:rowOff>
    </xdr:from>
    <xdr:to>
      <xdr:col>10</xdr:col>
      <xdr:colOff>114300</xdr:colOff>
      <xdr:row>57</xdr:row>
      <xdr:rowOff>73302</xdr:rowOff>
    </xdr:to>
    <xdr:cxnSp macro="">
      <xdr:nvCxnSpPr>
        <xdr:cNvPr id="126" name="直線コネクタ 125"/>
        <xdr:cNvCxnSpPr/>
      </xdr:nvCxnSpPr>
      <xdr:spPr>
        <a:xfrm flipV="1">
          <a:off x="1130300" y="984387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132747</xdr:rowOff>
    </xdr:from>
    <xdr:to>
      <xdr:col>24</xdr:col>
      <xdr:colOff>114300</xdr:colOff>
      <xdr:row>57</xdr:row>
      <xdr:rowOff>62897</xdr:rowOff>
    </xdr:to>
    <xdr:sp macro="" textlink="">
      <xdr:nvSpPr>
        <xdr:cNvPr id="136" name="楕円 135"/>
        <xdr:cNvSpPr/>
      </xdr:nvSpPr>
      <xdr:spPr>
        <a:xfrm>
          <a:off x="4584700" y="97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155624</xdr:rowOff>
    </xdr:from>
    <xdr:ext cx="599010" cy="259045"/>
    <xdr:sp macro="" textlink="">
      <xdr:nvSpPr>
        <xdr:cNvPr id="137" name="物件費該当値テキスト"/>
        <xdr:cNvSpPr txBox="1"/>
      </xdr:nvSpPr>
      <xdr:spPr>
        <a:xfrm>
          <a:off x="4686300" y="958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157516</xdr:rowOff>
    </xdr:from>
    <xdr:to>
      <xdr:col>20</xdr:col>
      <xdr:colOff>38100</xdr:colOff>
      <xdr:row>57</xdr:row>
      <xdr:rowOff>87666</xdr:rowOff>
    </xdr:to>
    <xdr:sp macro="" textlink="">
      <xdr:nvSpPr>
        <xdr:cNvPr id="138" name="楕円 137"/>
        <xdr:cNvSpPr/>
      </xdr:nvSpPr>
      <xdr:spPr>
        <a:xfrm>
          <a:off x="3746500" y="97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104193</xdr:rowOff>
    </xdr:from>
    <xdr:ext cx="599010" cy="259045"/>
    <xdr:sp macro="" textlink="">
      <xdr:nvSpPr>
        <xdr:cNvPr id="139" name="テキスト ボックス 138"/>
        <xdr:cNvSpPr txBox="1"/>
      </xdr:nvSpPr>
      <xdr:spPr>
        <a:xfrm>
          <a:off x="3497795" y="95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8526</xdr:rowOff>
    </xdr:from>
    <xdr:to>
      <xdr:col>15</xdr:col>
      <xdr:colOff>101600</xdr:colOff>
      <xdr:row>57</xdr:row>
      <xdr:rowOff>110126</xdr:rowOff>
    </xdr:to>
    <xdr:sp macro="" textlink="">
      <xdr:nvSpPr>
        <xdr:cNvPr id="140" name="楕円 139"/>
        <xdr:cNvSpPr/>
      </xdr:nvSpPr>
      <xdr:spPr>
        <a:xfrm>
          <a:off x="2857500" y="97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126653</xdr:rowOff>
    </xdr:from>
    <xdr:ext cx="599010" cy="259045"/>
    <xdr:sp macro="" textlink="">
      <xdr:nvSpPr>
        <xdr:cNvPr id="141" name="テキスト ボックス 140"/>
        <xdr:cNvSpPr txBox="1"/>
      </xdr:nvSpPr>
      <xdr:spPr>
        <a:xfrm>
          <a:off x="2608795" y="955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20423</xdr:rowOff>
    </xdr:from>
    <xdr:to>
      <xdr:col>10</xdr:col>
      <xdr:colOff>165100</xdr:colOff>
      <xdr:row>57</xdr:row>
      <xdr:rowOff>122023</xdr:rowOff>
    </xdr:to>
    <xdr:sp macro="" textlink="">
      <xdr:nvSpPr>
        <xdr:cNvPr id="142" name="楕円 141"/>
        <xdr:cNvSpPr/>
      </xdr:nvSpPr>
      <xdr:spPr>
        <a:xfrm>
          <a:off x="1968500" y="97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138550</xdr:rowOff>
    </xdr:from>
    <xdr:ext cx="599010" cy="259045"/>
    <xdr:sp macro="" textlink="">
      <xdr:nvSpPr>
        <xdr:cNvPr id="143" name="テキスト ボックス 142"/>
        <xdr:cNvSpPr txBox="1"/>
      </xdr:nvSpPr>
      <xdr:spPr>
        <a:xfrm>
          <a:off x="1719795" y="95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22502</xdr:rowOff>
    </xdr:from>
    <xdr:to>
      <xdr:col>6</xdr:col>
      <xdr:colOff>38100</xdr:colOff>
      <xdr:row>57</xdr:row>
      <xdr:rowOff>124102</xdr:rowOff>
    </xdr:to>
    <xdr:sp macro="" textlink="">
      <xdr:nvSpPr>
        <xdr:cNvPr id="144" name="楕円 143"/>
        <xdr:cNvSpPr/>
      </xdr:nvSpPr>
      <xdr:spPr>
        <a:xfrm>
          <a:off x="1079500" y="97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140629</xdr:rowOff>
    </xdr:from>
    <xdr:ext cx="599010" cy="259045"/>
    <xdr:sp macro="" textlink="">
      <xdr:nvSpPr>
        <xdr:cNvPr id="145" name="テキスト ボックス 144"/>
        <xdr:cNvSpPr txBox="1"/>
      </xdr:nvSpPr>
      <xdr:spPr>
        <a:xfrm>
          <a:off x="830795" y="957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156462</xdr:rowOff>
    </xdr:from>
    <xdr:to>
      <xdr:col>24</xdr:col>
      <xdr:colOff>63500</xdr:colOff>
      <xdr:row>77</xdr:row>
      <xdr:rowOff>164046</xdr:rowOff>
    </xdr:to>
    <xdr:cxnSp macro="">
      <xdr:nvCxnSpPr>
        <xdr:cNvPr id="170" name="直線コネクタ 169"/>
        <xdr:cNvCxnSpPr/>
      </xdr:nvCxnSpPr>
      <xdr:spPr>
        <a:xfrm>
          <a:off x="3797300" y="13358112"/>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156462</xdr:rowOff>
    </xdr:from>
    <xdr:to>
      <xdr:col>19</xdr:col>
      <xdr:colOff>177800</xdr:colOff>
      <xdr:row>77</xdr:row>
      <xdr:rowOff>162703</xdr:rowOff>
    </xdr:to>
    <xdr:cxnSp macro="">
      <xdr:nvCxnSpPr>
        <xdr:cNvPr id="173" name="直線コネクタ 172"/>
        <xdr:cNvCxnSpPr/>
      </xdr:nvCxnSpPr>
      <xdr:spPr>
        <a:xfrm flipV="1">
          <a:off x="2908300" y="13358112"/>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158965</xdr:rowOff>
    </xdr:from>
    <xdr:to>
      <xdr:col>15</xdr:col>
      <xdr:colOff>50800</xdr:colOff>
      <xdr:row>77</xdr:row>
      <xdr:rowOff>162703</xdr:rowOff>
    </xdr:to>
    <xdr:cxnSp macro="">
      <xdr:nvCxnSpPr>
        <xdr:cNvPr id="176" name="直線コネクタ 175"/>
        <xdr:cNvCxnSpPr/>
      </xdr:nvCxnSpPr>
      <xdr:spPr>
        <a:xfrm>
          <a:off x="2019300" y="13360615"/>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158965</xdr:rowOff>
    </xdr:from>
    <xdr:to>
      <xdr:col>10</xdr:col>
      <xdr:colOff>114300</xdr:colOff>
      <xdr:row>77</xdr:row>
      <xdr:rowOff>163069</xdr:rowOff>
    </xdr:to>
    <xdr:cxnSp macro="">
      <xdr:nvCxnSpPr>
        <xdr:cNvPr id="179" name="直線コネクタ 178"/>
        <xdr:cNvCxnSpPr/>
      </xdr:nvCxnSpPr>
      <xdr:spPr>
        <a:xfrm flipV="1">
          <a:off x="1130300" y="13360615"/>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113246</xdr:rowOff>
    </xdr:from>
    <xdr:to>
      <xdr:col>24</xdr:col>
      <xdr:colOff>114300</xdr:colOff>
      <xdr:row>78</xdr:row>
      <xdr:rowOff>43396</xdr:rowOff>
    </xdr:to>
    <xdr:sp macro="" textlink="">
      <xdr:nvSpPr>
        <xdr:cNvPr id="189" name="楕円 188"/>
        <xdr:cNvSpPr/>
      </xdr:nvSpPr>
      <xdr:spPr>
        <a:xfrm>
          <a:off x="4584700" y="133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28173</xdr:rowOff>
    </xdr:from>
    <xdr:ext cx="469744" cy="259045"/>
    <xdr:sp macro="" textlink="">
      <xdr:nvSpPr>
        <xdr:cNvPr id="190" name="維持補修費該当値テキスト"/>
        <xdr:cNvSpPr txBox="1"/>
      </xdr:nvSpPr>
      <xdr:spPr>
        <a:xfrm>
          <a:off x="4686300" y="132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105662</xdr:rowOff>
    </xdr:from>
    <xdr:to>
      <xdr:col>20</xdr:col>
      <xdr:colOff>38100</xdr:colOff>
      <xdr:row>78</xdr:row>
      <xdr:rowOff>35812</xdr:rowOff>
    </xdr:to>
    <xdr:sp macro="" textlink="">
      <xdr:nvSpPr>
        <xdr:cNvPr id="191" name="楕円 190"/>
        <xdr:cNvSpPr/>
      </xdr:nvSpPr>
      <xdr:spPr>
        <a:xfrm>
          <a:off x="3746500" y="133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26939</xdr:rowOff>
    </xdr:from>
    <xdr:ext cx="469744" cy="259045"/>
    <xdr:sp macro="" textlink="">
      <xdr:nvSpPr>
        <xdr:cNvPr id="192" name="テキスト ボックス 191"/>
        <xdr:cNvSpPr txBox="1"/>
      </xdr:nvSpPr>
      <xdr:spPr>
        <a:xfrm>
          <a:off x="3562428" y="134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111903</xdr:rowOff>
    </xdr:from>
    <xdr:to>
      <xdr:col>15</xdr:col>
      <xdr:colOff>101600</xdr:colOff>
      <xdr:row>78</xdr:row>
      <xdr:rowOff>42053</xdr:rowOff>
    </xdr:to>
    <xdr:sp macro="" textlink="">
      <xdr:nvSpPr>
        <xdr:cNvPr id="193" name="楕円 192"/>
        <xdr:cNvSpPr/>
      </xdr:nvSpPr>
      <xdr:spPr>
        <a:xfrm>
          <a:off x="2857500" y="133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33180</xdr:rowOff>
    </xdr:from>
    <xdr:ext cx="469744" cy="259045"/>
    <xdr:sp macro="" textlink="">
      <xdr:nvSpPr>
        <xdr:cNvPr id="194" name="テキスト ボックス 193"/>
        <xdr:cNvSpPr txBox="1"/>
      </xdr:nvSpPr>
      <xdr:spPr>
        <a:xfrm>
          <a:off x="2673428" y="134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108165</xdr:rowOff>
    </xdr:from>
    <xdr:to>
      <xdr:col>10</xdr:col>
      <xdr:colOff>165100</xdr:colOff>
      <xdr:row>78</xdr:row>
      <xdr:rowOff>38315</xdr:rowOff>
    </xdr:to>
    <xdr:sp macro="" textlink="">
      <xdr:nvSpPr>
        <xdr:cNvPr id="195" name="楕円 194"/>
        <xdr:cNvSpPr/>
      </xdr:nvSpPr>
      <xdr:spPr>
        <a:xfrm>
          <a:off x="1968500" y="133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29442</xdr:rowOff>
    </xdr:from>
    <xdr:ext cx="469744" cy="259045"/>
    <xdr:sp macro="" textlink="">
      <xdr:nvSpPr>
        <xdr:cNvPr id="196" name="テキスト ボックス 195"/>
        <xdr:cNvSpPr txBox="1"/>
      </xdr:nvSpPr>
      <xdr:spPr>
        <a:xfrm>
          <a:off x="1784428" y="134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112269</xdr:rowOff>
    </xdr:from>
    <xdr:to>
      <xdr:col>6</xdr:col>
      <xdr:colOff>38100</xdr:colOff>
      <xdr:row>78</xdr:row>
      <xdr:rowOff>42419</xdr:rowOff>
    </xdr:to>
    <xdr:sp macro="" textlink="">
      <xdr:nvSpPr>
        <xdr:cNvPr id="197" name="楕円 196"/>
        <xdr:cNvSpPr/>
      </xdr:nvSpPr>
      <xdr:spPr>
        <a:xfrm>
          <a:off x="1079500" y="133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33546</xdr:rowOff>
    </xdr:from>
    <xdr:ext cx="469744" cy="259045"/>
    <xdr:sp macro="" textlink="">
      <xdr:nvSpPr>
        <xdr:cNvPr id="198" name="テキスト ボックス 197"/>
        <xdr:cNvSpPr txBox="1"/>
      </xdr:nvSpPr>
      <xdr:spPr>
        <a:xfrm>
          <a:off x="895428" y="134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39126</xdr:rowOff>
    </xdr:from>
    <xdr:to>
      <xdr:col>24</xdr:col>
      <xdr:colOff>63500</xdr:colOff>
      <xdr:row>95</xdr:row>
      <xdr:rowOff>100437</xdr:rowOff>
    </xdr:to>
    <xdr:cxnSp macro="">
      <xdr:nvCxnSpPr>
        <xdr:cNvPr id="231" name="直線コネクタ 230"/>
        <xdr:cNvCxnSpPr/>
      </xdr:nvCxnSpPr>
      <xdr:spPr>
        <a:xfrm flipV="1">
          <a:off x="3797300" y="16326876"/>
          <a:ext cx="8382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100437</xdr:rowOff>
    </xdr:from>
    <xdr:to>
      <xdr:col>19</xdr:col>
      <xdr:colOff>177800</xdr:colOff>
      <xdr:row>96</xdr:row>
      <xdr:rowOff>12255</xdr:rowOff>
    </xdr:to>
    <xdr:cxnSp macro="">
      <xdr:nvCxnSpPr>
        <xdr:cNvPr id="234" name="直線コネクタ 233"/>
        <xdr:cNvCxnSpPr/>
      </xdr:nvCxnSpPr>
      <xdr:spPr>
        <a:xfrm flipV="1">
          <a:off x="2908300" y="16388187"/>
          <a:ext cx="8890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11551</xdr:rowOff>
    </xdr:from>
    <xdr:to>
      <xdr:col>15</xdr:col>
      <xdr:colOff>50800</xdr:colOff>
      <xdr:row>96</xdr:row>
      <xdr:rowOff>12255</xdr:rowOff>
    </xdr:to>
    <xdr:cxnSp macro="">
      <xdr:nvCxnSpPr>
        <xdr:cNvPr id="237" name="直線コネクタ 236"/>
        <xdr:cNvCxnSpPr/>
      </xdr:nvCxnSpPr>
      <xdr:spPr>
        <a:xfrm>
          <a:off x="2019300" y="16470751"/>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11551</xdr:rowOff>
    </xdr:from>
    <xdr:to>
      <xdr:col>10</xdr:col>
      <xdr:colOff>114300</xdr:colOff>
      <xdr:row>96</xdr:row>
      <xdr:rowOff>63281</xdr:rowOff>
    </xdr:to>
    <xdr:cxnSp macro="">
      <xdr:nvCxnSpPr>
        <xdr:cNvPr id="240" name="直線コネクタ 239"/>
        <xdr:cNvCxnSpPr/>
      </xdr:nvCxnSpPr>
      <xdr:spPr>
        <a:xfrm flipV="1">
          <a:off x="1130300" y="16470751"/>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159776</xdr:rowOff>
    </xdr:from>
    <xdr:to>
      <xdr:col>24</xdr:col>
      <xdr:colOff>114300</xdr:colOff>
      <xdr:row>95</xdr:row>
      <xdr:rowOff>89926</xdr:rowOff>
    </xdr:to>
    <xdr:sp macro="" textlink="">
      <xdr:nvSpPr>
        <xdr:cNvPr id="250" name="楕円 249"/>
        <xdr:cNvSpPr/>
      </xdr:nvSpPr>
      <xdr:spPr>
        <a:xfrm>
          <a:off x="4584700" y="162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11203</xdr:rowOff>
    </xdr:from>
    <xdr:ext cx="534377" cy="259045"/>
    <xdr:sp macro="" textlink="">
      <xdr:nvSpPr>
        <xdr:cNvPr id="251" name="扶助費該当値テキスト"/>
        <xdr:cNvSpPr txBox="1"/>
      </xdr:nvSpPr>
      <xdr:spPr>
        <a:xfrm>
          <a:off x="4686300" y="161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49637</xdr:rowOff>
    </xdr:from>
    <xdr:to>
      <xdr:col>20</xdr:col>
      <xdr:colOff>38100</xdr:colOff>
      <xdr:row>95</xdr:row>
      <xdr:rowOff>151237</xdr:rowOff>
    </xdr:to>
    <xdr:sp macro="" textlink="">
      <xdr:nvSpPr>
        <xdr:cNvPr id="252" name="楕円 251"/>
        <xdr:cNvSpPr/>
      </xdr:nvSpPr>
      <xdr:spPr>
        <a:xfrm>
          <a:off x="3746500" y="163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167764</xdr:rowOff>
    </xdr:from>
    <xdr:ext cx="534377" cy="259045"/>
    <xdr:sp macro="" textlink="">
      <xdr:nvSpPr>
        <xdr:cNvPr id="253" name="テキスト ボックス 252"/>
        <xdr:cNvSpPr txBox="1"/>
      </xdr:nvSpPr>
      <xdr:spPr>
        <a:xfrm>
          <a:off x="3530111" y="1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132905</xdr:rowOff>
    </xdr:from>
    <xdr:to>
      <xdr:col>15</xdr:col>
      <xdr:colOff>101600</xdr:colOff>
      <xdr:row>96</xdr:row>
      <xdr:rowOff>63055</xdr:rowOff>
    </xdr:to>
    <xdr:sp macro="" textlink="">
      <xdr:nvSpPr>
        <xdr:cNvPr id="254" name="楕円 253"/>
        <xdr:cNvSpPr/>
      </xdr:nvSpPr>
      <xdr:spPr>
        <a:xfrm>
          <a:off x="28575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79582</xdr:rowOff>
    </xdr:from>
    <xdr:ext cx="534377" cy="259045"/>
    <xdr:sp macro="" textlink="">
      <xdr:nvSpPr>
        <xdr:cNvPr id="255" name="テキスト ボックス 254"/>
        <xdr:cNvSpPr txBox="1"/>
      </xdr:nvSpPr>
      <xdr:spPr>
        <a:xfrm>
          <a:off x="2641111" y="161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132201</xdr:rowOff>
    </xdr:from>
    <xdr:to>
      <xdr:col>10</xdr:col>
      <xdr:colOff>165100</xdr:colOff>
      <xdr:row>96</xdr:row>
      <xdr:rowOff>62351</xdr:rowOff>
    </xdr:to>
    <xdr:sp macro="" textlink="">
      <xdr:nvSpPr>
        <xdr:cNvPr id="256" name="楕円 255"/>
        <xdr:cNvSpPr/>
      </xdr:nvSpPr>
      <xdr:spPr>
        <a:xfrm>
          <a:off x="1968500" y="164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78878</xdr:rowOff>
    </xdr:from>
    <xdr:ext cx="534377" cy="259045"/>
    <xdr:sp macro="" textlink="">
      <xdr:nvSpPr>
        <xdr:cNvPr id="257" name="テキスト ボックス 256"/>
        <xdr:cNvSpPr txBox="1"/>
      </xdr:nvSpPr>
      <xdr:spPr>
        <a:xfrm>
          <a:off x="1752111" y="161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12481</xdr:rowOff>
    </xdr:from>
    <xdr:to>
      <xdr:col>6</xdr:col>
      <xdr:colOff>38100</xdr:colOff>
      <xdr:row>96</xdr:row>
      <xdr:rowOff>114081</xdr:rowOff>
    </xdr:to>
    <xdr:sp macro="" textlink="">
      <xdr:nvSpPr>
        <xdr:cNvPr id="258" name="楕円 257"/>
        <xdr:cNvSpPr/>
      </xdr:nvSpPr>
      <xdr:spPr>
        <a:xfrm>
          <a:off x="1079500" y="164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130608</xdr:rowOff>
    </xdr:from>
    <xdr:ext cx="534377" cy="259045"/>
    <xdr:sp macro="" textlink="">
      <xdr:nvSpPr>
        <xdr:cNvPr id="259" name="テキスト ボックス 258"/>
        <xdr:cNvSpPr txBox="1"/>
      </xdr:nvSpPr>
      <xdr:spPr>
        <a:xfrm>
          <a:off x="863111" y="1624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103853</xdr:rowOff>
    </xdr:from>
    <xdr:to>
      <xdr:col>55</xdr:col>
      <xdr:colOff>0</xdr:colOff>
      <xdr:row>38</xdr:row>
      <xdr:rowOff>113216</xdr:rowOff>
    </xdr:to>
    <xdr:cxnSp macro="">
      <xdr:nvCxnSpPr>
        <xdr:cNvPr id="290" name="直線コネクタ 289"/>
        <xdr:cNvCxnSpPr/>
      </xdr:nvCxnSpPr>
      <xdr:spPr>
        <a:xfrm flipV="1">
          <a:off x="9639300" y="6618953"/>
          <a:ext cx="8382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113216</xdr:rowOff>
    </xdr:from>
    <xdr:to>
      <xdr:col>50</xdr:col>
      <xdr:colOff>114300</xdr:colOff>
      <xdr:row>38</xdr:row>
      <xdr:rowOff>152846</xdr:rowOff>
    </xdr:to>
    <xdr:cxnSp macro="">
      <xdr:nvCxnSpPr>
        <xdr:cNvPr id="293" name="直線コネクタ 292"/>
        <xdr:cNvCxnSpPr/>
      </xdr:nvCxnSpPr>
      <xdr:spPr>
        <a:xfrm flipV="1">
          <a:off x="8750300" y="6628316"/>
          <a:ext cx="8890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152846</xdr:rowOff>
    </xdr:from>
    <xdr:to>
      <xdr:col>45</xdr:col>
      <xdr:colOff>177800</xdr:colOff>
      <xdr:row>39</xdr:row>
      <xdr:rowOff>18731</xdr:rowOff>
    </xdr:to>
    <xdr:cxnSp macro="">
      <xdr:nvCxnSpPr>
        <xdr:cNvPr id="296" name="直線コネクタ 295"/>
        <xdr:cNvCxnSpPr/>
      </xdr:nvCxnSpPr>
      <xdr:spPr>
        <a:xfrm flipV="1">
          <a:off x="7861300" y="6667946"/>
          <a:ext cx="889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17951</xdr:rowOff>
    </xdr:from>
    <xdr:to>
      <xdr:col>41</xdr:col>
      <xdr:colOff>50800</xdr:colOff>
      <xdr:row>39</xdr:row>
      <xdr:rowOff>18731</xdr:rowOff>
    </xdr:to>
    <xdr:cxnSp macro="">
      <xdr:nvCxnSpPr>
        <xdr:cNvPr id="299" name="直線コネクタ 298"/>
        <xdr:cNvCxnSpPr/>
      </xdr:nvCxnSpPr>
      <xdr:spPr>
        <a:xfrm>
          <a:off x="6972300" y="6704501"/>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53053</xdr:rowOff>
    </xdr:from>
    <xdr:to>
      <xdr:col>55</xdr:col>
      <xdr:colOff>50800</xdr:colOff>
      <xdr:row>38</xdr:row>
      <xdr:rowOff>154653</xdr:rowOff>
    </xdr:to>
    <xdr:sp macro="" textlink="">
      <xdr:nvSpPr>
        <xdr:cNvPr id="309" name="楕円 308"/>
        <xdr:cNvSpPr/>
      </xdr:nvSpPr>
      <xdr:spPr>
        <a:xfrm>
          <a:off x="10426700" y="65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139430</xdr:rowOff>
    </xdr:from>
    <xdr:ext cx="599010" cy="259045"/>
    <xdr:sp macro="" textlink="">
      <xdr:nvSpPr>
        <xdr:cNvPr id="310" name="補助費等該当値テキスト"/>
        <xdr:cNvSpPr txBox="1"/>
      </xdr:nvSpPr>
      <xdr:spPr>
        <a:xfrm>
          <a:off x="10528300" y="648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62416</xdr:rowOff>
    </xdr:from>
    <xdr:to>
      <xdr:col>50</xdr:col>
      <xdr:colOff>165100</xdr:colOff>
      <xdr:row>38</xdr:row>
      <xdr:rowOff>164016</xdr:rowOff>
    </xdr:to>
    <xdr:sp macro="" textlink="">
      <xdr:nvSpPr>
        <xdr:cNvPr id="311" name="楕円 310"/>
        <xdr:cNvSpPr/>
      </xdr:nvSpPr>
      <xdr:spPr>
        <a:xfrm>
          <a:off x="9588500" y="65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155143</xdr:rowOff>
    </xdr:from>
    <xdr:ext cx="534377" cy="259045"/>
    <xdr:sp macro="" textlink="">
      <xdr:nvSpPr>
        <xdr:cNvPr id="312" name="テキスト ボックス 311"/>
        <xdr:cNvSpPr txBox="1"/>
      </xdr:nvSpPr>
      <xdr:spPr>
        <a:xfrm>
          <a:off x="9372111" y="66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102046</xdr:rowOff>
    </xdr:from>
    <xdr:to>
      <xdr:col>46</xdr:col>
      <xdr:colOff>38100</xdr:colOff>
      <xdr:row>39</xdr:row>
      <xdr:rowOff>32196</xdr:rowOff>
    </xdr:to>
    <xdr:sp macro="" textlink="">
      <xdr:nvSpPr>
        <xdr:cNvPr id="313" name="楕円 312"/>
        <xdr:cNvSpPr/>
      </xdr:nvSpPr>
      <xdr:spPr>
        <a:xfrm>
          <a:off x="8699500" y="66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23323</xdr:rowOff>
    </xdr:from>
    <xdr:ext cx="534377" cy="259045"/>
    <xdr:sp macro="" textlink="">
      <xdr:nvSpPr>
        <xdr:cNvPr id="314" name="テキスト ボックス 313"/>
        <xdr:cNvSpPr txBox="1"/>
      </xdr:nvSpPr>
      <xdr:spPr>
        <a:xfrm>
          <a:off x="8483111" y="67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139381</xdr:rowOff>
    </xdr:from>
    <xdr:to>
      <xdr:col>41</xdr:col>
      <xdr:colOff>101600</xdr:colOff>
      <xdr:row>39</xdr:row>
      <xdr:rowOff>69531</xdr:rowOff>
    </xdr:to>
    <xdr:sp macro="" textlink="">
      <xdr:nvSpPr>
        <xdr:cNvPr id="315" name="楕円 314"/>
        <xdr:cNvSpPr/>
      </xdr:nvSpPr>
      <xdr:spPr>
        <a:xfrm>
          <a:off x="7810500" y="66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60658</xdr:rowOff>
    </xdr:from>
    <xdr:ext cx="534377" cy="259045"/>
    <xdr:sp macro="" textlink="">
      <xdr:nvSpPr>
        <xdr:cNvPr id="316" name="テキスト ボックス 315"/>
        <xdr:cNvSpPr txBox="1"/>
      </xdr:nvSpPr>
      <xdr:spPr>
        <a:xfrm>
          <a:off x="7594111" y="67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138601</xdr:rowOff>
    </xdr:from>
    <xdr:to>
      <xdr:col>36</xdr:col>
      <xdr:colOff>165100</xdr:colOff>
      <xdr:row>39</xdr:row>
      <xdr:rowOff>68751</xdr:rowOff>
    </xdr:to>
    <xdr:sp macro="" textlink="">
      <xdr:nvSpPr>
        <xdr:cNvPr id="317" name="楕円 316"/>
        <xdr:cNvSpPr/>
      </xdr:nvSpPr>
      <xdr:spPr>
        <a:xfrm>
          <a:off x="6921500" y="66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59878</xdr:rowOff>
    </xdr:from>
    <xdr:ext cx="534377" cy="259045"/>
    <xdr:sp macro="" textlink="">
      <xdr:nvSpPr>
        <xdr:cNvPr id="318" name="テキスト ボックス 317"/>
        <xdr:cNvSpPr txBox="1"/>
      </xdr:nvSpPr>
      <xdr:spPr>
        <a:xfrm>
          <a:off x="6705111" y="67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127691</xdr:rowOff>
    </xdr:from>
    <xdr:to>
      <xdr:col>55</xdr:col>
      <xdr:colOff>0</xdr:colOff>
      <xdr:row>58</xdr:row>
      <xdr:rowOff>13184</xdr:rowOff>
    </xdr:to>
    <xdr:cxnSp macro="">
      <xdr:nvCxnSpPr>
        <xdr:cNvPr id="345" name="直線コネクタ 344"/>
        <xdr:cNvCxnSpPr/>
      </xdr:nvCxnSpPr>
      <xdr:spPr>
        <a:xfrm flipV="1">
          <a:off x="9639300" y="9900341"/>
          <a:ext cx="838200" cy="5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67719</xdr:rowOff>
    </xdr:from>
    <xdr:to>
      <xdr:col>50</xdr:col>
      <xdr:colOff>114300</xdr:colOff>
      <xdr:row>58</xdr:row>
      <xdr:rowOff>13184</xdr:rowOff>
    </xdr:to>
    <xdr:cxnSp macro="">
      <xdr:nvCxnSpPr>
        <xdr:cNvPr id="348" name="直線コネクタ 347"/>
        <xdr:cNvCxnSpPr/>
      </xdr:nvCxnSpPr>
      <xdr:spPr>
        <a:xfrm>
          <a:off x="8750300" y="9668919"/>
          <a:ext cx="889000" cy="2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67719</xdr:rowOff>
    </xdr:from>
    <xdr:to>
      <xdr:col>45</xdr:col>
      <xdr:colOff>177800</xdr:colOff>
      <xdr:row>57</xdr:row>
      <xdr:rowOff>48296</xdr:rowOff>
    </xdr:to>
    <xdr:cxnSp macro="">
      <xdr:nvCxnSpPr>
        <xdr:cNvPr id="351" name="直線コネクタ 350"/>
        <xdr:cNvCxnSpPr/>
      </xdr:nvCxnSpPr>
      <xdr:spPr>
        <a:xfrm flipV="1">
          <a:off x="7861300" y="9668919"/>
          <a:ext cx="889000" cy="15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48296</xdr:rowOff>
    </xdr:from>
    <xdr:to>
      <xdr:col>41</xdr:col>
      <xdr:colOff>50800</xdr:colOff>
      <xdr:row>57</xdr:row>
      <xdr:rowOff>84172</xdr:rowOff>
    </xdr:to>
    <xdr:cxnSp macro="">
      <xdr:nvCxnSpPr>
        <xdr:cNvPr id="354" name="直線コネクタ 353"/>
        <xdr:cNvCxnSpPr/>
      </xdr:nvCxnSpPr>
      <xdr:spPr>
        <a:xfrm flipV="1">
          <a:off x="6972300" y="9820946"/>
          <a:ext cx="889000" cy="3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76891</xdr:rowOff>
    </xdr:from>
    <xdr:to>
      <xdr:col>55</xdr:col>
      <xdr:colOff>50800</xdr:colOff>
      <xdr:row>58</xdr:row>
      <xdr:rowOff>7041</xdr:rowOff>
    </xdr:to>
    <xdr:sp macro="" textlink="">
      <xdr:nvSpPr>
        <xdr:cNvPr id="364" name="楕円 363"/>
        <xdr:cNvSpPr/>
      </xdr:nvSpPr>
      <xdr:spPr>
        <a:xfrm>
          <a:off x="10426700" y="984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99768</xdr:rowOff>
    </xdr:from>
    <xdr:ext cx="599010" cy="259045"/>
    <xdr:sp macro="" textlink="">
      <xdr:nvSpPr>
        <xdr:cNvPr id="365" name="普通建設事業費該当値テキスト"/>
        <xdr:cNvSpPr txBox="1"/>
      </xdr:nvSpPr>
      <xdr:spPr>
        <a:xfrm>
          <a:off x="10528300" y="970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133834</xdr:rowOff>
    </xdr:from>
    <xdr:to>
      <xdr:col>50</xdr:col>
      <xdr:colOff>165100</xdr:colOff>
      <xdr:row>58</xdr:row>
      <xdr:rowOff>63984</xdr:rowOff>
    </xdr:to>
    <xdr:sp macro="" textlink="">
      <xdr:nvSpPr>
        <xdr:cNvPr id="366" name="楕円 365"/>
        <xdr:cNvSpPr/>
      </xdr:nvSpPr>
      <xdr:spPr>
        <a:xfrm>
          <a:off x="9588500" y="99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55111</xdr:rowOff>
    </xdr:from>
    <xdr:ext cx="599010" cy="259045"/>
    <xdr:sp macro="" textlink="">
      <xdr:nvSpPr>
        <xdr:cNvPr id="367" name="テキスト ボックス 366"/>
        <xdr:cNvSpPr txBox="1"/>
      </xdr:nvSpPr>
      <xdr:spPr>
        <a:xfrm>
          <a:off x="9339795" y="999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16919</xdr:rowOff>
    </xdr:from>
    <xdr:to>
      <xdr:col>46</xdr:col>
      <xdr:colOff>38100</xdr:colOff>
      <xdr:row>56</xdr:row>
      <xdr:rowOff>118519</xdr:rowOff>
    </xdr:to>
    <xdr:sp macro="" textlink="">
      <xdr:nvSpPr>
        <xdr:cNvPr id="368" name="楕円 367"/>
        <xdr:cNvSpPr/>
      </xdr:nvSpPr>
      <xdr:spPr>
        <a:xfrm>
          <a:off x="8699500" y="96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135046</xdr:rowOff>
    </xdr:from>
    <xdr:ext cx="599010" cy="259045"/>
    <xdr:sp macro="" textlink="">
      <xdr:nvSpPr>
        <xdr:cNvPr id="369" name="テキスト ボックス 368"/>
        <xdr:cNvSpPr txBox="1"/>
      </xdr:nvSpPr>
      <xdr:spPr>
        <a:xfrm>
          <a:off x="8450795" y="939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168946</xdr:rowOff>
    </xdr:from>
    <xdr:to>
      <xdr:col>41</xdr:col>
      <xdr:colOff>101600</xdr:colOff>
      <xdr:row>57</xdr:row>
      <xdr:rowOff>99096</xdr:rowOff>
    </xdr:to>
    <xdr:sp macro="" textlink="">
      <xdr:nvSpPr>
        <xdr:cNvPr id="370" name="楕円 369"/>
        <xdr:cNvSpPr/>
      </xdr:nvSpPr>
      <xdr:spPr>
        <a:xfrm>
          <a:off x="7810500" y="97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115623</xdr:rowOff>
    </xdr:from>
    <xdr:ext cx="599010" cy="259045"/>
    <xdr:sp macro="" textlink="">
      <xdr:nvSpPr>
        <xdr:cNvPr id="371" name="テキスト ボックス 370"/>
        <xdr:cNvSpPr txBox="1"/>
      </xdr:nvSpPr>
      <xdr:spPr>
        <a:xfrm>
          <a:off x="7561795" y="954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33372</xdr:rowOff>
    </xdr:from>
    <xdr:to>
      <xdr:col>36</xdr:col>
      <xdr:colOff>165100</xdr:colOff>
      <xdr:row>57</xdr:row>
      <xdr:rowOff>134972</xdr:rowOff>
    </xdr:to>
    <xdr:sp macro="" textlink="">
      <xdr:nvSpPr>
        <xdr:cNvPr id="372" name="楕円 371"/>
        <xdr:cNvSpPr/>
      </xdr:nvSpPr>
      <xdr:spPr>
        <a:xfrm>
          <a:off x="6921500" y="98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151499</xdr:rowOff>
    </xdr:from>
    <xdr:ext cx="599010" cy="259045"/>
    <xdr:sp macro="" textlink="">
      <xdr:nvSpPr>
        <xdr:cNvPr id="373" name="テキスト ボックス 372"/>
        <xdr:cNvSpPr txBox="1"/>
      </xdr:nvSpPr>
      <xdr:spPr>
        <a:xfrm>
          <a:off x="6672795" y="958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152651</xdr:rowOff>
    </xdr:from>
    <xdr:to>
      <xdr:col>55</xdr:col>
      <xdr:colOff>0</xdr:colOff>
      <xdr:row>78</xdr:row>
      <xdr:rowOff>162437</xdr:rowOff>
    </xdr:to>
    <xdr:cxnSp macro="">
      <xdr:nvCxnSpPr>
        <xdr:cNvPr id="404" name="直線コネクタ 403"/>
        <xdr:cNvCxnSpPr/>
      </xdr:nvCxnSpPr>
      <xdr:spPr>
        <a:xfrm flipV="1">
          <a:off x="9639300" y="13525751"/>
          <a:ext cx="8382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162437</xdr:rowOff>
    </xdr:from>
    <xdr:to>
      <xdr:col>50</xdr:col>
      <xdr:colOff>114300</xdr:colOff>
      <xdr:row>79</xdr:row>
      <xdr:rowOff>94755</xdr:rowOff>
    </xdr:to>
    <xdr:cxnSp macro="">
      <xdr:nvCxnSpPr>
        <xdr:cNvPr id="407" name="直線コネクタ 406"/>
        <xdr:cNvCxnSpPr/>
      </xdr:nvCxnSpPr>
      <xdr:spPr>
        <a:xfrm flipV="1">
          <a:off x="8750300" y="13535537"/>
          <a:ext cx="889000" cy="10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94013</xdr:rowOff>
    </xdr:from>
    <xdr:to>
      <xdr:col>45</xdr:col>
      <xdr:colOff>177800</xdr:colOff>
      <xdr:row>79</xdr:row>
      <xdr:rowOff>94755</xdr:rowOff>
    </xdr:to>
    <xdr:cxnSp macro="">
      <xdr:nvCxnSpPr>
        <xdr:cNvPr id="410" name="直線コネクタ 409"/>
        <xdr:cNvCxnSpPr/>
      </xdr:nvCxnSpPr>
      <xdr:spPr>
        <a:xfrm>
          <a:off x="7861300" y="12952763"/>
          <a:ext cx="889000" cy="6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101851</xdr:rowOff>
    </xdr:from>
    <xdr:to>
      <xdr:col>55</xdr:col>
      <xdr:colOff>50800</xdr:colOff>
      <xdr:row>79</xdr:row>
      <xdr:rowOff>32001</xdr:rowOff>
    </xdr:to>
    <xdr:sp macro="" textlink="">
      <xdr:nvSpPr>
        <xdr:cNvPr id="420" name="楕円 419"/>
        <xdr:cNvSpPr/>
      </xdr:nvSpPr>
      <xdr:spPr>
        <a:xfrm>
          <a:off x="10426700" y="134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111637</xdr:rowOff>
    </xdr:from>
    <xdr:to>
      <xdr:col>50</xdr:col>
      <xdr:colOff>165100</xdr:colOff>
      <xdr:row>79</xdr:row>
      <xdr:rowOff>41787</xdr:rowOff>
    </xdr:to>
    <xdr:sp macro="" textlink="">
      <xdr:nvSpPr>
        <xdr:cNvPr id="422" name="楕円 421"/>
        <xdr:cNvSpPr/>
      </xdr:nvSpPr>
      <xdr:spPr>
        <a:xfrm>
          <a:off x="9588500" y="134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32914</xdr:rowOff>
    </xdr:from>
    <xdr:ext cx="534377" cy="259045"/>
    <xdr:sp macro="" textlink="">
      <xdr:nvSpPr>
        <xdr:cNvPr id="423" name="テキスト ボックス 422"/>
        <xdr:cNvSpPr txBox="1"/>
      </xdr:nvSpPr>
      <xdr:spPr>
        <a:xfrm>
          <a:off x="9372111" y="135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43955</xdr:rowOff>
    </xdr:from>
    <xdr:to>
      <xdr:col>46</xdr:col>
      <xdr:colOff>38100</xdr:colOff>
      <xdr:row>79</xdr:row>
      <xdr:rowOff>145555</xdr:rowOff>
    </xdr:to>
    <xdr:sp macro="" textlink="">
      <xdr:nvSpPr>
        <xdr:cNvPr id="424" name="楕円 423"/>
        <xdr:cNvSpPr/>
      </xdr:nvSpPr>
      <xdr:spPr>
        <a:xfrm>
          <a:off x="8699500" y="135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136682</xdr:rowOff>
    </xdr:from>
    <xdr:ext cx="469744" cy="259045"/>
    <xdr:sp macro="" textlink="">
      <xdr:nvSpPr>
        <xdr:cNvPr id="425" name="テキスト ボックス 424"/>
        <xdr:cNvSpPr txBox="1"/>
      </xdr:nvSpPr>
      <xdr:spPr>
        <a:xfrm>
          <a:off x="8515428" y="1368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43213</xdr:rowOff>
    </xdr:from>
    <xdr:to>
      <xdr:col>41</xdr:col>
      <xdr:colOff>101600</xdr:colOff>
      <xdr:row>75</xdr:row>
      <xdr:rowOff>144813</xdr:rowOff>
    </xdr:to>
    <xdr:sp macro="" textlink="">
      <xdr:nvSpPr>
        <xdr:cNvPr id="426" name="楕円 425"/>
        <xdr:cNvSpPr/>
      </xdr:nvSpPr>
      <xdr:spPr>
        <a:xfrm>
          <a:off x="7810500" y="129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161340</xdr:rowOff>
    </xdr:from>
    <xdr:ext cx="599010" cy="259045"/>
    <xdr:sp macro="" textlink="">
      <xdr:nvSpPr>
        <xdr:cNvPr id="427" name="テキスト ボックス 426"/>
        <xdr:cNvSpPr txBox="1"/>
      </xdr:nvSpPr>
      <xdr:spPr>
        <a:xfrm>
          <a:off x="7561795" y="1267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28583</xdr:rowOff>
    </xdr:from>
    <xdr:to>
      <xdr:col>55</xdr:col>
      <xdr:colOff>0</xdr:colOff>
      <xdr:row>97</xdr:row>
      <xdr:rowOff>83307</xdr:rowOff>
    </xdr:to>
    <xdr:cxnSp macro="">
      <xdr:nvCxnSpPr>
        <xdr:cNvPr id="452" name="直線コネクタ 451"/>
        <xdr:cNvCxnSpPr/>
      </xdr:nvCxnSpPr>
      <xdr:spPr>
        <a:xfrm flipV="1">
          <a:off x="9639300" y="16659233"/>
          <a:ext cx="838200" cy="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23864</xdr:rowOff>
    </xdr:from>
    <xdr:to>
      <xdr:col>50</xdr:col>
      <xdr:colOff>114300</xdr:colOff>
      <xdr:row>97</xdr:row>
      <xdr:rowOff>83307</xdr:rowOff>
    </xdr:to>
    <xdr:cxnSp macro="">
      <xdr:nvCxnSpPr>
        <xdr:cNvPr id="455" name="直線コネクタ 454"/>
        <xdr:cNvCxnSpPr/>
      </xdr:nvCxnSpPr>
      <xdr:spPr>
        <a:xfrm>
          <a:off x="8750300" y="16311614"/>
          <a:ext cx="889000" cy="40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23864</xdr:rowOff>
    </xdr:from>
    <xdr:to>
      <xdr:col>45</xdr:col>
      <xdr:colOff>177800</xdr:colOff>
      <xdr:row>97</xdr:row>
      <xdr:rowOff>115478</xdr:rowOff>
    </xdr:to>
    <xdr:cxnSp macro="">
      <xdr:nvCxnSpPr>
        <xdr:cNvPr id="458" name="直線コネクタ 457"/>
        <xdr:cNvCxnSpPr/>
      </xdr:nvCxnSpPr>
      <xdr:spPr>
        <a:xfrm flipV="1">
          <a:off x="7861300" y="16311614"/>
          <a:ext cx="889000" cy="4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149233</xdr:rowOff>
    </xdr:from>
    <xdr:to>
      <xdr:col>55</xdr:col>
      <xdr:colOff>50800</xdr:colOff>
      <xdr:row>97</xdr:row>
      <xdr:rowOff>79383</xdr:rowOff>
    </xdr:to>
    <xdr:sp macro="" textlink="">
      <xdr:nvSpPr>
        <xdr:cNvPr id="468" name="楕円 467"/>
        <xdr:cNvSpPr/>
      </xdr:nvSpPr>
      <xdr:spPr>
        <a:xfrm>
          <a:off x="10426700" y="166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660</xdr:rowOff>
    </xdr:from>
    <xdr:ext cx="599010" cy="259045"/>
    <xdr:sp macro="" textlink="">
      <xdr:nvSpPr>
        <xdr:cNvPr id="469" name="普通建設事業費 （ うち更新整備　）該当値テキスト"/>
        <xdr:cNvSpPr txBox="1"/>
      </xdr:nvSpPr>
      <xdr:spPr>
        <a:xfrm>
          <a:off x="10528300" y="1645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32507</xdr:rowOff>
    </xdr:from>
    <xdr:to>
      <xdr:col>50</xdr:col>
      <xdr:colOff>165100</xdr:colOff>
      <xdr:row>97</xdr:row>
      <xdr:rowOff>134107</xdr:rowOff>
    </xdr:to>
    <xdr:sp macro="" textlink="">
      <xdr:nvSpPr>
        <xdr:cNvPr id="470" name="楕円 469"/>
        <xdr:cNvSpPr/>
      </xdr:nvSpPr>
      <xdr:spPr>
        <a:xfrm>
          <a:off x="9588500" y="166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150634</xdr:rowOff>
    </xdr:from>
    <xdr:ext cx="599010" cy="259045"/>
    <xdr:sp macro="" textlink="">
      <xdr:nvSpPr>
        <xdr:cNvPr id="471" name="テキスト ボックス 470"/>
        <xdr:cNvSpPr txBox="1"/>
      </xdr:nvSpPr>
      <xdr:spPr>
        <a:xfrm>
          <a:off x="9339795" y="1643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144514</xdr:rowOff>
    </xdr:from>
    <xdr:to>
      <xdr:col>46</xdr:col>
      <xdr:colOff>38100</xdr:colOff>
      <xdr:row>95</xdr:row>
      <xdr:rowOff>74664</xdr:rowOff>
    </xdr:to>
    <xdr:sp macro="" textlink="">
      <xdr:nvSpPr>
        <xdr:cNvPr id="472" name="楕円 471"/>
        <xdr:cNvSpPr/>
      </xdr:nvSpPr>
      <xdr:spPr>
        <a:xfrm>
          <a:off x="8699500" y="162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91191</xdr:rowOff>
    </xdr:from>
    <xdr:ext cx="599010" cy="259045"/>
    <xdr:sp macro="" textlink="">
      <xdr:nvSpPr>
        <xdr:cNvPr id="473" name="テキスト ボックス 472"/>
        <xdr:cNvSpPr txBox="1"/>
      </xdr:nvSpPr>
      <xdr:spPr>
        <a:xfrm>
          <a:off x="8450795" y="1603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64678</xdr:rowOff>
    </xdr:from>
    <xdr:to>
      <xdr:col>41</xdr:col>
      <xdr:colOff>101600</xdr:colOff>
      <xdr:row>97</xdr:row>
      <xdr:rowOff>166278</xdr:rowOff>
    </xdr:to>
    <xdr:sp macro="" textlink="">
      <xdr:nvSpPr>
        <xdr:cNvPr id="474" name="楕円 473"/>
        <xdr:cNvSpPr/>
      </xdr:nvSpPr>
      <xdr:spPr>
        <a:xfrm>
          <a:off x="7810500" y="166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11355</xdr:rowOff>
    </xdr:from>
    <xdr:ext cx="599010" cy="259045"/>
    <xdr:sp macro="" textlink="">
      <xdr:nvSpPr>
        <xdr:cNvPr id="475" name="テキスト ボックス 474"/>
        <xdr:cNvSpPr txBox="1"/>
      </xdr:nvSpPr>
      <xdr:spPr>
        <a:xfrm>
          <a:off x="7561795" y="1647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43688</xdr:rowOff>
    </xdr:from>
    <xdr:to>
      <xdr:col>71</xdr:col>
      <xdr:colOff>177800</xdr:colOff>
      <xdr:row>39</xdr:row>
      <xdr:rowOff>44450</xdr:rowOff>
    </xdr:to>
    <xdr:cxnSp macro="">
      <xdr:nvCxnSpPr>
        <xdr:cNvPr id="513" name="直線コネクタ 512"/>
        <xdr:cNvCxnSpPr/>
      </xdr:nvCxnSpPr>
      <xdr:spPr>
        <a:xfrm>
          <a:off x="1281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31" name="楕円 530"/>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85615</xdr:rowOff>
    </xdr:from>
    <xdr:ext cx="378565" cy="259045"/>
    <xdr:sp macro="" textlink="">
      <xdr:nvSpPr>
        <xdr:cNvPr id="532" name="テキスト ボックス 531"/>
        <xdr:cNvSpPr txBox="1"/>
      </xdr:nvSpPr>
      <xdr:spPr>
        <a:xfrm>
          <a:off x="12625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29735</xdr:rowOff>
    </xdr:from>
    <xdr:to>
      <xdr:col>85</xdr:col>
      <xdr:colOff>127000</xdr:colOff>
      <xdr:row>78</xdr:row>
      <xdr:rowOff>30414</xdr:rowOff>
    </xdr:to>
    <xdr:cxnSp macro="">
      <xdr:nvCxnSpPr>
        <xdr:cNvPr id="616" name="直線コネクタ 615"/>
        <xdr:cNvCxnSpPr/>
      </xdr:nvCxnSpPr>
      <xdr:spPr>
        <a:xfrm>
          <a:off x="15481300" y="13402835"/>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29735</xdr:rowOff>
    </xdr:from>
    <xdr:to>
      <xdr:col>81</xdr:col>
      <xdr:colOff>50800</xdr:colOff>
      <xdr:row>78</xdr:row>
      <xdr:rowOff>68276</xdr:rowOff>
    </xdr:to>
    <xdr:cxnSp macro="">
      <xdr:nvCxnSpPr>
        <xdr:cNvPr id="619" name="直線コネクタ 618"/>
        <xdr:cNvCxnSpPr/>
      </xdr:nvCxnSpPr>
      <xdr:spPr>
        <a:xfrm flipV="1">
          <a:off x="14592300" y="13402835"/>
          <a:ext cx="8890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68276</xdr:rowOff>
    </xdr:from>
    <xdr:to>
      <xdr:col>76</xdr:col>
      <xdr:colOff>114300</xdr:colOff>
      <xdr:row>78</xdr:row>
      <xdr:rowOff>84637</xdr:rowOff>
    </xdr:to>
    <xdr:cxnSp macro="">
      <xdr:nvCxnSpPr>
        <xdr:cNvPr id="622" name="直線コネクタ 621"/>
        <xdr:cNvCxnSpPr/>
      </xdr:nvCxnSpPr>
      <xdr:spPr>
        <a:xfrm flipV="1">
          <a:off x="13703300" y="1344137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84637</xdr:rowOff>
    </xdr:from>
    <xdr:to>
      <xdr:col>71</xdr:col>
      <xdr:colOff>177800</xdr:colOff>
      <xdr:row>78</xdr:row>
      <xdr:rowOff>94534</xdr:rowOff>
    </xdr:to>
    <xdr:cxnSp macro="">
      <xdr:nvCxnSpPr>
        <xdr:cNvPr id="625" name="直線コネクタ 624"/>
        <xdr:cNvCxnSpPr/>
      </xdr:nvCxnSpPr>
      <xdr:spPr>
        <a:xfrm flipV="1">
          <a:off x="12814300" y="1345773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151064</xdr:rowOff>
    </xdr:from>
    <xdr:to>
      <xdr:col>85</xdr:col>
      <xdr:colOff>177800</xdr:colOff>
      <xdr:row>78</xdr:row>
      <xdr:rowOff>81214</xdr:rowOff>
    </xdr:to>
    <xdr:sp macro="" textlink="">
      <xdr:nvSpPr>
        <xdr:cNvPr id="635" name="楕円 634"/>
        <xdr:cNvSpPr/>
      </xdr:nvSpPr>
      <xdr:spPr>
        <a:xfrm>
          <a:off x="16268700" y="133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129491</xdr:rowOff>
    </xdr:from>
    <xdr:ext cx="534377" cy="259045"/>
    <xdr:sp macro="" textlink="">
      <xdr:nvSpPr>
        <xdr:cNvPr id="636" name="公債費該当値テキスト"/>
        <xdr:cNvSpPr txBox="1"/>
      </xdr:nvSpPr>
      <xdr:spPr>
        <a:xfrm>
          <a:off x="16370300" y="1333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150385</xdr:rowOff>
    </xdr:from>
    <xdr:to>
      <xdr:col>81</xdr:col>
      <xdr:colOff>101600</xdr:colOff>
      <xdr:row>78</xdr:row>
      <xdr:rowOff>80535</xdr:rowOff>
    </xdr:to>
    <xdr:sp macro="" textlink="">
      <xdr:nvSpPr>
        <xdr:cNvPr id="637" name="楕円 636"/>
        <xdr:cNvSpPr/>
      </xdr:nvSpPr>
      <xdr:spPr>
        <a:xfrm>
          <a:off x="15430500" y="133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71662</xdr:rowOff>
    </xdr:from>
    <xdr:ext cx="534377" cy="259045"/>
    <xdr:sp macro="" textlink="">
      <xdr:nvSpPr>
        <xdr:cNvPr id="638" name="テキスト ボックス 637"/>
        <xdr:cNvSpPr txBox="1"/>
      </xdr:nvSpPr>
      <xdr:spPr>
        <a:xfrm>
          <a:off x="15214111" y="134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17476</xdr:rowOff>
    </xdr:from>
    <xdr:to>
      <xdr:col>76</xdr:col>
      <xdr:colOff>165100</xdr:colOff>
      <xdr:row>78</xdr:row>
      <xdr:rowOff>119076</xdr:rowOff>
    </xdr:to>
    <xdr:sp macro="" textlink="">
      <xdr:nvSpPr>
        <xdr:cNvPr id="639" name="楕円 638"/>
        <xdr:cNvSpPr/>
      </xdr:nvSpPr>
      <xdr:spPr>
        <a:xfrm>
          <a:off x="145415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110203</xdr:rowOff>
    </xdr:from>
    <xdr:ext cx="534377" cy="259045"/>
    <xdr:sp macro="" textlink="">
      <xdr:nvSpPr>
        <xdr:cNvPr id="640" name="テキスト ボックス 639"/>
        <xdr:cNvSpPr txBox="1"/>
      </xdr:nvSpPr>
      <xdr:spPr>
        <a:xfrm>
          <a:off x="14325111" y="134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33837</xdr:rowOff>
    </xdr:from>
    <xdr:to>
      <xdr:col>72</xdr:col>
      <xdr:colOff>38100</xdr:colOff>
      <xdr:row>78</xdr:row>
      <xdr:rowOff>135437</xdr:rowOff>
    </xdr:to>
    <xdr:sp macro="" textlink="">
      <xdr:nvSpPr>
        <xdr:cNvPr id="641" name="楕円 640"/>
        <xdr:cNvSpPr/>
      </xdr:nvSpPr>
      <xdr:spPr>
        <a:xfrm>
          <a:off x="13652500" y="134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126564</xdr:rowOff>
    </xdr:from>
    <xdr:ext cx="534377" cy="259045"/>
    <xdr:sp macro="" textlink="">
      <xdr:nvSpPr>
        <xdr:cNvPr id="642" name="テキスト ボックス 641"/>
        <xdr:cNvSpPr txBox="1"/>
      </xdr:nvSpPr>
      <xdr:spPr>
        <a:xfrm>
          <a:off x="13436111" y="134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43734</xdr:rowOff>
    </xdr:from>
    <xdr:to>
      <xdr:col>67</xdr:col>
      <xdr:colOff>101600</xdr:colOff>
      <xdr:row>78</xdr:row>
      <xdr:rowOff>145334</xdr:rowOff>
    </xdr:to>
    <xdr:sp macro="" textlink="">
      <xdr:nvSpPr>
        <xdr:cNvPr id="643" name="楕円 642"/>
        <xdr:cNvSpPr/>
      </xdr:nvSpPr>
      <xdr:spPr>
        <a:xfrm>
          <a:off x="12763500" y="134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136461</xdr:rowOff>
    </xdr:from>
    <xdr:ext cx="534377" cy="259045"/>
    <xdr:sp macro="" textlink="">
      <xdr:nvSpPr>
        <xdr:cNvPr id="644" name="テキスト ボックス 643"/>
        <xdr:cNvSpPr txBox="1"/>
      </xdr:nvSpPr>
      <xdr:spPr>
        <a:xfrm>
          <a:off x="12547111" y="13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21517</xdr:rowOff>
    </xdr:from>
    <xdr:to>
      <xdr:col>85</xdr:col>
      <xdr:colOff>127000</xdr:colOff>
      <xdr:row>98</xdr:row>
      <xdr:rowOff>53992</xdr:rowOff>
    </xdr:to>
    <xdr:cxnSp macro="">
      <xdr:nvCxnSpPr>
        <xdr:cNvPr id="671" name="直線コネクタ 670"/>
        <xdr:cNvCxnSpPr/>
      </xdr:nvCxnSpPr>
      <xdr:spPr>
        <a:xfrm>
          <a:off x="15481300" y="16823617"/>
          <a:ext cx="8382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21517</xdr:rowOff>
    </xdr:from>
    <xdr:to>
      <xdr:col>81</xdr:col>
      <xdr:colOff>50800</xdr:colOff>
      <xdr:row>98</xdr:row>
      <xdr:rowOff>65348</xdr:rowOff>
    </xdr:to>
    <xdr:cxnSp macro="">
      <xdr:nvCxnSpPr>
        <xdr:cNvPr id="674" name="直線コネクタ 673"/>
        <xdr:cNvCxnSpPr/>
      </xdr:nvCxnSpPr>
      <xdr:spPr>
        <a:xfrm flipV="1">
          <a:off x="14592300" y="16823617"/>
          <a:ext cx="889000" cy="4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65348</xdr:rowOff>
    </xdr:from>
    <xdr:to>
      <xdr:col>76</xdr:col>
      <xdr:colOff>114300</xdr:colOff>
      <xdr:row>98</xdr:row>
      <xdr:rowOff>91618</xdr:rowOff>
    </xdr:to>
    <xdr:cxnSp macro="">
      <xdr:nvCxnSpPr>
        <xdr:cNvPr id="677" name="直線コネクタ 676"/>
        <xdr:cNvCxnSpPr/>
      </xdr:nvCxnSpPr>
      <xdr:spPr>
        <a:xfrm flipV="1">
          <a:off x="13703300" y="16867448"/>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63709</xdr:rowOff>
    </xdr:from>
    <xdr:to>
      <xdr:col>71</xdr:col>
      <xdr:colOff>177800</xdr:colOff>
      <xdr:row>98</xdr:row>
      <xdr:rowOff>91618</xdr:rowOff>
    </xdr:to>
    <xdr:cxnSp macro="">
      <xdr:nvCxnSpPr>
        <xdr:cNvPr id="680" name="直線コネクタ 679"/>
        <xdr:cNvCxnSpPr/>
      </xdr:nvCxnSpPr>
      <xdr:spPr>
        <a:xfrm>
          <a:off x="12814300" y="16865809"/>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3192</xdr:rowOff>
    </xdr:from>
    <xdr:to>
      <xdr:col>85</xdr:col>
      <xdr:colOff>177800</xdr:colOff>
      <xdr:row>98</xdr:row>
      <xdr:rowOff>104792</xdr:rowOff>
    </xdr:to>
    <xdr:sp macro="" textlink="">
      <xdr:nvSpPr>
        <xdr:cNvPr id="690" name="楕円 689"/>
        <xdr:cNvSpPr/>
      </xdr:nvSpPr>
      <xdr:spPr>
        <a:xfrm>
          <a:off x="16268700" y="168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134019</xdr:rowOff>
    </xdr:from>
    <xdr:ext cx="534377" cy="259045"/>
    <xdr:sp macro="" textlink="">
      <xdr:nvSpPr>
        <xdr:cNvPr id="691" name="積立金該当値テキスト"/>
        <xdr:cNvSpPr txBox="1"/>
      </xdr:nvSpPr>
      <xdr:spPr>
        <a:xfrm>
          <a:off x="16370300" y="165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142167</xdr:rowOff>
    </xdr:from>
    <xdr:to>
      <xdr:col>81</xdr:col>
      <xdr:colOff>101600</xdr:colOff>
      <xdr:row>98</xdr:row>
      <xdr:rowOff>72317</xdr:rowOff>
    </xdr:to>
    <xdr:sp macro="" textlink="">
      <xdr:nvSpPr>
        <xdr:cNvPr id="692" name="楕円 691"/>
        <xdr:cNvSpPr/>
      </xdr:nvSpPr>
      <xdr:spPr>
        <a:xfrm>
          <a:off x="15430500" y="167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88844</xdr:rowOff>
    </xdr:from>
    <xdr:ext cx="599010" cy="259045"/>
    <xdr:sp macro="" textlink="">
      <xdr:nvSpPr>
        <xdr:cNvPr id="693" name="テキスト ボックス 692"/>
        <xdr:cNvSpPr txBox="1"/>
      </xdr:nvSpPr>
      <xdr:spPr>
        <a:xfrm>
          <a:off x="15181795" y="1654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14548</xdr:rowOff>
    </xdr:from>
    <xdr:to>
      <xdr:col>76</xdr:col>
      <xdr:colOff>165100</xdr:colOff>
      <xdr:row>98</xdr:row>
      <xdr:rowOff>116148</xdr:rowOff>
    </xdr:to>
    <xdr:sp macro="" textlink="">
      <xdr:nvSpPr>
        <xdr:cNvPr id="694" name="楕円 693"/>
        <xdr:cNvSpPr/>
      </xdr:nvSpPr>
      <xdr:spPr>
        <a:xfrm>
          <a:off x="14541500" y="168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132675</xdr:rowOff>
    </xdr:from>
    <xdr:ext cx="534377" cy="259045"/>
    <xdr:sp macro="" textlink="">
      <xdr:nvSpPr>
        <xdr:cNvPr id="695" name="テキスト ボックス 694"/>
        <xdr:cNvSpPr txBox="1"/>
      </xdr:nvSpPr>
      <xdr:spPr>
        <a:xfrm>
          <a:off x="14325111" y="1659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40818</xdr:rowOff>
    </xdr:from>
    <xdr:to>
      <xdr:col>72</xdr:col>
      <xdr:colOff>38100</xdr:colOff>
      <xdr:row>98</xdr:row>
      <xdr:rowOff>142418</xdr:rowOff>
    </xdr:to>
    <xdr:sp macro="" textlink="">
      <xdr:nvSpPr>
        <xdr:cNvPr id="696" name="楕円 695"/>
        <xdr:cNvSpPr/>
      </xdr:nvSpPr>
      <xdr:spPr>
        <a:xfrm>
          <a:off x="13652500" y="168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133545</xdr:rowOff>
    </xdr:from>
    <xdr:ext cx="534377" cy="259045"/>
    <xdr:sp macro="" textlink="">
      <xdr:nvSpPr>
        <xdr:cNvPr id="697" name="テキスト ボックス 696"/>
        <xdr:cNvSpPr txBox="1"/>
      </xdr:nvSpPr>
      <xdr:spPr>
        <a:xfrm>
          <a:off x="13436111" y="16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12909</xdr:rowOff>
    </xdr:from>
    <xdr:to>
      <xdr:col>67</xdr:col>
      <xdr:colOff>101600</xdr:colOff>
      <xdr:row>98</xdr:row>
      <xdr:rowOff>114509</xdr:rowOff>
    </xdr:to>
    <xdr:sp macro="" textlink="">
      <xdr:nvSpPr>
        <xdr:cNvPr id="698" name="楕円 697"/>
        <xdr:cNvSpPr/>
      </xdr:nvSpPr>
      <xdr:spPr>
        <a:xfrm>
          <a:off x="12763500" y="168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105636</xdr:rowOff>
    </xdr:from>
    <xdr:ext cx="534377" cy="259045"/>
    <xdr:sp macro="" textlink="">
      <xdr:nvSpPr>
        <xdr:cNvPr id="699" name="テキスト ボックス 698"/>
        <xdr:cNvSpPr txBox="1"/>
      </xdr:nvSpPr>
      <xdr:spPr>
        <a:xfrm>
          <a:off x="12547111" y="169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120509</xdr:rowOff>
    </xdr:from>
    <xdr:to>
      <xdr:col>116</xdr:col>
      <xdr:colOff>63500</xdr:colOff>
      <xdr:row>77</xdr:row>
      <xdr:rowOff>123222</xdr:rowOff>
    </xdr:to>
    <xdr:cxnSp macro="">
      <xdr:nvCxnSpPr>
        <xdr:cNvPr id="840" name="直線コネクタ 839"/>
        <xdr:cNvCxnSpPr/>
      </xdr:nvCxnSpPr>
      <xdr:spPr>
        <a:xfrm>
          <a:off x="21323300" y="13322159"/>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120509</xdr:rowOff>
    </xdr:from>
    <xdr:to>
      <xdr:col>111</xdr:col>
      <xdr:colOff>177800</xdr:colOff>
      <xdr:row>77</xdr:row>
      <xdr:rowOff>124986</xdr:rowOff>
    </xdr:to>
    <xdr:cxnSp macro="">
      <xdr:nvCxnSpPr>
        <xdr:cNvPr id="843" name="直線コネクタ 842"/>
        <xdr:cNvCxnSpPr/>
      </xdr:nvCxnSpPr>
      <xdr:spPr>
        <a:xfrm flipV="1">
          <a:off x="20434300" y="13322159"/>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124986</xdr:rowOff>
    </xdr:from>
    <xdr:to>
      <xdr:col>107</xdr:col>
      <xdr:colOff>50800</xdr:colOff>
      <xdr:row>77</xdr:row>
      <xdr:rowOff>134731</xdr:rowOff>
    </xdr:to>
    <xdr:cxnSp macro="">
      <xdr:nvCxnSpPr>
        <xdr:cNvPr id="846" name="直線コネクタ 845"/>
        <xdr:cNvCxnSpPr/>
      </xdr:nvCxnSpPr>
      <xdr:spPr>
        <a:xfrm flipV="1">
          <a:off x="19545300" y="13326636"/>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134731</xdr:rowOff>
    </xdr:from>
    <xdr:to>
      <xdr:col>102</xdr:col>
      <xdr:colOff>114300</xdr:colOff>
      <xdr:row>77</xdr:row>
      <xdr:rowOff>145628</xdr:rowOff>
    </xdr:to>
    <xdr:cxnSp macro="">
      <xdr:nvCxnSpPr>
        <xdr:cNvPr id="849" name="直線コネクタ 848"/>
        <xdr:cNvCxnSpPr/>
      </xdr:nvCxnSpPr>
      <xdr:spPr>
        <a:xfrm flipV="1">
          <a:off x="18656300" y="1333638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72422</xdr:rowOff>
    </xdr:from>
    <xdr:to>
      <xdr:col>116</xdr:col>
      <xdr:colOff>114300</xdr:colOff>
      <xdr:row>78</xdr:row>
      <xdr:rowOff>2572</xdr:rowOff>
    </xdr:to>
    <xdr:sp macro="" textlink="">
      <xdr:nvSpPr>
        <xdr:cNvPr id="859" name="楕円 858"/>
        <xdr:cNvSpPr/>
      </xdr:nvSpPr>
      <xdr:spPr>
        <a:xfrm>
          <a:off x="22110700" y="132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158799</xdr:rowOff>
    </xdr:from>
    <xdr:ext cx="534377" cy="259045"/>
    <xdr:sp macro="" textlink="">
      <xdr:nvSpPr>
        <xdr:cNvPr id="860" name="繰出金該当値テキスト"/>
        <xdr:cNvSpPr txBox="1"/>
      </xdr:nvSpPr>
      <xdr:spPr>
        <a:xfrm>
          <a:off x="22212300" y="13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69709</xdr:rowOff>
    </xdr:from>
    <xdr:to>
      <xdr:col>112</xdr:col>
      <xdr:colOff>38100</xdr:colOff>
      <xdr:row>77</xdr:row>
      <xdr:rowOff>171309</xdr:rowOff>
    </xdr:to>
    <xdr:sp macro="" textlink="">
      <xdr:nvSpPr>
        <xdr:cNvPr id="861" name="楕円 860"/>
        <xdr:cNvSpPr/>
      </xdr:nvSpPr>
      <xdr:spPr>
        <a:xfrm>
          <a:off x="21272500" y="132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162436</xdr:rowOff>
    </xdr:from>
    <xdr:ext cx="534377" cy="259045"/>
    <xdr:sp macro="" textlink="">
      <xdr:nvSpPr>
        <xdr:cNvPr id="862" name="テキスト ボックス 861"/>
        <xdr:cNvSpPr txBox="1"/>
      </xdr:nvSpPr>
      <xdr:spPr>
        <a:xfrm>
          <a:off x="21056111" y="133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74186</xdr:rowOff>
    </xdr:from>
    <xdr:to>
      <xdr:col>107</xdr:col>
      <xdr:colOff>101600</xdr:colOff>
      <xdr:row>78</xdr:row>
      <xdr:rowOff>4336</xdr:rowOff>
    </xdr:to>
    <xdr:sp macro="" textlink="">
      <xdr:nvSpPr>
        <xdr:cNvPr id="863" name="楕円 862"/>
        <xdr:cNvSpPr/>
      </xdr:nvSpPr>
      <xdr:spPr>
        <a:xfrm>
          <a:off x="20383500" y="132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166913</xdr:rowOff>
    </xdr:from>
    <xdr:ext cx="534377" cy="259045"/>
    <xdr:sp macro="" textlink="">
      <xdr:nvSpPr>
        <xdr:cNvPr id="864" name="テキスト ボックス 863"/>
        <xdr:cNvSpPr txBox="1"/>
      </xdr:nvSpPr>
      <xdr:spPr>
        <a:xfrm>
          <a:off x="20167111" y="133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83931</xdr:rowOff>
    </xdr:from>
    <xdr:to>
      <xdr:col>102</xdr:col>
      <xdr:colOff>165100</xdr:colOff>
      <xdr:row>78</xdr:row>
      <xdr:rowOff>14081</xdr:rowOff>
    </xdr:to>
    <xdr:sp macro="" textlink="">
      <xdr:nvSpPr>
        <xdr:cNvPr id="865" name="楕円 864"/>
        <xdr:cNvSpPr/>
      </xdr:nvSpPr>
      <xdr:spPr>
        <a:xfrm>
          <a:off x="19494500" y="132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5208</xdr:rowOff>
    </xdr:from>
    <xdr:ext cx="534377" cy="259045"/>
    <xdr:sp macro="" textlink="">
      <xdr:nvSpPr>
        <xdr:cNvPr id="866" name="テキスト ボックス 865"/>
        <xdr:cNvSpPr txBox="1"/>
      </xdr:nvSpPr>
      <xdr:spPr>
        <a:xfrm>
          <a:off x="19278111" y="133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94828</xdr:rowOff>
    </xdr:from>
    <xdr:to>
      <xdr:col>98</xdr:col>
      <xdr:colOff>38100</xdr:colOff>
      <xdr:row>78</xdr:row>
      <xdr:rowOff>24978</xdr:rowOff>
    </xdr:to>
    <xdr:sp macro="" textlink="">
      <xdr:nvSpPr>
        <xdr:cNvPr id="867" name="楕円 866"/>
        <xdr:cNvSpPr/>
      </xdr:nvSpPr>
      <xdr:spPr>
        <a:xfrm>
          <a:off x="18605500" y="13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16105</xdr:rowOff>
    </xdr:from>
    <xdr:ext cx="534377" cy="259045"/>
    <xdr:sp macro="" textlink="">
      <xdr:nvSpPr>
        <xdr:cNvPr id="868" name="テキスト ボックス 867"/>
        <xdr:cNvSpPr txBox="1"/>
      </xdr:nvSpPr>
      <xdr:spPr>
        <a:xfrm>
          <a:off x="18389111" y="133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FF0000"/>
              </a:solidFill>
              <a:latin typeface="ＭＳ Ｐゴシック" panose="020B0600070205080204" pitchFamily="50" charset="-128"/>
              <a:ea typeface="ＭＳ Ｐゴシック" panose="020B0600070205080204" pitchFamily="50" charset="-128"/>
            </a:rPr>
            <a:t>1,325,835</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125,260</a:t>
          </a:r>
          <a:r>
            <a:rPr kumimoji="1" lang="ja-JP" altLang="en-US" sz="1300">
              <a:latin typeface="ＭＳ Ｐゴシック" panose="020B0600070205080204" pitchFamily="50" charset="-128"/>
              <a:ea typeface="ＭＳ Ｐゴシック" panose="020B0600070205080204" pitchFamily="50" charset="-128"/>
            </a:rPr>
            <a:t>円の増となっている。主な構成項目である人件費は、住民一人当たり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210,747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上回って推移してきている。本村は離島という特殊条件もあり、村立２保育所や村立診療所、人工透析センター及びごみ処理業務などを直営で実施している為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401,265</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124,545</a:t>
          </a:r>
          <a:r>
            <a:rPr kumimoji="1" lang="ja-JP" altLang="en-US" sz="1300">
              <a:latin typeface="ＭＳ Ｐゴシック" panose="020B0600070205080204" pitchFamily="50" charset="-128"/>
              <a:ea typeface="ＭＳ Ｐゴシック" panose="020B0600070205080204" pitchFamily="50" charset="-128"/>
            </a:rPr>
            <a:t>円で、要因は継続事業である、総合運動公園整備事業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野球場整備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普通建設事業費については、今後も総合運動公園整備事業に係る大型工事が控えており、今後も上昇していくものと予想される。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物件費が年々上昇してきている。情報・通信関連に関する維持・保守管理委託料など物件費が増加してきている。扶助費においては臨時福祉給付金等の社会保障関係経費の自然増が大きな要因となっており今後も注視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96209</xdr:rowOff>
    </xdr:from>
    <xdr:to>
      <xdr:col>24</xdr:col>
      <xdr:colOff>63500</xdr:colOff>
      <xdr:row>37</xdr:row>
      <xdr:rowOff>104343</xdr:rowOff>
    </xdr:to>
    <xdr:cxnSp macro="">
      <xdr:nvCxnSpPr>
        <xdr:cNvPr id="60" name="直線コネクタ 59"/>
        <xdr:cNvCxnSpPr/>
      </xdr:nvCxnSpPr>
      <xdr:spPr>
        <a:xfrm flipV="1">
          <a:off x="3797300" y="6439859"/>
          <a:ext cx="8382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77159</xdr:rowOff>
    </xdr:from>
    <xdr:to>
      <xdr:col>19</xdr:col>
      <xdr:colOff>177800</xdr:colOff>
      <xdr:row>37</xdr:row>
      <xdr:rowOff>104343</xdr:rowOff>
    </xdr:to>
    <xdr:cxnSp macro="">
      <xdr:nvCxnSpPr>
        <xdr:cNvPr id="63" name="直線コネクタ 62"/>
        <xdr:cNvCxnSpPr/>
      </xdr:nvCxnSpPr>
      <xdr:spPr>
        <a:xfrm>
          <a:off x="2908300" y="6420809"/>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77159</xdr:rowOff>
    </xdr:from>
    <xdr:to>
      <xdr:col>15</xdr:col>
      <xdr:colOff>50800</xdr:colOff>
      <xdr:row>37</xdr:row>
      <xdr:rowOff>95676</xdr:rowOff>
    </xdr:to>
    <xdr:cxnSp macro="">
      <xdr:nvCxnSpPr>
        <xdr:cNvPr id="66" name="直線コネクタ 65"/>
        <xdr:cNvCxnSpPr/>
      </xdr:nvCxnSpPr>
      <xdr:spPr>
        <a:xfrm flipV="1">
          <a:off x="2019300" y="642080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95676</xdr:rowOff>
    </xdr:from>
    <xdr:to>
      <xdr:col>10</xdr:col>
      <xdr:colOff>114300</xdr:colOff>
      <xdr:row>37</xdr:row>
      <xdr:rowOff>98285</xdr:rowOff>
    </xdr:to>
    <xdr:cxnSp macro="">
      <xdr:nvCxnSpPr>
        <xdr:cNvPr id="69" name="直線コネクタ 68"/>
        <xdr:cNvCxnSpPr/>
      </xdr:nvCxnSpPr>
      <xdr:spPr>
        <a:xfrm flipV="1">
          <a:off x="1130300" y="6439326"/>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45409</xdr:rowOff>
    </xdr:from>
    <xdr:to>
      <xdr:col>24</xdr:col>
      <xdr:colOff>114300</xdr:colOff>
      <xdr:row>37</xdr:row>
      <xdr:rowOff>147009</xdr:rowOff>
    </xdr:to>
    <xdr:sp macro="" textlink="">
      <xdr:nvSpPr>
        <xdr:cNvPr id="79" name="楕円 78"/>
        <xdr:cNvSpPr/>
      </xdr:nvSpPr>
      <xdr:spPr>
        <a:xfrm>
          <a:off x="4584700" y="63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23836</xdr:rowOff>
    </xdr:from>
    <xdr:ext cx="534377" cy="259045"/>
    <xdr:sp macro="" textlink="">
      <xdr:nvSpPr>
        <xdr:cNvPr id="80" name="議会費該当値テキスト"/>
        <xdr:cNvSpPr txBox="1"/>
      </xdr:nvSpPr>
      <xdr:spPr>
        <a:xfrm>
          <a:off x="4686300" y="63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53543</xdr:rowOff>
    </xdr:from>
    <xdr:to>
      <xdr:col>20</xdr:col>
      <xdr:colOff>38100</xdr:colOff>
      <xdr:row>37</xdr:row>
      <xdr:rowOff>155143</xdr:rowOff>
    </xdr:to>
    <xdr:sp macro="" textlink="">
      <xdr:nvSpPr>
        <xdr:cNvPr id="81" name="楕円 80"/>
        <xdr:cNvSpPr/>
      </xdr:nvSpPr>
      <xdr:spPr>
        <a:xfrm>
          <a:off x="3746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146270</xdr:rowOff>
    </xdr:from>
    <xdr:ext cx="534377" cy="259045"/>
    <xdr:sp macro="" textlink="">
      <xdr:nvSpPr>
        <xdr:cNvPr id="82" name="テキスト ボックス 81"/>
        <xdr:cNvSpPr txBox="1"/>
      </xdr:nvSpPr>
      <xdr:spPr>
        <a:xfrm>
          <a:off x="3530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26359</xdr:rowOff>
    </xdr:from>
    <xdr:to>
      <xdr:col>15</xdr:col>
      <xdr:colOff>101600</xdr:colOff>
      <xdr:row>37</xdr:row>
      <xdr:rowOff>127959</xdr:rowOff>
    </xdr:to>
    <xdr:sp macro="" textlink="">
      <xdr:nvSpPr>
        <xdr:cNvPr id="83" name="楕円 82"/>
        <xdr:cNvSpPr/>
      </xdr:nvSpPr>
      <xdr:spPr>
        <a:xfrm>
          <a:off x="2857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119086</xdr:rowOff>
    </xdr:from>
    <xdr:ext cx="534377" cy="259045"/>
    <xdr:sp macro="" textlink="">
      <xdr:nvSpPr>
        <xdr:cNvPr id="84" name="テキスト ボックス 83"/>
        <xdr:cNvSpPr txBox="1"/>
      </xdr:nvSpPr>
      <xdr:spPr>
        <a:xfrm>
          <a:off x="2641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44876</xdr:rowOff>
    </xdr:from>
    <xdr:to>
      <xdr:col>10</xdr:col>
      <xdr:colOff>165100</xdr:colOff>
      <xdr:row>37</xdr:row>
      <xdr:rowOff>146476</xdr:rowOff>
    </xdr:to>
    <xdr:sp macro="" textlink="">
      <xdr:nvSpPr>
        <xdr:cNvPr id="85" name="楕円 84"/>
        <xdr:cNvSpPr/>
      </xdr:nvSpPr>
      <xdr:spPr>
        <a:xfrm>
          <a:off x="1968500" y="63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137603</xdr:rowOff>
    </xdr:from>
    <xdr:ext cx="534377" cy="259045"/>
    <xdr:sp macro="" textlink="">
      <xdr:nvSpPr>
        <xdr:cNvPr id="86" name="テキスト ボックス 85"/>
        <xdr:cNvSpPr txBox="1"/>
      </xdr:nvSpPr>
      <xdr:spPr>
        <a:xfrm>
          <a:off x="1752111" y="64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47485</xdr:rowOff>
    </xdr:from>
    <xdr:to>
      <xdr:col>6</xdr:col>
      <xdr:colOff>38100</xdr:colOff>
      <xdr:row>37</xdr:row>
      <xdr:rowOff>149085</xdr:rowOff>
    </xdr:to>
    <xdr:sp macro="" textlink="">
      <xdr:nvSpPr>
        <xdr:cNvPr id="87" name="楕円 86"/>
        <xdr:cNvSpPr/>
      </xdr:nvSpPr>
      <xdr:spPr>
        <a:xfrm>
          <a:off x="1079500" y="6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140212</xdr:rowOff>
    </xdr:from>
    <xdr:ext cx="534377" cy="259045"/>
    <xdr:sp macro="" textlink="">
      <xdr:nvSpPr>
        <xdr:cNvPr id="88" name="テキスト ボックス 87"/>
        <xdr:cNvSpPr txBox="1"/>
      </xdr:nvSpPr>
      <xdr:spPr>
        <a:xfrm>
          <a:off x="863111" y="6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18422</xdr:rowOff>
    </xdr:from>
    <xdr:to>
      <xdr:col>24</xdr:col>
      <xdr:colOff>63500</xdr:colOff>
      <xdr:row>58</xdr:row>
      <xdr:rowOff>25305</xdr:rowOff>
    </xdr:to>
    <xdr:cxnSp macro="">
      <xdr:nvCxnSpPr>
        <xdr:cNvPr id="115" name="直線コネクタ 114"/>
        <xdr:cNvCxnSpPr/>
      </xdr:nvCxnSpPr>
      <xdr:spPr>
        <a:xfrm>
          <a:off x="3797300" y="9962522"/>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6359</xdr:rowOff>
    </xdr:from>
    <xdr:to>
      <xdr:col>19</xdr:col>
      <xdr:colOff>177800</xdr:colOff>
      <xdr:row>58</xdr:row>
      <xdr:rowOff>18422</xdr:rowOff>
    </xdr:to>
    <xdr:cxnSp macro="">
      <xdr:nvCxnSpPr>
        <xdr:cNvPr id="118" name="直線コネクタ 117"/>
        <xdr:cNvCxnSpPr/>
      </xdr:nvCxnSpPr>
      <xdr:spPr>
        <a:xfrm>
          <a:off x="2908300" y="9779009"/>
          <a:ext cx="889000" cy="1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6359</xdr:rowOff>
    </xdr:from>
    <xdr:to>
      <xdr:col>15</xdr:col>
      <xdr:colOff>50800</xdr:colOff>
      <xdr:row>57</xdr:row>
      <xdr:rowOff>112030</xdr:rowOff>
    </xdr:to>
    <xdr:cxnSp macro="">
      <xdr:nvCxnSpPr>
        <xdr:cNvPr id="121" name="直線コネクタ 120"/>
        <xdr:cNvCxnSpPr/>
      </xdr:nvCxnSpPr>
      <xdr:spPr>
        <a:xfrm flipV="1">
          <a:off x="2019300" y="9779009"/>
          <a:ext cx="889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112030</xdr:rowOff>
    </xdr:from>
    <xdr:to>
      <xdr:col>10</xdr:col>
      <xdr:colOff>114300</xdr:colOff>
      <xdr:row>58</xdr:row>
      <xdr:rowOff>5696</xdr:rowOff>
    </xdr:to>
    <xdr:cxnSp macro="">
      <xdr:nvCxnSpPr>
        <xdr:cNvPr id="124" name="直線コネクタ 123"/>
        <xdr:cNvCxnSpPr/>
      </xdr:nvCxnSpPr>
      <xdr:spPr>
        <a:xfrm flipV="1">
          <a:off x="1130300" y="9884680"/>
          <a:ext cx="889000" cy="6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145955</xdr:rowOff>
    </xdr:from>
    <xdr:to>
      <xdr:col>24</xdr:col>
      <xdr:colOff>114300</xdr:colOff>
      <xdr:row>58</xdr:row>
      <xdr:rowOff>76105</xdr:rowOff>
    </xdr:to>
    <xdr:sp macro="" textlink="">
      <xdr:nvSpPr>
        <xdr:cNvPr id="134" name="楕円 133"/>
        <xdr:cNvSpPr/>
      </xdr:nvSpPr>
      <xdr:spPr>
        <a:xfrm>
          <a:off x="45847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139072</xdr:rowOff>
    </xdr:from>
    <xdr:to>
      <xdr:col>20</xdr:col>
      <xdr:colOff>38100</xdr:colOff>
      <xdr:row>58</xdr:row>
      <xdr:rowOff>69222</xdr:rowOff>
    </xdr:to>
    <xdr:sp macro="" textlink="">
      <xdr:nvSpPr>
        <xdr:cNvPr id="136" name="楕円 135"/>
        <xdr:cNvSpPr/>
      </xdr:nvSpPr>
      <xdr:spPr>
        <a:xfrm>
          <a:off x="3746500" y="99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60349</xdr:rowOff>
    </xdr:from>
    <xdr:ext cx="599010" cy="259045"/>
    <xdr:sp macro="" textlink="">
      <xdr:nvSpPr>
        <xdr:cNvPr id="137" name="テキスト ボックス 136"/>
        <xdr:cNvSpPr txBox="1"/>
      </xdr:nvSpPr>
      <xdr:spPr>
        <a:xfrm>
          <a:off x="3497795" y="100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127009</xdr:rowOff>
    </xdr:from>
    <xdr:to>
      <xdr:col>15</xdr:col>
      <xdr:colOff>101600</xdr:colOff>
      <xdr:row>57</xdr:row>
      <xdr:rowOff>57159</xdr:rowOff>
    </xdr:to>
    <xdr:sp macro="" textlink="">
      <xdr:nvSpPr>
        <xdr:cNvPr id="138" name="楕円 137"/>
        <xdr:cNvSpPr/>
      </xdr:nvSpPr>
      <xdr:spPr>
        <a:xfrm>
          <a:off x="2857500" y="97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73686</xdr:rowOff>
    </xdr:from>
    <xdr:ext cx="599010" cy="259045"/>
    <xdr:sp macro="" textlink="">
      <xdr:nvSpPr>
        <xdr:cNvPr id="139" name="テキスト ボックス 138"/>
        <xdr:cNvSpPr txBox="1"/>
      </xdr:nvSpPr>
      <xdr:spPr>
        <a:xfrm>
          <a:off x="2608795" y="950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61230</xdr:rowOff>
    </xdr:from>
    <xdr:to>
      <xdr:col>10</xdr:col>
      <xdr:colOff>165100</xdr:colOff>
      <xdr:row>57</xdr:row>
      <xdr:rowOff>162830</xdr:rowOff>
    </xdr:to>
    <xdr:sp macro="" textlink="">
      <xdr:nvSpPr>
        <xdr:cNvPr id="140" name="楕円 139"/>
        <xdr:cNvSpPr/>
      </xdr:nvSpPr>
      <xdr:spPr>
        <a:xfrm>
          <a:off x="1968500" y="98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7907</xdr:rowOff>
    </xdr:from>
    <xdr:ext cx="599010" cy="259045"/>
    <xdr:sp macro="" textlink="">
      <xdr:nvSpPr>
        <xdr:cNvPr id="141" name="テキスト ボックス 140"/>
        <xdr:cNvSpPr txBox="1"/>
      </xdr:nvSpPr>
      <xdr:spPr>
        <a:xfrm>
          <a:off x="1719795" y="960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126346</xdr:rowOff>
    </xdr:from>
    <xdr:to>
      <xdr:col>6</xdr:col>
      <xdr:colOff>38100</xdr:colOff>
      <xdr:row>58</xdr:row>
      <xdr:rowOff>56496</xdr:rowOff>
    </xdr:to>
    <xdr:sp macro="" textlink="">
      <xdr:nvSpPr>
        <xdr:cNvPr id="142" name="楕円 141"/>
        <xdr:cNvSpPr/>
      </xdr:nvSpPr>
      <xdr:spPr>
        <a:xfrm>
          <a:off x="1079500" y="98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73023</xdr:rowOff>
    </xdr:from>
    <xdr:ext cx="599010" cy="259045"/>
    <xdr:sp macro="" textlink="">
      <xdr:nvSpPr>
        <xdr:cNvPr id="143" name="テキスト ボックス 142"/>
        <xdr:cNvSpPr txBox="1"/>
      </xdr:nvSpPr>
      <xdr:spPr>
        <a:xfrm>
          <a:off x="830795" y="967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154470</xdr:rowOff>
    </xdr:from>
    <xdr:to>
      <xdr:col>24</xdr:col>
      <xdr:colOff>63500</xdr:colOff>
      <xdr:row>76</xdr:row>
      <xdr:rowOff>2144</xdr:rowOff>
    </xdr:to>
    <xdr:cxnSp macro="">
      <xdr:nvCxnSpPr>
        <xdr:cNvPr id="170" name="直線コネクタ 169"/>
        <xdr:cNvCxnSpPr/>
      </xdr:nvCxnSpPr>
      <xdr:spPr>
        <a:xfrm flipV="1">
          <a:off x="3797300" y="13013220"/>
          <a:ext cx="8382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2144</xdr:rowOff>
    </xdr:from>
    <xdr:to>
      <xdr:col>19</xdr:col>
      <xdr:colOff>177800</xdr:colOff>
      <xdr:row>76</xdr:row>
      <xdr:rowOff>31162</xdr:rowOff>
    </xdr:to>
    <xdr:cxnSp macro="">
      <xdr:nvCxnSpPr>
        <xdr:cNvPr id="173" name="直線コネクタ 172"/>
        <xdr:cNvCxnSpPr/>
      </xdr:nvCxnSpPr>
      <xdr:spPr>
        <a:xfrm flipV="1">
          <a:off x="2908300" y="13032344"/>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31162</xdr:rowOff>
    </xdr:from>
    <xdr:to>
      <xdr:col>15</xdr:col>
      <xdr:colOff>50800</xdr:colOff>
      <xdr:row>76</xdr:row>
      <xdr:rowOff>51687</xdr:rowOff>
    </xdr:to>
    <xdr:cxnSp macro="">
      <xdr:nvCxnSpPr>
        <xdr:cNvPr id="176" name="直線コネクタ 175"/>
        <xdr:cNvCxnSpPr/>
      </xdr:nvCxnSpPr>
      <xdr:spPr>
        <a:xfrm flipV="1">
          <a:off x="2019300" y="13061362"/>
          <a:ext cx="889000" cy="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51687</xdr:rowOff>
    </xdr:from>
    <xdr:to>
      <xdr:col>10</xdr:col>
      <xdr:colOff>114300</xdr:colOff>
      <xdr:row>76</xdr:row>
      <xdr:rowOff>87016</xdr:rowOff>
    </xdr:to>
    <xdr:cxnSp macro="">
      <xdr:nvCxnSpPr>
        <xdr:cNvPr id="179" name="直線コネクタ 178"/>
        <xdr:cNvCxnSpPr/>
      </xdr:nvCxnSpPr>
      <xdr:spPr>
        <a:xfrm flipV="1">
          <a:off x="1130300" y="13081887"/>
          <a:ext cx="889000" cy="3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103670</xdr:rowOff>
    </xdr:from>
    <xdr:to>
      <xdr:col>24</xdr:col>
      <xdr:colOff>114300</xdr:colOff>
      <xdr:row>76</xdr:row>
      <xdr:rowOff>33820</xdr:rowOff>
    </xdr:to>
    <xdr:sp macro="" textlink="">
      <xdr:nvSpPr>
        <xdr:cNvPr id="189" name="楕円 188"/>
        <xdr:cNvSpPr/>
      </xdr:nvSpPr>
      <xdr:spPr>
        <a:xfrm>
          <a:off x="4584700" y="129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82097</xdr:rowOff>
    </xdr:from>
    <xdr:ext cx="599010" cy="259045"/>
    <xdr:sp macro="" textlink="">
      <xdr:nvSpPr>
        <xdr:cNvPr id="190" name="民生費該当値テキスト"/>
        <xdr:cNvSpPr txBox="1"/>
      </xdr:nvSpPr>
      <xdr:spPr>
        <a:xfrm>
          <a:off x="4686300" y="129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122795</xdr:rowOff>
    </xdr:from>
    <xdr:to>
      <xdr:col>20</xdr:col>
      <xdr:colOff>38100</xdr:colOff>
      <xdr:row>76</xdr:row>
      <xdr:rowOff>52946</xdr:rowOff>
    </xdr:to>
    <xdr:sp macro="" textlink="">
      <xdr:nvSpPr>
        <xdr:cNvPr id="191" name="楕円 190"/>
        <xdr:cNvSpPr/>
      </xdr:nvSpPr>
      <xdr:spPr>
        <a:xfrm>
          <a:off x="3746500" y="12981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44071</xdr:rowOff>
    </xdr:from>
    <xdr:ext cx="599010" cy="259045"/>
    <xdr:sp macro="" textlink="">
      <xdr:nvSpPr>
        <xdr:cNvPr id="192" name="テキスト ボックス 191"/>
        <xdr:cNvSpPr txBox="1"/>
      </xdr:nvSpPr>
      <xdr:spPr>
        <a:xfrm>
          <a:off x="3497795" y="1307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151812</xdr:rowOff>
    </xdr:from>
    <xdr:to>
      <xdr:col>15</xdr:col>
      <xdr:colOff>101600</xdr:colOff>
      <xdr:row>76</xdr:row>
      <xdr:rowOff>81962</xdr:rowOff>
    </xdr:to>
    <xdr:sp macro="" textlink="">
      <xdr:nvSpPr>
        <xdr:cNvPr id="193" name="楕円 192"/>
        <xdr:cNvSpPr/>
      </xdr:nvSpPr>
      <xdr:spPr>
        <a:xfrm>
          <a:off x="2857500" y="130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73089</xdr:rowOff>
    </xdr:from>
    <xdr:ext cx="599010" cy="259045"/>
    <xdr:sp macro="" textlink="">
      <xdr:nvSpPr>
        <xdr:cNvPr id="194" name="テキスト ボックス 193"/>
        <xdr:cNvSpPr txBox="1"/>
      </xdr:nvSpPr>
      <xdr:spPr>
        <a:xfrm>
          <a:off x="2608795" y="1310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887</xdr:rowOff>
    </xdr:from>
    <xdr:to>
      <xdr:col>10</xdr:col>
      <xdr:colOff>165100</xdr:colOff>
      <xdr:row>76</xdr:row>
      <xdr:rowOff>102487</xdr:rowOff>
    </xdr:to>
    <xdr:sp macro="" textlink="">
      <xdr:nvSpPr>
        <xdr:cNvPr id="195" name="楕円 194"/>
        <xdr:cNvSpPr/>
      </xdr:nvSpPr>
      <xdr:spPr>
        <a:xfrm>
          <a:off x="1968500" y="130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93614</xdr:rowOff>
    </xdr:from>
    <xdr:ext cx="599010" cy="259045"/>
    <xdr:sp macro="" textlink="">
      <xdr:nvSpPr>
        <xdr:cNvPr id="196" name="テキスト ボックス 195"/>
        <xdr:cNvSpPr txBox="1"/>
      </xdr:nvSpPr>
      <xdr:spPr>
        <a:xfrm>
          <a:off x="1719795" y="131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36216</xdr:rowOff>
    </xdr:from>
    <xdr:to>
      <xdr:col>6</xdr:col>
      <xdr:colOff>38100</xdr:colOff>
      <xdr:row>76</xdr:row>
      <xdr:rowOff>137816</xdr:rowOff>
    </xdr:to>
    <xdr:sp macro="" textlink="">
      <xdr:nvSpPr>
        <xdr:cNvPr id="197" name="楕円 196"/>
        <xdr:cNvSpPr/>
      </xdr:nvSpPr>
      <xdr:spPr>
        <a:xfrm>
          <a:off x="1079500" y="130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128943</xdr:rowOff>
    </xdr:from>
    <xdr:ext cx="599010" cy="259045"/>
    <xdr:sp macro="" textlink="">
      <xdr:nvSpPr>
        <xdr:cNvPr id="198" name="テキスト ボックス 197"/>
        <xdr:cNvSpPr txBox="1"/>
      </xdr:nvSpPr>
      <xdr:spPr>
        <a:xfrm>
          <a:off x="830795" y="1315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57290</xdr:rowOff>
    </xdr:from>
    <xdr:to>
      <xdr:col>24</xdr:col>
      <xdr:colOff>63500</xdr:colOff>
      <xdr:row>96</xdr:row>
      <xdr:rowOff>89702</xdr:rowOff>
    </xdr:to>
    <xdr:cxnSp macro="">
      <xdr:nvCxnSpPr>
        <xdr:cNvPr id="227" name="直線コネクタ 226"/>
        <xdr:cNvCxnSpPr/>
      </xdr:nvCxnSpPr>
      <xdr:spPr>
        <a:xfrm flipV="1">
          <a:off x="3797300" y="16516490"/>
          <a:ext cx="8382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89702</xdr:rowOff>
    </xdr:from>
    <xdr:to>
      <xdr:col>19</xdr:col>
      <xdr:colOff>177800</xdr:colOff>
      <xdr:row>97</xdr:row>
      <xdr:rowOff>22256</xdr:rowOff>
    </xdr:to>
    <xdr:cxnSp macro="">
      <xdr:nvCxnSpPr>
        <xdr:cNvPr id="230" name="直線コネクタ 229"/>
        <xdr:cNvCxnSpPr/>
      </xdr:nvCxnSpPr>
      <xdr:spPr>
        <a:xfrm flipV="1">
          <a:off x="2908300" y="16548902"/>
          <a:ext cx="889000" cy="10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22256</xdr:rowOff>
    </xdr:from>
    <xdr:to>
      <xdr:col>15</xdr:col>
      <xdr:colOff>50800</xdr:colOff>
      <xdr:row>97</xdr:row>
      <xdr:rowOff>39881</xdr:rowOff>
    </xdr:to>
    <xdr:cxnSp macro="">
      <xdr:nvCxnSpPr>
        <xdr:cNvPr id="233" name="直線コネクタ 232"/>
        <xdr:cNvCxnSpPr/>
      </xdr:nvCxnSpPr>
      <xdr:spPr>
        <a:xfrm flipV="1">
          <a:off x="2019300" y="16652906"/>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39881</xdr:rowOff>
    </xdr:from>
    <xdr:to>
      <xdr:col>10</xdr:col>
      <xdr:colOff>114300</xdr:colOff>
      <xdr:row>97</xdr:row>
      <xdr:rowOff>84950</xdr:rowOff>
    </xdr:to>
    <xdr:cxnSp macro="">
      <xdr:nvCxnSpPr>
        <xdr:cNvPr id="236" name="直線コネクタ 235"/>
        <xdr:cNvCxnSpPr/>
      </xdr:nvCxnSpPr>
      <xdr:spPr>
        <a:xfrm flipV="1">
          <a:off x="1130300" y="16670531"/>
          <a:ext cx="8890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6490</xdr:rowOff>
    </xdr:from>
    <xdr:to>
      <xdr:col>24</xdr:col>
      <xdr:colOff>114300</xdr:colOff>
      <xdr:row>96</xdr:row>
      <xdr:rowOff>108090</xdr:rowOff>
    </xdr:to>
    <xdr:sp macro="" textlink="">
      <xdr:nvSpPr>
        <xdr:cNvPr id="246" name="楕円 245"/>
        <xdr:cNvSpPr/>
      </xdr:nvSpPr>
      <xdr:spPr>
        <a:xfrm>
          <a:off x="45847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29367</xdr:rowOff>
    </xdr:from>
    <xdr:ext cx="599010" cy="259045"/>
    <xdr:sp macro="" textlink="">
      <xdr:nvSpPr>
        <xdr:cNvPr id="247" name="衛生費該当値テキスト"/>
        <xdr:cNvSpPr txBox="1"/>
      </xdr:nvSpPr>
      <xdr:spPr>
        <a:xfrm>
          <a:off x="4686300" y="163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38902</xdr:rowOff>
    </xdr:from>
    <xdr:to>
      <xdr:col>20</xdr:col>
      <xdr:colOff>38100</xdr:colOff>
      <xdr:row>96</xdr:row>
      <xdr:rowOff>140502</xdr:rowOff>
    </xdr:to>
    <xdr:sp macro="" textlink="">
      <xdr:nvSpPr>
        <xdr:cNvPr id="248" name="楕円 247"/>
        <xdr:cNvSpPr/>
      </xdr:nvSpPr>
      <xdr:spPr>
        <a:xfrm>
          <a:off x="3746500" y="164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157029</xdr:rowOff>
    </xdr:from>
    <xdr:ext cx="599010" cy="259045"/>
    <xdr:sp macro="" textlink="">
      <xdr:nvSpPr>
        <xdr:cNvPr id="249" name="テキスト ボックス 248"/>
        <xdr:cNvSpPr txBox="1"/>
      </xdr:nvSpPr>
      <xdr:spPr>
        <a:xfrm>
          <a:off x="3497795" y="1627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142906</xdr:rowOff>
    </xdr:from>
    <xdr:to>
      <xdr:col>15</xdr:col>
      <xdr:colOff>101600</xdr:colOff>
      <xdr:row>97</xdr:row>
      <xdr:rowOff>73056</xdr:rowOff>
    </xdr:to>
    <xdr:sp macro="" textlink="">
      <xdr:nvSpPr>
        <xdr:cNvPr id="250" name="楕円 249"/>
        <xdr:cNvSpPr/>
      </xdr:nvSpPr>
      <xdr:spPr>
        <a:xfrm>
          <a:off x="2857500" y="166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64183</xdr:rowOff>
    </xdr:from>
    <xdr:ext cx="534377" cy="259045"/>
    <xdr:sp macro="" textlink="">
      <xdr:nvSpPr>
        <xdr:cNvPr id="251" name="テキスト ボックス 250"/>
        <xdr:cNvSpPr txBox="1"/>
      </xdr:nvSpPr>
      <xdr:spPr>
        <a:xfrm>
          <a:off x="2641111" y="1669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160531</xdr:rowOff>
    </xdr:from>
    <xdr:to>
      <xdr:col>10</xdr:col>
      <xdr:colOff>165100</xdr:colOff>
      <xdr:row>97</xdr:row>
      <xdr:rowOff>90681</xdr:rowOff>
    </xdr:to>
    <xdr:sp macro="" textlink="">
      <xdr:nvSpPr>
        <xdr:cNvPr id="252" name="楕円 251"/>
        <xdr:cNvSpPr/>
      </xdr:nvSpPr>
      <xdr:spPr>
        <a:xfrm>
          <a:off x="1968500" y="166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81808</xdr:rowOff>
    </xdr:from>
    <xdr:ext cx="534377" cy="259045"/>
    <xdr:sp macro="" textlink="">
      <xdr:nvSpPr>
        <xdr:cNvPr id="253" name="テキスト ボックス 252"/>
        <xdr:cNvSpPr txBox="1"/>
      </xdr:nvSpPr>
      <xdr:spPr>
        <a:xfrm>
          <a:off x="1752111" y="167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34150</xdr:rowOff>
    </xdr:from>
    <xdr:to>
      <xdr:col>6</xdr:col>
      <xdr:colOff>38100</xdr:colOff>
      <xdr:row>97</xdr:row>
      <xdr:rowOff>135750</xdr:rowOff>
    </xdr:to>
    <xdr:sp macro="" textlink="">
      <xdr:nvSpPr>
        <xdr:cNvPr id="254" name="楕円 253"/>
        <xdr:cNvSpPr/>
      </xdr:nvSpPr>
      <xdr:spPr>
        <a:xfrm>
          <a:off x="1079500" y="166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126877</xdr:rowOff>
    </xdr:from>
    <xdr:ext cx="534377" cy="259045"/>
    <xdr:sp macro="" textlink="">
      <xdr:nvSpPr>
        <xdr:cNvPr id="255" name="テキスト ボックス 254"/>
        <xdr:cNvSpPr txBox="1"/>
      </xdr:nvSpPr>
      <xdr:spPr>
        <a:xfrm>
          <a:off x="863111" y="167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63157</xdr:rowOff>
    </xdr:from>
    <xdr:to>
      <xdr:col>45</xdr:col>
      <xdr:colOff>177800</xdr:colOff>
      <xdr:row>39</xdr:row>
      <xdr:rowOff>44450</xdr:rowOff>
    </xdr:to>
    <xdr:cxnSp macro="">
      <xdr:nvCxnSpPr>
        <xdr:cNvPr id="290" name="直線コネクタ 289"/>
        <xdr:cNvCxnSpPr/>
      </xdr:nvCxnSpPr>
      <xdr:spPr>
        <a:xfrm>
          <a:off x="7861300" y="6578257"/>
          <a:ext cx="889000" cy="1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102172</xdr:rowOff>
    </xdr:from>
    <xdr:to>
      <xdr:col>41</xdr:col>
      <xdr:colOff>50800</xdr:colOff>
      <xdr:row>38</xdr:row>
      <xdr:rowOff>63157</xdr:rowOff>
    </xdr:to>
    <xdr:cxnSp macro="">
      <xdr:nvCxnSpPr>
        <xdr:cNvPr id="293" name="直線コネクタ 292"/>
        <xdr:cNvCxnSpPr/>
      </xdr:nvCxnSpPr>
      <xdr:spPr>
        <a:xfrm>
          <a:off x="6972300" y="6102922"/>
          <a:ext cx="889000" cy="4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12357</xdr:rowOff>
    </xdr:from>
    <xdr:to>
      <xdr:col>41</xdr:col>
      <xdr:colOff>101600</xdr:colOff>
      <xdr:row>38</xdr:row>
      <xdr:rowOff>113957</xdr:rowOff>
    </xdr:to>
    <xdr:sp macro="" textlink="">
      <xdr:nvSpPr>
        <xdr:cNvPr id="309" name="楕円 308"/>
        <xdr:cNvSpPr/>
      </xdr:nvSpPr>
      <xdr:spPr>
        <a:xfrm>
          <a:off x="7810500" y="65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130484</xdr:rowOff>
    </xdr:from>
    <xdr:ext cx="469744" cy="259045"/>
    <xdr:sp macro="" textlink="">
      <xdr:nvSpPr>
        <xdr:cNvPr id="310" name="テキスト ボックス 309"/>
        <xdr:cNvSpPr txBox="1"/>
      </xdr:nvSpPr>
      <xdr:spPr>
        <a:xfrm>
          <a:off x="7626428" y="63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51372</xdr:rowOff>
    </xdr:from>
    <xdr:to>
      <xdr:col>36</xdr:col>
      <xdr:colOff>165100</xdr:colOff>
      <xdr:row>35</xdr:row>
      <xdr:rowOff>152972</xdr:rowOff>
    </xdr:to>
    <xdr:sp macro="" textlink="">
      <xdr:nvSpPr>
        <xdr:cNvPr id="311" name="楕円 310"/>
        <xdr:cNvSpPr/>
      </xdr:nvSpPr>
      <xdr:spPr>
        <a:xfrm>
          <a:off x="6921500" y="60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169499</xdr:rowOff>
    </xdr:from>
    <xdr:ext cx="534377" cy="259045"/>
    <xdr:sp macro="" textlink="">
      <xdr:nvSpPr>
        <xdr:cNvPr id="312" name="テキスト ボックス 311"/>
        <xdr:cNvSpPr txBox="1"/>
      </xdr:nvSpPr>
      <xdr:spPr>
        <a:xfrm>
          <a:off x="6705111" y="5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61772</xdr:rowOff>
    </xdr:from>
    <xdr:to>
      <xdr:col>55</xdr:col>
      <xdr:colOff>0</xdr:colOff>
      <xdr:row>58</xdr:row>
      <xdr:rowOff>62709</xdr:rowOff>
    </xdr:to>
    <xdr:cxnSp macro="">
      <xdr:nvCxnSpPr>
        <xdr:cNvPr id="339" name="直線コネクタ 338"/>
        <xdr:cNvCxnSpPr/>
      </xdr:nvCxnSpPr>
      <xdr:spPr>
        <a:xfrm>
          <a:off x="9639300" y="10005872"/>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34327</xdr:rowOff>
    </xdr:from>
    <xdr:to>
      <xdr:col>50</xdr:col>
      <xdr:colOff>114300</xdr:colOff>
      <xdr:row>58</xdr:row>
      <xdr:rowOff>61772</xdr:rowOff>
    </xdr:to>
    <xdr:cxnSp macro="">
      <xdr:nvCxnSpPr>
        <xdr:cNvPr id="342" name="直線コネクタ 341"/>
        <xdr:cNvCxnSpPr/>
      </xdr:nvCxnSpPr>
      <xdr:spPr>
        <a:xfrm>
          <a:off x="8750300" y="9978427"/>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31031</xdr:rowOff>
    </xdr:from>
    <xdr:to>
      <xdr:col>45</xdr:col>
      <xdr:colOff>177800</xdr:colOff>
      <xdr:row>58</xdr:row>
      <xdr:rowOff>34327</xdr:rowOff>
    </xdr:to>
    <xdr:cxnSp macro="">
      <xdr:nvCxnSpPr>
        <xdr:cNvPr id="345" name="直線コネクタ 344"/>
        <xdr:cNvCxnSpPr/>
      </xdr:nvCxnSpPr>
      <xdr:spPr>
        <a:xfrm>
          <a:off x="7861300" y="9975131"/>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160876</xdr:rowOff>
    </xdr:from>
    <xdr:to>
      <xdr:col>41</xdr:col>
      <xdr:colOff>50800</xdr:colOff>
      <xdr:row>58</xdr:row>
      <xdr:rowOff>31031</xdr:rowOff>
    </xdr:to>
    <xdr:cxnSp macro="">
      <xdr:nvCxnSpPr>
        <xdr:cNvPr id="348" name="直線コネクタ 347"/>
        <xdr:cNvCxnSpPr/>
      </xdr:nvCxnSpPr>
      <xdr:spPr>
        <a:xfrm>
          <a:off x="6972300" y="993352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11909</xdr:rowOff>
    </xdr:from>
    <xdr:to>
      <xdr:col>55</xdr:col>
      <xdr:colOff>50800</xdr:colOff>
      <xdr:row>58</xdr:row>
      <xdr:rowOff>113509</xdr:rowOff>
    </xdr:to>
    <xdr:sp macro="" textlink="">
      <xdr:nvSpPr>
        <xdr:cNvPr id="358" name="楕円 357"/>
        <xdr:cNvSpPr/>
      </xdr:nvSpPr>
      <xdr:spPr>
        <a:xfrm>
          <a:off x="10426700" y="99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10972</xdr:rowOff>
    </xdr:from>
    <xdr:to>
      <xdr:col>50</xdr:col>
      <xdr:colOff>165100</xdr:colOff>
      <xdr:row>58</xdr:row>
      <xdr:rowOff>112572</xdr:rowOff>
    </xdr:to>
    <xdr:sp macro="" textlink="">
      <xdr:nvSpPr>
        <xdr:cNvPr id="360" name="楕円 359"/>
        <xdr:cNvSpPr/>
      </xdr:nvSpPr>
      <xdr:spPr>
        <a:xfrm>
          <a:off x="9588500" y="99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129099</xdr:rowOff>
    </xdr:from>
    <xdr:ext cx="599010" cy="259045"/>
    <xdr:sp macro="" textlink="">
      <xdr:nvSpPr>
        <xdr:cNvPr id="361" name="テキスト ボックス 360"/>
        <xdr:cNvSpPr txBox="1"/>
      </xdr:nvSpPr>
      <xdr:spPr>
        <a:xfrm>
          <a:off x="9339795" y="973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154977</xdr:rowOff>
    </xdr:from>
    <xdr:to>
      <xdr:col>46</xdr:col>
      <xdr:colOff>38100</xdr:colOff>
      <xdr:row>58</xdr:row>
      <xdr:rowOff>85127</xdr:rowOff>
    </xdr:to>
    <xdr:sp macro="" textlink="">
      <xdr:nvSpPr>
        <xdr:cNvPr id="362" name="楕円 361"/>
        <xdr:cNvSpPr/>
      </xdr:nvSpPr>
      <xdr:spPr>
        <a:xfrm>
          <a:off x="8699500" y="99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101654</xdr:rowOff>
    </xdr:from>
    <xdr:ext cx="599010" cy="259045"/>
    <xdr:sp macro="" textlink="">
      <xdr:nvSpPr>
        <xdr:cNvPr id="363" name="テキスト ボックス 362"/>
        <xdr:cNvSpPr txBox="1"/>
      </xdr:nvSpPr>
      <xdr:spPr>
        <a:xfrm>
          <a:off x="8450795" y="970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151681</xdr:rowOff>
    </xdr:from>
    <xdr:to>
      <xdr:col>41</xdr:col>
      <xdr:colOff>101600</xdr:colOff>
      <xdr:row>58</xdr:row>
      <xdr:rowOff>81831</xdr:rowOff>
    </xdr:to>
    <xdr:sp macro="" textlink="">
      <xdr:nvSpPr>
        <xdr:cNvPr id="364" name="楕円 363"/>
        <xdr:cNvSpPr/>
      </xdr:nvSpPr>
      <xdr:spPr>
        <a:xfrm>
          <a:off x="7810500" y="99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98358</xdr:rowOff>
    </xdr:from>
    <xdr:ext cx="599010" cy="259045"/>
    <xdr:sp macro="" textlink="">
      <xdr:nvSpPr>
        <xdr:cNvPr id="365" name="テキスト ボックス 364"/>
        <xdr:cNvSpPr txBox="1"/>
      </xdr:nvSpPr>
      <xdr:spPr>
        <a:xfrm>
          <a:off x="7561795" y="96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110076</xdr:rowOff>
    </xdr:from>
    <xdr:to>
      <xdr:col>36</xdr:col>
      <xdr:colOff>165100</xdr:colOff>
      <xdr:row>58</xdr:row>
      <xdr:rowOff>40226</xdr:rowOff>
    </xdr:to>
    <xdr:sp macro="" textlink="">
      <xdr:nvSpPr>
        <xdr:cNvPr id="366" name="楕円 365"/>
        <xdr:cNvSpPr/>
      </xdr:nvSpPr>
      <xdr:spPr>
        <a:xfrm>
          <a:off x="6921500" y="98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56753</xdr:rowOff>
    </xdr:from>
    <xdr:ext cx="599010" cy="259045"/>
    <xdr:sp macro="" textlink="">
      <xdr:nvSpPr>
        <xdr:cNvPr id="367" name="テキスト ボックス 366"/>
        <xdr:cNvSpPr txBox="1"/>
      </xdr:nvSpPr>
      <xdr:spPr>
        <a:xfrm>
          <a:off x="6672795" y="965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66258</xdr:rowOff>
    </xdr:from>
    <xdr:to>
      <xdr:col>55</xdr:col>
      <xdr:colOff>0</xdr:colOff>
      <xdr:row>78</xdr:row>
      <xdr:rowOff>71543</xdr:rowOff>
    </xdr:to>
    <xdr:cxnSp macro="">
      <xdr:nvCxnSpPr>
        <xdr:cNvPr id="396" name="直線コネクタ 395"/>
        <xdr:cNvCxnSpPr/>
      </xdr:nvCxnSpPr>
      <xdr:spPr>
        <a:xfrm flipV="1">
          <a:off x="9639300" y="13439358"/>
          <a:ext cx="8382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71543</xdr:rowOff>
    </xdr:from>
    <xdr:to>
      <xdr:col>50</xdr:col>
      <xdr:colOff>114300</xdr:colOff>
      <xdr:row>78</xdr:row>
      <xdr:rowOff>152899</xdr:rowOff>
    </xdr:to>
    <xdr:cxnSp macro="">
      <xdr:nvCxnSpPr>
        <xdr:cNvPr id="399" name="直線コネクタ 398"/>
        <xdr:cNvCxnSpPr/>
      </xdr:nvCxnSpPr>
      <xdr:spPr>
        <a:xfrm flipV="1">
          <a:off x="8750300" y="13444643"/>
          <a:ext cx="889000" cy="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152899</xdr:rowOff>
    </xdr:from>
    <xdr:to>
      <xdr:col>45</xdr:col>
      <xdr:colOff>177800</xdr:colOff>
      <xdr:row>78</xdr:row>
      <xdr:rowOff>153848</xdr:rowOff>
    </xdr:to>
    <xdr:cxnSp macro="">
      <xdr:nvCxnSpPr>
        <xdr:cNvPr id="402" name="直線コネクタ 401"/>
        <xdr:cNvCxnSpPr/>
      </xdr:nvCxnSpPr>
      <xdr:spPr>
        <a:xfrm flipV="1">
          <a:off x="7861300" y="13525999"/>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142804</xdr:rowOff>
    </xdr:from>
    <xdr:to>
      <xdr:col>41</xdr:col>
      <xdr:colOff>50800</xdr:colOff>
      <xdr:row>78</xdr:row>
      <xdr:rowOff>153848</xdr:rowOff>
    </xdr:to>
    <xdr:cxnSp macro="">
      <xdr:nvCxnSpPr>
        <xdr:cNvPr id="405" name="直線コネクタ 404"/>
        <xdr:cNvCxnSpPr/>
      </xdr:nvCxnSpPr>
      <xdr:spPr>
        <a:xfrm>
          <a:off x="6972300" y="13515904"/>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15458</xdr:rowOff>
    </xdr:from>
    <xdr:to>
      <xdr:col>55</xdr:col>
      <xdr:colOff>50800</xdr:colOff>
      <xdr:row>78</xdr:row>
      <xdr:rowOff>117058</xdr:rowOff>
    </xdr:to>
    <xdr:sp macro="" textlink="">
      <xdr:nvSpPr>
        <xdr:cNvPr id="415" name="楕円 414"/>
        <xdr:cNvSpPr/>
      </xdr:nvSpPr>
      <xdr:spPr>
        <a:xfrm>
          <a:off x="10426700" y="133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38335</xdr:rowOff>
    </xdr:from>
    <xdr:ext cx="534377" cy="259045"/>
    <xdr:sp macro="" textlink="">
      <xdr:nvSpPr>
        <xdr:cNvPr id="416" name="商工費該当値テキスト"/>
        <xdr:cNvSpPr txBox="1"/>
      </xdr:nvSpPr>
      <xdr:spPr>
        <a:xfrm>
          <a:off x="10528300" y="132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20743</xdr:rowOff>
    </xdr:from>
    <xdr:to>
      <xdr:col>50</xdr:col>
      <xdr:colOff>165100</xdr:colOff>
      <xdr:row>78</xdr:row>
      <xdr:rowOff>122343</xdr:rowOff>
    </xdr:to>
    <xdr:sp macro="" textlink="">
      <xdr:nvSpPr>
        <xdr:cNvPr id="417" name="楕円 416"/>
        <xdr:cNvSpPr/>
      </xdr:nvSpPr>
      <xdr:spPr>
        <a:xfrm>
          <a:off x="9588500" y="133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138870</xdr:rowOff>
    </xdr:from>
    <xdr:ext cx="534377" cy="259045"/>
    <xdr:sp macro="" textlink="">
      <xdr:nvSpPr>
        <xdr:cNvPr id="418" name="テキスト ボックス 417"/>
        <xdr:cNvSpPr txBox="1"/>
      </xdr:nvSpPr>
      <xdr:spPr>
        <a:xfrm>
          <a:off x="9372111" y="131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102099</xdr:rowOff>
    </xdr:from>
    <xdr:to>
      <xdr:col>46</xdr:col>
      <xdr:colOff>38100</xdr:colOff>
      <xdr:row>79</xdr:row>
      <xdr:rowOff>32249</xdr:rowOff>
    </xdr:to>
    <xdr:sp macro="" textlink="">
      <xdr:nvSpPr>
        <xdr:cNvPr id="419" name="楕円 418"/>
        <xdr:cNvSpPr/>
      </xdr:nvSpPr>
      <xdr:spPr>
        <a:xfrm>
          <a:off x="8699500" y="13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23376</xdr:rowOff>
    </xdr:from>
    <xdr:ext cx="534377" cy="259045"/>
    <xdr:sp macro="" textlink="">
      <xdr:nvSpPr>
        <xdr:cNvPr id="420" name="テキスト ボックス 419"/>
        <xdr:cNvSpPr txBox="1"/>
      </xdr:nvSpPr>
      <xdr:spPr>
        <a:xfrm>
          <a:off x="8483111" y="13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103048</xdr:rowOff>
    </xdr:from>
    <xdr:to>
      <xdr:col>41</xdr:col>
      <xdr:colOff>101600</xdr:colOff>
      <xdr:row>79</xdr:row>
      <xdr:rowOff>33198</xdr:rowOff>
    </xdr:to>
    <xdr:sp macro="" textlink="">
      <xdr:nvSpPr>
        <xdr:cNvPr id="421" name="楕円 420"/>
        <xdr:cNvSpPr/>
      </xdr:nvSpPr>
      <xdr:spPr>
        <a:xfrm>
          <a:off x="7810500" y="134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24325</xdr:rowOff>
    </xdr:from>
    <xdr:ext cx="534377" cy="259045"/>
    <xdr:sp macro="" textlink="">
      <xdr:nvSpPr>
        <xdr:cNvPr id="422" name="テキスト ボックス 421"/>
        <xdr:cNvSpPr txBox="1"/>
      </xdr:nvSpPr>
      <xdr:spPr>
        <a:xfrm>
          <a:off x="7594111" y="135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92004</xdr:rowOff>
    </xdr:from>
    <xdr:to>
      <xdr:col>36</xdr:col>
      <xdr:colOff>165100</xdr:colOff>
      <xdr:row>79</xdr:row>
      <xdr:rowOff>22154</xdr:rowOff>
    </xdr:to>
    <xdr:sp macro="" textlink="">
      <xdr:nvSpPr>
        <xdr:cNvPr id="423" name="楕円 422"/>
        <xdr:cNvSpPr/>
      </xdr:nvSpPr>
      <xdr:spPr>
        <a:xfrm>
          <a:off x="6921500" y="134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13281</xdr:rowOff>
    </xdr:from>
    <xdr:ext cx="534377" cy="259045"/>
    <xdr:sp macro="" textlink="">
      <xdr:nvSpPr>
        <xdr:cNvPr id="424" name="テキスト ボックス 423"/>
        <xdr:cNvSpPr txBox="1"/>
      </xdr:nvSpPr>
      <xdr:spPr>
        <a:xfrm>
          <a:off x="6705111" y="135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85685</xdr:rowOff>
    </xdr:from>
    <xdr:to>
      <xdr:col>55</xdr:col>
      <xdr:colOff>0</xdr:colOff>
      <xdr:row>98</xdr:row>
      <xdr:rowOff>71847</xdr:rowOff>
    </xdr:to>
    <xdr:cxnSp macro="">
      <xdr:nvCxnSpPr>
        <xdr:cNvPr id="451" name="直線コネクタ 450"/>
        <xdr:cNvCxnSpPr/>
      </xdr:nvCxnSpPr>
      <xdr:spPr>
        <a:xfrm flipV="1">
          <a:off x="9639300" y="16716335"/>
          <a:ext cx="838200" cy="1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71847</xdr:rowOff>
    </xdr:from>
    <xdr:to>
      <xdr:col>50</xdr:col>
      <xdr:colOff>114300</xdr:colOff>
      <xdr:row>98</xdr:row>
      <xdr:rowOff>94228</xdr:rowOff>
    </xdr:to>
    <xdr:cxnSp macro="">
      <xdr:nvCxnSpPr>
        <xdr:cNvPr id="454" name="直線コネクタ 453"/>
        <xdr:cNvCxnSpPr/>
      </xdr:nvCxnSpPr>
      <xdr:spPr>
        <a:xfrm flipV="1">
          <a:off x="8750300" y="16873947"/>
          <a:ext cx="8890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94080</xdr:rowOff>
    </xdr:from>
    <xdr:to>
      <xdr:col>45</xdr:col>
      <xdr:colOff>177800</xdr:colOff>
      <xdr:row>98</xdr:row>
      <xdr:rowOff>94228</xdr:rowOff>
    </xdr:to>
    <xdr:cxnSp macro="">
      <xdr:nvCxnSpPr>
        <xdr:cNvPr id="457" name="直線コネクタ 456"/>
        <xdr:cNvCxnSpPr/>
      </xdr:nvCxnSpPr>
      <xdr:spPr>
        <a:xfrm>
          <a:off x="7861300" y="16896180"/>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29356</xdr:rowOff>
    </xdr:from>
    <xdr:to>
      <xdr:col>41</xdr:col>
      <xdr:colOff>50800</xdr:colOff>
      <xdr:row>98</xdr:row>
      <xdr:rowOff>94080</xdr:rowOff>
    </xdr:to>
    <xdr:cxnSp macro="">
      <xdr:nvCxnSpPr>
        <xdr:cNvPr id="460" name="直線コネクタ 459"/>
        <xdr:cNvCxnSpPr/>
      </xdr:nvCxnSpPr>
      <xdr:spPr>
        <a:xfrm>
          <a:off x="6972300" y="16831456"/>
          <a:ext cx="889000" cy="6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34885</xdr:rowOff>
    </xdr:from>
    <xdr:to>
      <xdr:col>55</xdr:col>
      <xdr:colOff>50800</xdr:colOff>
      <xdr:row>97</xdr:row>
      <xdr:rowOff>136485</xdr:rowOff>
    </xdr:to>
    <xdr:sp macro="" textlink="">
      <xdr:nvSpPr>
        <xdr:cNvPr id="470" name="楕円 469"/>
        <xdr:cNvSpPr/>
      </xdr:nvSpPr>
      <xdr:spPr>
        <a:xfrm>
          <a:off x="10426700" y="166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57762</xdr:rowOff>
    </xdr:from>
    <xdr:ext cx="599010" cy="259045"/>
    <xdr:sp macro="" textlink="">
      <xdr:nvSpPr>
        <xdr:cNvPr id="471" name="土木費該当値テキスト"/>
        <xdr:cNvSpPr txBox="1"/>
      </xdr:nvSpPr>
      <xdr:spPr>
        <a:xfrm>
          <a:off x="10528300" y="1651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21047</xdr:rowOff>
    </xdr:from>
    <xdr:to>
      <xdr:col>50</xdr:col>
      <xdr:colOff>165100</xdr:colOff>
      <xdr:row>98</xdr:row>
      <xdr:rowOff>122647</xdr:rowOff>
    </xdr:to>
    <xdr:sp macro="" textlink="">
      <xdr:nvSpPr>
        <xdr:cNvPr id="472" name="楕円 471"/>
        <xdr:cNvSpPr/>
      </xdr:nvSpPr>
      <xdr:spPr>
        <a:xfrm>
          <a:off x="9588500" y="168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113774</xdr:rowOff>
    </xdr:from>
    <xdr:ext cx="534377" cy="259045"/>
    <xdr:sp macro="" textlink="">
      <xdr:nvSpPr>
        <xdr:cNvPr id="473" name="テキスト ボックス 472"/>
        <xdr:cNvSpPr txBox="1"/>
      </xdr:nvSpPr>
      <xdr:spPr>
        <a:xfrm>
          <a:off x="9372111" y="1691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43428</xdr:rowOff>
    </xdr:from>
    <xdr:to>
      <xdr:col>46</xdr:col>
      <xdr:colOff>38100</xdr:colOff>
      <xdr:row>98</xdr:row>
      <xdr:rowOff>145028</xdr:rowOff>
    </xdr:to>
    <xdr:sp macro="" textlink="">
      <xdr:nvSpPr>
        <xdr:cNvPr id="474" name="楕円 473"/>
        <xdr:cNvSpPr/>
      </xdr:nvSpPr>
      <xdr:spPr>
        <a:xfrm>
          <a:off x="8699500" y="168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136155</xdr:rowOff>
    </xdr:from>
    <xdr:ext cx="534377" cy="259045"/>
    <xdr:sp macro="" textlink="">
      <xdr:nvSpPr>
        <xdr:cNvPr id="475" name="テキスト ボックス 474"/>
        <xdr:cNvSpPr txBox="1"/>
      </xdr:nvSpPr>
      <xdr:spPr>
        <a:xfrm>
          <a:off x="8483111" y="169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43280</xdr:rowOff>
    </xdr:from>
    <xdr:to>
      <xdr:col>41</xdr:col>
      <xdr:colOff>101600</xdr:colOff>
      <xdr:row>98</xdr:row>
      <xdr:rowOff>144880</xdr:rowOff>
    </xdr:to>
    <xdr:sp macro="" textlink="">
      <xdr:nvSpPr>
        <xdr:cNvPr id="476" name="楕円 475"/>
        <xdr:cNvSpPr/>
      </xdr:nvSpPr>
      <xdr:spPr>
        <a:xfrm>
          <a:off x="7810500" y="168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136007</xdr:rowOff>
    </xdr:from>
    <xdr:ext cx="534377" cy="259045"/>
    <xdr:sp macro="" textlink="">
      <xdr:nvSpPr>
        <xdr:cNvPr id="477" name="テキスト ボックス 476"/>
        <xdr:cNvSpPr txBox="1"/>
      </xdr:nvSpPr>
      <xdr:spPr>
        <a:xfrm>
          <a:off x="7594111" y="169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150006</xdr:rowOff>
    </xdr:from>
    <xdr:to>
      <xdr:col>36</xdr:col>
      <xdr:colOff>165100</xdr:colOff>
      <xdr:row>98</xdr:row>
      <xdr:rowOff>80156</xdr:rowOff>
    </xdr:to>
    <xdr:sp macro="" textlink="">
      <xdr:nvSpPr>
        <xdr:cNvPr id="478" name="楕円 477"/>
        <xdr:cNvSpPr/>
      </xdr:nvSpPr>
      <xdr:spPr>
        <a:xfrm>
          <a:off x="6921500" y="167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71283</xdr:rowOff>
    </xdr:from>
    <xdr:ext cx="599010" cy="259045"/>
    <xdr:sp macro="" textlink="">
      <xdr:nvSpPr>
        <xdr:cNvPr id="479" name="テキスト ボックス 478"/>
        <xdr:cNvSpPr txBox="1"/>
      </xdr:nvSpPr>
      <xdr:spPr>
        <a:xfrm>
          <a:off x="6672795" y="1687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4506</xdr:rowOff>
    </xdr:from>
    <xdr:to>
      <xdr:col>85</xdr:col>
      <xdr:colOff>127000</xdr:colOff>
      <xdr:row>39</xdr:row>
      <xdr:rowOff>5992</xdr:rowOff>
    </xdr:to>
    <xdr:cxnSp macro="">
      <xdr:nvCxnSpPr>
        <xdr:cNvPr id="508" name="直線コネクタ 507"/>
        <xdr:cNvCxnSpPr/>
      </xdr:nvCxnSpPr>
      <xdr:spPr>
        <a:xfrm flipV="1">
          <a:off x="15481300" y="669105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2456</xdr:rowOff>
    </xdr:from>
    <xdr:to>
      <xdr:col>81</xdr:col>
      <xdr:colOff>50800</xdr:colOff>
      <xdr:row>39</xdr:row>
      <xdr:rowOff>5992</xdr:rowOff>
    </xdr:to>
    <xdr:cxnSp macro="">
      <xdr:nvCxnSpPr>
        <xdr:cNvPr id="511" name="直線コネクタ 510"/>
        <xdr:cNvCxnSpPr/>
      </xdr:nvCxnSpPr>
      <xdr:spPr>
        <a:xfrm>
          <a:off x="14592300" y="6689006"/>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2456</xdr:rowOff>
    </xdr:from>
    <xdr:to>
      <xdr:col>76</xdr:col>
      <xdr:colOff>114300</xdr:colOff>
      <xdr:row>39</xdr:row>
      <xdr:rowOff>9344</xdr:rowOff>
    </xdr:to>
    <xdr:cxnSp macro="">
      <xdr:nvCxnSpPr>
        <xdr:cNvPr id="514" name="直線コネクタ 513"/>
        <xdr:cNvCxnSpPr/>
      </xdr:nvCxnSpPr>
      <xdr:spPr>
        <a:xfrm flipV="1">
          <a:off x="13703300" y="6689006"/>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9344</xdr:rowOff>
    </xdr:from>
    <xdr:to>
      <xdr:col>71</xdr:col>
      <xdr:colOff>177800</xdr:colOff>
      <xdr:row>39</xdr:row>
      <xdr:rowOff>16569</xdr:rowOff>
    </xdr:to>
    <xdr:cxnSp macro="">
      <xdr:nvCxnSpPr>
        <xdr:cNvPr id="517" name="直線コネクタ 516"/>
        <xdr:cNvCxnSpPr/>
      </xdr:nvCxnSpPr>
      <xdr:spPr>
        <a:xfrm flipV="1">
          <a:off x="12814300" y="6695894"/>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125156</xdr:rowOff>
    </xdr:from>
    <xdr:to>
      <xdr:col>85</xdr:col>
      <xdr:colOff>177800</xdr:colOff>
      <xdr:row>39</xdr:row>
      <xdr:rowOff>55306</xdr:rowOff>
    </xdr:to>
    <xdr:sp macro="" textlink="">
      <xdr:nvSpPr>
        <xdr:cNvPr id="527" name="楕円 526"/>
        <xdr:cNvSpPr/>
      </xdr:nvSpPr>
      <xdr:spPr>
        <a:xfrm>
          <a:off x="16268700" y="66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40083</xdr:rowOff>
    </xdr:from>
    <xdr:ext cx="469744" cy="259045"/>
    <xdr:sp macro="" textlink="">
      <xdr:nvSpPr>
        <xdr:cNvPr id="528" name="消防費該当値テキスト"/>
        <xdr:cNvSpPr txBox="1"/>
      </xdr:nvSpPr>
      <xdr:spPr>
        <a:xfrm>
          <a:off x="16370300" y="65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126642</xdr:rowOff>
    </xdr:from>
    <xdr:to>
      <xdr:col>81</xdr:col>
      <xdr:colOff>101600</xdr:colOff>
      <xdr:row>39</xdr:row>
      <xdr:rowOff>56792</xdr:rowOff>
    </xdr:to>
    <xdr:sp macro="" textlink="">
      <xdr:nvSpPr>
        <xdr:cNvPr id="529" name="楕円 528"/>
        <xdr:cNvSpPr/>
      </xdr:nvSpPr>
      <xdr:spPr>
        <a:xfrm>
          <a:off x="15430500" y="66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47919</xdr:rowOff>
    </xdr:from>
    <xdr:ext cx="469744" cy="259045"/>
    <xdr:sp macro="" textlink="">
      <xdr:nvSpPr>
        <xdr:cNvPr id="530" name="テキスト ボックス 529"/>
        <xdr:cNvSpPr txBox="1"/>
      </xdr:nvSpPr>
      <xdr:spPr>
        <a:xfrm>
          <a:off x="15246428" y="673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123106</xdr:rowOff>
    </xdr:from>
    <xdr:to>
      <xdr:col>76</xdr:col>
      <xdr:colOff>165100</xdr:colOff>
      <xdr:row>39</xdr:row>
      <xdr:rowOff>53256</xdr:rowOff>
    </xdr:to>
    <xdr:sp macro="" textlink="">
      <xdr:nvSpPr>
        <xdr:cNvPr id="531" name="楕円 530"/>
        <xdr:cNvSpPr/>
      </xdr:nvSpPr>
      <xdr:spPr>
        <a:xfrm>
          <a:off x="14541500" y="66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44383</xdr:rowOff>
    </xdr:from>
    <xdr:ext cx="469744" cy="259045"/>
    <xdr:sp macro="" textlink="">
      <xdr:nvSpPr>
        <xdr:cNvPr id="532" name="テキスト ボックス 531"/>
        <xdr:cNvSpPr txBox="1"/>
      </xdr:nvSpPr>
      <xdr:spPr>
        <a:xfrm>
          <a:off x="14357428" y="67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129994</xdr:rowOff>
    </xdr:from>
    <xdr:to>
      <xdr:col>72</xdr:col>
      <xdr:colOff>38100</xdr:colOff>
      <xdr:row>39</xdr:row>
      <xdr:rowOff>60144</xdr:rowOff>
    </xdr:to>
    <xdr:sp macro="" textlink="">
      <xdr:nvSpPr>
        <xdr:cNvPr id="533" name="楕円 532"/>
        <xdr:cNvSpPr/>
      </xdr:nvSpPr>
      <xdr:spPr>
        <a:xfrm>
          <a:off x="13652500" y="66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51271</xdr:rowOff>
    </xdr:from>
    <xdr:ext cx="469744" cy="259045"/>
    <xdr:sp macro="" textlink="">
      <xdr:nvSpPr>
        <xdr:cNvPr id="534" name="テキスト ボックス 533"/>
        <xdr:cNvSpPr txBox="1"/>
      </xdr:nvSpPr>
      <xdr:spPr>
        <a:xfrm>
          <a:off x="13468428" y="673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137219</xdr:rowOff>
    </xdr:from>
    <xdr:to>
      <xdr:col>67</xdr:col>
      <xdr:colOff>101600</xdr:colOff>
      <xdr:row>39</xdr:row>
      <xdr:rowOff>67369</xdr:rowOff>
    </xdr:to>
    <xdr:sp macro="" textlink="">
      <xdr:nvSpPr>
        <xdr:cNvPr id="535" name="楕円 534"/>
        <xdr:cNvSpPr/>
      </xdr:nvSpPr>
      <xdr:spPr>
        <a:xfrm>
          <a:off x="12763500" y="66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58496</xdr:rowOff>
    </xdr:from>
    <xdr:ext cx="469744" cy="259045"/>
    <xdr:sp macro="" textlink="">
      <xdr:nvSpPr>
        <xdr:cNvPr id="536" name="テキスト ボックス 535"/>
        <xdr:cNvSpPr txBox="1"/>
      </xdr:nvSpPr>
      <xdr:spPr>
        <a:xfrm>
          <a:off x="12579428" y="674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81442</xdr:rowOff>
    </xdr:from>
    <xdr:to>
      <xdr:col>85</xdr:col>
      <xdr:colOff>127000</xdr:colOff>
      <xdr:row>58</xdr:row>
      <xdr:rowOff>5072</xdr:rowOff>
    </xdr:to>
    <xdr:cxnSp macro="">
      <xdr:nvCxnSpPr>
        <xdr:cNvPr id="565" name="直線コネクタ 564"/>
        <xdr:cNvCxnSpPr/>
      </xdr:nvCxnSpPr>
      <xdr:spPr>
        <a:xfrm>
          <a:off x="15481300" y="9854092"/>
          <a:ext cx="838200" cy="9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97219</xdr:rowOff>
    </xdr:from>
    <xdr:to>
      <xdr:col>81</xdr:col>
      <xdr:colOff>50800</xdr:colOff>
      <xdr:row>57</xdr:row>
      <xdr:rowOff>81442</xdr:rowOff>
    </xdr:to>
    <xdr:cxnSp macro="">
      <xdr:nvCxnSpPr>
        <xdr:cNvPr id="568" name="直線コネクタ 567"/>
        <xdr:cNvCxnSpPr/>
      </xdr:nvCxnSpPr>
      <xdr:spPr>
        <a:xfrm>
          <a:off x="14592300" y="9526969"/>
          <a:ext cx="889000" cy="3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97219</xdr:rowOff>
    </xdr:from>
    <xdr:to>
      <xdr:col>76</xdr:col>
      <xdr:colOff>114300</xdr:colOff>
      <xdr:row>57</xdr:row>
      <xdr:rowOff>35870</xdr:rowOff>
    </xdr:to>
    <xdr:cxnSp macro="">
      <xdr:nvCxnSpPr>
        <xdr:cNvPr id="571" name="直線コネクタ 570"/>
        <xdr:cNvCxnSpPr/>
      </xdr:nvCxnSpPr>
      <xdr:spPr>
        <a:xfrm flipV="1">
          <a:off x="13703300" y="9526969"/>
          <a:ext cx="889000" cy="28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35870</xdr:rowOff>
    </xdr:from>
    <xdr:to>
      <xdr:col>71</xdr:col>
      <xdr:colOff>177800</xdr:colOff>
      <xdr:row>58</xdr:row>
      <xdr:rowOff>6175</xdr:rowOff>
    </xdr:to>
    <xdr:cxnSp macro="">
      <xdr:nvCxnSpPr>
        <xdr:cNvPr id="574" name="直線コネクタ 573"/>
        <xdr:cNvCxnSpPr/>
      </xdr:nvCxnSpPr>
      <xdr:spPr>
        <a:xfrm flipV="1">
          <a:off x="12814300" y="9808520"/>
          <a:ext cx="889000" cy="14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125722</xdr:rowOff>
    </xdr:from>
    <xdr:to>
      <xdr:col>85</xdr:col>
      <xdr:colOff>177800</xdr:colOff>
      <xdr:row>58</xdr:row>
      <xdr:rowOff>55872</xdr:rowOff>
    </xdr:to>
    <xdr:sp macro="" textlink="">
      <xdr:nvSpPr>
        <xdr:cNvPr id="584" name="楕円 583"/>
        <xdr:cNvSpPr/>
      </xdr:nvSpPr>
      <xdr:spPr>
        <a:xfrm>
          <a:off x="16268700" y="98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5" name="教育費該当値テキスト"/>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30642</xdr:rowOff>
    </xdr:from>
    <xdr:to>
      <xdr:col>81</xdr:col>
      <xdr:colOff>101600</xdr:colOff>
      <xdr:row>57</xdr:row>
      <xdr:rowOff>132242</xdr:rowOff>
    </xdr:to>
    <xdr:sp macro="" textlink="">
      <xdr:nvSpPr>
        <xdr:cNvPr id="586" name="楕円 585"/>
        <xdr:cNvSpPr/>
      </xdr:nvSpPr>
      <xdr:spPr>
        <a:xfrm>
          <a:off x="15430500" y="9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148769</xdr:rowOff>
    </xdr:from>
    <xdr:ext cx="599010" cy="259045"/>
    <xdr:sp macro="" textlink="">
      <xdr:nvSpPr>
        <xdr:cNvPr id="587" name="テキスト ボックス 586"/>
        <xdr:cNvSpPr txBox="1"/>
      </xdr:nvSpPr>
      <xdr:spPr>
        <a:xfrm>
          <a:off x="15181795" y="95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46419</xdr:rowOff>
    </xdr:from>
    <xdr:to>
      <xdr:col>76</xdr:col>
      <xdr:colOff>165100</xdr:colOff>
      <xdr:row>55</xdr:row>
      <xdr:rowOff>148019</xdr:rowOff>
    </xdr:to>
    <xdr:sp macro="" textlink="">
      <xdr:nvSpPr>
        <xdr:cNvPr id="588" name="楕円 587"/>
        <xdr:cNvSpPr/>
      </xdr:nvSpPr>
      <xdr:spPr>
        <a:xfrm>
          <a:off x="14541500" y="94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164546</xdr:rowOff>
    </xdr:from>
    <xdr:ext cx="599010" cy="259045"/>
    <xdr:sp macro="" textlink="">
      <xdr:nvSpPr>
        <xdr:cNvPr id="589" name="テキスト ボックス 588"/>
        <xdr:cNvSpPr txBox="1"/>
      </xdr:nvSpPr>
      <xdr:spPr>
        <a:xfrm>
          <a:off x="14292795" y="925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156520</xdr:rowOff>
    </xdr:from>
    <xdr:to>
      <xdr:col>72</xdr:col>
      <xdr:colOff>38100</xdr:colOff>
      <xdr:row>57</xdr:row>
      <xdr:rowOff>86670</xdr:rowOff>
    </xdr:to>
    <xdr:sp macro="" textlink="">
      <xdr:nvSpPr>
        <xdr:cNvPr id="590" name="楕円 589"/>
        <xdr:cNvSpPr/>
      </xdr:nvSpPr>
      <xdr:spPr>
        <a:xfrm>
          <a:off x="13652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103197</xdr:rowOff>
    </xdr:from>
    <xdr:ext cx="599010" cy="259045"/>
    <xdr:sp macro="" textlink="">
      <xdr:nvSpPr>
        <xdr:cNvPr id="591" name="テキスト ボックス 590"/>
        <xdr:cNvSpPr txBox="1"/>
      </xdr:nvSpPr>
      <xdr:spPr>
        <a:xfrm>
          <a:off x="13403795" y="95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126825</xdr:rowOff>
    </xdr:from>
    <xdr:to>
      <xdr:col>67</xdr:col>
      <xdr:colOff>101600</xdr:colOff>
      <xdr:row>58</xdr:row>
      <xdr:rowOff>56975</xdr:rowOff>
    </xdr:to>
    <xdr:sp macro="" textlink="">
      <xdr:nvSpPr>
        <xdr:cNvPr id="592" name="楕円 591"/>
        <xdr:cNvSpPr/>
      </xdr:nvSpPr>
      <xdr:spPr>
        <a:xfrm>
          <a:off x="12763500" y="98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48102</xdr:rowOff>
    </xdr:from>
    <xdr:ext cx="599010" cy="259045"/>
    <xdr:sp macro="" textlink="">
      <xdr:nvSpPr>
        <xdr:cNvPr id="593" name="テキスト ボックス 592"/>
        <xdr:cNvSpPr txBox="1"/>
      </xdr:nvSpPr>
      <xdr:spPr>
        <a:xfrm>
          <a:off x="12514795" y="99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43687</xdr:rowOff>
    </xdr:from>
    <xdr:to>
      <xdr:col>71</xdr:col>
      <xdr:colOff>177800</xdr:colOff>
      <xdr:row>79</xdr:row>
      <xdr:rowOff>44450</xdr:rowOff>
    </xdr:to>
    <xdr:cxnSp macro="">
      <xdr:nvCxnSpPr>
        <xdr:cNvPr id="631" name="直線コネクタ 630"/>
        <xdr:cNvCxnSpPr/>
      </xdr:nvCxnSpPr>
      <xdr:spPr>
        <a:xfrm>
          <a:off x="12814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49" name="楕円 648"/>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85614</xdr:rowOff>
    </xdr:from>
    <xdr:ext cx="378565" cy="259045"/>
    <xdr:sp macro="" textlink="">
      <xdr:nvSpPr>
        <xdr:cNvPr id="650" name="テキスト ボックス 649"/>
        <xdr:cNvSpPr txBox="1"/>
      </xdr:nvSpPr>
      <xdr:spPr>
        <a:xfrm>
          <a:off x="12625017" y="1363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29735</xdr:rowOff>
    </xdr:from>
    <xdr:to>
      <xdr:col>85</xdr:col>
      <xdr:colOff>127000</xdr:colOff>
      <xdr:row>98</xdr:row>
      <xdr:rowOff>30414</xdr:rowOff>
    </xdr:to>
    <xdr:cxnSp macro="">
      <xdr:nvCxnSpPr>
        <xdr:cNvPr id="679" name="直線コネクタ 678"/>
        <xdr:cNvCxnSpPr/>
      </xdr:nvCxnSpPr>
      <xdr:spPr>
        <a:xfrm>
          <a:off x="15481300" y="16831835"/>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29735</xdr:rowOff>
    </xdr:from>
    <xdr:to>
      <xdr:col>81</xdr:col>
      <xdr:colOff>50800</xdr:colOff>
      <xdr:row>98</xdr:row>
      <xdr:rowOff>68276</xdr:rowOff>
    </xdr:to>
    <xdr:cxnSp macro="">
      <xdr:nvCxnSpPr>
        <xdr:cNvPr id="682" name="直線コネクタ 681"/>
        <xdr:cNvCxnSpPr/>
      </xdr:nvCxnSpPr>
      <xdr:spPr>
        <a:xfrm flipV="1">
          <a:off x="14592300" y="16831835"/>
          <a:ext cx="8890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68276</xdr:rowOff>
    </xdr:from>
    <xdr:to>
      <xdr:col>76</xdr:col>
      <xdr:colOff>114300</xdr:colOff>
      <xdr:row>98</xdr:row>
      <xdr:rowOff>84637</xdr:rowOff>
    </xdr:to>
    <xdr:cxnSp macro="">
      <xdr:nvCxnSpPr>
        <xdr:cNvPr id="685" name="直線コネクタ 684"/>
        <xdr:cNvCxnSpPr/>
      </xdr:nvCxnSpPr>
      <xdr:spPr>
        <a:xfrm flipV="1">
          <a:off x="13703300" y="1687037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84637</xdr:rowOff>
    </xdr:from>
    <xdr:to>
      <xdr:col>71</xdr:col>
      <xdr:colOff>177800</xdr:colOff>
      <xdr:row>98</xdr:row>
      <xdr:rowOff>94534</xdr:rowOff>
    </xdr:to>
    <xdr:cxnSp macro="">
      <xdr:nvCxnSpPr>
        <xdr:cNvPr id="688" name="直線コネクタ 687"/>
        <xdr:cNvCxnSpPr/>
      </xdr:nvCxnSpPr>
      <xdr:spPr>
        <a:xfrm flipV="1">
          <a:off x="12814300" y="1688673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151064</xdr:rowOff>
    </xdr:from>
    <xdr:to>
      <xdr:col>85</xdr:col>
      <xdr:colOff>177800</xdr:colOff>
      <xdr:row>98</xdr:row>
      <xdr:rowOff>81214</xdr:rowOff>
    </xdr:to>
    <xdr:sp macro="" textlink="">
      <xdr:nvSpPr>
        <xdr:cNvPr id="698" name="楕円 697"/>
        <xdr:cNvSpPr/>
      </xdr:nvSpPr>
      <xdr:spPr>
        <a:xfrm>
          <a:off x="16268700" y="167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129491</xdr:rowOff>
    </xdr:from>
    <xdr:ext cx="534377" cy="259045"/>
    <xdr:sp macro="" textlink="">
      <xdr:nvSpPr>
        <xdr:cNvPr id="699" name="公債費該当値テキスト"/>
        <xdr:cNvSpPr txBox="1"/>
      </xdr:nvSpPr>
      <xdr:spPr>
        <a:xfrm>
          <a:off x="16370300" y="167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150385</xdr:rowOff>
    </xdr:from>
    <xdr:to>
      <xdr:col>81</xdr:col>
      <xdr:colOff>101600</xdr:colOff>
      <xdr:row>98</xdr:row>
      <xdr:rowOff>80535</xdr:rowOff>
    </xdr:to>
    <xdr:sp macro="" textlink="">
      <xdr:nvSpPr>
        <xdr:cNvPr id="700" name="楕円 699"/>
        <xdr:cNvSpPr/>
      </xdr:nvSpPr>
      <xdr:spPr>
        <a:xfrm>
          <a:off x="15430500" y="167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71662</xdr:rowOff>
    </xdr:from>
    <xdr:ext cx="534377" cy="259045"/>
    <xdr:sp macro="" textlink="">
      <xdr:nvSpPr>
        <xdr:cNvPr id="701" name="テキスト ボックス 700"/>
        <xdr:cNvSpPr txBox="1"/>
      </xdr:nvSpPr>
      <xdr:spPr>
        <a:xfrm>
          <a:off x="15214111" y="168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17476</xdr:rowOff>
    </xdr:from>
    <xdr:to>
      <xdr:col>76</xdr:col>
      <xdr:colOff>165100</xdr:colOff>
      <xdr:row>98</xdr:row>
      <xdr:rowOff>119076</xdr:rowOff>
    </xdr:to>
    <xdr:sp macro="" textlink="">
      <xdr:nvSpPr>
        <xdr:cNvPr id="702" name="楕円 701"/>
        <xdr:cNvSpPr/>
      </xdr:nvSpPr>
      <xdr:spPr>
        <a:xfrm>
          <a:off x="14541500" y="168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110203</xdr:rowOff>
    </xdr:from>
    <xdr:ext cx="534377" cy="259045"/>
    <xdr:sp macro="" textlink="">
      <xdr:nvSpPr>
        <xdr:cNvPr id="703" name="テキスト ボックス 702"/>
        <xdr:cNvSpPr txBox="1"/>
      </xdr:nvSpPr>
      <xdr:spPr>
        <a:xfrm>
          <a:off x="14325111" y="169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33837</xdr:rowOff>
    </xdr:from>
    <xdr:to>
      <xdr:col>72</xdr:col>
      <xdr:colOff>38100</xdr:colOff>
      <xdr:row>98</xdr:row>
      <xdr:rowOff>135437</xdr:rowOff>
    </xdr:to>
    <xdr:sp macro="" textlink="">
      <xdr:nvSpPr>
        <xdr:cNvPr id="704" name="楕円 703"/>
        <xdr:cNvSpPr/>
      </xdr:nvSpPr>
      <xdr:spPr>
        <a:xfrm>
          <a:off x="13652500" y="168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126564</xdr:rowOff>
    </xdr:from>
    <xdr:ext cx="534377" cy="259045"/>
    <xdr:sp macro="" textlink="">
      <xdr:nvSpPr>
        <xdr:cNvPr id="705" name="テキスト ボックス 704"/>
        <xdr:cNvSpPr txBox="1"/>
      </xdr:nvSpPr>
      <xdr:spPr>
        <a:xfrm>
          <a:off x="13436111" y="1692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43734</xdr:rowOff>
    </xdr:from>
    <xdr:to>
      <xdr:col>67</xdr:col>
      <xdr:colOff>101600</xdr:colOff>
      <xdr:row>98</xdr:row>
      <xdr:rowOff>145334</xdr:rowOff>
    </xdr:to>
    <xdr:sp macro="" textlink="">
      <xdr:nvSpPr>
        <xdr:cNvPr id="706" name="楕円 705"/>
        <xdr:cNvSpPr/>
      </xdr:nvSpPr>
      <xdr:spPr>
        <a:xfrm>
          <a:off x="12763500" y="168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136461</xdr:rowOff>
    </xdr:from>
    <xdr:ext cx="534377" cy="259045"/>
    <xdr:sp macro="" textlink="">
      <xdr:nvSpPr>
        <xdr:cNvPr id="707" name="テキスト ボックス 706"/>
        <xdr:cNvSpPr txBox="1"/>
      </xdr:nvSpPr>
      <xdr:spPr>
        <a:xfrm>
          <a:off x="12547111" y="16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87199</xdr:rowOff>
    </xdr:from>
    <xdr:to>
      <xdr:col>116</xdr:col>
      <xdr:colOff>63500</xdr:colOff>
      <xdr:row>38</xdr:row>
      <xdr:rowOff>87313</xdr:rowOff>
    </xdr:to>
    <xdr:cxnSp macro="">
      <xdr:nvCxnSpPr>
        <xdr:cNvPr id="736" name="直線コネクタ 735"/>
        <xdr:cNvCxnSpPr/>
      </xdr:nvCxnSpPr>
      <xdr:spPr>
        <a:xfrm>
          <a:off x="21323300" y="660229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87199</xdr:rowOff>
    </xdr:from>
    <xdr:to>
      <xdr:col>111</xdr:col>
      <xdr:colOff>177800</xdr:colOff>
      <xdr:row>38</xdr:row>
      <xdr:rowOff>112230</xdr:rowOff>
    </xdr:to>
    <xdr:cxnSp macro="">
      <xdr:nvCxnSpPr>
        <xdr:cNvPr id="739" name="直線コネクタ 738"/>
        <xdr:cNvCxnSpPr/>
      </xdr:nvCxnSpPr>
      <xdr:spPr>
        <a:xfrm flipV="1">
          <a:off x="20434300" y="660229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105525</xdr:rowOff>
    </xdr:from>
    <xdr:to>
      <xdr:col>107</xdr:col>
      <xdr:colOff>50800</xdr:colOff>
      <xdr:row>38</xdr:row>
      <xdr:rowOff>112230</xdr:rowOff>
    </xdr:to>
    <xdr:cxnSp macro="">
      <xdr:nvCxnSpPr>
        <xdr:cNvPr id="742" name="直線コネクタ 741"/>
        <xdr:cNvCxnSpPr/>
      </xdr:nvCxnSpPr>
      <xdr:spPr>
        <a:xfrm>
          <a:off x="19545300" y="66206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105525</xdr:rowOff>
    </xdr:from>
    <xdr:to>
      <xdr:col>102</xdr:col>
      <xdr:colOff>114300</xdr:colOff>
      <xdr:row>39</xdr:row>
      <xdr:rowOff>38354</xdr:rowOff>
    </xdr:to>
    <xdr:cxnSp macro="">
      <xdr:nvCxnSpPr>
        <xdr:cNvPr id="745" name="直線コネクタ 744"/>
        <xdr:cNvCxnSpPr/>
      </xdr:nvCxnSpPr>
      <xdr:spPr>
        <a:xfrm flipV="1">
          <a:off x="18656300" y="6620625"/>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167264</xdr:rowOff>
    </xdr:from>
    <xdr:ext cx="469744" cy="259045"/>
    <xdr:sp macro="" textlink="">
      <xdr:nvSpPr>
        <xdr:cNvPr id="747" name="テキスト ボックス 746"/>
        <xdr:cNvSpPr txBox="1"/>
      </xdr:nvSpPr>
      <xdr:spPr>
        <a:xfrm>
          <a:off x="19310428" y="668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36513</xdr:rowOff>
    </xdr:from>
    <xdr:to>
      <xdr:col>116</xdr:col>
      <xdr:colOff>114300</xdr:colOff>
      <xdr:row>38</xdr:row>
      <xdr:rowOff>138113</xdr:rowOff>
    </xdr:to>
    <xdr:sp macro="" textlink="">
      <xdr:nvSpPr>
        <xdr:cNvPr id="755" name="楕円 754"/>
        <xdr:cNvSpPr/>
      </xdr:nvSpPr>
      <xdr:spPr>
        <a:xfrm>
          <a:off x="22110700" y="65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59390</xdr:rowOff>
    </xdr:from>
    <xdr:ext cx="469744" cy="259045"/>
    <xdr:sp macro="" textlink="">
      <xdr:nvSpPr>
        <xdr:cNvPr id="756" name="諸支出金該当値テキスト"/>
        <xdr:cNvSpPr txBox="1"/>
      </xdr:nvSpPr>
      <xdr:spPr>
        <a:xfrm>
          <a:off x="22212300" y="64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36399</xdr:rowOff>
    </xdr:from>
    <xdr:to>
      <xdr:col>112</xdr:col>
      <xdr:colOff>38100</xdr:colOff>
      <xdr:row>38</xdr:row>
      <xdr:rowOff>137999</xdr:rowOff>
    </xdr:to>
    <xdr:sp macro="" textlink="">
      <xdr:nvSpPr>
        <xdr:cNvPr id="757" name="楕円 756"/>
        <xdr:cNvSpPr/>
      </xdr:nvSpPr>
      <xdr:spPr>
        <a:xfrm>
          <a:off x="21272500" y="65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154525</xdr:rowOff>
    </xdr:from>
    <xdr:ext cx="469744" cy="259045"/>
    <xdr:sp macro="" textlink="">
      <xdr:nvSpPr>
        <xdr:cNvPr id="758" name="テキスト ボックス 757"/>
        <xdr:cNvSpPr txBox="1"/>
      </xdr:nvSpPr>
      <xdr:spPr>
        <a:xfrm>
          <a:off x="21088428" y="63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61430</xdr:rowOff>
    </xdr:from>
    <xdr:to>
      <xdr:col>107</xdr:col>
      <xdr:colOff>101600</xdr:colOff>
      <xdr:row>38</xdr:row>
      <xdr:rowOff>163030</xdr:rowOff>
    </xdr:to>
    <xdr:sp macro="" textlink="">
      <xdr:nvSpPr>
        <xdr:cNvPr id="759" name="楕円 758"/>
        <xdr:cNvSpPr/>
      </xdr:nvSpPr>
      <xdr:spPr>
        <a:xfrm>
          <a:off x="20383500" y="65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8107</xdr:rowOff>
    </xdr:from>
    <xdr:ext cx="469744" cy="259045"/>
    <xdr:sp macro="" textlink="">
      <xdr:nvSpPr>
        <xdr:cNvPr id="760" name="テキスト ボックス 759"/>
        <xdr:cNvSpPr txBox="1"/>
      </xdr:nvSpPr>
      <xdr:spPr>
        <a:xfrm>
          <a:off x="20199428" y="635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54725</xdr:rowOff>
    </xdr:from>
    <xdr:to>
      <xdr:col>102</xdr:col>
      <xdr:colOff>165100</xdr:colOff>
      <xdr:row>38</xdr:row>
      <xdr:rowOff>156325</xdr:rowOff>
    </xdr:to>
    <xdr:sp macro="" textlink="">
      <xdr:nvSpPr>
        <xdr:cNvPr id="761" name="楕円 760"/>
        <xdr:cNvSpPr/>
      </xdr:nvSpPr>
      <xdr:spPr>
        <a:xfrm>
          <a:off x="19494500" y="65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1401</xdr:rowOff>
    </xdr:from>
    <xdr:ext cx="469744" cy="259045"/>
    <xdr:sp macro="" textlink="">
      <xdr:nvSpPr>
        <xdr:cNvPr id="762" name="テキスト ボックス 761"/>
        <xdr:cNvSpPr txBox="1"/>
      </xdr:nvSpPr>
      <xdr:spPr>
        <a:xfrm>
          <a:off x="19310428" y="63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63" name="楕円 762"/>
        <xdr:cNvSpPr/>
      </xdr:nvSpPr>
      <xdr:spPr>
        <a:xfrm>
          <a:off x="18605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80281</xdr:rowOff>
    </xdr:from>
    <xdr:ext cx="378565" cy="259045"/>
    <xdr:sp macro="" textlink="">
      <xdr:nvSpPr>
        <xdr:cNvPr id="764" name="テキスト ボックス 763"/>
        <xdr:cNvSpPr txBox="1"/>
      </xdr:nvSpPr>
      <xdr:spPr>
        <a:xfrm>
          <a:off x="18467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250,208</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15,054</a:t>
          </a:r>
          <a:r>
            <a:rPr kumimoji="1" lang="ja-JP" altLang="en-US" sz="1300">
              <a:latin typeface="ＭＳ Ｐゴシック" panose="020B0600070205080204" pitchFamily="50" charset="-128"/>
              <a:ea typeface="ＭＳ Ｐゴシック" panose="020B0600070205080204" pitchFamily="50" charset="-128"/>
            </a:rPr>
            <a:t>円となっている。これは、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は沖縄振興特別推進交付金及び他特別対策事業等による予算項目を総務費から支出したためである。（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からは各目的別の歳出として支出）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8,507</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の増となっているが、診療所職員数の増によるものであるが、類似団体よりは低い値となっている。　商工費が住民一人当たり</a:t>
          </a:r>
          <a:r>
            <a:rPr kumimoji="1" lang="en-US" altLang="ja-JP" sz="1300">
              <a:latin typeface="ＭＳ Ｐゴシック" panose="020B0600070205080204" pitchFamily="50" charset="-128"/>
              <a:ea typeface="ＭＳ Ｐゴシック" panose="020B0600070205080204" pitchFamily="50" charset="-128"/>
            </a:rPr>
            <a:t>78,552</a:t>
          </a:r>
          <a:r>
            <a:rPr kumimoji="1" lang="ja-JP" altLang="en-US" sz="1300">
              <a:latin typeface="ＭＳ Ｐゴシック" panose="020B0600070205080204" pitchFamily="50" charset="-128"/>
              <a:ea typeface="ＭＳ Ｐゴシック" panose="020B0600070205080204" pitchFamily="50" charset="-128"/>
            </a:rPr>
            <a:t>円と、昨年度より</a:t>
          </a:r>
          <a:r>
            <a:rPr kumimoji="1" lang="en-US" altLang="ja-JP" sz="1300">
              <a:latin typeface="ＭＳ Ｐゴシック" panose="020B0600070205080204" pitchFamily="50" charset="-128"/>
              <a:ea typeface="ＭＳ Ｐゴシック" panose="020B0600070205080204" pitchFamily="50" charset="-128"/>
            </a:rPr>
            <a:t>2,774</a:t>
          </a:r>
          <a:r>
            <a:rPr kumimoji="1" lang="ja-JP" altLang="en-US" sz="1300">
              <a:latin typeface="ＭＳ Ｐゴシック" panose="020B0600070205080204" pitchFamily="50" charset="-128"/>
              <a:ea typeface="ＭＳ Ｐゴシック" panose="020B0600070205080204" pitchFamily="50" charset="-128"/>
            </a:rPr>
            <a:t>円増で、沖縄振興特別推進交付金等による観光施設整備工事や、観光客誘致のための事業数の増加によるものである。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172,366</a:t>
          </a:r>
          <a:r>
            <a:rPr kumimoji="1" lang="ja-JP" altLang="en-US" sz="1300">
              <a:latin typeface="ＭＳ Ｐゴシック" panose="020B0600070205080204" pitchFamily="50" charset="-128"/>
              <a:ea typeface="ＭＳ Ｐゴシック" panose="020B0600070205080204" pitchFamily="50" charset="-128"/>
            </a:rPr>
            <a:t>円の増となっているが、これは総合運動公園整備事業（野球場整備）によるものが大きい。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消防費は、本村は非常備消防の為、職員及び消防団にて、消防、救急活動を行っている為である。その他については、ほぼ横ばいとなっている。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財政調整基金残高は、標財比</a:t>
          </a:r>
          <a:r>
            <a:rPr kumimoji="1" lang="en-US" altLang="ja-JP" sz="1400">
              <a:latin typeface="ＭＳ ゴシック" pitchFamily="49" charset="-128"/>
              <a:ea typeface="ＭＳ ゴシック" pitchFamily="49" charset="-128"/>
            </a:rPr>
            <a:t>68.33%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1,715</a:t>
          </a:r>
          <a:r>
            <a:rPr kumimoji="1" lang="ja-JP" altLang="en-US" sz="1400">
              <a:latin typeface="ＭＳ ゴシック" pitchFamily="49" charset="-128"/>
              <a:ea typeface="ＭＳ ゴシック" pitchFamily="49" charset="-128"/>
            </a:rPr>
            <a:t>百万円）となっており、前年度と比較すると</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ﾎﾟｲﾝﾄ下回り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百万円減少した。</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から減少傾向しており、補助事業対象外経費である物件費の増加や、大型工事に伴うもので、今後とも予定している事業に備え確保する。実質収支額は</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ﾎﾟｲﾝﾄ減少しプラスプラス幅は減少傾向にある。これは、歳出予算の執行管理が改善されているともいえる。今後も歳入・歳出予算のより適切な計上に取り組み、適切な割合で安定するよう努める。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すべての会計において黒字となっており、財政運営の健全性は良好であることがわかる。特に船舶運航事業会計における黒字が全体に影響を及ぼしている。船舶運航事業会計においては今後も良好な財政運営に努めていく。</a:t>
          </a:r>
        </a:p>
        <a:p>
          <a:r>
            <a:rPr kumimoji="1" lang="ja-JP" altLang="en-US" sz="1400">
              <a:latin typeface="ＭＳ ゴシック" pitchFamily="49" charset="-128"/>
              <a:ea typeface="ＭＳ ゴシック" pitchFamily="49" charset="-128"/>
            </a:rPr>
            <a:t>　　今後もそれぞれの会計で赤字に陥らないよう健全な財政運営に努めながら、全体として黒字額を伸ばしていけるよう努力していく。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154_&#20234;&#27743;&#26449;_2017(2&#22238;&#30446;)0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27.1</v>
          </cell>
          <cell r="CN53">
            <v>27.5</v>
          </cell>
        </row>
        <row r="55">
          <cell r="AN55" t="str">
            <v>類似団体内平均値</v>
          </cell>
          <cell r="CF55">
            <v>0</v>
          </cell>
          <cell r="CN55">
            <v>0</v>
          </cell>
        </row>
        <row r="57">
          <cell r="CF57">
            <v>54.2</v>
          </cell>
          <cell r="CN57">
            <v>56.3</v>
          </cell>
        </row>
        <row r="72">
          <cell r="BP72" t="str">
            <v>H25</v>
          </cell>
          <cell r="BX72" t="str">
            <v>H26</v>
          </cell>
          <cell r="CF72" t="str">
            <v>H27</v>
          </cell>
          <cell r="CN72" t="str">
            <v>H28</v>
          </cell>
          <cell r="CV72" t="str">
            <v>H29</v>
          </cell>
        </row>
        <row r="73">
          <cell r="AN73" t="str">
            <v>当該団体値</v>
          </cell>
        </row>
        <row r="75">
          <cell r="BP75">
            <v>4</v>
          </cell>
          <cell r="BX75">
            <v>3.9</v>
          </cell>
          <cell r="CF75">
            <v>3.8</v>
          </cell>
          <cell r="CN75">
            <v>4.3</v>
          </cell>
          <cell r="CV75">
            <v>4.5999999999999996</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5"/>
      <c r="AO4" s="425"/>
      <c r="AP4" s="425"/>
      <c r="AQ4" s="425"/>
      <c r="AR4" s="425"/>
      <c r="AS4" s="425"/>
      <c r="AT4" s="425"/>
      <c r="AU4" s="425"/>
      <c r="AV4" s="425"/>
      <c r="AW4" s="425"/>
      <c r="AX4" s="595"/>
      <c r="AY4" s="399" t="s">
        <v>85</v>
      </c>
      <c r="AZ4" s="400"/>
      <c r="BA4" s="400"/>
      <c r="BB4" s="400"/>
      <c r="BC4" s="400"/>
      <c r="BD4" s="400"/>
      <c r="BE4" s="400"/>
      <c r="BF4" s="400"/>
      <c r="BG4" s="400"/>
      <c r="BH4" s="400"/>
      <c r="BI4" s="400"/>
      <c r="BJ4" s="400"/>
      <c r="BK4" s="400"/>
      <c r="BL4" s="400"/>
      <c r="BM4" s="401"/>
      <c r="BN4" s="402">
        <v>6249987</v>
      </c>
      <c r="BO4" s="403"/>
      <c r="BP4" s="403"/>
      <c r="BQ4" s="403"/>
      <c r="BR4" s="403"/>
      <c r="BS4" s="403"/>
      <c r="BT4" s="403"/>
      <c r="BU4" s="404"/>
      <c r="BV4" s="402">
        <v>5724554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5.7</v>
      </c>
      <c r="CU4" s="584"/>
      <c r="CV4" s="584"/>
      <c r="CW4" s="584"/>
      <c r="CX4" s="584"/>
      <c r="CY4" s="584"/>
      <c r="CZ4" s="584"/>
      <c r="DA4" s="585"/>
      <c r="DB4" s="583">
        <v>7</v>
      </c>
      <c r="DC4" s="584"/>
      <c r="DD4" s="584"/>
      <c r="DE4" s="584"/>
      <c r="DF4" s="584"/>
      <c r="DG4" s="584"/>
      <c r="DH4" s="584"/>
      <c r="DI4" s="585"/>
      <c r="DJ4" s="165"/>
      <c r="DK4" s="165"/>
      <c r="DL4" s="165"/>
      <c r="DM4" s="165"/>
      <c r="DN4" s="165"/>
      <c r="DO4" s="165"/>
    </row>
    <row r="5" spans="1:119" ht="18.75" customHeight="1" x14ac:dyDescent="0.15">
      <c r="A5" s="166"/>
      <c r="B5" s="590"/>
      <c r="C5" s="426"/>
      <c r="D5" s="426"/>
      <c r="E5" s="591"/>
      <c r="F5" s="591"/>
      <c r="G5" s="591"/>
      <c r="H5" s="591"/>
      <c r="I5" s="591"/>
      <c r="J5" s="591"/>
      <c r="K5" s="591"/>
      <c r="L5" s="591"/>
      <c r="M5" s="591"/>
      <c r="N5" s="591"/>
      <c r="O5" s="591"/>
      <c r="P5" s="591"/>
      <c r="Q5" s="591"/>
      <c r="R5" s="424"/>
      <c r="S5" s="424"/>
      <c r="T5" s="424"/>
      <c r="U5" s="424"/>
      <c r="V5" s="594"/>
      <c r="W5" s="513"/>
      <c r="X5" s="425"/>
      <c r="Y5" s="425"/>
      <c r="Z5" s="425"/>
      <c r="AA5" s="425"/>
      <c r="AB5" s="426"/>
      <c r="AC5" s="424"/>
      <c r="AD5" s="425"/>
      <c r="AE5" s="425"/>
      <c r="AF5" s="425"/>
      <c r="AG5" s="425"/>
      <c r="AH5" s="425"/>
      <c r="AI5" s="425"/>
      <c r="AJ5" s="425"/>
      <c r="AK5" s="425"/>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6093541</v>
      </c>
      <c r="BO5" s="408"/>
      <c r="BP5" s="408"/>
      <c r="BQ5" s="408"/>
      <c r="BR5" s="408"/>
      <c r="BS5" s="408"/>
      <c r="BT5" s="408"/>
      <c r="BU5" s="409"/>
      <c r="BV5" s="407">
        <v>5546659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80.599999999999994</v>
      </c>
      <c r="CU5" s="378"/>
      <c r="CV5" s="378"/>
      <c r="CW5" s="378"/>
      <c r="CX5" s="378"/>
      <c r="CY5" s="378"/>
      <c r="CZ5" s="378"/>
      <c r="DA5" s="379"/>
      <c r="DB5" s="377">
        <v>78.099999999999994</v>
      </c>
      <c r="DC5" s="378"/>
      <c r="DD5" s="378"/>
      <c r="DE5" s="378"/>
      <c r="DF5" s="378"/>
      <c r="DG5" s="378"/>
      <c r="DH5" s="378"/>
      <c r="DI5" s="379"/>
      <c r="DJ5" s="165"/>
      <c r="DK5" s="165"/>
      <c r="DL5" s="165"/>
      <c r="DM5" s="165"/>
      <c r="DN5" s="165"/>
      <c r="DO5" s="165"/>
    </row>
    <row r="6" spans="1:119" ht="18.75" customHeight="1" x14ac:dyDescent="0.15">
      <c r="A6" s="166"/>
      <c r="B6" s="560" t="s">
        <v>91</v>
      </c>
      <c r="C6" s="423"/>
      <c r="D6" s="423"/>
      <c r="E6" s="561"/>
      <c r="F6" s="561"/>
      <c r="G6" s="561"/>
      <c r="H6" s="561"/>
      <c r="I6" s="561"/>
      <c r="J6" s="561"/>
      <c r="K6" s="561"/>
      <c r="L6" s="561" t="s">
        <v>92</v>
      </c>
      <c r="M6" s="561"/>
      <c r="N6" s="561"/>
      <c r="O6" s="561"/>
      <c r="P6" s="561"/>
      <c r="Q6" s="561"/>
      <c r="R6" s="447"/>
      <c r="S6" s="447"/>
      <c r="T6" s="447"/>
      <c r="U6" s="447"/>
      <c r="V6" s="567"/>
      <c r="W6" s="498" t="s">
        <v>93</v>
      </c>
      <c r="X6" s="422"/>
      <c r="Y6" s="422"/>
      <c r="Z6" s="422"/>
      <c r="AA6" s="422"/>
      <c r="AB6" s="423"/>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156446</v>
      </c>
      <c r="BO6" s="408"/>
      <c r="BP6" s="408"/>
      <c r="BQ6" s="408"/>
      <c r="BR6" s="408"/>
      <c r="BS6" s="408"/>
      <c r="BT6" s="408"/>
      <c r="BU6" s="409"/>
      <c r="BV6" s="407">
        <v>177895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83.8</v>
      </c>
      <c r="CU6" s="558"/>
      <c r="CV6" s="558"/>
      <c r="CW6" s="558"/>
      <c r="CX6" s="558"/>
      <c r="CY6" s="558"/>
      <c r="CZ6" s="558"/>
      <c r="DA6" s="559"/>
      <c r="DB6" s="557">
        <v>81.2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13710</v>
      </c>
      <c r="BO7" s="408"/>
      <c r="BP7" s="408"/>
      <c r="BQ7" s="408"/>
      <c r="BR7" s="408"/>
      <c r="BS7" s="408"/>
      <c r="BT7" s="408"/>
      <c r="BU7" s="409"/>
      <c r="BV7" s="407">
        <v>4146</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2509260</v>
      </c>
      <c r="CU7" s="408"/>
      <c r="CV7" s="408"/>
      <c r="CW7" s="408"/>
      <c r="CX7" s="408"/>
      <c r="CY7" s="408"/>
      <c r="CZ7" s="408"/>
      <c r="DA7" s="409"/>
      <c r="DB7" s="407">
        <v>2476827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142736</v>
      </c>
      <c r="BO8" s="408"/>
      <c r="BP8" s="408"/>
      <c r="BQ8" s="408"/>
      <c r="BR8" s="408"/>
      <c r="BS8" s="408"/>
      <c r="BT8" s="408"/>
      <c r="BU8" s="409"/>
      <c r="BV8" s="407">
        <v>173749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0.17</v>
      </c>
      <c r="CU8" s="521"/>
      <c r="CV8" s="521"/>
      <c r="CW8" s="521"/>
      <c r="CX8" s="521"/>
      <c r="CY8" s="521"/>
      <c r="CZ8" s="521"/>
      <c r="DA8" s="522"/>
      <c r="DB8" s="520">
        <v>0.17</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4260</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-31013</v>
      </c>
      <c r="BO9" s="408"/>
      <c r="BP9" s="408"/>
      <c r="BQ9" s="408"/>
      <c r="BR9" s="408"/>
      <c r="BS9" s="408"/>
      <c r="BT9" s="408"/>
      <c r="BU9" s="409"/>
      <c r="BV9" s="407">
        <v>-78835</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11.6</v>
      </c>
      <c r="CU9" s="378"/>
      <c r="CV9" s="378"/>
      <c r="CW9" s="378"/>
      <c r="CX9" s="378"/>
      <c r="CY9" s="378"/>
      <c r="CZ9" s="378"/>
      <c r="DA9" s="379"/>
      <c r="DB9" s="377">
        <v>11.5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4737</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91491</v>
      </c>
      <c r="BO10" s="408"/>
      <c r="BP10" s="408"/>
      <c r="BQ10" s="408"/>
      <c r="BR10" s="408"/>
      <c r="BS10" s="408"/>
      <c r="BT10" s="408"/>
      <c r="BU10" s="409"/>
      <c r="BV10" s="407">
        <v>185609</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5" t="s">
        <v>116</v>
      </c>
      <c r="M11" s="456"/>
      <c r="N11" s="456"/>
      <c r="O11" s="456"/>
      <c r="P11" s="456"/>
      <c r="Q11" s="457"/>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4596</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99945</v>
      </c>
      <c r="BO12" s="408"/>
      <c r="BP12" s="408"/>
      <c r="BQ12" s="408"/>
      <c r="BR12" s="408"/>
      <c r="BS12" s="408"/>
      <c r="BT12" s="408"/>
      <c r="BU12" s="409"/>
      <c r="BV12" s="407">
        <v>89234</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4580</v>
      </c>
      <c r="S13" s="511"/>
      <c r="T13" s="511"/>
      <c r="U13" s="511"/>
      <c r="V13" s="512"/>
      <c r="W13" s="498" t="s">
        <v>131</v>
      </c>
      <c r="X13" s="422"/>
      <c r="Y13" s="422"/>
      <c r="Z13" s="422"/>
      <c r="AA13" s="422"/>
      <c r="AB13" s="423"/>
      <c r="AC13" s="383">
        <v>770</v>
      </c>
      <c r="AD13" s="384"/>
      <c r="AE13" s="384"/>
      <c r="AF13" s="384"/>
      <c r="AG13" s="385"/>
      <c r="AH13" s="383">
        <v>833</v>
      </c>
      <c r="AI13" s="384"/>
      <c r="AJ13" s="384"/>
      <c r="AK13" s="384"/>
      <c r="AL13" s="386"/>
      <c r="AM13" s="476" t="s">
        <v>132</v>
      </c>
      <c r="AN13" s="381"/>
      <c r="AO13" s="381"/>
      <c r="AP13" s="381"/>
      <c r="AQ13" s="381"/>
      <c r="AR13" s="381"/>
      <c r="AS13" s="381"/>
      <c r="AT13" s="382"/>
      <c r="AU13" s="464" t="s">
        <v>113</v>
      </c>
      <c r="AV13" s="465"/>
      <c r="AW13" s="465"/>
      <c r="AX13" s="465"/>
      <c r="AY13" s="387" t="s">
        <v>133</v>
      </c>
      <c r="AZ13" s="388"/>
      <c r="BA13" s="388"/>
      <c r="BB13" s="388"/>
      <c r="BC13" s="388"/>
      <c r="BD13" s="388"/>
      <c r="BE13" s="388"/>
      <c r="BF13" s="388"/>
      <c r="BG13" s="388"/>
      <c r="BH13" s="388"/>
      <c r="BI13" s="388"/>
      <c r="BJ13" s="388"/>
      <c r="BK13" s="388"/>
      <c r="BL13" s="388"/>
      <c r="BM13" s="389"/>
      <c r="BN13" s="407">
        <v>-39467</v>
      </c>
      <c r="BO13" s="408"/>
      <c r="BP13" s="408"/>
      <c r="BQ13" s="408"/>
      <c r="BR13" s="408"/>
      <c r="BS13" s="408"/>
      <c r="BT13" s="408"/>
      <c r="BU13" s="409"/>
      <c r="BV13" s="407">
        <v>17540</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4.5999999999999996</v>
      </c>
      <c r="CU13" s="378"/>
      <c r="CV13" s="378"/>
      <c r="CW13" s="378"/>
      <c r="CX13" s="378"/>
      <c r="CY13" s="378"/>
      <c r="CZ13" s="378"/>
      <c r="DA13" s="379"/>
      <c r="DB13" s="377">
        <v>4.3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4620</v>
      </c>
      <c r="S14" s="511"/>
      <c r="T14" s="511"/>
      <c r="U14" s="511"/>
      <c r="V14" s="512"/>
      <c r="W14" s="513"/>
      <c r="X14" s="425"/>
      <c r="Y14" s="425"/>
      <c r="Z14" s="425"/>
      <c r="AA14" s="425"/>
      <c r="AB14" s="426"/>
      <c r="AC14" s="503">
        <v>33.700000000000003</v>
      </c>
      <c r="AD14" s="504"/>
      <c r="AE14" s="504"/>
      <c r="AF14" s="504"/>
      <c r="AG14" s="505"/>
      <c r="AH14" s="503">
        <v>37.700000000000003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121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137</v>
      </c>
      <c r="N15" s="508"/>
      <c r="O15" s="508"/>
      <c r="P15" s="508"/>
      <c r="Q15" s="509"/>
      <c r="R15" s="510">
        <v>4604</v>
      </c>
      <c r="S15" s="511"/>
      <c r="T15" s="511"/>
      <c r="U15" s="511"/>
      <c r="V15" s="512"/>
      <c r="W15" s="498" t="s">
        <v>138</v>
      </c>
      <c r="X15" s="422"/>
      <c r="Y15" s="422"/>
      <c r="Z15" s="422"/>
      <c r="AA15" s="422"/>
      <c r="AB15" s="423"/>
      <c r="AC15" s="383">
        <v>326</v>
      </c>
      <c r="AD15" s="384"/>
      <c r="AE15" s="384"/>
      <c r="AF15" s="384"/>
      <c r="AG15" s="385"/>
      <c r="AH15" s="383">
        <v>250</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386179</v>
      </c>
      <c r="BO15" s="403"/>
      <c r="BP15" s="403"/>
      <c r="BQ15" s="403"/>
      <c r="BR15" s="403"/>
      <c r="BS15" s="403"/>
      <c r="BT15" s="403"/>
      <c r="BU15" s="404"/>
      <c r="BV15" s="402">
        <v>376392</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5"/>
      <c r="Y16" s="425"/>
      <c r="Z16" s="425"/>
      <c r="AA16" s="425"/>
      <c r="AB16" s="426"/>
      <c r="AC16" s="503">
        <v>14.3</v>
      </c>
      <c r="AD16" s="504"/>
      <c r="AE16" s="504"/>
      <c r="AF16" s="504"/>
      <c r="AG16" s="505"/>
      <c r="AH16" s="503">
        <v>11.3</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2314768</v>
      </c>
      <c r="BO16" s="408"/>
      <c r="BP16" s="408"/>
      <c r="BQ16" s="408"/>
      <c r="BR16" s="408"/>
      <c r="BS16" s="408"/>
      <c r="BT16" s="408"/>
      <c r="BU16" s="409"/>
      <c r="BV16" s="407">
        <v>2291145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2"/>
      <c r="Y17" s="422"/>
      <c r="Z17" s="422"/>
      <c r="AA17" s="422"/>
      <c r="AB17" s="423"/>
      <c r="AC17" s="383">
        <v>1188</v>
      </c>
      <c r="AD17" s="384"/>
      <c r="AE17" s="384"/>
      <c r="AF17" s="384"/>
      <c r="AG17" s="385"/>
      <c r="AH17" s="383">
        <v>1125</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482090</v>
      </c>
      <c r="BO17" s="408"/>
      <c r="BP17" s="408"/>
      <c r="BQ17" s="408"/>
      <c r="BR17" s="408"/>
      <c r="BS17" s="408"/>
      <c r="BT17" s="408"/>
      <c r="BU17" s="409"/>
      <c r="BV17" s="407">
        <v>466828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22.78</v>
      </c>
      <c r="M18" s="472"/>
      <c r="N18" s="472"/>
      <c r="O18" s="472"/>
      <c r="P18" s="472"/>
      <c r="Q18" s="472"/>
      <c r="R18" s="473"/>
      <c r="S18" s="473"/>
      <c r="T18" s="473"/>
      <c r="U18" s="473"/>
      <c r="V18" s="474"/>
      <c r="W18" s="488"/>
      <c r="X18" s="489"/>
      <c r="Y18" s="489"/>
      <c r="Z18" s="489"/>
      <c r="AA18" s="489"/>
      <c r="AB18" s="499"/>
      <c r="AC18" s="371">
        <v>52</v>
      </c>
      <c r="AD18" s="372"/>
      <c r="AE18" s="372"/>
      <c r="AF18" s="372"/>
      <c r="AG18" s="475"/>
      <c r="AH18" s="371">
        <v>51</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2102068</v>
      </c>
      <c r="BO18" s="408"/>
      <c r="BP18" s="408"/>
      <c r="BQ18" s="408"/>
      <c r="BR18" s="408"/>
      <c r="BS18" s="408"/>
      <c r="BT18" s="408"/>
      <c r="BU18" s="409"/>
      <c r="BV18" s="407">
        <v>2015961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187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3791872</v>
      </c>
      <c r="BO19" s="408"/>
      <c r="BP19" s="408"/>
      <c r="BQ19" s="408"/>
      <c r="BR19" s="408"/>
      <c r="BS19" s="408"/>
      <c r="BT19" s="408"/>
      <c r="BU19" s="409"/>
      <c r="BV19" s="407">
        <v>3830594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1917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6"/>
      <c r="AO20" s="456"/>
      <c r="AP20" s="456"/>
      <c r="AQ20" s="456"/>
      <c r="AR20" s="456"/>
      <c r="AS20" s="456"/>
      <c r="AT20" s="457"/>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8" t="s">
        <v>154</v>
      </c>
      <c r="C22" s="439"/>
      <c r="D22" s="440"/>
      <c r="E22" s="447" t="s">
        <v>1</v>
      </c>
      <c r="F22" s="422"/>
      <c r="G22" s="422"/>
      <c r="H22" s="422"/>
      <c r="I22" s="422"/>
      <c r="J22" s="422"/>
      <c r="K22" s="423"/>
      <c r="L22" s="447" t="s">
        <v>155</v>
      </c>
      <c r="M22" s="422"/>
      <c r="N22" s="422"/>
      <c r="O22" s="422"/>
      <c r="P22" s="423"/>
      <c r="Q22" s="432" t="s">
        <v>156</v>
      </c>
      <c r="R22" s="433"/>
      <c r="S22" s="433"/>
      <c r="T22" s="433"/>
      <c r="U22" s="433"/>
      <c r="V22" s="448"/>
      <c r="W22" s="450" t="s">
        <v>157</v>
      </c>
      <c r="X22" s="439"/>
      <c r="Y22" s="440"/>
      <c r="Z22" s="447" t="s">
        <v>1</v>
      </c>
      <c r="AA22" s="422"/>
      <c r="AB22" s="422"/>
      <c r="AC22" s="422"/>
      <c r="AD22" s="422"/>
      <c r="AE22" s="422"/>
      <c r="AF22" s="422"/>
      <c r="AG22" s="423"/>
      <c r="AH22" s="421" t="s">
        <v>158</v>
      </c>
      <c r="AI22" s="422"/>
      <c r="AJ22" s="422"/>
      <c r="AK22" s="422"/>
      <c r="AL22" s="423"/>
      <c r="AM22" s="421" t="s">
        <v>159</v>
      </c>
      <c r="AN22" s="427"/>
      <c r="AO22" s="427"/>
      <c r="AP22" s="427"/>
      <c r="AQ22" s="427"/>
      <c r="AR22" s="428"/>
      <c r="AS22" s="432" t="s">
        <v>156</v>
      </c>
      <c r="AT22" s="433"/>
      <c r="AU22" s="433"/>
      <c r="AV22" s="433"/>
      <c r="AW22" s="433"/>
      <c r="AX22" s="434"/>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41"/>
      <c r="C23" s="442"/>
      <c r="D23" s="443"/>
      <c r="E23" s="424"/>
      <c r="F23" s="425"/>
      <c r="G23" s="425"/>
      <c r="H23" s="425"/>
      <c r="I23" s="425"/>
      <c r="J23" s="425"/>
      <c r="K23" s="426"/>
      <c r="L23" s="424"/>
      <c r="M23" s="425"/>
      <c r="N23" s="425"/>
      <c r="O23" s="425"/>
      <c r="P23" s="426"/>
      <c r="Q23" s="435"/>
      <c r="R23" s="436"/>
      <c r="S23" s="436"/>
      <c r="T23" s="436"/>
      <c r="U23" s="436"/>
      <c r="V23" s="449"/>
      <c r="W23" s="451"/>
      <c r="X23" s="442"/>
      <c r="Y23" s="443"/>
      <c r="Z23" s="424"/>
      <c r="AA23" s="425"/>
      <c r="AB23" s="425"/>
      <c r="AC23" s="425"/>
      <c r="AD23" s="425"/>
      <c r="AE23" s="425"/>
      <c r="AF23" s="425"/>
      <c r="AG23" s="426"/>
      <c r="AH23" s="424"/>
      <c r="AI23" s="425"/>
      <c r="AJ23" s="425"/>
      <c r="AK23" s="425"/>
      <c r="AL23" s="426"/>
      <c r="AM23" s="429"/>
      <c r="AN23" s="430"/>
      <c r="AO23" s="430"/>
      <c r="AP23" s="430"/>
      <c r="AQ23" s="430"/>
      <c r="AR23" s="431"/>
      <c r="AS23" s="435"/>
      <c r="AT23" s="436"/>
      <c r="AU23" s="436"/>
      <c r="AV23" s="436"/>
      <c r="AW23" s="436"/>
      <c r="AX23" s="437"/>
      <c r="AY23" s="399" t="s">
        <v>160</v>
      </c>
      <c r="AZ23" s="400"/>
      <c r="BA23" s="400"/>
      <c r="BB23" s="400"/>
      <c r="BC23" s="400"/>
      <c r="BD23" s="400"/>
      <c r="BE23" s="400"/>
      <c r="BF23" s="400"/>
      <c r="BG23" s="400"/>
      <c r="BH23" s="400"/>
      <c r="BI23" s="400"/>
      <c r="BJ23" s="400"/>
      <c r="BK23" s="400"/>
      <c r="BL23" s="400"/>
      <c r="BM23" s="401"/>
      <c r="BN23" s="407">
        <v>3993960</v>
      </c>
      <c r="BO23" s="408"/>
      <c r="BP23" s="408"/>
      <c r="BQ23" s="408"/>
      <c r="BR23" s="408"/>
      <c r="BS23" s="408"/>
      <c r="BT23" s="408"/>
      <c r="BU23" s="409"/>
      <c r="BV23" s="407">
        <v>4075960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41"/>
      <c r="C24" s="442"/>
      <c r="D24" s="443"/>
      <c r="E24" s="380" t="s">
        <v>161</v>
      </c>
      <c r="F24" s="381"/>
      <c r="G24" s="381"/>
      <c r="H24" s="381"/>
      <c r="I24" s="381"/>
      <c r="J24" s="381"/>
      <c r="K24" s="382"/>
      <c r="L24" s="383">
        <v>1</v>
      </c>
      <c r="M24" s="384"/>
      <c r="N24" s="384"/>
      <c r="O24" s="384"/>
      <c r="P24" s="385"/>
      <c r="Q24" s="383">
        <v>7315</v>
      </c>
      <c r="R24" s="384"/>
      <c r="S24" s="384"/>
      <c r="T24" s="384"/>
      <c r="U24" s="384"/>
      <c r="V24" s="385"/>
      <c r="W24" s="451"/>
      <c r="X24" s="442"/>
      <c r="Y24" s="443"/>
      <c r="Z24" s="380" t="s">
        <v>162</v>
      </c>
      <c r="AA24" s="381"/>
      <c r="AB24" s="381"/>
      <c r="AC24" s="381"/>
      <c r="AD24" s="381"/>
      <c r="AE24" s="381"/>
      <c r="AF24" s="381"/>
      <c r="AG24" s="382"/>
      <c r="AH24" s="383">
        <v>112</v>
      </c>
      <c r="AI24" s="384"/>
      <c r="AJ24" s="384"/>
      <c r="AK24" s="384"/>
      <c r="AL24" s="385"/>
      <c r="AM24" s="383">
        <v>322560</v>
      </c>
      <c r="AN24" s="384"/>
      <c r="AO24" s="384"/>
      <c r="AP24" s="384"/>
      <c r="AQ24" s="384"/>
      <c r="AR24" s="385"/>
      <c r="AS24" s="383">
        <v>2880</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3977929</v>
      </c>
      <c r="BO24" s="408"/>
      <c r="BP24" s="408"/>
      <c r="BQ24" s="408"/>
      <c r="BR24" s="408"/>
      <c r="BS24" s="408"/>
      <c r="BT24" s="408"/>
      <c r="BU24" s="409"/>
      <c r="BV24" s="407">
        <v>4054725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41"/>
      <c r="C25" s="442"/>
      <c r="D25" s="443"/>
      <c r="E25" s="380" t="s">
        <v>164</v>
      </c>
      <c r="F25" s="381"/>
      <c r="G25" s="381"/>
      <c r="H25" s="381"/>
      <c r="I25" s="381"/>
      <c r="J25" s="381"/>
      <c r="K25" s="382"/>
      <c r="L25" s="383">
        <v>1</v>
      </c>
      <c r="M25" s="384"/>
      <c r="N25" s="384"/>
      <c r="O25" s="384"/>
      <c r="P25" s="385"/>
      <c r="Q25" s="383">
        <v>5928</v>
      </c>
      <c r="R25" s="384"/>
      <c r="S25" s="384"/>
      <c r="T25" s="384"/>
      <c r="U25" s="384"/>
      <c r="V25" s="385"/>
      <c r="W25" s="451"/>
      <c r="X25" s="442"/>
      <c r="Y25" s="443"/>
      <c r="Z25" s="380" t="s">
        <v>165</v>
      </c>
      <c r="AA25" s="381"/>
      <c r="AB25" s="381"/>
      <c r="AC25" s="381"/>
      <c r="AD25" s="381"/>
      <c r="AE25" s="381"/>
      <c r="AF25" s="381"/>
      <c r="AG25" s="382"/>
      <c r="AH25" s="383" t="s">
        <v>166</v>
      </c>
      <c r="AI25" s="384"/>
      <c r="AJ25" s="384"/>
      <c r="AK25" s="384"/>
      <c r="AL25" s="385"/>
      <c r="AM25" s="383" t="s">
        <v>122</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t="s">
        <v>121</v>
      </c>
      <c r="BO25" s="403"/>
      <c r="BP25" s="403"/>
      <c r="BQ25" s="403"/>
      <c r="BR25" s="403"/>
      <c r="BS25" s="403"/>
      <c r="BT25" s="403"/>
      <c r="BU25" s="404"/>
      <c r="BV25" s="402" t="s">
        <v>166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41"/>
      <c r="C26" s="442"/>
      <c r="D26" s="443"/>
      <c r="E26" s="380" t="s">
        <v>168</v>
      </c>
      <c r="F26" s="381"/>
      <c r="G26" s="381"/>
      <c r="H26" s="381"/>
      <c r="I26" s="381"/>
      <c r="J26" s="381"/>
      <c r="K26" s="382"/>
      <c r="L26" s="383">
        <v>1</v>
      </c>
      <c r="M26" s="384"/>
      <c r="N26" s="384"/>
      <c r="O26" s="384"/>
      <c r="P26" s="385"/>
      <c r="Q26" s="383">
        <v>5567</v>
      </c>
      <c r="R26" s="384"/>
      <c r="S26" s="384"/>
      <c r="T26" s="384"/>
      <c r="U26" s="384"/>
      <c r="V26" s="385"/>
      <c r="W26" s="451"/>
      <c r="X26" s="442"/>
      <c r="Y26" s="443"/>
      <c r="Z26" s="380" t="s">
        <v>169</v>
      </c>
      <c r="AA26" s="419"/>
      <c r="AB26" s="419"/>
      <c r="AC26" s="419"/>
      <c r="AD26" s="419"/>
      <c r="AE26" s="419"/>
      <c r="AF26" s="419"/>
      <c r="AG26" s="420"/>
      <c r="AH26" s="383" t="s">
        <v>122</v>
      </c>
      <c r="AI26" s="384"/>
      <c r="AJ26" s="384"/>
      <c r="AK26" s="384"/>
      <c r="AL26" s="385"/>
      <c r="AM26" s="383" t="s">
        <v>121</v>
      </c>
      <c r="AN26" s="384"/>
      <c r="AO26" s="384"/>
      <c r="AP26" s="384"/>
      <c r="AQ26" s="384"/>
      <c r="AR26" s="385"/>
      <c r="AS26" s="383" t="s">
        <v>122</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166</v>
      </c>
      <c r="BO26" s="408"/>
      <c r="BP26" s="408"/>
      <c r="BQ26" s="408"/>
      <c r="BR26" s="408"/>
      <c r="BS26" s="408"/>
      <c r="BT26" s="408"/>
      <c r="BU26" s="409"/>
      <c r="BV26" s="407" t="s">
        <v>121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41"/>
      <c r="C27" s="442"/>
      <c r="D27" s="443"/>
      <c r="E27" s="380" t="s">
        <v>171</v>
      </c>
      <c r="F27" s="381"/>
      <c r="G27" s="381"/>
      <c r="H27" s="381"/>
      <c r="I27" s="381"/>
      <c r="J27" s="381"/>
      <c r="K27" s="382"/>
      <c r="L27" s="383">
        <v>1</v>
      </c>
      <c r="M27" s="384"/>
      <c r="N27" s="384"/>
      <c r="O27" s="384"/>
      <c r="P27" s="385"/>
      <c r="Q27" s="383">
        <v>2632</v>
      </c>
      <c r="R27" s="384"/>
      <c r="S27" s="384"/>
      <c r="T27" s="384"/>
      <c r="U27" s="384"/>
      <c r="V27" s="385"/>
      <c r="W27" s="451"/>
      <c r="X27" s="442"/>
      <c r="Y27" s="443"/>
      <c r="Z27" s="380" t="s">
        <v>172</v>
      </c>
      <c r="AA27" s="381"/>
      <c r="AB27" s="381"/>
      <c r="AC27" s="381"/>
      <c r="AD27" s="381"/>
      <c r="AE27" s="381"/>
      <c r="AF27" s="381"/>
      <c r="AG27" s="382"/>
      <c r="AH27" s="383">
        <v>3</v>
      </c>
      <c r="AI27" s="384"/>
      <c r="AJ27" s="384"/>
      <c r="AK27" s="384"/>
      <c r="AL27" s="385"/>
      <c r="AM27" s="383">
        <v>10400</v>
      </c>
      <c r="AN27" s="384"/>
      <c r="AO27" s="384"/>
      <c r="AP27" s="384"/>
      <c r="AQ27" s="384"/>
      <c r="AR27" s="385"/>
      <c r="AS27" s="383">
        <v>3467</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81162</v>
      </c>
      <c r="BO27" s="411"/>
      <c r="BP27" s="411"/>
      <c r="BQ27" s="411"/>
      <c r="BR27" s="411"/>
      <c r="BS27" s="411"/>
      <c r="BT27" s="411"/>
      <c r="BU27" s="412"/>
      <c r="BV27" s="410">
        <v>80993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41"/>
      <c r="C28" s="442"/>
      <c r="D28" s="443"/>
      <c r="E28" s="380" t="s">
        <v>174</v>
      </c>
      <c r="F28" s="381"/>
      <c r="G28" s="381"/>
      <c r="H28" s="381"/>
      <c r="I28" s="381"/>
      <c r="J28" s="381"/>
      <c r="K28" s="382"/>
      <c r="L28" s="383">
        <v>1</v>
      </c>
      <c r="M28" s="384"/>
      <c r="N28" s="384"/>
      <c r="O28" s="384"/>
      <c r="P28" s="385"/>
      <c r="Q28" s="383">
        <v>2184</v>
      </c>
      <c r="R28" s="384"/>
      <c r="S28" s="384"/>
      <c r="T28" s="384"/>
      <c r="U28" s="384"/>
      <c r="V28" s="385"/>
      <c r="W28" s="451"/>
      <c r="X28" s="442"/>
      <c r="Y28" s="443"/>
      <c r="Z28" s="380" t="s">
        <v>175</v>
      </c>
      <c r="AA28" s="381"/>
      <c r="AB28" s="381"/>
      <c r="AC28" s="381"/>
      <c r="AD28" s="381"/>
      <c r="AE28" s="381"/>
      <c r="AF28" s="381"/>
      <c r="AG28" s="382"/>
      <c r="AH28" s="383" t="s">
        <v>166</v>
      </c>
      <c r="AI28" s="384"/>
      <c r="AJ28" s="384"/>
      <c r="AK28" s="384"/>
      <c r="AL28" s="385"/>
      <c r="AM28" s="383" t="s">
        <v>166</v>
      </c>
      <c r="AN28" s="384"/>
      <c r="AO28" s="384"/>
      <c r="AP28" s="384"/>
      <c r="AQ28" s="384"/>
      <c r="AR28" s="385"/>
      <c r="AS28" s="383" t="s">
        <v>121</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1714667</v>
      </c>
      <c r="BO28" s="403"/>
      <c r="BP28" s="403"/>
      <c r="BQ28" s="403"/>
      <c r="BR28" s="403"/>
      <c r="BS28" s="403"/>
      <c r="BT28" s="403"/>
      <c r="BU28" s="404"/>
      <c r="BV28" s="402">
        <v>1723121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41"/>
      <c r="C29" s="442"/>
      <c r="D29" s="443"/>
      <c r="E29" s="380" t="s">
        <v>177</v>
      </c>
      <c r="F29" s="381"/>
      <c r="G29" s="381"/>
      <c r="H29" s="381"/>
      <c r="I29" s="381"/>
      <c r="J29" s="381"/>
      <c r="K29" s="382"/>
      <c r="L29" s="383">
        <v>8</v>
      </c>
      <c r="M29" s="384"/>
      <c r="N29" s="384"/>
      <c r="O29" s="384"/>
      <c r="P29" s="385"/>
      <c r="Q29" s="383">
        <v>2028</v>
      </c>
      <c r="R29" s="384"/>
      <c r="S29" s="384"/>
      <c r="T29" s="384"/>
      <c r="U29" s="384"/>
      <c r="V29" s="385"/>
      <c r="W29" s="452"/>
      <c r="X29" s="453"/>
      <c r="Y29" s="454"/>
      <c r="Z29" s="380" t="s">
        <v>178</v>
      </c>
      <c r="AA29" s="381"/>
      <c r="AB29" s="381"/>
      <c r="AC29" s="381"/>
      <c r="AD29" s="381"/>
      <c r="AE29" s="381"/>
      <c r="AF29" s="381"/>
      <c r="AG29" s="382"/>
      <c r="AH29" s="383">
        <v>115</v>
      </c>
      <c r="AI29" s="384"/>
      <c r="AJ29" s="384"/>
      <c r="AK29" s="384"/>
      <c r="AL29" s="385"/>
      <c r="AM29" s="383">
        <v>332960</v>
      </c>
      <c r="AN29" s="384"/>
      <c r="AO29" s="384"/>
      <c r="AP29" s="384"/>
      <c r="AQ29" s="384"/>
      <c r="AR29" s="385"/>
      <c r="AS29" s="383">
        <v>2895</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824831</v>
      </c>
      <c r="BO29" s="408"/>
      <c r="BP29" s="408"/>
      <c r="BQ29" s="408"/>
      <c r="BR29" s="408"/>
      <c r="BS29" s="408"/>
      <c r="BT29" s="408"/>
      <c r="BU29" s="409"/>
      <c r="BV29" s="407">
        <v>822776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4"/>
      <c r="C30" s="445"/>
      <c r="D30" s="446"/>
      <c r="E30" s="455"/>
      <c r="F30" s="456"/>
      <c r="G30" s="456"/>
      <c r="H30" s="456"/>
      <c r="I30" s="456"/>
      <c r="J30" s="456"/>
      <c r="K30" s="457"/>
      <c r="L30" s="458"/>
      <c r="M30" s="459"/>
      <c r="N30" s="459"/>
      <c r="O30" s="459"/>
      <c r="P30" s="460"/>
      <c r="Q30" s="458"/>
      <c r="R30" s="459"/>
      <c r="S30" s="459"/>
      <c r="T30" s="459"/>
      <c r="U30" s="459"/>
      <c r="V30" s="460"/>
      <c r="W30" s="461" t="s">
        <v>180</v>
      </c>
      <c r="X30" s="462"/>
      <c r="Y30" s="462"/>
      <c r="Z30" s="462"/>
      <c r="AA30" s="462"/>
      <c r="AB30" s="462"/>
      <c r="AC30" s="462"/>
      <c r="AD30" s="462"/>
      <c r="AE30" s="462"/>
      <c r="AF30" s="462"/>
      <c r="AG30" s="463"/>
      <c r="AH30" s="371">
        <v>91.8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1514495</v>
      </c>
      <c r="BO30" s="411"/>
      <c r="BP30" s="411"/>
      <c r="BQ30" s="411"/>
      <c r="BR30" s="411"/>
      <c r="BS30" s="411"/>
      <c r="BT30" s="411"/>
      <c r="BU30" s="412"/>
      <c r="BV30" s="410">
        <v>1464576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191</v>
      </c>
      <c r="AN33" s="370"/>
      <c r="AO33" s="369" t="s">
        <v>190</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191</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沖縄県介護保険広域連合（一般会計）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伊江島カントリークラブ</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診療所会計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f t="shared" ref="AM35:AM43" si="0">IF(AO35="","",AM34+1)</f>
        <v>6</v>
      </c>
      <c r="AN35" s="366"/>
      <c r="AO35" s="365" t="str">
        <f>IF('各会計、関係団体の財政状況及び健全化判断比率'!B31="","",'各会計、関係団体の財政状況及び健全化判断比率'!B31)</f>
        <v>船舶運航事業会計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沖縄県介護保険広域連合（特別会計）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伊江島物産センター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沖縄県後期高齢者医療広域連合（一般会計）</v>
      </c>
      <c r="BZ36" s="365"/>
      <c r="CA36" s="365"/>
      <c r="CB36" s="365"/>
      <c r="CC36" s="365"/>
      <c r="CD36" s="365"/>
      <c r="CE36" s="365"/>
      <c r="CF36" s="365"/>
      <c r="CG36" s="365"/>
      <c r="CH36" s="365"/>
      <c r="CI36" s="365"/>
      <c r="CJ36" s="365"/>
      <c r="CK36" s="365"/>
      <c r="CL36" s="365"/>
      <c r="CM36" s="365"/>
      <c r="CN36" s="193"/>
      <c r="CO36" s="366">
        <f t="shared" si="3"/>
        <v>17</v>
      </c>
      <c r="CP36" s="366"/>
      <c r="CQ36" s="365" t="str">
        <f>IF('各会計、関係団体の財政状況及び健全化判断比率'!BS9="","",'各会計、関係団体の財政状況及び健全化判断比率'!BS9)</f>
        <v>沖縄県町村土地開発公社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沖縄県後期高齢者医療広域連合（特別会計）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沖縄県町村交通災害共済組合（一般会計）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沖縄県市町村総合事務組合（一般会計）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沖縄県市町村自治会館管理組合（一般会計）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北部広域市町村圏事務組合（一般会計）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HeZl6YuWgi+cQGV1rzaDq4UrH8TljNh3Dzdazl5qF+NGwWMXYfxm3ktoDTxaaZZo3XxHO40hc/rpfY15Thpvw==" saltValue="86meuWAEHXqYcMXtWHsj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558</v>
      </c>
      <c r="D34" s="1186"/>
      <c r="E34" s="1187"/>
      <c r="F34" s="32">
        <v>98.17</v>
      </c>
      <c r="G34" s="33">
        <v>101.76</v>
      </c>
      <c r="H34" s="33">
        <v>103.17</v>
      </c>
      <c r="I34" s="33">
        <v>103.2</v>
      </c>
      <c r="J34" s="34">
        <v>116.67</v>
      </c>
      <c r="K34" s="22"/>
      <c r="L34" s="22"/>
      <c r="M34" s="22"/>
      <c r="N34" s="22"/>
      <c r="O34" s="22"/>
      <c r="P34" s="22"/>
    </row>
    <row r="35" spans="1:16" ht="39" customHeight="1" x14ac:dyDescent="0.15">
      <c r="A35" s="22"/>
      <c r="B35" s="35"/>
      <c r="C35" s="1180" t="s">
        <v>559</v>
      </c>
      <c r="D35" s="1181"/>
      <c r="E35" s="1182"/>
      <c r="F35" s="36">
        <v>16.53</v>
      </c>
      <c r="G35" s="37">
        <v>16.02</v>
      </c>
      <c r="H35" s="37">
        <v>16.100000000000001</v>
      </c>
      <c r="I35" s="37">
        <v>14.91</v>
      </c>
      <c r="J35" s="38">
        <v>14.91</v>
      </c>
      <c r="K35" s="22"/>
      <c r="L35" s="22"/>
      <c r="M35" s="22"/>
      <c r="N35" s="22"/>
      <c r="O35" s="22"/>
      <c r="P35" s="22"/>
    </row>
    <row r="36" spans="1:16" ht="39" customHeight="1" x14ac:dyDescent="0.15">
      <c r="A36" s="22"/>
      <c r="B36" s="35"/>
      <c r="C36" s="1180" t="s">
        <v>560</v>
      </c>
      <c r="D36" s="1181"/>
      <c r="E36" s="1182"/>
      <c r="F36" s="36">
        <v>8.42</v>
      </c>
      <c r="G36" s="37">
        <v>4.75</v>
      </c>
      <c r="H36" s="37">
        <v>7.98</v>
      </c>
      <c r="I36" s="37">
        <v>4.99</v>
      </c>
      <c r="J36" s="38">
        <v>4.04</v>
      </c>
      <c r="K36" s="22"/>
      <c r="L36" s="22"/>
      <c r="M36" s="22"/>
      <c r="N36" s="22"/>
      <c r="O36" s="22"/>
      <c r="P36" s="22"/>
    </row>
    <row r="37" spans="1:16" ht="39" customHeight="1" x14ac:dyDescent="0.15">
      <c r="A37" s="22"/>
      <c r="B37" s="35"/>
      <c r="C37" s="1180" t="s">
        <v>561</v>
      </c>
      <c r="D37" s="1181"/>
      <c r="E37" s="1182"/>
      <c r="F37" s="36">
        <v>1.51</v>
      </c>
      <c r="G37" s="37">
        <v>0.23</v>
      </c>
      <c r="H37" s="37">
        <v>0.91</v>
      </c>
      <c r="I37" s="37">
        <v>1.79</v>
      </c>
      <c r="J37" s="38">
        <v>3.27</v>
      </c>
      <c r="K37" s="22"/>
      <c r="L37" s="22"/>
      <c r="M37" s="22"/>
      <c r="N37" s="22"/>
      <c r="O37" s="22"/>
      <c r="P37" s="22"/>
    </row>
    <row r="38" spans="1:16" ht="39" customHeight="1" x14ac:dyDescent="0.15">
      <c r="A38" s="22"/>
      <c r="B38" s="35"/>
      <c r="C38" s="1180" t="s">
        <v>562</v>
      </c>
      <c r="D38" s="1181"/>
      <c r="E38" s="1182"/>
      <c r="F38" s="36">
        <v>2.19</v>
      </c>
      <c r="G38" s="37">
        <v>1.71</v>
      </c>
      <c r="H38" s="37">
        <v>2.5</v>
      </c>
      <c r="I38" s="37">
        <v>2.0099999999999998</v>
      </c>
      <c r="J38" s="38">
        <v>1.64</v>
      </c>
      <c r="K38" s="22"/>
      <c r="L38" s="22"/>
      <c r="M38" s="22"/>
      <c r="N38" s="22"/>
      <c r="O38" s="22"/>
      <c r="P38" s="22"/>
    </row>
    <row r="39" spans="1:16" ht="39" customHeight="1" x14ac:dyDescent="0.15">
      <c r="A39" s="22"/>
      <c r="B39" s="35"/>
      <c r="C39" s="1180" t="s">
        <v>563</v>
      </c>
      <c r="D39" s="1181"/>
      <c r="E39" s="1182"/>
      <c r="F39" s="36">
        <v>0.12</v>
      </c>
      <c r="G39" s="37">
        <v>0.18</v>
      </c>
      <c r="H39" s="37">
        <v>0.06</v>
      </c>
      <c r="I39" s="37">
        <v>0.05</v>
      </c>
      <c r="J39" s="38">
        <v>0.06</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564</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565</v>
      </c>
      <c r="D43" s="1184"/>
      <c r="E43" s="118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Up6QmxgFagSjvJxZiiNyCvz4Erv1+Fm2EjED8QHZ9SANs8wtV4msJIBbW8Yy33Y7SIh6h0sXmbcVEzQ3d4+yQ==" saltValue="2Td7eaf874fjPdNef0L8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303</v>
      </c>
      <c r="L45" s="60">
        <v>345</v>
      </c>
      <c r="M45" s="60">
        <v>364</v>
      </c>
      <c r="N45" s="60">
        <v>451</v>
      </c>
      <c r="O45" s="61">
        <v>448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15</v>
      </c>
      <c r="F48" s="1190"/>
      <c r="G48" s="1190"/>
      <c r="H48" s="1190"/>
      <c r="I48" s="1190"/>
      <c r="J48" s="1191"/>
      <c r="K48" s="63" t="s">
        <v>506</v>
      </c>
      <c r="L48" s="64" t="s">
        <v>506</v>
      </c>
      <c r="M48" s="64" t="s">
        <v>506</v>
      </c>
      <c r="N48" s="64" t="s">
        <v>506</v>
      </c>
      <c r="O48" s="65">
        <v>1</v>
      </c>
      <c r="P48" s="48"/>
      <c r="Q48" s="48"/>
      <c r="R48" s="48"/>
      <c r="S48" s="48"/>
      <c r="T48" s="48"/>
      <c r="U48" s="48"/>
    </row>
    <row r="49" spans="1:21" ht="30.75" customHeight="1" x14ac:dyDescent="0.15">
      <c r="A49" s="48"/>
      <c r="B49" s="1198"/>
      <c r="C49" s="1199"/>
      <c r="D49" s="62"/>
      <c r="E49" s="1190" t="s">
        <v>16</v>
      </c>
      <c r="F49" s="1190"/>
      <c r="G49" s="1190"/>
      <c r="H49" s="1190"/>
      <c r="I49" s="1190"/>
      <c r="J49" s="1191"/>
      <c r="K49" s="63">
        <v>3</v>
      </c>
      <c r="L49" s="64">
        <v>3</v>
      </c>
      <c r="M49" s="64">
        <v>2</v>
      </c>
      <c r="N49" s="64">
        <v>2</v>
      </c>
      <c r="O49" s="65">
        <v>1</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506</v>
      </c>
      <c r="L50" s="64" t="s">
        <v>506</v>
      </c>
      <c r="M50" s="64" t="s">
        <v>506</v>
      </c>
      <c r="N50" s="64" t="s">
        <v>506</v>
      </c>
      <c r="O50" s="65" t="s">
        <v>506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506</v>
      </c>
      <c r="L51" s="64" t="s">
        <v>506</v>
      </c>
      <c r="M51" s="64" t="s">
        <v>506</v>
      </c>
      <c r="N51" s="64" t="s">
        <v>506</v>
      </c>
      <c r="O51" s="65" t="s">
        <v>506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230</v>
      </c>
      <c r="L52" s="64">
        <v>266</v>
      </c>
      <c r="M52" s="64">
        <v>284</v>
      </c>
      <c r="N52" s="64">
        <v>344</v>
      </c>
      <c r="O52" s="65">
        <v>342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76</v>
      </c>
      <c r="L53" s="69">
        <v>82</v>
      </c>
      <c r="M53" s="69">
        <v>82</v>
      </c>
      <c r="N53" s="69">
        <v>109</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pmzIgFl01d6MQI3VG4G+wGBqA108V0PFNx6GPtyIaUpVscuKGkz+/qeA7EGoNhX5PeK8e3A059hX0NwppDZEg==" saltValue="TuRQ0QWbcZc9O/YFyR4b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16" t="s">
        <v>24</v>
      </c>
      <c r="C41" s="1217"/>
      <c r="D41" s="81"/>
      <c r="E41" s="1218" t="s">
        <v>25</v>
      </c>
      <c r="F41" s="1218"/>
      <c r="G41" s="1218"/>
      <c r="H41" s="1219"/>
      <c r="I41" s="82">
        <v>3792</v>
      </c>
      <c r="J41" s="83">
        <v>3835</v>
      </c>
      <c r="K41" s="83">
        <v>4318</v>
      </c>
      <c r="L41" s="83">
        <v>4076</v>
      </c>
      <c r="M41" s="84">
        <v>3994</v>
      </c>
    </row>
    <row r="42" spans="2:13" ht="27.75" customHeight="1" x14ac:dyDescent="0.15">
      <c r="B42" s="1206"/>
      <c r="C42" s="1207"/>
      <c r="D42" s="85"/>
      <c r="E42" s="1210" t="s">
        <v>26</v>
      </c>
      <c r="F42" s="1210"/>
      <c r="G42" s="1210"/>
      <c r="H42" s="1211"/>
      <c r="I42" s="86" t="s">
        <v>506</v>
      </c>
      <c r="J42" s="87" t="s">
        <v>506</v>
      </c>
      <c r="K42" s="87" t="s">
        <v>506</v>
      </c>
      <c r="L42" s="87" t="s">
        <v>506</v>
      </c>
      <c r="M42" s="88" t="s">
        <v>506</v>
      </c>
    </row>
    <row r="43" spans="2:13" ht="27.75" customHeight="1" x14ac:dyDescent="0.15">
      <c r="B43" s="1206"/>
      <c r="C43" s="1207"/>
      <c r="D43" s="85"/>
      <c r="E43" s="1210" t="s">
        <v>27</v>
      </c>
      <c r="F43" s="1210"/>
      <c r="G43" s="1210"/>
      <c r="H43" s="1211"/>
      <c r="I43" s="86" t="s">
        <v>506</v>
      </c>
      <c r="J43" s="87" t="s">
        <v>506</v>
      </c>
      <c r="K43" s="87" t="s">
        <v>506</v>
      </c>
      <c r="L43" s="87" t="s">
        <v>506</v>
      </c>
      <c r="M43" s="88">
        <v>4</v>
      </c>
    </row>
    <row r="44" spans="2:13" ht="27.75" customHeight="1" x14ac:dyDescent="0.15">
      <c r="B44" s="1206"/>
      <c r="C44" s="1207"/>
      <c r="D44" s="85"/>
      <c r="E44" s="1210" t="s">
        <v>28</v>
      </c>
      <c r="F44" s="1210"/>
      <c r="G44" s="1210"/>
      <c r="H44" s="1211"/>
      <c r="I44" s="86">
        <v>18</v>
      </c>
      <c r="J44" s="87">
        <v>16</v>
      </c>
      <c r="K44" s="87">
        <v>14</v>
      </c>
      <c r="L44" s="87">
        <v>12</v>
      </c>
      <c r="M44" s="88">
        <v>10</v>
      </c>
    </row>
    <row r="45" spans="2:13" ht="27.75" customHeight="1" x14ac:dyDescent="0.15">
      <c r="B45" s="1206"/>
      <c r="C45" s="1207"/>
      <c r="D45" s="85"/>
      <c r="E45" s="1210" t="s">
        <v>29</v>
      </c>
      <c r="F45" s="1210"/>
      <c r="G45" s="1210"/>
      <c r="H45" s="1211"/>
      <c r="I45" s="86">
        <v>435</v>
      </c>
      <c r="J45" s="87">
        <v>330</v>
      </c>
      <c r="K45" s="87">
        <v>228</v>
      </c>
      <c r="L45" s="87">
        <v>149</v>
      </c>
      <c r="M45" s="88">
        <v>132</v>
      </c>
    </row>
    <row r="46" spans="2:13" ht="27.75" customHeight="1" x14ac:dyDescent="0.15">
      <c r="B46" s="1206"/>
      <c r="C46" s="1207"/>
      <c r="D46" s="89"/>
      <c r="E46" s="1210" t="s">
        <v>30</v>
      </c>
      <c r="F46" s="1210"/>
      <c r="G46" s="1210"/>
      <c r="H46" s="1211"/>
      <c r="I46" s="86" t="s">
        <v>506</v>
      </c>
      <c r="J46" s="87" t="s">
        <v>506</v>
      </c>
      <c r="K46" s="87" t="s">
        <v>506</v>
      </c>
      <c r="L46" s="87" t="s">
        <v>506</v>
      </c>
      <c r="M46" s="88" t="s">
        <v>506</v>
      </c>
    </row>
    <row r="47" spans="2:13" ht="27.75" customHeight="1" x14ac:dyDescent="0.15">
      <c r="B47" s="1206"/>
      <c r="C47" s="1207"/>
      <c r="D47" s="90"/>
      <c r="E47" s="1220" t="s">
        <v>31</v>
      </c>
      <c r="F47" s="1221"/>
      <c r="G47" s="1221"/>
      <c r="H47" s="1222"/>
      <c r="I47" s="86" t="s">
        <v>506</v>
      </c>
      <c r="J47" s="87" t="s">
        <v>506</v>
      </c>
      <c r="K47" s="87" t="s">
        <v>506</v>
      </c>
      <c r="L47" s="87" t="s">
        <v>506</v>
      </c>
      <c r="M47" s="88" t="s">
        <v>506</v>
      </c>
    </row>
    <row r="48" spans="2:13" ht="27.75" customHeight="1" x14ac:dyDescent="0.15">
      <c r="B48" s="1206"/>
      <c r="C48" s="1207"/>
      <c r="D48" s="85"/>
      <c r="E48" s="1210" t="s">
        <v>32</v>
      </c>
      <c r="F48" s="1210"/>
      <c r="G48" s="1210"/>
      <c r="H48" s="1211"/>
      <c r="I48" s="86" t="s">
        <v>506</v>
      </c>
      <c r="J48" s="87" t="s">
        <v>506</v>
      </c>
      <c r="K48" s="87" t="s">
        <v>506</v>
      </c>
      <c r="L48" s="87" t="s">
        <v>506</v>
      </c>
      <c r="M48" s="88" t="s">
        <v>506</v>
      </c>
    </row>
    <row r="49" spans="2:13" ht="27.75" customHeight="1" x14ac:dyDescent="0.15">
      <c r="B49" s="1208"/>
      <c r="C49" s="1209"/>
      <c r="D49" s="85"/>
      <c r="E49" s="1210" t="s">
        <v>33</v>
      </c>
      <c r="F49" s="1210"/>
      <c r="G49" s="1210"/>
      <c r="H49" s="1211"/>
      <c r="I49" s="86" t="s">
        <v>506</v>
      </c>
      <c r="J49" s="87" t="s">
        <v>506</v>
      </c>
      <c r="K49" s="87" t="s">
        <v>506</v>
      </c>
      <c r="L49" s="87" t="s">
        <v>506</v>
      </c>
      <c r="M49" s="88" t="s">
        <v>506</v>
      </c>
    </row>
    <row r="50" spans="2:13" ht="27.75" customHeight="1" x14ac:dyDescent="0.15">
      <c r="B50" s="1204" t="s">
        <v>34</v>
      </c>
      <c r="C50" s="1205"/>
      <c r="D50" s="91"/>
      <c r="E50" s="1210" t="s">
        <v>35</v>
      </c>
      <c r="F50" s="1210"/>
      <c r="G50" s="1210"/>
      <c r="H50" s="1211"/>
      <c r="I50" s="86">
        <v>3713</v>
      </c>
      <c r="J50" s="87">
        <v>3651</v>
      </c>
      <c r="K50" s="87">
        <v>3641</v>
      </c>
      <c r="L50" s="87">
        <v>3872</v>
      </c>
      <c r="M50" s="88">
        <v>3977</v>
      </c>
    </row>
    <row r="51" spans="2:13" ht="27.75" customHeight="1" x14ac:dyDescent="0.15">
      <c r="B51" s="1206"/>
      <c r="C51" s="1207"/>
      <c r="D51" s="85"/>
      <c r="E51" s="1210" t="s">
        <v>36</v>
      </c>
      <c r="F51" s="1210"/>
      <c r="G51" s="1210"/>
      <c r="H51" s="1211"/>
      <c r="I51" s="86" t="s">
        <v>506</v>
      </c>
      <c r="J51" s="87" t="s">
        <v>506</v>
      </c>
      <c r="K51" s="87" t="s">
        <v>506</v>
      </c>
      <c r="L51" s="87" t="s">
        <v>506</v>
      </c>
      <c r="M51" s="88" t="s">
        <v>506</v>
      </c>
    </row>
    <row r="52" spans="2:13" ht="27.75" customHeight="1" x14ac:dyDescent="0.15">
      <c r="B52" s="1208"/>
      <c r="C52" s="1209"/>
      <c r="D52" s="85"/>
      <c r="E52" s="1210" t="s">
        <v>37</v>
      </c>
      <c r="F52" s="1210"/>
      <c r="G52" s="1210"/>
      <c r="H52" s="1211"/>
      <c r="I52" s="86">
        <v>2897</v>
      </c>
      <c r="J52" s="87">
        <v>2901</v>
      </c>
      <c r="K52" s="87">
        <v>3324</v>
      </c>
      <c r="L52" s="87">
        <v>3152</v>
      </c>
      <c r="M52" s="88">
        <v>3121</v>
      </c>
    </row>
    <row r="53" spans="2:13" ht="27.75" customHeight="1" thickBot="1" x14ac:dyDescent="0.2">
      <c r="B53" s="1212" t="s">
        <v>38</v>
      </c>
      <c r="C53" s="1213"/>
      <c r="D53" s="92"/>
      <c r="E53" s="1214" t="s">
        <v>39</v>
      </c>
      <c r="F53" s="1214"/>
      <c r="G53" s="1214"/>
      <c r="H53" s="1215"/>
      <c r="I53" s="93">
        <v>-2365</v>
      </c>
      <c r="J53" s="94">
        <v>-2371</v>
      </c>
      <c r="K53" s="94">
        <v>-2404</v>
      </c>
      <c r="L53" s="94">
        <v>-2788</v>
      </c>
      <c r="M53" s="95">
        <v>-2958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XHqyWC9rPS5r1KEMuSe46RGgbFBp18zKalfq9Nlfb5pX4nx2K+bO3/q8oj9R71IXsBRTZMihlZMrhAooLdl9w==" saltValue="rBP+c6gvkLlbQ2oWMXTk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8"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1627</v>
      </c>
      <c r="G55" s="107">
        <v>1723</v>
      </c>
      <c r="H55" s="108">
        <v>1715</v>
      </c>
    </row>
    <row r="56" spans="2:8" ht="52.5" customHeight="1" x14ac:dyDescent="0.15">
      <c r="B56" s="109"/>
      <c r="C56" s="1233" t="s">
        <v>43</v>
      </c>
      <c r="D56" s="1233"/>
      <c r="E56" s="1234"/>
      <c r="F56" s="110">
        <v>706</v>
      </c>
      <c r="G56" s="110">
        <v>823</v>
      </c>
      <c r="H56" s="111">
        <v>825</v>
      </c>
    </row>
    <row r="57" spans="2:8" ht="53.25" customHeight="1" x14ac:dyDescent="0.15">
      <c r="B57" s="109"/>
      <c r="C57" s="1235" t="s">
        <v>44</v>
      </c>
      <c r="D57" s="1235"/>
      <c r="E57" s="1236"/>
      <c r="F57" s="112">
        <v>1455</v>
      </c>
      <c r="G57" s="112">
        <v>1465</v>
      </c>
      <c r="H57" s="113">
        <v>1514</v>
      </c>
    </row>
    <row r="58" spans="2:8" ht="45.75" customHeight="1" x14ac:dyDescent="0.15">
      <c r="B58" s="114"/>
      <c r="C58" s="1223" t="s">
        <v>581</v>
      </c>
      <c r="D58" s="1224"/>
      <c r="E58" s="1225"/>
      <c r="F58" s="115">
        <v>524</v>
      </c>
      <c r="G58" s="115">
        <v>525</v>
      </c>
      <c r="H58" s="116">
        <v>526</v>
      </c>
    </row>
    <row r="59" spans="2:8" ht="45.75" customHeight="1" x14ac:dyDescent="0.15">
      <c r="B59" s="114"/>
      <c r="C59" s="1223" t="s">
        <v>580</v>
      </c>
      <c r="D59" s="1224"/>
      <c r="E59" s="1225"/>
      <c r="F59" s="115">
        <v>150</v>
      </c>
      <c r="G59" s="115">
        <v>190</v>
      </c>
      <c r="H59" s="116">
        <v>310</v>
      </c>
    </row>
    <row r="60" spans="2:8" ht="45.75" customHeight="1" x14ac:dyDescent="0.15">
      <c r="B60" s="114"/>
      <c r="C60" s="1223" t="s">
        <v>582</v>
      </c>
      <c r="D60" s="1224"/>
      <c r="E60" s="1225"/>
      <c r="F60" s="115">
        <v>170</v>
      </c>
      <c r="G60" s="115">
        <v>171</v>
      </c>
      <c r="H60" s="116">
        <v>171</v>
      </c>
    </row>
    <row r="61" spans="2:8" ht="45.75" customHeight="1" x14ac:dyDescent="0.15">
      <c r="B61" s="114"/>
      <c r="C61" s="1223" t="s">
        <v>584</v>
      </c>
      <c r="D61" s="1224"/>
      <c r="E61" s="1225"/>
      <c r="F61" s="115">
        <v>227</v>
      </c>
      <c r="G61" s="115">
        <v>219</v>
      </c>
      <c r="H61" s="116">
        <v>158</v>
      </c>
    </row>
    <row r="62" spans="2:8" ht="45.75" customHeight="1" thickBot="1" x14ac:dyDescent="0.2">
      <c r="B62" s="117"/>
      <c r="C62" s="1226" t="s">
        <v>583</v>
      </c>
      <c r="D62" s="1227"/>
      <c r="E62" s="1228"/>
      <c r="F62" s="118">
        <v>172</v>
      </c>
      <c r="G62" s="118">
        <v>162</v>
      </c>
      <c r="H62" s="119">
        <v>149</v>
      </c>
    </row>
    <row r="63" spans="2:8" ht="52.5" customHeight="1" thickBot="1" x14ac:dyDescent="0.2">
      <c r="B63" s="120"/>
      <c r="C63" s="1229" t="s">
        <v>45</v>
      </c>
      <c r="D63" s="1229"/>
      <c r="E63" s="1230"/>
      <c r="F63" s="121">
        <v>3787</v>
      </c>
      <c r="G63" s="121">
        <v>4010</v>
      </c>
      <c r="H63" s="122">
        <v>4054</v>
      </c>
    </row>
    <row r="64" spans="2:8" ht="15" customHeight="1" x14ac:dyDescent="0.15"/>
    <row r="65" ht="0" hidden="1" customHeight="1" x14ac:dyDescent="0.15"/>
    <row r="66" ht="0" hidden="1" customHeight="1" x14ac:dyDescent="0.15"/>
  </sheetData>
  <sheetProtection algorithmName="SHA-512" hashValue="PqW86tcFN50SQxP/zCRnqV7oLtbd1B82WS46s1O3sfl+0+rcH0oAmmKZdjkX/7ThRje4f8A8rYeJlhzLU6kHhw==" saltValue="6Qd44BC9tc3OBShPt3Rr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80" zoomScaleNormal="80" zoomScaleSheetLayoutView="55" workbookViewId="0">
      <selection activeCell="CF51" sqref="CF51:CM52"/>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590</v>
      </c>
      <c r="AO51" s="1275"/>
      <c r="AP51" s="1275"/>
      <c r="AQ51" s="1275"/>
      <c r="AR51" s="1275"/>
      <c r="AS51" s="1275"/>
      <c r="AT51" s="1275"/>
      <c r="AU51" s="1275"/>
      <c r="AV51" s="1275"/>
      <c r="AW51" s="1275"/>
      <c r="AX51" s="1275"/>
      <c r="AY51" s="1275"/>
      <c r="AZ51" s="1275"/>
      <c r="BA51" s="1275"/>
      <c r="BB51" s="1275" t="s">
        <v>591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27.1</v>
      </c>
      <c r="CG53" s="1277"/>
      <c r="CH53" s="1277"/>
      <c r="CI53" s="1277"/>
      <c r="CJ53" s="1277"/>
      <c r="CK53" s="1277"/>
      <c r="CL53" s="1277"/>
      <c r="CM53" s="1277"/>
      <c r="CN53" s="1277">
        <v>27.5</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593</v>
      </c>
      <c r="AO55" s="1271"/>
      <c r="AP55" s="1271"/>
      <c r="AQ55" s="1271"/>
      <c r="AR55" s="1271"/>
      <c r="AS55" s="1271"/>
      <c r="AT55" s="1271"/>
      <c r="AU55" s="1271"/>
      <c r="AV55" s="1271"/>
      <c r="AW55" s="1271"/>
      <c r="AX55" s="1271"/>
      <c r="AY55" s="1271"/>
      <c r="AZ55" s="1271"/>
      <c r="BA55" s="1271"/>
      <c r="BB55" s="1275" t="s">
        <v>591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594</v>
      </c>
    </row>
    <row r="64" spans="1:109" x14ac:dyDescent="0.15">
      <c r="B64" s="1246"/>
      <c r="G64" s="1253"/>
      <c r="I64" s="1287"/>
      <c r="J64" s="1287"/>
      <c r="K64" s="1287"/>
      <c r="L64" s="1287"/>
      <c r="M64" s="1287"/>
      <c r="N64" s="1288"/>
      <c r="AM64" s="1253"/>
      <c r="AN64" s="1253" t="s">
        <v>587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590</v>
      </c>
      <c r="AO73" s="1275"/>
      <c r="AP73" s="1275"/>
      <c r="AQ73" s="1275"/>
      <c r="AR73" s="1275"/>
      <c r="AS73" s="1275"/>
      <c r="AT73" s="1275"/>
      <c r="AU73" s="1275"/>
      <c r="AV73" s="1275"/>
      <c r="AW73" s="1275"/>
      <c r="AX73" s="1275"/>
      <c r="AY73" s="1275"/>
      <c r="AZ73" s="1275"/>
      <c r="BA73" s="1275"/>
      <c r="BB73" s="1275" t="s">
        <v>591</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596</v>
      </c>
      <c r="BC75" s="1275"/>
      <c r="BD75" s="1275"/>
      <c r="BE75" s="1275"/>
      <c r="BF75" s="1275"/>
      <c r="BG75" s="1275"/>
      <c r="BH75" s="1275"/>
      <c r="BI75" s="1275"/>
      <c r="BJ75" s="1275"/>
      <c r="BK75" s="1275"/>
      <c r="BL75" s="1275"/>
      <c r="BM75" s="1275"/>
      <c r="BN75" s="1275"/>
      <c r="BO75" s="1275"/>
      <c r="BP75" s="1277">
        <v>4</v>
      </c>
      <c r="BQ75" s="1277"/>
      <c r="BR75" s="1277"/>
      <c r="BS75" s="1277"/>
      <c r="BT75" s="1277"/>
      <c r="BU75" s="1277"/>
      <c r="BV75" s="1277"/>
      <c r="BW75" s="1277"/>
      <c r="BX75" s="1277">
        <v>3.9</v>
      </c>
      <c r="BY75" s="1277"/>
      <c r="BZ75" s="1277"/>
      <c r="CA75" s="1277"/>
      <c r="CB75" s="1277"/>
      <c r="CC75" s="1277"/>
      <c r="CD75" s="1277"/>
      <c r="CE75" s="1277"/>
      <c r="CF75" s="1277">
        <v>3.8</v>
      </c>
      <c r="CG75" s="1277"/>
      <c r="CH75" s="1277"/>
      <c r="CI75" s="1277"/>
      <c r="CJ75" s="1277"/>
      <c r="CK75" s="1277"/>
      <c r="CL75" s="1277"/>
      <c r="CM75" s="1277"/>
      <c r="CN75" s="1277">
        <v>4.3</v>
      </c>
      <c r="CO75" s="1277"/>
      <c r="CP75" s="1277"/>
      <c r="CQ75" s="1277"/>
      <c r="CR75" s="1277"/>
      <c r="CS75" s="1277"/>
      <c r="CT75" s="1277"/>
      <c r="CU75" s="1277"/>
      <c r="CV75" s="1277">
        <v>4.5999999999999996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593</v>
      </c>
      <c r="AO77" s="1271"/>
      <c r="AP77" s="1271"/>
      <c r="AQ77" s="1271"/>
      <c r="AR77" s="1271"/>
      <c r="AS77" s="1271"/>
      <c r="AT77" s="1271"/>
      <c r="AU77" s="1271"/>
      <c r="AV77" s="1271"/>
      <c r="AW77" s="1271"/>
      <c r="AX77" s="1271"/>
      <c r="AY77" s="1271"/>
      <c r="AZ77" s="1271"/>
      <c r="BA77" s="1271"/>
      <c r="BB77" s="1275" t="s">
        <v>591</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596</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BKF28YMfBhbIKr5MAtMJTXwH9ub3SQmRYVpKbpOEx2nfiVuUlQluEB2Oui6hWPlYla9RwtbQDu4to4cJX7jMg==" saltValue="2tCX13yrcYGZjyBcf5MV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80" zoomScaleNormal="80" zoomScaleSheetLayoutView="70" workbookViewId="0">
      <selection activeCell="CF51" sqref="CF51:CM5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T/sXmWT8h4GnINDWbH2cEr4++zxneAHLsVhS6Ps82G/yXmOxbosAutEjO21zYEhq8u1ZMElsPojawlzZWa7aw==" saltValue="sUXQLiFhjygneTR2OdMo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9" zoomScale="70" zoomScaleNormal="70" zoomScaleSheetLayoutView="55" workbookViewId="0">
      <selection activeCell="CF51" sqref="CF51:CM5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ZPqtgwg8UZWt9clZ1rAy/g+ylkk5stvVuQUs8DBpHkYL9HKG04Fe0Uy94ruqe+3R28+8igmy/2LtthIM7HltA==" saltValue="28DbGmCSKyzT1eTnhbOf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496453</v>
      </c>
      <c r="E3" s="141"/>
      <c r="F3" s="142">
        <v>316331</v>
      </c>
      <c r="G3" s="143"/>
      <c r="H3" s="144"/>
    </row>
    <row r="4" spans="1:8" x14ac:dyDescent="0.15">
      <c r="A4" s="145"/>
      <c r="B4" s="146"/>
      <c r="C4" s="147"/>
      <c r="D4" s="148">
        <v>68946</v>
      </c>
      <c r="E4" s="149"/>
      <c r="F4" s="150">
        <v>106387</v>
      </c>
      <c r="G4" s="151"/>
      <c r="H4" s="152"/>
    </row>
    <row r="5" spans="1:8" x14ac:dyDescent="0.15">
      <c r="A5" s="133" t="s">
        <v>541</v>
      </c>
      <c r="B5" s="138"/>
      <c r="C5" s="139"/>
      <c r="D5" s="140">
        <v>574923</v>
      </c>
      <c r="E5" s="141"/>
      <c r="F5" s="142">
        <v>333013</v>
      </c>
      <c r="G5" s="143"/>
      <c r="H5" s="144"/>
    </row>
    <row r="6" spans="1:8" x14ac:dyDescent="0.15">
      <c r="A6" s="145"/>
      <c r="B6" s="146"/>
      <c r="C6" s="147"/>
      <c r="D6" s="148">
        <v>86971</v>
      </c>
      <c r="E6" s="149"/>
      <c r="F6" s="150">
        <v>126732</v>
      </c>
      <c r="G6" s="151"/>
      <c r="H6" s="152"/>
    </row>
    <row r="7" spans="1:8" x14ac:dyDescent="0.15">
      <c r="A7" s="133" t="s">
        <v>542</v>
      </c>
      <c r="B7" s="138"/>
      <c r="C7" s="139"/>
      <c r="D7" s="140">
        <v>907438</v>
      </c>
      <c r="E7" s="141"/>
      <c r="F7" s="142">
        <v>280458</v>
      </c>
      <c r="G7" s="143"/>
      <c r="H7" s="144"/>
    </row>
    <row r="8" spans="1:8" x14ac:dyDescent="0.15">
      <c r="A8" s="145"/>
      <c r="B8" s="146"/>
      <c r="C8" s="147"/>
      <c r="D8" s="148">
        <v>102867</v>
      </c>
      <c r="E8" s="149"/>
      <c r="F8" s="150">
        <v>127286</v>
      </c>
      <c r="G8" s="151"/>
      <c r="H8" s="152"/>
    </row>
    <row r="9" spans="1:8" x14ac:dyDescent="0.15">
      <c r="A9" s="133" t="s">
        <v>543</v>
      </c>
      <c r="B9" s="138"/>
      <c r="C9" s="139"/>
      <c r="D9" s="140">
        <v>276720</v>
      </c>
      <c r="E9" s="141"/>
      <c r="F9" s="142">
        <v>291945</v>
      </c>
      <c r="G9" s="143"/>
      <c r="H9" s="144"/>
    </row>
    <row r="10" spans="1:8" x14ac:dyDescent="0.15">
      <c r="A10" s="145"/>
      <c r="B10" s="146"/>
      <c r="C10" s="147"/>
      <c r="D10" s="148">
        <v>80176</v>
      </c>
      <c r="E10" s="149"/>
      <c r="F10" s="150">
        <v>127651</v>
      </c>
      <c r="G10" s="151"/>
      <c r="H10" s="152"/>
    </row>
    <row r="11" spans="1:8" x14ac:dyDescent="0.15">
      <c r="A11" s="133" t="s">
        <v>544</v>
      </c>
      <c r="B11" s="138"/>
      <c r="C11" s="139"/>
      <c r="D11" s="140">
        <v>401265</v>
      </c>
      <c r="E11" s="141"/>
      <c r="F11" s="142">
        <v>291173</v>
      </c>
      <c r="G11" s="143"/>
      <c r="H11" s="144"/>
    </row>
    <row r="12" spans="1:8" x14ac:dyDescent="0.15">
      <c r="A12" s="145"/>
      <c r="B12" s="146"/>
      <c r="C12" s="153"/>
      <c r="D12" s="148">
        <v>92321</v>
      </c>
      <c r="E12" s="149"/>
      <c r="F12" s="150">
        <v>119071</v>
      </c>
      <c r="G12" s="151"/>
      <c r="H12" s="152"/>
    </row>
    <row r="13" spans="1:8" x14ac:dyDescent="0.15">
      <c r="A13" s="133"/>
      <c r="B13" s="138"/>
      <c r="C13" s="154"/>
      <c r="D13" s="155">
        <v>531360</v>
      </c>
      <c r="E13" s="156"/>
      <c r="F13" s="157">
        <v>302584</v>
      </c>
      <c r="G13" s="158"/>
      <c r="H13" s="144"/>
    </row>
    <row r="14" spans="1:8" x14ac:dyDescent="0.15">
      <c r="A14" s="145"/>
      <c r="B14" s="146"/>
      <c r="C14" s="147"/>
      <c r="D14" s="148">
        <v>86256</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9.2899999999999991</v>
      </c>
      <c r="C19" s="159">
        <f>ROUND(VALUE(SUBSTITUTE(実質収支比率等に係る経年分析!G$48,"▲","-")),2)</f>
        <v>6.47</v>
      </c>
      <c r="D19" s="159">
        <f>ROUND(VALUE(SUBSTITUTE(実質収支比率等に係る経年分析!H$48,"▲","-")),2)</f>
        <v>10.49</v>
      </c>
      <c r="E19" s="159">
        <f>ROUND(VALUE(SUBSTITUTE(実質収支比率等に係る経年分析!I$48,"▲","-")),2)</f>
        <v>7.01</v>
      </c>
      <c r="F19" s="159">
        <f>ROUND(VALUE(SUBSTITUTE(実質収支比率等に係る経年分析!J$48,"▲","-")),2)</f>
        <v>5.69</v>
      </c>
    </row>
    <row r="20" spans="1:11" x14ac:dyDescent="0.15">
      <c r="A20" s="159" t="s">
        <v>49</v>
      </c>
      <c r="B20" s="159">
        <f>ROUND(VALUE(SUBSTITUTE(実質収支比率等に係る経年分析!F$47,"▲","-")),2)</f>
        <v>79.069999999999993</v>
      </c>
      <c r="C20" s="159">
        <f>ROUND(VALUE(SUBSTITUTE(実質収支比率等に係る経年分析!G$47,"▲","-")),2)</f>
        <v>77.680000000000007</v>
      </c>
      <c r="D20" s="159">
        <f>ROUND(VALUE(SUBSTITUTE(実質収支比率等に係る経年分析!H$47,"▲","-")),2)</f>
        <v>67.53</v>
      </c>
      <c r="E20" s="159">
        <f>ROUND(VALUE(SUBSTITUTE(実質収支比率等に係る経年分析!I$47,"▲","-")),2)</f>
        <v>69.569999999999993</v>
      </c>
      <c r="F20" s="159">
        <f>ROUND(VALUE(SUBSTITUTE(実質収支比率等に係る経年分析!J$47,"▲","-")),2)</f>
        <v>68.33</v>
      </c>
    </row>
    <row r="21" spans="1:11" x14ac:dyDescent="0.15">
      <c r="A21" s="159" t="s">
        <v>50</v>
      </c>
      <c r="B21" s="159">
        <f>IF(ISNUMBER(VALUE(SUBSTITUTE(実質収支比率等に係る経年分析!F$49,"▲","-"))),ROUND(VALUE(SUBSTITUTE(実質収支比率等に係る経年分析!F$49,"▲","-")),2),NA())</f>
        <v>-6.45</v>
      </c>
      <c r="C21" s="159">
        <f>IF(ISNUMBER(VALUE(SUBSTITUTE(実質収支比率等に係る経年分析!G$49,"▲","-"))),ROUND(VALUE(SUBSTITUTE(実質収支比率等に係る経年分析!G$49,"▲","-")),2),NA())</f>
        <v>-3.41</v>
      </c>
      <c r="D21" s="159">
        <f>IF(ISNUMBER(VALUE(SUBSTITUTE(実質収支比率等に係る経年分析!H$49,"▲","-"))),ROUND(VALUE(SUBSTITUTE(実質収支比率等に係る経年分析!H$49,"▲","-")),2),NA())</f>
        <v>-1.7</v>
      </c>
      <c r="E21" s="159">
        <f>IF(ISNUMBER(VALUE(SUBSTITUTE(実質収支比率等に係る経年分析!I$49,"▲","-"))),ROUND(VALUE(SUBSTITUTE(実質収支比率等に係る経年分析!I$49,"▲","-")),2),NA())</f>
        <v>0.71</v>
      </c>
      <c r="F21" s="159">
        <f>IF(ISNUMBER(VALUE(SUBSTITUTE(実質収支比率等に係る経年分析!J$49,"▲","-"))),ROUND(VALUE(SUBSTITUTE(実質収支比率等に係る経年分析!J$49,"▲","-")),2),NA())</f>
        <v>-1.57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診療所会計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2.0099999999999998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1.64</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16.100000000000001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14.91</v>
      </c>
    </row>
    <row r="36" spans="1:16" x14ac:dyDescent="0.15">
      <c r="A36" s="160" t="str">
        <f>IF(連結実質赤字比率に係る赤字・黒字の構成分析!C$34="",NA(),連結実質赤字比率に係る赤字・黒字の構成分析!C$34)</f>
        <v>船舶運航事業会計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98.17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116.67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230</v>
      </c>
      <c r="E42" s="161"/>
      <c r="F42" s="161"/>
      <c r="G42" s="161">
        <f>'実質公債費比率（分子）の構造'!L$52</f>
        <v>266</v>
      </c>
      <c r="H42" s="161"/>
      <c r="I42" s="161"/>
      <c r="J42" s="161">
        <f>'実質公債費比率（分子）の構造'!M$52</f>
        <v>284</v>
      </c>
      <c r="K42" s="161"/>
      <c r="L42" s="161"/>
      <c r="M42" s="161">
        <f>'実質公債費比率（分子）の構造'!N$52</f>
        <v>344</v>
      </c>
      <c r="N42" s="161"/>
      <c r="O42" s="161"/>
      <c r="P42" s="161">
        <f>'実質公債費比率（分子）の構造'!O$52</f>
        <v>342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2</v>
      </c>
      <c r="I45" s="161"/>
      <c r="J45" s="161"/>
      <c r="K45" s="161">
        <f>'実質公債費比率（分子）の構造'!N$49</f>
        <v>2</v>
      </c>
      <c r="L45" s="161"/>
      <c r="M45" s="161"/>
      <c r="N45" s="161">
        <f>'実質公債費比率（分子）の構造'!O$49</f>
        <v>1</v>
      </c>
      <c r="O45" s="161"/>
      <c r="P45" s="161"/>
    </row>
    <row r="46" spans="1:16" x14ac:dyDescent="0.15">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f>'実質公債費比率（分子）の構造'!O$48</f>
        <v>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303</v>
      </c>
      <c r="C49" s="161"/>
      <c r="D49" s="161"/>
      <c r="E49" s="161">
        <f>'実質公債費比率（分子）の構造'!L$45</f>
        <v>345</v>
      </c>
      <c r="F49" s="161"/>
      <c r="G49" s="161"/>
      <c r="H49" s="161">
        <f>'実質公債費比率（分子）の構造'!M$45</f>
        <v>364</v>
      </c>
      <c r="I49" s="161"/>
      <c r="J49" s="161"/>
      <c r="K49" s="161">
        <f>'実質公債費比率（分子）の構造'!N$45</f>
        <v>451</v>
      </c>
      <c r="L49" s="161"/>
      <c r="M49" s="161"/>
      <c r="N49" s="161">
        <f>'実質公債費比率（分子）の構造'!O$45</f>
        <v>448</v>
      </c>
      <c r="O49" s="161"/>
      <c r="P49" s="161"/>
    </row>
    <row r="50" spans="1:16" x14ac:dyDescent="0.15">
      <c r="A50" s="161" t="s">
        <v>65</v>
      </c>
      <c r="B50" s="161" t="e">
        <f>NA()</f>
        <v>#N/A</v>
      </c>
      <c r="C50" s="161">
        <f>IF(ISNUMBER('実質公債費比率（分子）の構造'!K$53),'実質公債費比率（分子）の構造'!K$53,NA())</f>
        <v>76</v>
      </c>
      <c r="D50" s="161" t="e">
        <f>NA()</f>
        <v>#N/A</v>
      </c>
      <c r="E50" s="161" t="e">
        <f>NA()</f>
        <v>#N/A</v>
      </c>
      <c r="F50" s="161">
        <f>IF(ISNUMBER('実質公債費比率（分子）の構造'!L$53),'実質公債費比率（分子）の構造'!L$53,NA())</f>
        <v>82</v>
      </c>
      <c r="G50" s="161" t="e">
        <f>NA()</f>
        <v>#N/A</v>
      </c>
      <c r="H50" s="161" t="e">
        <f>NA()</f>
        <v>#N/A</v>
      </c>
      <c r="I50" s="161">
        <f>IF(ISNUMBER('実質公債費比率（分子）の構造'!M$53),'実質公債費比率（分子）の構造'!M$53,NA())</f>
        <v>82</v>
      </c>
      <c r="J50" s="161" t="e">
        <f>NA()</f>
        <v>#N/A</v>
      </c>
      <c r="K50" s="161" t="e">
        <f>NA()</f>
        <v>#N/A</v>
      </c>
      <c r="L50" s="161">
        <f>IF(ISNUMBER('実質公債費比率（分子）の構造'!N$53),'実質公債費比率（分子）の構造'!N$53,NA())</f>
        <v>109</v>
      </c>
      <c r="M50" s="161" t="e">
        <f>NA()</f>
        <v>#N/A</v>
      </c>
      <c r="N50" s="161" t="e">
        <f>NA()</f>
        <v>#N/A</v>
      </c>
      <c r="O50" s="161">
        <f>IF(ISNUMBER('実質公債費比率（分子）の構造'!O$53),'実質公債費比率（分子）の構造'!O$53,NA())</f>
        <v>108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2897</v>
      </c>
      <c r="E56" s="160"/>
      <c r="F56" s="160"/>
      <c r="G56" s="160">
        <f>'将来負担比率（分子）の構造'!J$52</f>
        <v>2901</v>
      </c>
      <c r="H56" s="160"/>
      <c r="I56" s="160"/>
      <c r="J56" s="160">
        <f>'将来負担比率（分子）の構造'!K$52</f>
        <v>3324</v>
      </c>
      <c r="K56" s="160"/>
      <c r="L56" s="160"/>
      <c r="M56" s="160">
        <f>'将来負担比率（分子）の構造'!L$52</f>
        <v>3152</v>
      </c>
      <c r="N56" s="160"/>
      <c r="O56" s="160"/>
      <c r="P56" s="160">
        <f>'将来負担比率（分子）の構造'!M$52</f>
        <v>3121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3713</v>
      </c>
      <c r="E58" s="160"/>
      <c r="F58" s="160"/>
      <c r="G58" s="160">
        <f>'将来負担比率（分子）の構造'!J$50</f>
        <v>3651</v>
      </c>
      <c r="H58" s="160"/>
      <c r="I58" s="160"/>
      <c r="J58" s="160">
        <f>'将来負担比率（分子）の構造'!K$50</f>
        <v>3641</v>
      </c>
      <c r="K58" s="160"/>
      <c r="L58" s="160"/>
      <c r="M58" s="160">
        <f>'将来負担比率（分子）の構造'!L$50</f>
        <v>3872</v>
      </c>
      <c r="N58" s="160"/>
      <c r="O58" s="160"/>
      <c r="P58" s="160">
        <f>'将来負担比率（分子）の構造'!M$50</f>
        <v>3977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435</v>
      </c>
      <c r="C62" s="160"/>
      <c r="D62" s="160"/>
      <c r="E62" s="160">
        <f>'将来負担比率（分子）の構造'!J$45</f>
        <v>330</v>
      </c>
      <c r="F62" s="160"/>
      <c r="G62" s="160"/>
      <c r="H62" s="160">
        <f>'将来負担比率（分子）の構造'!K$45</f>
        <v>228</v>
      </c>
      <c r="I62" s="160"/>
      <c r="J62" s="160"/>
      <c r="K62" s="160">
        <f>'将来負担比率（分子）の構造'!L$45</f>
        <v>149</v>
      </c>
      <c r="L62" s="160"/>
      <c r="M62" s="160"/>
      <c r="N62" s="160">
        <f>'将来負担比率（分子）の構造'!M$45</f>
        <v>132</v>
      </c>
      <c r="O62" s="160"/>
      <c r="P62" s="160"/>
    </row>
    <row r="63" spans="1:16" x14ac:dyDescent="0.15">
      <c r="A63" s="160" t="s">
        <v>28</v>
      </c>
      <c r="B63" s="160">
        <f>'将来負担比率（分子）の構造'!I$44</f>
        <v>18</v>
      </c>
      <c r="C63" s="160"/>
      <c r="D63" s="160"/>
      <c r="E63" s="160">
        <f>'将来負担比率（分子）の構造'!J$44</f>
        <v>16</v>
      </c>
      <c r="F63" s="160"/>
      <c r="G63" s="160"/>
      <c r="H63" s="160">
        <f>'将来負担比率（分子）の構造'!K$44</f>
        <v>14</v>
      </c>
      <c r="I63" s="160"/>
      <c r="J63" s="160"/>
      <c r="K63" s="160">
        <f>'将来負担比率（分子）の構造'!L$44</f>
        <v>12</v>
      </c>
      <c r="L63" s="160"/>
      <c r="M63" s="160"/>
      <c r="N63" s="160">
        <f>'将来負担比率（分子）の構造'!M$44</f>
        <v>10</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f>'将来負担比率（分子）の構造'!M$43</f>
        <v>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3792</v>
      </c>
      <c r="C66" s="160"/>
      <c r="D66" s="160"/>
      <c r="E66" s="160">
        <f>'将来負担比率（分子）の構造'!J$41</f>
        <v>3835</v>
      </c>
      <c r="F66" s="160"/>
      <c r="G66" s="160"/>
      <c r="H66" s="160">
        <f>'将来負担比率（分子）の構造'!K$41</f>
        <v>4318</v>
      </c>
      <c r="I66" s="160"/>
      <c r="J66" s="160"/>
      <c r="K66" s="160">
        <f>'将来負担比率（分子）の構造'!L$41</f>
        <v>4076</v>
      </c>
      <c r="L66" s="160"/>
      <c r="M66" s="160"/>
      <c r="N66" s="160">
        <f>'将来負担比率（分子）の構造'!M$41</f>
        <v>3994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1627</v>
      </c>
      <c r="C72" s="164">
        <f>基金残高に係る経年分析!G55</f>
        <v>1723</v>
      </c>
      <c r="D72" s="164">
        <f>基金残高に係る経年分析!H55</f>
        <v>1715</v>
      </c>
    </row>
    <row r="73" spans="1:16" x14ac:dyDescent="0.15">
      <c r="A73" s="163" t="s">
        <v>72</v>
      </c>
      <c r="B73" s="164">
        <f>基金残高に係る経年分析!F56</f>
        <v>706</v>
      </c>
      <c r="C73" s="164">
        <f>基金残高に係る経年分析!G56</f>
        <v>823</v>
      </c>
      <c r="D73" s="164">
        <f>基金残高に係る経年分析!H56</f>
        <v>825</v>
      </c>
    </row>
    <row r="74" spans="1:16" x14ac:dyDescent="0.15">
      <c r="A74" s="163" t="s">
        <v>73</v>
      </c>
      <c r="B74" s="164">
        <f>基金残高に係る経年分析!F57</f>
        <v>1455</v>
      </c>
      <c r="C74" s="164">
        <f>基金残高に係る経年分析!G57</f>
        <v>1465</v>
      </c>
      <c r="D74" s="164">
        <f>基金残高に係る経年分析!H57</f>
        <v>1514</v>
      </c>
    </row>
  </sheetData>
  <sheetProtection algorithmName="SHA-512" hashValue="4GO57pKosVMgp4gD9O2aB1og+KGPZjhIvWcaof22wZ6gW2gDnwxN8fkzv3t4wjFDuEaCGcc29QOmaVkTKSw72A==" saltValue="7MzJuZu0D7EP58OpGZjG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360475</v>
      </c>
      <c r="S5" s="669"/>
      <c r="T5" s="669"/>
      <c r="U5" s="669"/>
      <c r="V5" s="669"/>
      <c r="W5" s="669"/>
      <c r="X5" s="669"/>
      <c r="Y5" s="715"/>
      <c r="Z5" s="733">
        <v>5.8</v>
      </c>
      <c r="AA5" s="733"/>
      <c r="AB5" s="733"/>
      <c r="AC5" s="733"/>
      <c r="AD5" s="734">
        <v>360475</v>
      </c>
      <c r="AE5" s="734"/>
      <c r="AF5" s="734"/>
      <c r="AG5" s="734"/>
      <c r="AH5" s="734"/>
      <c r="AI5" s="734"/>
      <c r="AJ5" s="734"/>
      <c r="AK5" s="734"/>
      <c r="AL5" s="716">
        <v>14.4</v>
      </c>
      <c r="AM5" s="685"/>
      <c r="AN5" s="685"/>
      <c r="AO5" s="717"/>
      <c r="AP5" s="702" t="s">
        <v>220</v>
      </c>
      <c r="AQ5" s="703"/>
      <c r="AR5" s="703"/>
      <c r="AS5" s="703"/>
      <c r="AT5" s="703"/>
      <c r="AU5" s="703"/>
      <c r="AV5" s="703"/>
      <c r="AW5" s="703"/>
      <c r="AX5" s="703"/>
      <c r="AY5" s="703"/>
      <c r="AZ5" s="703"/>
      <c r="BA5" s="703"/>
      <c r="BB5" s="703"/>
      <c r="BC5" s="703"/>
      <c r="BD5" s="703"/>
      <c r="BE5" s="703"/>
      <c r="BF5" s="704"/>
      <c r="BG5" s="616">
        <v>360475</v>
      </c>
      <c r="BH5" s="617"/>
      <c r="BI5" s="617"/>
      <c r="BJ5" s="617"/>
      <c r="BK5" s="617"/>
      <c r="BL5" s="617"/>
      <c r="BM5" s="617"/>
      <c r="BN5" s="618"/>
      <c r="BO5" s="665">
        <v>100</v>
      </c>
      <c r="BP5" s="665"/>
      <c r="BQ5" s="665"/>
      <c r="BR5" s="665"/>
      <c r="BS5" s="666" t="s">
        <v>166</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x14ac:dyDescent="0.15">
      <c r="B6" s="613" t="s">
        <v>224</v>
      </c>
      <c r="C6" s="614"/>
      <c r="D6" s="614"/>
      <c r="E6" s="614"/>
      <c r="F6" s="614"/>
      <c r="G6" s="614"/>
      <c r="H6" s="614"/>
      <c r="I6" s="614"/>
      <c r="J6" s="614"/>
      <c r="K6" s="614"/>
      <c r="L6" s="614"/>
      <c r="M6" s="614"/>
      <c r="N6" s="614"/>
      <c r="O6" s="614"/>
      <c r="P6" s="614"/>
      <c r="Q6" s="615"/>
      <c r="R6" s="616">
        <v>43487</v>
      </c>
      <c r="S6" s="617"/>
      <c r="T6" s="617"/>
      <c r="U6" s="617"/>
      <c r="V6" s="617"/>
      <c r="W6" s="617"/>
      <c r="X6" s="617"/>
      <c r="Y6" s="618"/>
      <c r="Z6" s="665">
        <v>0.7</v>
      </c>
      <c r="AA6" s="665"/>
      <c r="AB6" s="665"/>
      <c r="AC6" s="665"/>
      <c r="AD6" s="666">
        <v>43487</v>
      </c>
      <c r="AE6" s="666"/>
      <c r="AF6" s="666"/>
      <c r="AG6" s="666"/>
      <c r="AH6" s="666"/>
      <c r="AI6" s="666"/>
      <c r="AJ6" s="666"/>
      <c r="AK6" s="666"/>
      <c r="AL6" s="619">
        <v>1.7</v>
      </c>
      <c r="AM6" s="620"/>
      <c r="AN6" s="620"/>
      <c r="AO6" s="667"/>
      <c r="AP6" s="613" t="s">
        <v>225</v>
      </c>
      <c r="AQ6" s="614"/>
      <c r="AR6" s="614"/>
      <c r="AS6" s="614"/>
      <c r="AT6" s="614"/>
      <c r="AU6" s="614"/>
      <c r="AV6" s="614"/>
      <c r="AW6" s="614"/>
      <c r="AX6" s="614"/>
      <c r="AY6" s="614"/>
      <c r="AZ6" s="614"/>
      <c r="BA6" s="614"/>
      <c r="BB6" s="614"/>
      <c r="BC6" s="614"/>
      <c r="BD6" s="614"/>
      <c r="BE6" s="614"/>
      <c r="BF6" s="615"/>
      <c r="BG6" s="616">
        <v>360475</v>
      </c>
      <c r="BH6" s="617"/>
      <c r="BI6" s="617"/>
      <c r="BJ6" s="617"/>
      <c r="BK6" s="617"/>
      <c r="BL6" s="617"/>
      <c r="BM6" s="617"/>
      <c r="BN6" s="618"/>
      <c r="BO6" s="665">
        <v>100</v>
      </c>
      <c r="BP6" s="665"/>
      <c r="BQ6" s="665"/>
      <c r="BR6" s="665"/>
      <c r="BS6" s="666" t="s">
        <v>121</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16">
        <v>70241</v>
      </c>
      <c r="CS6" s="617"/>
      <c r="CT6" s="617"/>
      <c r="CU6" s="617"/>
      <c r="CV6" s="617"/>
      <c r="CW6" s="617"/>
      <c r="CX6" s="617"/>
      <c r="CY6" s="618"/>
      <c r="CZ6" s="716">
        <v>1.2</v>
      </c>
      <c r="DA6" s="685"/>
      <c r="DB6" s="685"/>
      <c r="DC6" s="719"/>
      <c r="DD6" s="622" t="s">
        <v>121</v>
      </c>
      <c r="DE6" s="617"/>
      <c r="DF6" s="617"/>
      <c r="DG6" s="617"/>
      <c r="DH6" s="617"/>
      <c r="DI6" s="617"/>
      <c r="DJ6" s="617"/>
      <c r="DK6" s="617"/>
      <c r="DL6" s="617"/>
      <c r="DM6" s="617"/>
      <c r="DN6" s="617"/>
      <c r="DO6" s="617"/>
      <c r="DP6" s="618"/>
      <c r="DQ6" s="622">
        <v>70241</v>
      </c>
      <c r="DR6" s="617"/>
      <c r="DS6" s="617"/>
      <c r="DT6" s="617"/>
      <c r="DU6" s="617"/>
      <c r="DV6" s="617"/>
      <c r="DW6" s="617"/>
      <c r="DX6" s="617"/>
      <c r="DY6" s="617"/>
      <c r="DZ6" s="617"/>
      <c r="EA6" s="617"/>
      <c r="EB6" s="617"/>
      <c r="EC6" s="646"/>
    </row>
    <row r="7" spans="2:143" ht="11.25" customHeight="1" x14ac:dyDescent="0.15">
      <c r="B7" s="613" t="s">
        <v>227</v>
      </c>
      <c r="C7" s="614"/>
      <c r="D7" s="614"/>
      <c r="E7" s="614"/>
      <c r="F7" s="614"/>
      <c r="G7" s="614"/>
      <c r="H7" s="614"/>
      <c r="I7" s="614"/>
      <c r="J7" s="614"/>
      <c r="K7" s="614"/>
      <c r="L7" s="614"/>
      <c r="M7" s="614"/>
      <c r="N7" s="614"/>
      <c r="O7" s="614"/>
      <c r="P7" s="614"/>
      <c r="Q7" s="615"/>
      <c r="R7" s="616">
        <v>319</v>
      </c>
      <c r="S7" s="617"/>
      <c r="T7" s="617"/>
      <c r="U7" s="617"/>
      <c r="V7" s="617"/>
      <c r="W7" s="617"/>
      <c r="X7" s="617"/>
      <c r="Y7" s="618"/>
      <c r="Z7" s="665">
        <v>0</v>
      </c>
      <c r="AA7" s="665"/>
      <c r="AB7" s="665"/>
      <c r="AC7" s="665"/>
      <c r="AD7" s="666">
        <v>319</v>
      </c>
      <c r="AE7" s="666"/>
      <c r="AF7" s="666"/>
      <c r="AG7" s="666"/>
      <c r="AH7" s="666"/>
      <c r="AI7" s="666"/>
      <c r="AJ7" s="666"/>
      <c r="AK7" s="666"/>
      <c r="AL7" s="619">
        <v>0</v>
      </c>
      <c r="AM7" s="620"/>
      <c r="AN7" s="620"/>
      <c r="AO7" s="667"/>
      <c r="AP7" s="613" t="s">
        <v>228</v>
      </c>
      <c r="AQ7" s="614"/>
      <c r="AR7" s="614"/>
      <c r="AS7" s="614"/>
      <c r="AT7" s="614"/>
      <c r="AU7" s="614"/>
      <c r="AV7" s="614"/>
      <c r="AW7" s="614"/>
      <c r="AX7" s="614"/>
      <c r="AY7" s="614"/>
      <c r="AZ7" s="614"/>
      <c r="BA7" s="614"/>
      <c r="BB7" s="614"/>
      <c r="BC7" s="614"/>
      <c r="BD7" s="614"/>
      <c r="BE7" s="614"/>
      <c r="BF7" s="615"/>
      <c r="BG7" s="616">
        <v>135154</v>
      </c>
      <c r="BH7" s="617"/>
      <c r="BI7" s="617"/>
      <c r="BJ7" s="617"/>
      <c r="BK7" s="617"/>
      <c r="BL7" s="617"/>
      <c r="BM7" s="617"/>
      <c r="BN7" s="618"/>
      <c r="BO7" s="665">
        <v>37.5</v>
      </c>
      <c r="BP7" s="665"/>
      <c r="BQ7" s="665"/>
      <c r="BR7" s="665"/>
      <c r="BS7" s="666" t="s">
        <v>229</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16">
        <v>1149955</v>
      </c>
      <c r="CS7" s="617"/>
      <c r="CT7" s="617"/>
      <c r="CU7" s="617"/>
      <c r="CV7" s="617"/>
      <c r="CW7" s="617"/>
      <c r="CX7" s="617"/>
      <c r="CY7" s="618"/>
      <c r="CZ7" s="665">
        <v>18.899999999999999</v>
      </c>
      <c r="DA7" s="665"/>
      <c r="DB7" s="665"/>
      <c r="DC7" s="665"/>
      <c r="DD7" s="622">
        <v>149814</v>
      </c>
      <c r="DE7" s="617"/>
      <c r="DF7" s="617"/>
      <c r="DG7" s="617"/>
      <c r="DH7" s="617"/>
      <c r="DI7" s="617"/>
      <c r="DJ7" s="617"/>
      <c r="DK7" s="617"/>
      <c r="DL7" s="617"/>
      <c r="DM7" s="617"/>
      <c r="DN7" s="617"/>
      <c r="DO7" s="617"/>
      <c r="DP7" s="618"/>
      <c r="DQ7" s="622">
        <v>878253</v>
      </c>
      <c r="DR7" s="617"/>
      <c r="DS7" s="617"/>
      <c r="DT7" s="617"/>
      <c r="DU7" s="617"/>
      <c r="DV7" s="617"/>
      <c r="DW7" s="617"/>
      <c r="DX7" s="617"/>
      <c r="DY7" s="617"/>
      <c r="DZ7" s="617"/>
      <c r="EA7" s="617"/>
      <c r="EB7" s="617"/>
      <c r="EC7" s="646"/>
    </row>
    <row r="8" spans="2:143" ht="11.25" customHeight="1" x14ac:dyDescent="0.15">
      <c r="B8" s="613" t="s">
        <v>231</v>
      </c>
      <c r="C8" s="614"/>
      <c r="D8" s="614"/>
      <c r="E8" s="614"/>
      <c r="F8" s="614"/>
      <c r="G8" s="614"/>
      <c r="H8" s="614"/>
      <c r="I8" s="614"/>
      <c r="J8" s="614"/>
      <c r="K8" s="614"/>
      <c r="L8" s="614"/>
      <c r="M8" s="614"/>
      <c r="N8" s="614"/>
      <c r="O8" s="614"/>
      <c r="P8" s="614"/>
      <c r="Q8" s="615"/>
      <c r="R8" s="616">
        <v>648</v>
      </c>
      <c r="S8" s="617"/>
      <c r="T8" s="617"/>
      <c r="U8" s="617"/>
      <c r="V8" s="617"/>
      <c r="W8" s="617"/>
      <c r="X8" s="617"/>
      <c r="Y8" s="618"/>
      <c r="Z8" s="665">
        <v>0</v>
      </c>
      <c r="AA8" s="665"/>
      <c r="AB8" s="665"/>
      <c r="AC8" s="665"/>
      <c r="AD8" s="666">
        <v>648</v>
      </c>
      <c r="AE8" s="666"/>
      <c r="AF8" s="666"/>
      <c r="AG8" s="666"/>
      <c r="AH8" s="666"/>
      <c r="AI8" s="666"/>
      <c r="AJ8" s="666"/>
      <c r="AK8" s="666"/>
      <c r="AL8" s="619">
        <v>0</v>
      </c>
      <c r="AM8" s="620"/>
      <c r="AN8" s="620"/>
      <c r="AO8" s="667"/>
      <c r="AP8" s="613" t="s">
        <v>232</v>
      </c>
      <c r="AQ8" s="614"/>
      <c r="AR8" s="614"/>
      <c r="AS8" s="614"/>
      <c r="AT8" s="614"/>
      <c r="AU8" s="614"/>
      <c r="AV8" s="614"/>
      <c r="AW8" s="614"/>
      <c r="AX8" s="614"/>
      <c r="AY8" s="614"/>
      <c r="AZ8" s="614"/>
      <c r="BA8" s="614"/>
      <c r="BB8" s="614"/>
      <c r="BC8" s="614"/>
      <c r="BD8" s="614"/>
      <c r="BE8" s="614"/>
      <c r="BF8" s="615"/>
      <c r="BG8" s="616">
        <v>6141</v>
      </c>
      <c r="BH8" s="617"/>
      <c r="BI8" s="617"/>
      <c r="BJ8" s="617"/>
      <c r="BK8" s="617"/>
      <c r="BL8" s="617"/>
      <c r="BM8" s="617"/>
      <c r="BN8" s="618"/>
      <c r="BO8" s="665">
        <v>1.7</v>
      </c>
      <c r="BP8" s="665"/>
      <c r="BQ8" s="665"/>
      <c r="BR8" s="665"/>
      <c r="BS8" s="622" t="s">
        <v>121</v>
      </c>
      <c r="BT8" s="617"/>
      <c r="BU8" s="617"/>
      <c r="BV8" s="617"/>
      <c r="BW8" s="617"/>
      <c r="BX8" s="617"/>
      <c r="BY8" s="617"/>
      <c r="BZ8" s="617"/>
      <c r="CA8" s="617"/>
      <c r="CB8" s="646"/>
      <c r="CD8" s="647" t="s">
        <v>233</v>
      </c>
      <c r="CE8" s="644"/>
      <c r="CF8" s="644"/>
      <c r="CG8" s="644"/>
      <c r="CH8" s="644"/>
      <c r="CI8" s="644"/>
      <c r="CJ8" s="644"/>
      <c r="CK8" s="644"/>
      <c r="CL8" s="644"/>
      <c r="CM8" s="644"/>
      <c r="CN8" s="644"/>
      <c r="CO8" s="644"/>
      <c r="CP8" s="644"/>
      <c r="CQ8" s="645"/>
      <c r="CR8" s="616">
        <v>1004406</v>
      </c>
      <c r="CS8" s="617"/>
      <c r="CT8" s="617"/>
      <c r="CU8" s="617"/>
      <c r="CV8" s="617"/>
      <c r="CW8" s="617"/>
      <c r="CX8" s="617"/>
      <c r="CY8" s="618"/>
      <c r="CZ8" s="665">
        <v>16.5</v>
      </c>
      <c r="DA8" s="665"/>
      <c r="DB8" s="665"/>
      <c r="DC8" s="665"/>
      <c r="DD8" s="622" t="s">
        <v>121</v>
      </c>
      <c r="DE8" s="617"/>
      <c r="DF8" s="617"/>
      <c r="DG8" s="617"/>
      <c r="DH8" s="617"/>
      <c r="DI8" s="617"/>
      <c r="DJ8" s="617"/>
      <c r="DK8" s="617"/>
      <c r="DL8" s="617"/>
      <c r="DM8" s="617"/>
      <c r="DN8" s="617"/>
      <c r="DO8" s="617"/>
      <c r="DP8" s="618"/>
      <c r="DQ8" s="622">
        <v>683332</v>
      </c>
      <c r="DR8" s="617"/>
      <c r="DS8" s="617"/>
      <c r="DT8" s="617"/>
      <c r="DU8" s="617"/>
      <c r="DV8" s="617"/>
      <c r="DW8" s="617"/>
      <c r="DX8" s="617"/>
      <c r="DY8" s="617"/>
      <c r="DZ8" s="617"/>
      <c r="EA8" s="617"/>
      <c r="EB8" s="617"/>
      <c r="EC8" s="646"/>
    </row>
    <row r="9" spans="2:143" ht="11.25" customHeight="1" x14ac:dyDescent="0.15">
      <c r="B9" s="613" t="s">
        <v>234</v>
      </c>
      <c r="C9" s="614"/>
      <c r="D9" s="614"/>
      <c r="E9" s="614"/>
      <c r="F9" s="614"/>
      <c r="G9" s="614"/>
      <c r="H9" s="614"/>
      <c r="I9" s="614"/>
      <c r="J9" s="614"/>
      <c r="K9" s="614"/>
      <c r="L9" s="614"/>
      <c r="M9" s="614"/>
      <c r="N9" s="614"/>
      <c r="O9" s="614"/>
      <c r="P9" s="614"/>
      <c r="Q9" s="615"/>
      <c r="R9" s="616">
        <v>719</v>
      </c>
      <c r="S9" s="617"/>
      <c r="T9" s="617"/>
      <c r="U9" s="617"/>
      <c r="V9" s="617"/>
      <c r="W9" s="617"/>
      <c r="X9" s="617"/>
      <c r="Y9" s="618"/>
      <c r="Z9" s="665">
        <v>0</v>
      </c>
      <c r="AA9" s="665"/>
      <c r="AB9" s="665"/>
      <c r="AC9" s="665"/>
      <c r="AD9" s="666">
        <v>719</v>
      </c>
      <c r="AE9" s="666"/>
      <c r="AF9" s="666"/>
      <c r="AG9" s="666"/>
      <c r="AH9" s="666"/>
      <c r="AI9" s="666"/>
      <c r="AJ9" s="666"/>
      <c r="AK9" s="666"/>
      <c r="AL9" s="619">
        <v>0</v>
      </c>
      <c r="AM9" s="620"/>
      <c r="AN9" s="620"/>
      <c r="AO9" s="667"/>
      <c r="AP9" s="613" t="s">
        <v>235</v>
      </c>
      <c r="AQ9" s="614"/>
      <c r="AR9" s="614"/>
      <c r="AS9" s="614"/>
      <c r="AT9" s="614"/>
      <c r="AU9" s="614"/>
      <c r="AV9" s="614"/>
      <c r="AW9" s="614"/>
      <c r="AX9" s="614"/>
      <c r="AY9" s="614"/>
      <c r="AZ9" s="614"/>
      <c r="BA9" s="614"/>
      <c r="BB9" s="614"/>
      <c r="BC9" s="614"/>
      <c r="BD9" s="614"/>
      <c r="BE9" s="614"/>
      <c r="BF9" s="615"/>
      <c r="BG9" s="616">
        <v>111782</v>
      </c>
      <c r="BH9" s="617"/>
      <c r="BI9" s="617"/>
      <c r="BJ9" s="617"/>
      <c r="BK9" s="617"/>
      <c r="BL9" s="617"/>
      <c r="BM9" s="617"/>
      <c r="BN9" s="618"/>
      <c r="BO9" s="665">
        <v>31</v>
      </c>
      <c r="BP9" s="665"/>
      <c r="BQ9" s="665"/>
      <c r="BR9" s="665"/>
      <c r="BS9" s="622" t="s">
        <v>166</v>
      </c>
      <c r="BT9" s="617"/>
      <c r="BU9" s="617"/>
      <c r="BV9" s="617"/>
      <c r="BW9" s="617"/>
      <c r="BX9" s="617"/>
      <c r="BY9" s="617"/>
      <c r="BZ9" s="617"/>
      <c r="CA9" s="617"/>
      <c r="CB9" s="646"/>
      <c r="CD9" s="647" t="s">
        <v>236</v>
      </c>
      <c r="CE9" s="644"/>
      <c r="CF9" s="644"/>
      <c r="CG9" s="644"/>
      <c r="CH9" s="644"/>
      <c r="CI9" s="644"/>
      <c r="CJ9" s="644"/>
      <c r="CK9" s="644"/>
      <c r="CL9" s="644"/>
      <c r="CM9" s="644"/>
      <c r="CN9" s="644"/>
      <c r="CO9" s="644"/>
      <c r="CP9" s="644"/>
      <c r="CQ9" s="645"/>
      <c r="CR9" s="616">
        <v>604971</v>
      </c>
      <c r="CS9" s="617"/>
      <c r="CT9" s="617"/>
      <c r="CU9" s="617"/>
      <c r="CV9" s="617"/>
      <c r="CW9" s="617"/>
      <c r="CX9" s="617"/>
      <c r="CY9" s="618"/>
      <c r="CZ9" s="665">
        <v>9.9</v>
      </c>
      <c r="DA9" s="665"/>
      <c r="DB9" s="665"/>
      <c r="DC9" s="665"/>
      <c r="DD9" s="622">
        <v>72445</v>
      </c>
      <c r="DE9" s="617"/>
      <c r="DF9" s="617"/>
      <c r="DG9" s="617"/>
      <c r="DH9" s="617"/>
      <c r="DI9" s="617"/>
      <c r="DJ9" s="617"/>
      <c r="DK9" s="617"/>
      <c r="DL9" s="617"/>
      <c r="DM9" s="617"/>
      <c r="DN9" s="617"/>
      <c r="DO9" s="617"/>
      <c r="DP9" s="618"/>
      <c r="DQ9" s="622">
        <v>280048</v>
      </c>
      <c r="DR9" s="617"/>
      <c r="DS9" s="617"/>
      <c r="DT9" s="617"/>
      <c r="DU9" s="617"/>
      <c r="DV9" s="617"/>
      <c r="DW9" s="617"/>
      <c r="DX9" s="617"/>
      <c r="DY9" s="617"/>
      <c r="DZ9" s="617"/>
      <c r="EA9" s="617"/>
      <c r="EB9" s="617"/>
      <c r="EC9" s="646"/>
    </row>
    <row r="10" spans="2:143" ht="11.25" customHeight="1" x14ac:dyDescent="0.15">
      <c r="B10" s="613" t="s">
        <v>237</v>
      </c>
      <c r="C10" s="614"/>
      <c r="D10" s="614"/>
      <c r="E10" s="614"/>
      <c r="F10" s="614"/>
      <c r="G10" s="614"/>
      <c r="H10" s="614"/>
      <c r="I10" s="614"/>
      <c r="J10" s="614"/>
      <c r="K10" s="614"/>
      <c r="L10" s="614"/>
      <c r="M10" s="614"/>
      <c r="N10" s="614"/>
      <c r="O10" s="614"/>
      <c r="P10" s="614"/>
      <c r="Q10" s="615"/>
      <c r="R10" s="616" t="s">
        <v>121</v>
      </c>
      <c r="S10" s="617"/>
      <c r="T10" s="617"/>
      <c r="U10" s="617"/>
      <c r="V10" s="617"/>
      <c r="W10" s="617"/>
      <c r="X10" s="617"/>
      <c r="Y10" s="618"/>
      <c r="Z10" s="665" t="s">
        <v>121</v>
      </c>
      <c r="AA10" s="665"/>
      <c r="AB10" s="665"/>
      <c r="AC10" s="665"/>
      <c r="AD10" s="666" t="s">
        <v>121</v>
      </c>
      <c r="AE10" s="666"/>
      <c r="AF10" s="666"/>
      <c r="AG10" s="666"/>
      <c r="AH10" s="666"/>
      <c r="AI10" s="666"/>
      <c r="AJ10" s="666"/>
      <c r="AK10" s="666"/>
      <c r="AL10" s="619" t="s">
        <v>121</v>
      </c>
      <c r="AM10" s="620"/>
      <c r="AN10" s="620"/>
      <c r="AO10" s="667"/>
      <c r="AP10" s="613" t="s">
        <v>238</v>
      </c>
      <c r="AQ10" s="614"/>
      <c r="AR10" s="614"/>
      <c r="AS10" s="614"/>
      <c r="AT10" s="614"/>
      <c r="AU10" s="614"/>
      <c r="AV10" s="614"/>
      <c r="AW10" s="614"/>
      <c r="AX10" s="614"/>
      <c r="AY10" s="614"/>
      <c r="AZ10" s="614"/>
      <c r="BA10" s="614"/>
      <c r="BB10" s="614"/>
      <c r="BC10" s="614"/>
      <c r="BD10" s="614"/>
      <c r="BE10" s="614"/>
      <c r="BF10" s="615"/>
      <c r="BG10" s="616">
        <v>10352</v>
      </c>
      <c r="BH10" s="617"/>
      <c r="BI10" s="617"/>
      <c r="BJ10" s="617"/>
      <c r="BK10" s="617"/>
      <c r="BL10" s="617"/>
      <c r="BM10" s="617"/>
      <c r="BN10" s="618"/>
      <c r="BO10" s="665">
        <v>2.9</v>
      </c>
      <c r="BP10" s="665"/>
      <c r="BQ10" s="665"/>
      <c r="BR10" s="665"/>
      <c r="BS10" s="622" t="s">
        <v>121</v>
      </c>
      <c r="BT10" s="617"/>
      <c r="BU10" s="617"/>
      <c r="BV10" s="617"/>
      <c r="BW10" s="617"/>
      <c r="BX10" s="617"/>
      <c r="BY10" s="617"/>
      <c r="BZ10" s="617"/>
      <c r="CA10" s="617"/>
      <c r="CB10" s="646"/>
      <c r="CD10" s="647" t="s">
        <v>239</v>
      </c>
      <c r="CE10" s="644"/>
      <c r="CF10" s="644"/>
      <c r="CG10" s="644"/>
      <c r="CH10" s="644"/>
      <c r="CI10" s="644"/>
      <c r="CJ10" s="644"/>
      <c r="CK10" s="644"/>
      <c r="CL10" s="644"/>
      <c r="CM10" s="644"/>
      <c r="CN10" s="644"/>
      <c r="CO10" s="644"/>
      <c r="CP10" s="644"/>
      <c r="CQ10" s="645"/>
      <c r="CR10" s="616" t="s">
        <v>121</v>
      </c>
      <c r="CS10" s="617"/>
      <c r="CT10" s="617"/>
      <c r="CU10" s="617"/>
      <c r="CV10" s="617"/>
      <c r="CW10" s="617"/>
      <c r="CX10" s="617"/>
      <c r="CY10" s="618"/>
      <c r="CZ10" s="665" t="s">
        <v>121</v>
      </c>
      <c r="DA10" s="665"/>
      <c r="DB10" s="665"/>
      <c r="DC10" s="665"/>
      <c r="DD10" s="622" t="s">
        <v>121</v>
      </c>
      <c r="DE10" s="617"/>
      <c r="DF10" s="617"/>
      <c r="DG10" s="617"/>
      <c r="DH10" s="617"/>
      <c r="DI10" s="617"/>
      <c r="DJ10" s="617"/>
      <c r="DK10" s="617"/>
      <c r="DL10" s="617"/>
      <c r="DM10" s="617"/>
      <c r="DN10" s="617"/>
      <c r="DO10" s="617"/>
      <c r="DP10" s="618"/>
      <c r="DQ10" s="622" t="s">
        <v>229</v>
      </c>
      <c r="DR10" s="617"/>
      <c r="DS10" s="617"/>
      <c r="DT10" s="617"/>
      <c r="DU10" s="617"/>
      <c r="DV10" s="617"/>
      <c r="DW10" s="617"/>
      <c r="DX10" s="617"/>
      <c r="DY10" s="617"/>
      <c r="DZ10" s="617"/>
      <c r="EA10" s="617"/>
      <c r="EB10" s="617"/>
      <c r="EC10" s="646"/>
    </row>
    <row r="11" spans="2:143" ht="11.25" customHeight="1" x14ac:dyDescent="0.15">
      <c r="B11" s="613" t="s">
        <v>240</v>
      </c>
      <c r="C11" s="614"/>
      <c r="D11" s="614"/>
      <c r="E11" s="614"/>
      <c r="F11" s="614"/>
      <c r="G11" s="614"/>
      <c r="H11" s="614"/>
      <c r="I11" s="614"/>
      <c r="J11" s="614"/>
      <c r="K11" s="614"/>
      <c r="L11" s="614"/>
      <c r="M11" s="614"/>
      <c r="N11" s="614"/>
      <c r="O11" s="614"/>
      <c r="P11" s="614"/>
      <c r="Q11" s="615"/>
      <c r="R11" s="616" t="s">
        <v>121</v>
      </c>
      <c r="S11" s="617"/>
      <c r="T11" s="617"/>
      <c r="U11" s="617"/>
      <c r="V11" s="617"/>
      <c r="W11" s="617"/>
      <c r="X11" s="617"/>
      <c r="Y11" s="618"/>
      <c r="Z11" s="665" t="s">
        <v>121</v>
      </c>
      <c r="AA11" s="665"/>
      <c r="AB11" s="665"/>
      <c r="AC11" s="665"/>
      <c r="AD11" s="666" t="s">
        <v>121</v>
      </c>
      <c r="AE11" s="666"/>
      <c r="AF11" s="666"/>
      <c r="AG11" s="666"/>
      <c r="AH11" s="666"/>
      <c r="AI11" s="666"/>
      <c r="AJ11" s="666"/>
      <c r="AK11" s="666"/>
      <c r="AL11" s="619" t="s">
        <v>166</v>
      </c>
      <c r="AM11" s="620"/>
      <c r="AN11" s="620"/>
      <c r="AO11" s="667"/>
      <c r="AP11" s="613" t="s">
        <v>241</v>
      </c>
      <c r="AQ11" s="614"/>
      <c r="AR11" s="614"/>
      <c r="AS11" s="614"/>
      <c r="AT11" s="614"/>
      <c r="AU11" s="614"/>
      <c r="AV11" s="614"/>
      <c r="AW11" s="614"/>
      <c r="AX11" s="614"/>
      <c r="AY11" s="614"/>
      <c r="AZ11" s="614"/>
      <c r="BA11" s="614"/>
      <c r="BB11" s="614"/>
      <c r="BC11" s="614"/>
      <c r="BD11" s="614"/>
      <c r="BE11" s="614"/>
      <c r="BF11" s="615"/>
      <c r="BG11" s="616">
        <v>6879</v>
      </c>
      <c r="BH11" s="617"/>
      <c r="BI11" s="617"/>
      <c r="BJ11" s="617"/>
      <c r="BK11" s="617"/>
      <c r="BL11" s="617"/>
      <c r="BM11" s="617"/>
      <c r="BN11" s="618"/>
      <c r="BO11" s="665">
        <v>1.9</v>
      </c>
      <c r="BP11" s="665"/>
      <c r="BQ11" s="665"/>
      <c r="BR11" s="665"/>
      <c r="BS11" s="622" t="s">
        <v>229</v>
      </c>
      <c r="BT11" s="617"/>
      <c r="BU11" s="617"/>
      <c r="BV11" s="617"/>
      <c r="BW11" s="617"/>
      <c r="BX11" s="617"/>
      <c r="BY11" s="617"/>
      <c r="BZ11" s="617"/>
      <c r="CA11" s="617"/>
      <c r="CB11" s="646"/>
      <c r="CD11" s="647" t="s">
        <v>242</v>
      </c>
      <c r="CE11" s="644"/>
      <c r="CF11" s="644"/>
      <c r="CG11" s="644"/>
      <c r="CH11" s="644"/>
      <c r="CI11" s="644"/>
      <c r="CJ11" s="644"/>
      <c r="CK11" s="644"/>
      <c r="CL11" s="644"/>
      <c r="CM11" s="644"/>
      <c r="CN11" s="644"/>
      <c r="CO11" s="644"/>
      <c r="CP11" s="644"/>
      <c r="CQ11" s="645"/>
      <c r="CR11" s="616">
        <v>773949</v>
      </c>
      <c r="CS11" s="617"/>
      <c r="CT11" s="617"/>
      <c r="CU11" s="617"/>
      <c r="CV11" s="617"/>
      <c r="CW11" s="617"/>
      <c r="CX11" s="617"/>
      <c r="CY11" s="618"/>
      <c r="CZ11" s="665">
        <v>12.7</v>
      </c>
      <c r="DA11" s="665"/>
      <c r="DB11" s="665"/>
      <c r="DC11" s="665"/>
      <c r="DD11" s="622">
        <v>333279</v>
      </c>
      <c r="DE11" s="617"/>
      <c r="DF11" s="617"/>
      <c r="DG11" s="617"/>
      <c r="DH11" s="617"/>
      <c r="DI11" s="617"/>
      <c r="DJ11" s="617"/>
      <c r="DK11" s="617"/>
      <c r="DL11" s="617"/>
      <c r="DM11" s="617"/>
      <c r="DN11" s="617"/>
      <c r="DO11" s="617"/>
      <c r="DP11" s="618"/>
      <c r="DQ11" s="622">
        <v>355036</v>
      </c>
      <c r="DR11" s="617"/>
      <c r="DS11" s="617"/>
      <c r="DT11" s="617"/>
      <c r="DU11" s="617"/>
      <c r="DV11" s="617"/>
      <c r="DW11" s="617"/>
      <c r="DX11" s="617"/>
      <c r="DY11" s="617"/>
      <c r="DZ11" s="617"/>
      <c r="EA11" s="617"/>
      <c r="EB11" s="617"/>
      <c r="EC11" s="646"/>
    </row>
    <row r="12" spans="2:143" ht="11.25" customHeight="1" x14ac:dyDescent="0.15">
      <c r="B12" s="613" t="s">
        <v>243</v>
      </c>
      <c r="C12" s="614"/>
      <c r="D12" s="614"/>
      <c r="E12" s="614"/>
      <c r="F12" s="614"/>
      <c r="G12" s="614"/>
      <c r="H12" s="614"/>
      <c r="I12" s="614"/>
      <c r="J12" s="614"/>
      <c r="K12" s="614"/>
      <c r="L12" s="614"/>
      <c r="M12" s="614"/>
      <c r="N12" s="614"/>
      <c r="O12" s="614"/>
      <c r="P12" s="614"/>
      <c r="Q12" s="615"/>
      <c r="R12" s="616">
        <v>63454</v>
      </c>
      <c r="S12" s="617"/>
      <c r="T12" s="617"/>
      <c r="U12" s="617"/>
      <c r="V12" s="617"/>
      <c r="W12" s="617"/>
      <c r="X12" s="617"/>
      <c r="Y12" s="618"/>
      <c r="Z12" s="665">
        <v>1</v>
      </c>
      <c r="AA12" s="665"/>
      <c r="AB12" s="665"/>
      <c r="AC12" s="665"/>
      <c r="AD12" s="666">
        <v>63454</v>
      </c>
      <c r="AE12" s="666"/>
      <c r="AF12" s="666"/>
      <c r="AG12" s="666"/>
      <c r="AH12" s="666"/>
      <c r="AI12" s="666"/>
      <c r="AJ12" s="666"/>
      <c r="AK12" s="666"/>
      <c r="AL12" s="619">
        <v>2.5</v>
      </c>
      <c r="AM12" s="620"/>
      <c r="AN12" s="620"/>
      <c r="AO12" s="667"/>
      <c r="AP12" s="613" t="s">
        <v>244</v>
      </c>
      <c r="AQ12" s="614"/>
      <c r="AR12" s="614"/>
      <c r="AS12" s="614"/>
      <c r="AT12" s="614"/>
      <c r="AU12" s="614"/>
      <c r="AV12" s="614"/>
      <c r="AW12" s="614"/>
      <c r="AX12" s="614"/>
      <c r="AY12" s="614"/>
      <c r="AZ12" s="614"/>
      <c r="BA12" s="614"/>
      <c r="BB12" s="614"/>
      <c r="BC12" s="614"/>
      <c r="BD12" s="614"/>
      <c r="BE12" s="614"/>
      <c r="BF12" s="615"/>
      <c r="BG12" s="616">
        <v>178840</v>
      </c>
      <c r="BH12" s="617"/>
      <c r="BI12" s="617"/>
      <c r="BJ12" s="617"/>
      <c r="BK12" s="617"/>
      <c r="BL12" s="617"/>
      <c r="BM12" s="617"/>
      <c r="BN12" s="618"/>
      <c r="BO12" s="665">
        <v>49.6</v>
      </c>
      <c r="BP12" s="665"/>
      <c r="BQ12" s="665"/>
      <c r="BR12" s="665"/>
      <c r="BS12" s="622" t="s">
        <v>121</v>
      </c>
      <c r="BT12" s="617"/>
      <c r="BU12" s="617"/>
      <c r="BV12" s="617"/>
      <c r="BW12" s="617"/>
      <c r="BX12" s="617"/>
      <c r="BY12" s="617"/>
      <c r="BZ12" s="617"/>
      <c r="CA12" s="617"/>
      <c r="CB12" s="646"/>
      <c r="CD12" s="647" t="s">
        <v>245</v>
      </c>
      <c r="CE12" s="644"/>
      <c r="CF12" s="644"/>
      <c r="CG12" s="644"/>
      <c r="CH12" s="644"/>
      <c r="CI12" s="644"/>
      <c r="CJ12" s="644"/>
      <c r="CK12" s="644"/>
      <c r="CL12" s="644"/>
      <c r="CM12" s="644"/>
      <c r="CN12" s="644"/>
      <c r="CO12" s="644"/>
      <c r="CP12" s="644"/>
      <c r="CQ12" s="645"/>
      <c r="CR12" s="616">
        <v>361023</v>
      </c>
      <c r="CS12" s="617"/>
      <c r="CT12" s="617"/>
      <c r="CU12" s="617"/>
      <c r="CV12" s="617"/>
      <c r="CW12" s="617"/>
      <c r="CX12" s="617"/>
      <c r="CY12" s="618"/>
      <c r="CZ12" s="665">
        <v>5.9</v>
      </c>
      <c r="DA12" s="665"/>
      <c r="DB12" s="665"/>
      <c r="DC12" s="665"/>
      <c r="DD12" s="622">
        <v>238321</v>
      </c>
      <c r="DE12" s="617"/>
      <c r="DF12" s="617"/>
      <c r="DG12" s="617"/>
      <c r="DH12" s="617"/>
      <c r="DI12" s="617"/>
      <c r="DJ12" s="617"/>
      <c r="DK12" s="617"/>
      <c r="DL12" s="617"/>
      <c r="DM12" s="617"/>
      <c r="DN12" s="617"/>
      <c r="DO12" s="617"/>
      <c r="DP12" s="618"/>
      <c r="DQ12" s="622">
        <v>224458</v>
      </c>
      <c r="DR12" s="617"/>
      <c r="DS12" s="617"/>
      <c r="DT12" s="617"/>
      <c r="DU12" s="617"/>
      <c r="DV12" s="617"/>
      <c r="DW12" s="617"/>
      <c r="DX12" s="617"/>
      <c r="DY12" s="617"/>
      <c r="DZ12" s="617"/>
      <c r="EA12" s="617"/>
      <c r="EB12" s="617"/>
      <c r="EC12" s="646"/>
    </row>
    <row r="13" spans="2:143" ht="11.25" customHeight="1" x14ac:dyDescent="0.15">
      <c r="B13" s="613" t="s">
        <v>246</v>
      </c>
      <c r="C13" s="614"/>
      <c r="D13" s="614"/>
      <c r="E13" s="614"/>
      <c r="F13" s="614"/>
      <c r="G13" s="614"/>
      <c r="H13" s="614"/>
      <c r="I13" s="614"/>
      <c r="J13" s="614"/>
      <c r="K13" s="614"/>
      <c r="L13" s="614"/>
      <c r="M13" s="614"/>
      <c r="N13" s="614"/>
      <c r="O13" s="614"/>
      <c r="P13" s="614"/>
      <c r="Q13" s="615"/>
      <c r="R13" s="616">
        <v>1740</v>
      </c>
      <c r="S13" s="617"/>
      <c r="T13" s="617"/>
      <c r="U13" s="617"/>
      <c r="V13" s="617"/>
      <c r="W13" s="617"/>
      <c r="X13" s="617"/>
      <c r="Y13" s="618"/>
      <c r="Z13" s="665">
        <v>0</v>
      </c>
      <c r="AA13" s="665"/>
      <c r="AB13" s="665"/>
      <c r="AC13" s="665"/>
      <c r="AD13" s="666">
        <v>1740</v>
      </c>
      <c r="AE13" s="666"/>
      <c r="AF13" s="666"/>
      <c r="AG13" s="666"/>
      <c r="AH13" s="666"/>
      <c r="AI13" s="666"/>
      <c r="AJ13" s="666"/>
      <c r="AK13" s="666"/>
      <c r="AL13" s="619">
        <v>0.1</v>
      </c>
      <c r="AM13" s="620"/>
      <c r="AN13" s="620"/>
      <c r="AO13" s="667"/>
      <c r="AP13" s="613" t="s">
        <v>247</v>
      </c>
      <c r="AQ13" s="614"/>
      <c r="AR13" s="614"/>
      <c r="AS13" s="614"/>
      <c r="AT13" s="614"/>
      <c r="AU13" s="614"/>
      <c r="AV13" s="614"/>
      <c r="AW13" s="614"/>
      <c r="AX13" s="614"/>
      <c r="AY13" s="614"/>
      <c r="AZ13" s="614"/>
      <c r="BA13" s="614"/>
      <c r="BB13" s="614"/>
      <c r="BC13" s="614"/>
      <c r="BD13" s="614"/>
      <c r="BE13" s="614"/>
      <c r="BF13" s="615"/>
      <c r="BG13" s="616">
        <v>169199</v>
      </c>
      <c r="BH13" s="617"/>
      <c r="BI13" s="617"/>
      <c r="BJ13" s="617"/>
      <c r="BK13" s="617"/>
      <c r="BL13" s="617"/>
      <c r="BM13" s="617"/>
      <c r="BN13" s="618"/>
      <c r="BO13" s="665">
        <v>46.9</v>
      </c>
      <c r="BP13" s="665"/>
      <c r="BQ13" s="665"/>
      <c r="BR13" s="665"/>
      <c r="BS13" s="622" t="s">
        <v>229</v>
      </c>
      <c r="BT13" s="617"/>
      <c r="BU13" s="617"/>
      <c r="BV13" s="617"/>
      <c r="BW13" s="617"/>
      <c r="BX13" s="617"/>
      <c r="BY13" s="617"/>
      <c r="BZ13" s="617"/>
      <c r="CA13" s="617"/>
      <c r="CB13" s="646"/>
      <c r="CD13" s="647" t="s">
        <v>248</v>
      </c>
      <c r="CE13" s="644"/>
      <c r="CF13" s="644"/>
      <c r="CG13" s="644"/>
      <c r="CH13" s="644"/>
      <c r="CI13" s="644"/>
      <c r="CJ13" s="644"/>
      <c r="CK13" s="644"/>
      <c r="CL13" s="644"/>
      <c r="CM13" s="644"/>
      <c r="CN13" s="644"/>
      <c r="CO13" s="644"/>
      <c r="CP13" s="644"/>
      <c r="CQ13" s="645"/>
      <c r="CR13" s="616">
        <v>1133247</v>
      </c>
      <c r="CS13" s="617"/>
      <c r="CT13" s="617"/>
      <c r="CU13" s="617"/>
      <c r="CV13" s="617"/>
      <c r="CW13" s="617"/>
      <c r="CX13" s="617"/>
      <c r="CY13" s="618"/>
      <c r="CZ13" s="665">
        <v>18.600000000000001</v>
      </c>
      <c r="DA13" s="665"/>
      <c r="DB13" s="665"/>
      <c r="DC13" s="665"/>
      <c r="DD13" s="622">
        <v>1005520</v>
      </c>
      <c r="DE13" s="617"/>
      <c r="DF13" s="617"/>
      <c r="DG13" s="617"/>
      <c r="DH13" s="617"/>
      <c r="DI13" s="617"/>
      <c r="DJ13" s="617"/>
      <c r="DK13" s="617"/>
      <c r="DL13" s="617"/>
      <c r="DM13" s="617"/>
      <c r="DN13" s="617"/>
      <c r="DO13" s="617"/>
      <c r="DP13" s="618"/>
      <c r="DQ13" s="622">
        <v>234820</v>
      </c>
      <c r="DR13" s="617"/>
      <c r="DS13" s="617"/>
      <c r="DT13" s="617"/>
      <c r="DU13" s="617"/>
      <c r="DV13" s="617"/>
      <c r="DW13" s="617"/>
      <c r="DX13" s="617"/>
      <c r="DY13" s="617"/>
      <c r="DZ13" s="617"/>
      <c r="EA13" s="617"/>
      <c r="EB13" s="617"/>
      <c r="EC13" s="646"/>
    </row>
    <row r="14" spans="2:143" ht="11.25" customHeight="1" x14ac:dyDescent="0.15">
      <c r="B14" s="613" t="s">
        <v>249</v>
      </c>
      <c r="C14" s="614"/>
      <c r="D14" s="614"/>
      <c r="E14" s="614"/>
      <c r="F14" s="614"/>
      <c r="G14" s="614"/>
      <c r="H14" s="614"/>
      <c r="I14" s="614"/>
      <c r="J14" s="614"/>
      <c r="K14" s="614"/>
      <c r="L14" s="614"/>
      <c r="M14" s="614"/>
      <c r="N14" s="614"/>
      <c r="O14" s="614"/>
      <c r="P14" s="614"/>
      <c r="Q14" s="615"/>
      <c r="R14" s="616" t="s">
        <v>166</v>
      </c>
      <c r="S14" s="617"/>
      <c r="T14" s="617"/>
      <c r="U14" s="617"/>
      <c r="V14" s="617"/>
      <c r="W14" s="617"/>
      <c r="X14" s="617"/>
      <c r="Y14" s="618"/>
      <c r="Z14" s="665" t="s">
        <v>229</v>
      </c>
      <c r="AA14" s="665"/>
      <c r="AB14" s="665"/>
      <c r="AC14" s="665"/>
      <c r="AD14" s="666" t="s">
        <v>121</v>
      </c>
      <c r="AE14" s="666"/>
      <c r="AF14" s="666"/>
      <c r="AG14" s="666"/>
      <c r="AH14" s="666"/>
      <c r="AI14" s="666"/>
      <c r="AJ14" s="666"/>
      <c r="AK14" s="666"/>
      <c r="AL14" s="619" t="s">
        <v>121</v>
      </c>
      <c r="AM14" s="620"/>
      <c r="AN14" s="620"/>
      <c r="AO14" s="667"/>
      <c r="AP14" s="613" t="s">
        <v>250</v>
      </c>
      <c r="AQ14" s="614"/>
      <c r="AR14" s="614"/>
      <c r="AS14" s="614"/>
      <c r="AT14" s="614"/>
      <c r="AU14" s="614"/>
      <c r="AV14" s="614"/>
      <c r="AW14" s="614"/>
      <c r="AX14" s="614"/>
      <c r="AY14" s="614"/>
      <c r="AZ14" s="614"/>
      <c r="BA14" s="614"/>
      <c r="BB14" s="614"/>
      <c r="BC14" s="614"/>
      <c r="BD14" s="614"/>
      <c r="BE14" s="614"/>
      <c r="BF14" s="615"/>
      <c r="BG14" s="616">
        <v>22939</v>
      </c>
      <c r="BH14" s="617"/>
      <c r="BI14" s="617"/>
      <c r="BJ14" s="617"/>
      <c r="BK14" s="617"/>
      <c r="BL14" s="617"/>
      <c r="BM14" s="617"/>
      <c r="BN14" s="618"/>
      <c r="BO14" s="665">
        <v>6.4</v>
      </c>
      <c r="BP14" s="665"/>
      <c r="BQ14" s="665"/>
      <c r="BR14" s="665"/>
      <c r="BS14" s="622" t="s">
        <v>121</v>
      </c>
      <c r="BT14" s="617"/>
      <c r="BU14" s="617"/>
      <c r="BV14" s="617"/>
      <c r="BW14" s="617"/>
      <c r="BX14" s="617"/>
      <c r="BY14" s="617"/>
      <c r="BZ14" s="617"/>
      <c r="CA14" s="617"/>
      <c r="CB14" s="646"/>
      <c r="CD14" s="647" t="s">
        <v>251</v>
      </c>
      <c r="CE14" s="644"/>
      <c r="CF14" s="644"/>
      <c r="CG14" s="644"/>
      <c r="CH14" s="644"/>
      <c r="CI14" s="644"/>
      <c r="CJ14" s="644"/>
      <c r="CK14" s="644"/>
      <c r="CL14" s="644"/>
      <c r="CM14" s="644"/>
      <c r="CN14" s="644"/>
      <c r="CO14" s="644"/>
      <c r="CP14" s="644"/>
      <c r="CQ14" s="645"/>
      <c r="CR14" s="616">
        <v>24090</v>
      </c>
      <c r="CS14" s="617"/>
      <c r="CT14" s="617"/>
      <c r="CU14" s="617"/>
      <c r="CV14" s="617"/>
      <c r="CW14" s="617"/>
      <c r="CX14" s="617"/>
      <c r="CY14" s="618"/>
      <c r="CZ14" s="665">
        <v>0.4</v>
      </c>
      <c r="DA14" s="665"/>
      <c r="DB14" s="665"/>
      <c r="DC14" s="665"/>
      <c r="DD14" s="622" t="s">
        <v>121</v>
      </c>
      <c r="DE14" s="617"/>
      <c r="DF14" s="617"/>
      <c r="DG14" s="617"/>
      <c r="DH14" s="617"/>
      <c r="DI14" s="617"/>
      <c r="DJ14" s="617"/>
      <c r="DK14" s="617"/>
      <c r="DL14" s="617"/>
      <c r="DM14" s="617"/>
      <c r="DN14" s="617"/>
      <c r="DO14" s="617"/>
      <c r="DP14" s="618"/>
      <c r="DQ14" s="622">
        <v>24090</v>
      </c>
      <c r="DR14" s="617"/>
      <c r="DS14" s="617"/>
      <c r="DT14" s="617"/>
      <c r="DU14" s="617"/>
      <c r="DV14" s="617"/>
      <c r="DW14" s="617"/>
      <c r="DX14" s="617"/>
      <c r="DY14" s="617"/>
      <c r="DZ14" s="617"/>
      <c r="EA14" s="617"/>
      <c r="EB14" s="617"/>
      <c r="EC14" s="646"/>
    </row>
    <row r="15" spans="2:143" ht="11.25" customHeight="1" x14ac:dyDescent="0.15">
      <c r="B15" s="613" t="s">
        <v>252</v>
      </c>
      <c r="C15" s="614"/>
      <c r="D15" s="614"/>
      <c r="E15" s="614"/>
      <c r="F15" s="614"/>
      <c r="G15" s="614"/>
      <c r="H15" s="614"/>
      <c r="I15" s="614"/>
      <c r="J15" s="614"/>
      <c r="K15" s="614"/>
      <c r="L15" s="614"/>
      <c r="M15" s="614"/>
      <c r="N15" s="614"/>
      <c r="O15" s="614"/>
      <c r="P15" s="614"/>
      <c r="Q15" s="615"/>
      <c r="R15" s="616">
        <v>11335</v>
      </c>
      <c r="S15" s="617"/>
      <c r="T15" s="617"/>
      <c r="U15" s="617"/>
      <c r="V15" s="617"/>
      <c r="W15" s="617"/>
      <c r="X15" s="617"/>
      <c r="Y15" s="618"/>
      <c r="Z15" s="665">
        <v>0.2</v>
      </c>
      <c r="AA15" s="665"/>
      <c r="AB15" s="665"/>
      <c r="AC15" s="665"/>
      <c r="AD15" s="666">
        <v>11335</v>
      </c>
      <c r="AE15" s="666"/>
      <c r="AF15" s="666"/>
      <c r="AG15" s="666"/>
      <c r="AH15" s="666"/>
      <c r="AI15" s="666"/>
      <c r="AJ15" s="666"/>
      <c r="AK15" s="666"/>
      <c r="AL15" s="619">
        <v>0.5</v>
      </c>
      <c r="AM15" s="620"/>
      <c r="AN15" s="620"/>
      <c r="AO15" s="667"/>
      <c r="AP15" s="613" t="s">
        <v>253</v>
      </c>
      <c r="AQ15" s="614"/>
      <c r="AR15" s="614"/>
      <c r="AS15" s="614"/>
      <c r="AT15" s="614"/>
      <c r="AU15" s="614"/>
      <c r="AV15" s="614"/>
      <c r="AW15" s="614"/>
      <c r="AX15" s="614"/>
      <c r="AY15" s="614"/>
      <c r="AZ15" s="614"/>
      <c r="BA15" s="614"/>
      <c r="BB15" s="614"/>
      <c r="BC15" s="614"/>
      <c r="BD15" s="614"/>
      <c r="BE15" s="614"/>
      <c r="BF15" s="615"/>
      <c r="BG15" s="616">
        <v>23192</v>
      </c>
      <c r="BH15" s="617"/>
      <c r="BI15" s="617"/>
      <c r="BJ15" s="617"/>
      <c r="BK15" s="617"/>
      <c r="BL15" s="617"/>
      <c r="BM15" s="617"/>
      <c r="BN15" s="618"/>
      <c r="BO15" s="665">
        <v>6.4</v>
      </c>
      <c r="BP15" s="665"/>
      <c r="BQ15" s="665"/>
      <c r="BR15" s="665"/>
      <c r="BS15" s="622" t="s">
        <v>229</v>
      </c>
      <c r="BT15" s="617"/>
      <c r="BU15" s="617"/>
      <c r="BV15" s="617"/>
      <c r="BW15" s="617"/>
      <c r="BX15" s="617"/>
      <c r="BY15" s="617"/>
      <c r="BZ15" s="617"/>
      <c r="CA15" s="617"/>
      <c r="CB15" s="646"/>
      <c r="CD15" s="647" t="s">
        <v>254</v>
      </c>
      <c r="CE15" s="644"/>
      <c r="CF15" s="644"/>
      <c r="CG15" s="644"/>
      <c r="CH15" s="644"/>
      <c r="CI15" s="644"/>
      <c r="CJ15" s="644"/>
      <c r="CK15" s="644"/>
      <c r="CL15" s="644"/>
      <c r="CM15" s="644"/>
      <c r="CN15" s="644"/>
      <c r="CO15" s="644"/>
      <c r="CP15" s="644"/>
      <c r="CQ15" s="645"/>
      <c r="CR15" s="616">
        <v>508642</v>
      </c>
      <c r="CS15" s="617"/>
      <c r="CT15" s="617"/>
      <c r="CU15" s="617"/>
      <c r="CV15" s="617"/>
      <c r="CW15" s="617"/>
      <c r="CX15" s="617"/>
      <c r="CY15" s="618"/>
      <c r="CZ15" s="665">
        <v>8.3000000000000007</v>
      </c>
      <c r="DA15" s="665"/>
      <c r="DB15" s="665"/>
      <c r="DC15" s="665"/>
      <c r="DD15" s="622">
        <v>44834</v>
      </c>
      <c r="DE15" s="617"/>
      <c r="DF15" s="617"/>
      <c r="DG15" s="617"/>
      <c r="DH15" s="617"/>
      <c r="DI15" s="617"/>
      <c r="DJ15" s="617"/>
      <c r="DK15" s="617"/>
      <c r="DL15" s="617"/>
      <c r="DM15" s="617"/>
      <c r="DN15" s="617"/>
      <c r="DO15" s="617"/>
      <c r="DP15" s="618"/>
      <c r="DQ15" s="622">
        <v>428116</v>
      </c>
      <c r="DR15" s="617"/>
      <c r="DS15" s="617"/>
      <c r="DT15" s="617"/>
      <c r="DU15" s="617"/>
      <c r="DV15" s="617"/>
      <c r="DW15" s="617"/>
      <c r="DX15" s="617"/>
      <c r="DY15" s="617"/>
      <c r="DZ15" s="617"/>
      <c r="EA15" s="617"/>
      <c r="EB15" s="617"/>
      <c r="EC15" s="646"/>
    </row>
    <row r="16" spans="2:143" ht="11.25" customHeight="1" x14ac:dyDescent="0.15">
      <c r="B16" s="613" t="s">
        <v>255</v>
      </c>
      <c r="C16" s="614"/>
      <c r="D16" s="614"/>
      <c r="E16" s="614"/>
      <c r="F16" s="614"/>
      <c r="G16" s="614"/>
      <c r="H16" s="614"/>
      <c r="I16" s="614"/>
      <c r="J16" s="614"/>
      <c r="K16" s="614"/>
      <c r="L16" s="614"/>
      <c r="M16" s="614"/>
      <c r="N16" s="614"/>
      <c r="O16" s="614"/>
      <c r="P16" s="614"/>
      <c r="Q16" s="615"/>
      <c r="R16" s="616" t="s">
        <v>229</v>
      </c>
      <c r="S16" s="617"/>
      <c r="T16" s="617"/>
      <c r="U16" s="617"/>
      <c r="V16" s="617"/>
      <c r="W16" s="617"/>
      <c r="X16" s="617"/>
      <c r="Y16" s="618"/>
      <c r="Z16" s="665" t="s">
        <v>121</v>
      </c>
      <c r="AA16" s="665"/>
      <c r="AB16" s="665"/>
      <c r="AC16" s="665"/>
      <c r="AD16" s="666" t="s">
        <v>121</v>
      </c>
      <c r="AE16" s="666"/>
      <c r="AF16" s="666"/>
      <c r="AG16" s="666"/>
      <c r="AH16" s="666"/>
      <c r="AI16" s="666"/>
      <c r="AJ16" s="666"/>
      <c r="AK16" s="666"/>
      <c r="AL16" s="619" t="s">
        <v>121</v>
      </c>
      <c r="AM16" s="620"/>
      <c r="AN16" s="620"/>
      <c r="AO16" s="667"/>
      <c r="AP16" s="613" t="s">
        <v>256</v>
      </c>
      <c r="AQ16" s="614"/>
      <c r="AR16" s="614"/>
      <c r="AS16" s="614"/>
      <c r="AT16" s="614"/>
      <c r="AU16" s="614"/>
      <c r="AV16" s="614"/>
      <c r="AW16" s="614"/>
      <c r="AX16" s="614"/>
      <c r="AY16" s="614"/>
      <c r="AZ16" s="614"/>
      <c r="BA16" s="614"/>
      <c r="BB16" s="614"/>
      <c r="BC16" s="614"/>
      <c r="BD16" s="614"/>
      <c r="BE16" s="614"/>
      <c r="BF16" s="615"/>
      <c r="BG16" s="616">
        <v>350</v>
      </c>
      <c r="BH16" s="617"/>
      <c r="BI16" s="617"/>
      <c r="BJ16" s="617"/>
      <c r="BK16" s="617"/>
      <c r="BL16" s="617"/>
      <c r="BM16" s="617"/>
      <c r="BN16" s="618"/>
      <c r="BO16" s="665">
        <v>0.1</v>
      </c>
      <c r="BP16" s="665"/>
      <c r="BQ16" s="665"/>
      <c r="BR16" s="665"/>
      <c r="BS16" s="622" t="s">
        <v>121</v>
      </c>
      <c r="BT16" s="617"/>
      <c r="BU16" s="617"/>
      <c r="BV16" s="617"/>
      <c r="BW16" s="617"/>
      <c r="BX16" s="617"/>
      <c r="BY16" s="617"/>
      <c r="BZ16" s="617"/>
      <c r="CA16" s="617"/>
      <c r="CB16" s="646"/>
      <c r="CD16" s="647" t="s">
        <v>257</v>
      </c>
      <c r="CE16" s="644"/>
      <c r="CF16" s="644"/>
      <c r="CG16" s="644"/>
      <c r="CH16" s="644"/>
      <c r="CI16" s="644"/>
      <c r="CJ16" s="644"/>
      <c r="CK16" s="644"/>
      <c r="CL16" s="644"/>
      <c r="CM16" s="644"/>
      <c r="CN16" s="644"/>
      <c r="CO16" s="644"/>
      <c r="CP16" s="644"/>
      <c r="CQ16" s="645"/>
      <c r="CR16" s="616" t="s">
        <v>121</v>
      </c>
      <c r="CS16" s="617"/>
      <c r="CT16" s="617"/>
      <c r="CU16" s="617"/>
      <c r="CV16" s="617"/>
      <c r="CW16" s="617"/>
      <c r="CX16" s="617"/>
      <c r="CY16" s="618"/>
      <c r="CZ16" s="665" t="s">
        <v>166</v>
      </c>
      <c r="DA16" s="665"/>
      <c r="DB16" s="665"/>
      <c r="DC16" s="665"/>
      <c r="DD16" s="622" t="s">
        <v>121</v>
      </c>
      <c r="DE16" s="617"/>
      <c r="DF16" s="617"/>
      <c r="DG16" s="617"/>
      <c r="DH16" s="617"/>
      <c r="DI16" s="617"/>
      <c r="DJ16" s="617"/>
      <c r="DK16" s="617"/>
      <c r="DL16" s="617"/>
      <c r="DM16" s="617"/>
      <c r="DN16" s="617"/>
      <c r="DO16" s="617"/>
      <c r="DP16" s="618"/>
      <c r="DQ16" s="622" t="s">
        <v>166</v>
      </c>
      <c r="DR16" s="617"/>
      <c r="DS16" s="617"/>
      <c r="DT16" s="617"/>
      <c r="DU16" s="617"/>
      <c r="DV16" s="617"/>
      <c r="DW16" s="617"/>
      <c r="DX16" s="617"/>
      <c r="DY16" s="617"/>
      <c r="DZ16" s="617"/>
      <c r="EA16" s="617"/>
      <c r="EB16" s="617"/>
      <c r="EC16" s="646"/>
    </row>
    <row r="17" spans="2:133" ht="11.25" customHeight="1" x14ac:dyDescent="0.15">
      <c r="B17" s="613" t="s">
        <v>258</v>
      </c>
      <c r="C17" s="614"/>
      <c r="D17" s="614"/>
      <c r="E17" s="614"/>
      <c r="F17" s="614"/>
      <c r="G17" s="614"/>
      <c r="H17" s="614"/>
      <c r="I17" s="614"/>
      <c r="J17" s="614"/>
      <c r="K17" s="614"/>
      <c r="L17" s="614"/>
      <c r="M17" s="614"/>
      <c r="N17" s="614"/>
      <c r="O17" s="614"/>
      <c r="P17" s="614"/>
      <c r="Q17" s="615"/>
      <c r="R17" s="616">
        <v>380</v>
      </c>
      <c r="S17" s="617"/>
      <c r="T17" s="617"/>
      <c r="U17" s="617"/>
      <c r="V17" s="617"/>
      <c r="W17" s="617"/>
      <c r="X17" s="617"/>
      <c r="Y17" s="618"/>
      <c r="Z17" s="665">
        <v>0</v>
      </c>
      <c r="AA17" s="665"/>
      <c r="AB17" s="665"/>
      <c r="AC17" s="665"/>
      <c r="AD17" s="666">
        <v>380</v>
      </c>
      <c r="AE17" s="666"/>
      <c r="AF17" s="666"/>
      <c r="AG17" s="666"/>
      <c r="AH17" s="666"/>
      <c r="AI17" s="666"/>
      <c r="AJ17" s="666"/>
      <c r="AK17" s="666"/>
      <c r="AL17" s="619">
        <v>0</v>
      </c>
      <c r="AM17" s="620"/>
      <c r="AN17" s="620"/>
      <c r="AO17" s="667"/>
      <c r="AP17" s="613" t="s">
        <v>259</v>
      </c>
      <c r="AQ17" s="614"/>
      <c r="AR17" s="614"/>
      <c r="AS17" s="614"/>
      <c r="AT17" s="614"/>
      <c r="AU17" s="614"/>
      <c r="AV17" s="614"/>
      <c r="AW17" s="614"/>
      <c r="AX17" s="614"/>
      <c r="AY17" s="614"/>
      <c r="AZ17" s="614"/>
      <c r="BA17" s="614"/>
      <c r="BB17" s="614"/>
      <c r="BC17" s="614"/>
      <c r="BD17" s="614"/>
      <c r="BE17" s="614"/>
      <c r="BF17" s="615"/>
      <c r="BG17" s="616" t="s">
        <v>121</v>
      </c>
      <c r="BH17" s="617"/>
      <c r="BI17" s="617"/>
      <c r="BJ17" s="617"/>
      <c r="BK17" s="617"/>
      <c r="BL17" s="617"/>
      <c r="BM17" s="617"/>
      <c r="BN17" s="618"/>
      <c r="BO17" s="665" t="s">
        <v>166</v>
      </c>
      <c r="BP17" s="665"/>
      <c r="BQ17" s="665"/>
      <c r="BR17" s="665"/>
      <c r="BS17" s="622" t="s">
        <v>121</v>
      </c>
      <c r="BT17" s="617"/>
      <c r="BU17" s="617"/>
      <c r="BV17" s="617"/>
      <c r="BW17" s="617"/>
      <c r="BX17" s="617"/>
      <c r="BY17" s="617"/>
      <c r="BZ17" s="617"/>
      <c r="CA17" s="617"/>
      <c r="CB17" s="646"/>
      <c r="CD17" s="647" t="s">
        <v>260</v>
      </c>
      <c r="CE17" s="644"/>
      <c r="CF17" s="644"/>
      <c r="CG17" s="644"/>
      <c r="CH17" s="644"/>
      <c r="CI17" s="644"/>
      <c r="CJ17" s="644"/>
      <c r="CK17" s="644"/>
      <c r="CL17" s="644"/>
      <c r="CM17" s="644"/>
      <c r="CN17" s="644"/>
      <c r="CO17" s="644"/>
      <c r="CP17" s="644"/>
      <c r="CQ17" s="645"/>
      <c r="CR17" s="616">
        <v>447504</v>
      </c>
      <c r="CS17" s="617"/>
      <c r="CT17" s="617"/>
      <c r="CU17" s="617"/>
      <c r="CV17" s="617"/>
      <c r="CW17" s="617"/>
      <c r="CX17" s="617"/>
      <c r="CY17" s="618"/>
      <c r="CZ17" s="665">
        <v>7.3</v>
      </c>
      <c r="DA17" s="665"/>
      <c r="DB17" s="665"/>
      <c r="DC17" s="665"/>
      <c r="DD17" s="622" t="s">
        <v>166</v>
      </c>
      <c r="DE17" s="617"/>
      <c r="DF17" s="617"/>
      <c r="DG17" s="617"/>
      <c r="DH17" s="617"/>
      <c r="DI17" s="617"/>
      <c r="DJ17" s="617"/>
      <c r="DK17" s="617"/>
      <c r="DL17" s="617"/>
      <c r="DM17" s="617"/>
      <c r="DN17" s="617"/>
      <c r="DO17" s="617"/>
      <c r="DP17" s="618"/>
      <c r="DQ17" s="622">
        <v>441519</v>
      </c>
      <c r="DR17" s="617"/>
      <c r="DS17" s="617"/>
      <c r="DT17" s="617"/>
      <c r="DU17" s="617"/>
      <c r="DV17" s="617"/>
      <c r="DW17" s="617"/>
      <c r="DX17" s="617"/>
      <c r="DY17" s="617"/>
      <c r="DZ17" s="617"/>
      <c r="EA17" s="617"/>
      <c r="EB17" s="617"/>
      <c r="EC17" s="646"/>
    </row>
    <row r="18" spans="2:133" ht="11.25" customHeight="1" x14ac:dyDescent="0.15">
      <c r="B18" s="613" t="s">
        <v>261</v>
      </c>
      <c r="C18" s="614"/>
      <c r="D18" s="614"/>
      <c r="E18" s="614"/>
      <c r="F18" s="614"/>
      <c r="G18" s="614"/>
      <c r="H18" s="614"/>
      <c r="I18" s="614"/>
      <c r="J18" s="614"/>
      <c r="K18" s="614"/>
      <c r="L18" s="614"/>
      <c r="M18" s="614"/>
      <c r="N18" s="614"/>
      <c r="O18" s="614"/>
      <c r="P18" s="614"/>
      <c r="Q18" s="615"/>
      <c r="R18" s="616">
        <v>2155748</v>
      </c>
      <c r="S18" s="617"/>
      <c r="T18" s="617"/>
      <c r="U18" s="617"/>
      <c r="V18" s="617"/>
      <c r="W18" s="617"/>
      <c r="X18" s="617"/>
      <c r="Y18" s="618"/>
      <c r="Z18" s="665">
        <v>34.5</v>
      </c>
      <c r="AA18" s="665"/>
      <c r="AB18" s="665"/>
      <c r="AC18" s="665"/>
      <c r="AD18" s="666">
        <v>1926763</v>
      </c>
      <c r="AE18" s="666"/>
      <c r="AF18" s="666"/>
      <c r="AG18" s="666"/>
      <c r="AH18" s="666"/>
      <c r="AI18" s="666"/>
      <c r="AJ18" s="666"/>
      <c r="AK18" s="666"/>
      <c r="AL18" s="619">
        <v>76.8</v>
      </c>
      <c r="AM18" s="620"/>
      <c r="AN18" s="620"/>
      <c r="AO18" s="667"/>
      <c r="AP18" s="613" t="s">
        <v>262</v>
      </c>
      <c r="AQ18" s="614"/>
      <c r="AR18" s="614"/>
      <c r="AS18" s="614"/>
      <c r="AT18" s="614"/>
      <c r="AU18" s="614"/>
      <c r="AV18" s="614"/>
      <c r="AW18" s="614"/>
      <c r="AX18" s="614"/>
      <c r="AY18" s="614"/>
      <c r="AZ18" s="614"/>
      <c r="BA18" s="614"/>
      <c r="BB18" s="614"/>
      <c r="BC18" s="614"/>
      <c r="BD18" s="614"/>
      <c r="BE18" s="614"/>
      <c r="BF18" s="615"/>
      <c r="BG18" s="616" t="s">
        <v>121</v>
      </c>
      <c r="BH18" s="617"/>
      <c r="BI18" s="617"/>
      <c r="BJ18" s="617"/>
      <c r="BK18" s="617"/>
      <c r="BL18" s="617"/>
      <c r="BM18" s="617"/>
      <c r="BN18" s="618"/>
      <c r="BO18" s="665" t="s">
        <v>166</v>
      </c>
      <c r="BP18" s="665"/>
      <c r="BQ18" s="665"/>
      <c r="BR18" s="665"/>
      <c r="BS18" s="622" t="s">
        <v>121</v>
      </c>
      <c r="BT18" s="617"/>
      <c r="BU18" s="617"/>
      <c r="BV18" s="617"/>
      <c r="BW18" s="617"/>
      <c r="BX18" s="617"/>
      <c r="BY18" s="617"/>
      <c r="BZ18" s="617"/>
      <c r="CA18" s="617"/>
      <c r="CB18" s="646"/>
      <c r="CD18" s="647" t="s">
        <v>263</v>
      </c>
      <c r="CE18" s="644"/>
      <c r="CF18" s="644"/>
      <c r="CG18" s="644"/>
      <c r="CH18" s="644"/>
      <c r="CI18" s="644"/>
      <c r="CJ18" s="644"/>
      <c r="CK18" s="644"/>
      <c r="CL18" s="644"/>
      <c r="CM18" s="644"/>
      <c r="CN18" s="644"/>
      <c r="CO18" s="644"/>
      <c r="CP18" s="644"/>
      <c r="CQ18" s="645"/>
      <c r="CR18" s="616">
        <v>15513</v>
      </c>
      <c r="CS18" s="617"/>
      <c r="CT18" s="617"/>
      <c r="CU18" s="617"/>
      <c r="CV18" s="617"/>
      <c r="CW18" s="617"/>
      <c r="CX18" s="617"/>
      <c r="CY18" s="618"/>
      <c r="CZ18" s="665">
        <v>0.3</v>
      </c>
      <c r="DA18" s="665"/>
      <c r="DB18" s="665"/>
      <c r="DC18" s="665"/>
      <c r="DD18" s="622" t="s">
        <v>121</v>
      </c>
      <c r="DE18" s="617"/>
      <c r="DF18" s="617"/>
      <c r="DG18" s="617"/>
      <c r="DH18" s="617"/>
      <c r="DI18" s="617"/>
      <c r="DJ18" s="617"/>
      <c r="DK18" s="617"/>
      <c r="DL18" s="617"/>
      <c r="DM18" s="617"/>
      <c r="DN18" s="617"/>
      <c r="DO18" s="617"/>
      <c r="DP18" s="618"/>
      <c r="DQ18" s="622">
        <v>15513</v>
      </c>
      <c r="DR18" s="617"/>
      <c r="DS18" s="617"/>
      <c r="DT18" s="617"/>
      <c r="DU18" s="617"/>
      <c r="DV18" s="617"/>
      <c r="DW18" s="617"/>
      <c r="DX18" s="617"/>
      <c r="DY18" s="617"/>
      <c r="DZ18" s="617"/>
      <c r="EA18" s="617"/>
      <c r="EB18" s="617"/>
      <c r="EC18" s="646"/>
    </row>
    <row r="19" spans="2:133" ht="11.25" customHeight="1" x14ac:dyDescent="0.15">
      <c r="B19" s="613" t="s">
        <v>264</v>
      </c>
      <c r="C19" s="614"/>
      <c r="D19" s="614"/>
      <c r="E19" s="614"/>
      <c r="F19" s="614"/>
      <c r="G19" s="614"/>
      <c r="H19" s="614"/>
      <c r="I19" s="614"/>
      <c r="J19" s="614"/>
      <c r="K19" s="614"/>
      <c r="L19" s="614"/>
      <c r="M19" s="614"/>
      <c r="N19" s="614"/>
      <c r="O19" s="614"/>
      <c r="P19" s="614"/>
      <c r="Q19" s="615"/>
      <c r="R19" s="616">
        <v>1926763</v>
      </c>
      <c r="S19" s="617"/>
      <c r="T19" s="617"/>
      <c r="U19" s="617"/>
      <c r="V19" s="617"/>
      <c r="W19" s="617"/>
      <c r="X19" s="617"/>
      <c r="Y19" s="618"/>
      <c r="Z19" s="665">
        <v>30.8</v>
      </c>
      <c r="AA19" s="665"/>
      <c r="AB19" s="665"/>
      <c r="AC19" s="665"/>
      <c r="AD19" s="666">
        <v>1926763</v>
      </c>
      <c r="AE19" s="666"/>
      <c r="AF19" s="666"/>
      <c r="AG19" s="666"/>
      <c r="AH19" s="666"/>
      <c r="AI19" s="666"/>
      <c r="AJ19" s="666"/>
      <c r="AK19" s="666"/>
      <c r="AL19" s="619">
        <v>76.8</v>
      </c>
      <c r="AM19" s="620"/>
      <c r="AN19" s="620"/>
      <c r="AO19" s="667"/>
      <c r="AP19" s="613" t="s">
        <v>265</v>
      </c>
      <c r="AQ19" s="614"/>
      <c r="AR19" s="614"/>
      <c r="AS19" s="614"/>
      <c r="AT19" s="614"/>
      <c r="AU19" s="614"/>
      <c r="AV19" s="614"/>
      <c r="AW19" s="614"/>
      <c r="AX19" s="614"/>
      <c r="AY19" s="614"/>
      <c r="AZ19" s="614"/>
      <c r="BA19" s="614"/>
      <c r="BB19" s="614"/>
      <c r="BC19" s="614"/>
      <c r="BD19" s="614"/>
      <c r="BE19" s="614"/>
      <c r="BF19" s="615"/>
      <c r="BG19" s="616" t="s">
        <v>229</v>
      </c>
      <c r="BH19" s="617"/>
      <c r="BI19" s="617"/>
      <c r="BJ19" s="617"/>
      <c r="BK19" s="617"/>
      <c r="BL19" s="617"/>
      <c r="BM19" s="617"/>
      <c r="BN19" s="618"/>
      <c r="BO19" s="665" t="s">
        <v>121</v>
      </c>
      <c r="BP19" s="665"/>
      <c r="BQ19" s="665"/>
      <c r="BR19" s="665"/>
      <c r="BS19" s="622" t="s">
        <v>229</v>
      </c>
      <c r="BT19" s="617"/>
      <c r="BU19" s="617"/>
      <c r="BV19" s="617"/>
      <c r="BW19" s="617"/>
      <c r="BX19" s="617"/>
      <c r="BY19" s="617"/>
      <c r="BZ19" s="617"/>
      <c r="CA19" s="617"/>
      <c r="CB19" s="646"/>
      <c r="CD19" s="647" t="s">
        <v>266</v>
      </c>
      <c r="CE19" s="644"/>
      <c r="CF19" s="644"/>
      <c r="CG19" s="644"/>
      <c r="CH19" s="644"/>
      <c r="CI19" s="644"/>
      <c r="CJ19" s="644"/>
      <c r="CK19" s="644"/>
      <c r="CL19" s="644"/>
      <c r="CM19" s="644"/>
      <c r="CN19" s="644"/>
      <c r="CO19" s="644"/>
      <c r="CP19" s="644"/>
      <c r="CQ19" s="645"/>
      <c r="CR19" s="616" t="s">
        <v>166</v>
      </c>
      <c r="CS19" s="617"/>
      <c r="CT19" s="617"/>
      <c r="CU19" s="617"/>
      <c r="CV19" s="617"/>
      <c r="CW19" s="617"/>
      <c r="CX19" s="617"/>
      <c r="CY19" s="618"/>
      <c r="CZ19" s="665" t="s">
        <v>121</v>
      </c>
      <c r="DA19" s="665"/>
      <c r="DB19" s="665"/>
      <c r="DC19" s="665"/>
      <c r="DD19" s="622" t="s">
        <v>166</v>
      </c>
      <c r="DE19" s="617"/>
      <c r="DF19" s="617"/>
      <c r="DG19" s="617"/>
      <c r="DH19" s="617"/>
      <c r="DI19" s="617"/>
      <c r="DJ19" s="617"/>
      <c r="DK19" s="617"/>
      <c r="DL19" s="617"/>
      <c r="DM19" s="617"/>
      <c r="DN19" s="617"/>
      <c r="DO19" s="617"/>
      <c r="DP19" s="618"/>
      <c r="DQ19" s="622" t="s">
        <v>121</v>
      </c>
      <c r="DR19" s="617"/>
      <c r="DS19" s="617"/>
      <c r="DT19" s="617"/>
      <c r="DU19" s="617"/>
      <c r="DV19" s="617"/>
      <c r="DW19" s="617"/>
      <c r="DX19" s="617"/>
      <c r="DY19" s="617"/>
      <c r="DZ19" s="617"/>
      <c r="EA19" s="617"/>
      <c r="EB19" s="617"/>
      <c r="EC19" s="646"/>
    </row>
    <row r="20" spans="2:133" ht="11.25" customHeight="1" x14ac:dyDescent="0.15">
      <c r="B20" s="613" t="s">
        <v>267</v>
      </c>
      <c r="C20" s="614"/>
      <c r="D20" s="614"/>
      <c r="E20" s="614"/>
      <c r="F20" s="614"/>
      <c r="G20" s="614"/>
      <c r="H20" s="614"/>
      <c r="I20" s="614"/>
      <c r="J20" s="614"/>
      <c r="K20" s="614"/>
      <c r="L20" s="614"/>
      <c r="M20" s="614"/>
      <c r="N20" s="614"/>
      <c r="O20" s="614"/>
      <c r="P20" s="614"/>
      <c r="Q20" s="615"/>
      <c r="R20" s="616">
        <v>228985</v>
      </c>
      <c r="S20" s="617"/>
      <c r="T20" s="617"/>
      <c r="U20" s="617"/>
      <c r="V20" s="617"/>
      <c r="W20" s="617"/>
      <c r="X20" s="617"/>
      <c r="Y20" s="618"/>
      <c r="Z20" s="665">
        <v>3.7</v>
      </c>
      <c r="AA20" s="665"/>
      <c r="AB20" s="665"/>
      <c r="AC20" s="665"/>
      <c r="AD20" s="666" t="s">
        <v>121</v>
      </c>
      <c r="AE20" s="666"/>
      <c r="AF20" s="666"/>
      <c r="AG20" s="666"/>
      <c r="AH20" s="666"/>
      <c r="AI20" s="666"/>
      <c r="AJ20" s="666"/>
      <c r="AK20" s="666"/>
      <c r="AL20" s="619" t="s">
        <v>121</v>
      </c>
      <c r="AM20" s="620"/>
      <c r="AN20" s="620"/>
      <c r="AO20" s="667"/>
      <c r="AP20" s="613" t="s">
        <v>268</v>
      </c>
      <c r="AQ20" s="614"/>
      <c r="AR20" s="614"/>
      <c r="AS20" s="614"/>
      <c r="AT20" s="614"/>
      <c r="AU20" s="614"/>
      <c r="AV20" s="614"/>
      <c r="AW20" s="614"/>
      <c r="AX20" s="614"/>
      <c r="AY20" s="614"/>
      <c r="AZ20" s="614"/>
      <c r="BA20" s="614"/>
      <c r="BB20" s="614"/>
      <c r="BC20" s="614"/>
      <c r="BD20" s="614"/>
      <c r="BE20" s="614"/>
      <c r="BF20" s="615"/>
      <c r="BG20" s="616" t="s">
        <v>121</v>
      </c>
      <c r="BH20" s="617"/>
      <c r="BI20" s="617"/>
      <c r="BJ20" s="617"/>
      <c r="BK20" s="617"/>
      <c r="BL20" s="617"/>
      <c r="BM20" s="617"/>
      <c r="BN20" s="618"/>
      <c r="BO20" s="665" t="s">
        <v>121</v>
      </c>
      <c r="BP20" s="665"/>
      <c r="BQ20" s="665"/>
      <c r="BR20" s="665"/>
      <c r="BS20" s="622" t="s">
        <v>121</v>
      </c>
      <c r="BT20" s="617"/>
      <c r="BU20" s="617"/>
      <c r="BV20" s="617"/>
      <c r="BW20" s="617"/>
      <c r="BX20" s="617"/>
      <c r="BY20" s="617"/>
      <c r="BZ20" s="617"/>
      <c r="CA20" s="617"/>
      <c r="CB20" s="646"/>
      <c r="CD20" s="647" t="s">
        <v>269</v>
      </c>
      <c r="CE20" s="644"/>
      <c r="CF20" s="644"/>
      <c r="CG20" s="644"/>
      <c r="CH20" s="644"/>
      <c r="CI20" s="644"/>
      <c r="CJ20" s="644"/>
      <c r="CK20" s="644"/>
      <c r="CL20" s="644"/>
      <c r="CM20" s="644"/>
      <c r="CN20" s="644"/>
      <c r="CO20" s="644"/>
      <c r="CP20" s="644"/>
      <c r="CQ20" s="645"/>
      <c r="CR20" s="616">
        <v>6093541</v>
      </c>
      <c r="CS20" s="617"/>
      <c r="CT20" s="617"/>
      <c r="CU20" s="617"/>
      <c r="CV20" s="617"/>
      <c r="CW20" s="617"/>
      <c r="CX20" s="617"/>
      <c r="CY20" s="618"/>
      <c r="CZ20" s="665">
        <v>100</v>
      </c>
      <c r="DA20" s="665"/>
      <c r="DB20" s="665"/>
      <c r="DC20" s="665"/>
      <c r="DD20" s="622">
        <v>1844213</v>
      </c>
      <c r="DE20" s="617"/>
      <c r="DF20" s="617"/>
      <c r="DG20" s="617"/>
      <c r="DH20" s="617"/>
      <c r="DI20" s="617"/>
      <c r="DJ20" s="617"/>
      <c r="DK20" s="617"/>
      <c r="DL20" s="617"/>
      <c r="DM20" s="617"/>
      <c r="DN20" s="617"/>
      <c r="DO20" s="617"/>
      <c r="DP20" s="618"/>
      <c r="DQ20" s="622">
        <v>3635426</v>
      </c>
      <c r="DR20" s="617"/>
      <c r="DS20" s="617"/>
      <c r="DT20" s="617"/>
      <c r="DU20" s="617"/>
      <c r="DV20" s="617"/>
      <c r="DW20" s="617"/>
      <c r="DX20" s="617"/>
      <c r="DY20" s="617"/>
      <c r="DZ20" s="617"/>
      <c r="EA20" s="617"/>
      <c r="EB20" s="617"/>
      <c r="EC20" s="646"/>
    </row>
    <row r="21" spans="2:133" ht="11.25" customHeight="1" x14ac:dyDescent="0.15">
      <c r="B21" s="613" t="s">
        <v>270</v>
      </c>
      <c r="C21" s="614"/>
      <c r="D21" s="614"/>
      <c r="E21" s="614"/>
      <c r="F21" s="614"/>
      <c r="G21" s="614"/>
      <c r="H21" s="614"/>
      <c r="I21" s="614"/>
      <c r="J21" s="614"/>
      <c r="K21" s="614"/>
      <c r="L21" s="614"/>
      <c r="M21" s="614"/>
      <c r="N21" s="614"/>
      <c r="O21" s="614"/>
      <c r="P21" s="614"/>
      <c r="Q21" s="615"/>
      <c r="R21" s="616" t="s">
        <v>229</v>
      </c>
      <c r="S21" s="617"/>
      <c r="T21" s="617"/>
      <c r="U21" s="617"/>
      <c r="V21" s="617"/>
      <c r="W21" s="617"/>
      <c r="X21" s="617"/>
      <c r="Y21" s="618"/>
      <c r="Z21" s="665" t="s">
        <v>121</v>
      </c>
      <c r="AA21" s="665"/>
      <c r="AB21" s="665"/>
      <c r="AC21" s="665"/>
      <c r="AD21" s="666" t="s">
        <v>166</v>
      </c>
      <c r="AE21" s="666"/>
      <c r="AF21" s="666"/>
      <c r="AG21" s="666"/>
      <c r="AH21" s="666"/>
      <c r="AI21" s="666"/>
      <c r="AJ21" s="666"/>
      <c r="AK21" s="666"/>
      <c r="AL21" s="619" t="s">
        <v>121</v>
      </c>
      <c r="AM21" s="620"/>
      <c r="AN21" s="620"/>
      <c r="AO21" s="667"/>
      <c r="AP21" s="711" t="s">
        <v>271</v>
      </c>
      <c r="AQ21" s="718"/>
      <c r="AR21" s="718"/>
      <c r="AS21" s="718"/>
      <c r="AT21" s="718"/>
      <c r="AU21" s="718"/>
      <c r="AV21" s="718"/>
      <c r="AW21" s="718"/>
      <c r="AX21" s="718"/>
      <c r="AY21" s="718"/>
      <c r="AZ21" s="718"/>
      <c r="BA21" s="718"/>
      <c r="BB21" s="718"/>
      <c r="BC21" s="718"/>
      <c r="BD21" s="718"/>
      <c r="BE21" s="718"/>
      <c r="BF21" s="713"/>
      <c r="BG21" s="616" t="s">
        <v>121</v>
      </c>
      <c r="BH21" s="617"/>
      <c r="BI21" s="617"/>
      <c r="BJ21" s="617"/>
      <c r="BK21" s="617"/>
      <c r="BL21" s="617"/>
      <c r="BM21" s="617"/>
      <c r="BN21" s="618"/>
      <c r="BO21" s="665" t="s">
        <v>121</v>
      </c>
      <c r="BP21" s="665"/>
      <c r="BQ21" s="665"/>
      <c r="BR21" s="665"/>
      <c r="BS21" s="622" t="s">
        <v>121</v>
      </c>
      <c r="BT21" s="617"/>
      <c r="BU21" s="617"/>
      <c r="BV21" s="617"/>
      <c r="BW21" s="617"/>
      <c r="BX21" s="617"/>
      <c r="BY21" s="617"/>
      <c r="BZ21" s="617"/>
      <c r="CA21" s="617"/>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13" t="s">
        <v>272</v>
      </c>
      <c r="C22" s="614"/>
      <c r="D22" s="614"/>
      <c r="E22" s="614"/>
      <c r="F22" s="614"/>
      <c r="G22" s="614"/>
      <c r="H22" s="614"/>
      <c r="I22" s="614"/>
      <c r="J22" s="614"/>
      <c r="K22" s="614"/>
      <c r="L22" s="614"/>
      <c r="M22" s="614"/>
      <c r="N22" s="614"/>
      <c r="O22" s="614"/>
      <c r="P22" s="614"/>
      <c r="Q22" s="615"/>
      <c r="R22" s="616">
        <v>2638305</v>
      </c>
      <c r="S22" s="617"/>
      <c r="T22" s="617"/>
      <c r="U22" s="617"/>
      <c r="V22" s="617"/>
      <c r="W22" s="617"/>
      <c r="X22" s="617"/>
      <c r="Y22" s="618"/>
      <c r="Z22" s="665">
        <v>42.2</v>
      </c>
      <c r="AA22" s="665"/>
      <c r="AB22" s="665"/>
      <c r="AC22" s="665"/>
      <c r="AD22" s="666">
        <v>2409320</v>
      </c>
      <c r="AE22" s="666"/>
      <c r="AF22" s="666"/>
      <c r="AG22" s="666"/>
      <c r="AH22" s="666"/>
      <c r="AI22" s="666"/>
      <c r="AJ22" s="666"/>
      <c r="AK22" s="666"/>
      <c r="AL22" s="619">
        <v>96</v>
      </c>
      <c r="AM22" s="620"/>
      <c r="AN22" s="620"/>
      <c r="AO22" s="667"/>
      <c r="AP22" s="711" t="s">
        <v>273</v>
      </c>
      <c r="AQ22" s="718"/>
      <c r="AR22" s="718"/>
      <c r="AS22" s="718"/>
      <c r="AT22" s="718"/>
      <c r="AU22" s="718"/>
      <c r="AV22" s="718"/>
      <c r="AW22" s="718"/>
      <c r="AX22" s="718"/>
      <c r="AY22" s="718"/>
      <c r="AZ22" s="718"/>
      <c r="BA22" s="718"/>
      <c r="BB22" s="718"/>
      <c r="BC22" s="718"/>
      <c r="BD22" s="718"/>
      <c r="BE22" s="718"/>
      <c r="BF22" s="713"/>
      <c r="BG22" s="616" t="s">
        <v>166</v>
      </c>
      <c r="BH22" s="617"/>
      <c r="BI22" s="617"/>
      <c r="BJ22" s="617"/>
      <c r="BK22" s="617"/>
      <c r="BL22" s="617"/>
      <c r="BM22" s="617"/>
      <c r="BN22" s="618"/>
      <c r="BO22" s="665" t="s">
        <v>229</v>
      </c>
      <c r="BP22" s="665"/>
      <c r="BQ22" s="665"/>
      <c r="BR22" s="665"/>
      <c r="BS22" s="622" t="s">
        <v>121</v>
      </c>
      <c r="BT22" s="617"/>
      <c r="BU22" s="617"/>
      <c r="BV22" s="617"/>
      <c r="BW22" s="617"/>
      <c r="BX22" s="617"/>
      <c r="BY22" s="617"/>
      <c r="BZ22" s="617"/>
      <c r="CA22" s="617"/>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13" t="s">
        <v>275</v>
      </c>
      <c r="C23" s="614"/>
      <c r="D23" s="614"/>
      <c r="E23" s="614"/>
      <c r="F23" s="614"/>
      <c r="G23" s="614"/>
      <c r="H23" s="614"/>
      <c r="I23" s="614"/>
      <c r="J23" s="614"/>
      <c r="K23" s="614"/>
      <c r="L23" s="614"/>
      <c r="M23" s="614"/>
      <c r="N23" s="614"/>
      <c r="O23" s="614"/>
      <c r="P23" s="614"/>
      <c r="Q23" s="615"/>
      <c r="R23" s="616">
        <v>1621</v>
      </c>
      <c r="S23" s="617"/>
      <c r="T23" s="617"/>
      <c r="U23" s="617"/>
      <c r="V23" s="617"/>
      <c r="W23" s="617"/>
      <c r="X23" s="617"/>
      <c r="Y23" s="618"/>
      <c r="Z23" s="665">
        <v>0</v>
      </c>
      <c r="AA23" s="665"/>
      <c r="AB23" s="665"/>
      <c r="AC23" s="665"/>
      <c r="AD23" s="666">
        <v>1621</v>
      </c>
      <c r="AE23" s="666"/>
      <c r="AF23" s="666"/>
      <c r="AG23" s="666"/>
      <c r="AH23" s="666"/>
      <c r="AI23" s="666"/>
      <c r="AJ23" s="666"/>
      <c r="AK23" s="666"/>
      <c r="AL23" s="619">
        <v>0.1</v>
      </c>
      <c r="AM23" s="620"/>
      <c r="AN23" s="620"/>
      <c r="AO23" s="667"/>
      <c r="AP23" s="711" t="s">
        <v>276</v>
      </c>
      <c r="AQ23" s="718"/>
      <c r="AR23" s="718"/>
      <c r="AS23" s="718"/>
      <c r="AT23" s="718"/>
      <c r="AU23" s="718"/>
      <c r="AV23" s="718"/>
      <c r="AW23" s="718"/>
      <c r="AX23" s="718"/>
      <c r="AY23" s="718"/>
      <c r="AZ23" s="718"/>
      <c r="BA23" s="718"/>
      <c r="BB23" s="718"/>
      <c r="BC23" s="718"/>
      <c r="BD23" s="718"/>
      <c r="BE23" s="718"/>
      <c r="BF23" s="713"/>
      <c r="BG23" s="616" t="s">
        <v>121</v>
      </c>
      <c r="BH23" s="617"/>
      <c r="BI23" s="617"/>
      <c r="BJ23" s="617"/>
      <c r="BK23" s="617"/>
      <c r="BL23" s="617"/>
      <c r="BM23" s="617"/>
      <c r="BN23" s="618"/>
      <c r="BO23" s="665" t="s">
        <v>121</v>
      </c>
      <c r="BP23" s="665"/>
      <c r="BQ23" s="665"/>
      <c r="BR23" s="665"/>
      <c r="BS23" s="622" t="s">
        <v>121</v>
      </c>
      <c r="BT23" s="617"/>
      <c r="BU23" s="617"/>
      <c r="BV23" s="617"/>
      <c r="BW23" s="617"/>
      <c r="BX23" s="617"/>
      <c r="BY23" s="617"/>
      <c r="BZ23" s="617"/>
      <c r="CA23" s="617"/>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13" t="s">
        <v>282</v>
      </c>
      <c r="C24" s="614"/>
      <c r="D24" s="614"/>
      <c r="E24" s="614"/>
      <c r="F24" s="614"/>
      <c r="G24" s="614"/>
      <c r="H24" s="614"/>
      <c r="I24" s="614"/>
      <c r="J24" s="614"/>
      <c r="K24" s="614"/>
      <c r="L24" s="614"/>
      <c r="M24" s="614"/>
      <c r="N24" s="614"/>
      <c r="O24" s="614"/>
      <c r="P24" s="614"/>
      <c r="Q24" s="615"/>
      <c r="R24" s="616">
        <v>33850</v>
      </c>
      <c r="S24" s="617"/>
      <c r="T24" s="617"/>
      <c r="U24" s="617"/>
      <c r="V24" s="617"/>
      <c r="W24" s="617"/>
      <c r="X24" s="617"/>
      <c r="Y24" s="618"/>
      <c r="Z24" s="665">
        <v>0.5</v>
      </c>
      <c r="AA24" s="665"/>
      <c r="AB24" s="665"/>
      <c r="AC24" s="665"/>
      <c r="AD24" s="666" t="s">
        <v>121</v>
      </c>
      <c r="AE24" s="666"/>
      <c r="AF24" s="666"/>
      <c r="AG24" s="666"/>
      <c r="AH24" s="666"/>
      <c r="AI24" s="666"/>
      <c r="AJ24" s="666"/>
      <c r="AK24" s="666"/>
      <c r="AL24" s="619" t="s">
        <v>229</v>
      </c>
      <c r="AM24" s="620"/>
      <c r="AN24" s="620"/>
      <c r="AO24" s="667"/>
      <c r="AP24" s="711" t="s">
        <v>283</v>
      </c>
      <c r="AQ24" s="718"/>
      <c r="AR24" s="718"/>
      <c r="AS24" s="718"/>
      <c r="AT24" s="718"/>
      <c r="AU24" s="718"/>
      <c r="AV24" s="718"/>
      <c r="AW24" s="718"/>
      <c r="AX24" s="718"/>
      <c r="AY24" s="718"/>
      <c r="AZ24" s="718"/>
      <c r="BA24" s="718"/>
      <c r="BB24" s="718"/>
      <c r="BC24" s="718"/>
      <c r="BD24" s="718"/>
      <c r="BE24" s="718"/>
      <c r="BF24" s="713"/>
      <c r="BG24" s="616" t="s">
        <v>166</v>
      </c>
      <c r="BH24" s="617"/>
      <c r="BI24" s="617"/>
      <c r="BJ24" s="617"/>
      <c r="BK24" s="617"/>
      <c r="BL24" s="617"/>
      <c r="BM24" s="617"/>
      <c r="BN24" s="618"/>
      <c r="BO24" s="665" t="s">
        <v>121</v>
      </c>
      <c r="BP24" s="665"/>
      <c r="BQ24" s="665"/>
      <c r="BR24" s="665"/>
      <c r="BS24" s="622" t="s">
        <v>166</v>
      </c>
      <c r="BT24" s="617"/>
      <c r="BU24" s="617"/>
      <c r="BV24" s="617"/>
      <c r="BW24" s="617"/>
      <c r="BX24" s="617"/>
      <c r="BY24" s="617"/>
      <c r="BZ24" s="617"/>
      <c r="CA24" s="617"/>
      <c r="CB24" s="646"/>
      <c r="CD24" s="674" t="s">
        <v>284</v>
      </c>
      <c r="CE24" s="675"/>
      <c r="CF24" s="675"/>
      <c r="CG24" s="675"/>
      <c r="CH24" s="675"/>
      <c r="CI24" s="675"/>
      <c r="CJ24" s="675"/>
      <c r="CK24" s="675"/>
      <c r="CL24" s="675"/>
      <c r="CM24" s="675"/>
      <c r="CN24" s="675"/>
      <c r="CO24" s="675"/>
      <c r="CP24" s="675"/>
      <c r="CQ24" s="676"/>
      <c r="CR24" s="668">
        <v>1795539</v>
      </c>
      <c r="CS24" s="669"/>
      <c r="CT24" s="669"/>
      <c r="CU24" s="669"/>
      <c r="CV24" s="669"/>
      <c r="CW24" s="669"/>
      <c r="CX24" s="669"/>
      <c r="CY24" s="715"/>
      <c r="CZ24" s="716">
        <v>29.5</v>
      </c>
      <c r="DA24" s="685"/>
      <c r="DB24" s="685"/>
      <c r="DC24" s="719"/>
      <c r="DD24" s="714">
        <v>1434540</v>
      </c>
      <c r="DE24" s="669"/>
      <c r="DF24" s="669"/>
      <c r="DG24" s="669"/>
      <c r="DH24" s="669"/>
      <c r="DI24" s="669"/>
      <c r="DJ24" s="669"/>
      <c r="DK24" s="715"/>
      <c r="DL24" s="714">
        <v>1398984</v>
      </c>
      <c r="DM24" s="669"/>
      <c r="DN24" s="669"/>
      <c r="DO24" s="669"/>
      <c r="DP24" s="669"/>
      <c r="DQ24" s="669"/>
      <c r="DR24" s="669"/>
      <c r="DS24" s="669"/>
      <c r="DT24" s="669"/>
      <c r="DU24" s="669"/>
      <c r="DV24" s="715"/>
      <c r="DW24" s="716">
        <v>53.6</v>
      </c>
      <c r="DX24" s="685"/>
      <c r="DY24" s="685"/>
      <c r="DZ24" s="685"/>
      <c r="EA24" s="685"/>
      <c r="EB24" s="685"/>
      <c r="EC24" s="717"/>
    </row>
    <row r="25" spans="2:133" ht="11.25" customHeight="1" x14ac:dyDescent="0.15">
      <c r="B25" s="613" t="s">
        <v>285</v>
      </c>
      <c r="C25" s="614"/>
      <c r="D25" s="614"/>
      <c r="E25" s="614"/>
      <c r="F25" s="614"/>
      <c r="G25" s="614"/>
      <c r="H25" s="614"/>
      <c r="I25" s="614"/>
      <c r="J25" s="614"/>
      <c r="K25" s="614"/>
      <c r="L25" s="614"/>
      <c r="M25" s="614"/>
      <c r="N25" s="614"/>
      <c r="O25" s="614"/>
      <c r="P25" s="614"/>
      <c r="Q25" s="615"/>
      <c r="R25" s="616">
        <v>59435</v>
      </c>
      <c r="S25" s="617"/>
      <c r="T25" s="617"/>
      <c r="U25" s="617"/>
      <c r="V25" s="617"/>
      <c r="W25" s="617"/>
      <c r="X25" s="617"/>
      <c r="Y25" s="618"/>
      <c r="Z25" s="665">
        <v>1</v>
      </c>
      <c r="AA25" s="665"/>
      <c r="AB25" s="665"/>
      <c r="AC25" s="665"/>
      <c r="AD25" s="666" t="s">
        <v>229</v>
      </c>
      <c r="AE25" s="666"/>
      <c r="AF25" s="666"/>
      <c r="AG25" s="666"/>
      <c r="AH25" s="666"/>
      <c r="AI25" s="666"/>
      <c r="AJ25" s="666"/>
      <c r="AK25" s="666"/>
      <c r="AL25" s="619" t="s">
        <v>166</v>
      </c>
      <c r="AM25" s="620"/>
      <c r="AN25" s="620"/>
      <c r="AO25" s="667"/>
      <c r="AP25" s="711" t="s">
        <v>286</v>
      </c>
      <c r="AQ25" s="718"/>
      <c r="AR25" s="718"/>
      <c r="AS25" s="718"/>
      <c r="AT25" s="718"/>
      <c r="AU25" s="718"/>
      <c r="AV25" s="718"/>
      <c r="AW25" s="718"/>
      <c r="AX25" s="718"/>
      <c r="AY25" s="718"/>
      <c r="AZ25" s="718"/>
      <c r="BA25" s="718"/>
      <c r="BB25" s="718"/>
      <c r="BC25" s="718"/>
      <c r="BD25" s="718"/>
      <c r="BE25" s="718"/>
      <c r="BF25" s="713"/>
      <c r="BG25" s="616" t="s">
        <v>121</v>
      </c>
      <c r="BH25" s="617"/>
      <c r="BI25" s="617"/>
      <c r="BJ25" s="617"/>
      <c r="BK25" s="617"/>
      <c r="BL25" s="617"/>
      <c r="BM25" s="617"/>
      <c r="BN25" s="618"/>
      <c r="BO25" s="665" t="s">
        <v>121</v>
      </c>
      <c r="BP25" s="665"/>
      <c r="BQ25" s="665"/>
      <c r="BR25" s="665"/>
      <c r="BS25" s="622" t="s">
        <v>121</v>
      </c>
      <c r="BT25" s="617"/>
      <c r="BU25" s="617"/>
      <c r="BV25" s="617"/>
      <c r="BW25" s="617"/>
      <c r="BX25" s="617"/>
      <c r="BY25" s="617"/>
      <c r="BZ25" s="617"/>
      <c r="CA25" s="617"/>
      <c r="CB25" s="646"/>
      <c r="CD25" s="647" t="s">
        <v>287</v>
      </c>
      <c r="CE25" s="644"/>
      <c r="CF25" s="644"/>
      <c r="CG25" s="644"/>
      <c r="CH25" s="644"/>
      <c r="CI25" s="644"/>
      <c r="CJ25" s="644"/>
      <c r="CK25" s="644"/>
      <c r="CL25" s="644"/>
      <c r="CM25" s="644"/>
      <c r="CN25" s="644"/>
      <c r="CO25" s="644"/>
      <c r="CP25" s="644"/>
      <c r="CQ25" s="645"/>
      <c r="CR25" s="616">
        <v>968594</v>
      </c>
      <c r="CS25" s="635"/>
      <c r="CT25" s="635"/>
      <c r="CU25" s="635"/>
      <c r="CV25" s="635"/>
      <c r="CW25" s="635"/>
      <c r="CX25" s="635"/>
      <c r="CY25" s="636"/>
      <c r="CZ25" s="619">
        <v>15.9</v>
      </c>
      <c r="DA25" s="637"/>
      <c r="DB25" s="637"/>
      <c r="DC25" s="638"/>
      <c r="DD25" s="622">
        <v>859296</v>
      </c>
      <c r="DE25" s="635"/>
      <c r="DF25" s="635"/>
      <c r="DG25" s="635"/>
      <c r="DH25" s="635"/>
      <c r="DI25" s="635"/>
      <c r="DJ25" s="635"/>
      <c r="DK25" s="636"/>
      <c r="DL25" s="622">
        <v>832977</v>
      </c>
      <c r="DM25" s="635"/>
      <c r="DN25" s="635"/>
      <c r="DO25" s="635"/>
      <c r="DP25" s="635"/>
      <c r="DQ25" s="635"/>
      <c r="DR25" s="635"/>
      <c r="DS25" s="635"/>
      <c r="DT25" s="635"/>
      <c r="DU25" s="635"/>
      <c r="DV25" s="636"/>
      <c r="DW25" s="619">
        <v>31.9</v>
      </c>
      <c r="DX25" s="637"/>
      <c r="DY25" s="637"/>
      <c r="DZ25" s="637"/>
      <c r="EA25" s="637"/>
      <c r="EB25" s="637"/>
      <c r="EC25" s="639"/>
    </row>
    <row r="26" spans="2:133" ht="11.25" customHeight="1" x14ac:dyDescent="0.15">
      <c r="B26" s="613" t="s">
        <v>288</v>
      </c>
      <c r="C26" s="614"/>
      <c r="D26" s="614"/>
      <c r="E26" s="614"/>
      <c r="F26" s="614"/>
      <c r="G26" s="614"/>
      <c r="H26" s="614"/>
      <c r="I26" s="614"/>
      <c r="J26" s="614"/>
      <c r="K26" s="614"/>
      <c r="L26" s="614"/>
      <c r="M26" s="614"/>
      <c r="N26" s="614"/>
      <c r="O26" s="614"/>
      <c r="P26" s="614"/>
      <c r="Q26" s="615"/>
      <c r="R26" s="616">
        <v>299667</v>
      </c>
      <c r="S26" s="617"/>
      <c r="T26" s="617"/>
      <c r="U26" s="617"/>
      <c r="V26" s="617"/>
      <c r="W26" s="617"/>
      <c r="X26" s="617"/>
      <c r="Y26" s="618"/>
      <c r="Z26" s="665">
        <v>4.8</v>
      </c>
      <c r="AA26" s="665"/>
      <c r="AB26" s="665"/>
      <c r="AC26" s="665"/>
      <c r="AD26" s="666" t="s">
        <v>121</v>
      </c>
      <c r="AE26" s="666"/>
      <c r="AF26" s="666"/>
      <c r="AG26" s="666"/>
      <c r="AH26" s="666"/>
      <c r="AI26" s="666"/>
      <c r="AJ26" s="666"/>
      <c r="AK26" s="666"/>
      <c r="AL26" s="619" t="s">
        <v>121</v>
      </c>
      <c r="AM26" s="620"/>
      <c r="AN26" s="620"/>
      <c r="AO26" s="667"/>
      <c r="AP26" s="711" t="s">
        <v>289</v>
      </c>
      <c r="AQ26" s="712"/>
      <c r="AR26" s="712"/>
      <c r="AS26" s="712"/>
      <c r="AT26" s="712"/>
      <c r="AU26" s="712"/>
      <c r="AV26" s="712"/>
      <c r="AW26" s="712"/>
      <c r="AX26" s="712"/>
      <c r="AY26" s="712"/>
      <c r="AZ26" s="712"/>
      <c r="BA26" s="712"/>
      <c r="BB26" s="712"/>
      <c r="BC26" s="712"/>
      <c r="BD26" s="712"/>
      <c r="BE26" s="712"/>
      <c r="BF26" s="713"/>
      <c r="BG26" s="616" t="s">
        <v>121</v>
      </c>
      <c r="BH26" s="617"/>
      <c r="BI26" s="617"/>
      <c r="BJ26" s="617"/>
      <c r="BK26" s="617"/>
      <c r="BL26" s="617"/>
      <c r="BM26" s="617"/>
      <c r="BN26" s="618"/>
      <c r="BO26" s="665" t="s">
        <v>166</v>
      </c>
      <c r="BP26" s="665"/>
      <c r="BQ26" s="665"/>
      <c r="BR26" s="665"/>
      <c r="BS26" s="622" t="s">
        <v>121</v>
      </c>
      <c r="BT26" s="617"/>
      <c r="BU26" s="617"/>
      <c r="BV26" s="617"/>
      <c r="BW26" s="617"/>
      <c r="BX26" s="617"/>
      <c r="BY26" s="617"/>
      <c r="BZ26" s="617"/>
      <c r="CA26" s="617"/>
      <c r="CB26" s="646"/>
      <c r="CD26" s="647" t="s">
        <v>290</v>
      </c>
      <c r="CE26" s="644"/>
      <c r="CF26" s="644"/>
      <c r="CG26" s="644"/>
      <c r="CH26" s="644"/>
      <c r="CI26" s="644"/>
      <c r="CJ26" s="644"/>
      <c r="CK26" s="644"/>
      <c r="CL26" s="644"/>
      <c r="CM26" s="644"/>
      <c r="CN26" s="644"/>
      <c r="CO26" s="644"/>
      <c r="CP26" s="644"/>
      <c r="CQ26" s="645"/>
      <c r="CR26" s="616">
        <v>613557</v>
      </c>
      <c r="CS26" s="617"/>
      <c r="CT26" s="617"/>
      <c r="CU26" s="617"/>
      <c r="CV26" s="617"/>
      <c r="CW26" s="617"/>
      <c r="CX26" s="617"/>
      <c r="CY26" s="618"/>
      <c r="CZ26" s="619">
        <v>10.1</v>
      </c>
      <c r="DA26" s="637"/>
      <c r="DB26" s="637"/>
      <c r="DC26" s="638"/>
      <c r="DD26" s="622">
        <v>534637</v>
      </c>
      <c r="DE26" s="617"/>
      <c r="DF26" s="617"/>
      <c r="DG26" s="617"/>
      <c r="DH26" s="617"/>
      <c r="DI26" s="617"/>
      <c r="DJ26" s="617"/>
      <c r="DK26" s="618"/>
      <c r="DL26" s="622" t="s">
        <v>229</v>
      </c>
      <c r="DM26" s="617"/>
      <c r="DN26" s="617"/>
      <c r="DO26" s="617"/>
      <c r="DP26" s="617"/>
      <c r="DQ26" s="617"/>
      <c r="DR26" s="617"/>
      <c r="DS26" s="617"/>
      <c r="DT26" s="617"/>
      <c r="DU26" s="617"/>
      <c r="DV26" s="618"/>
      <c r="DW26" s="619" t="s">
        <v>229</v>
      </c>
      <c r="DX26" s="637"/>
      <c r="DY26" s="637"/>
      <c r="DZ26" s="637"/>
      <c r="EA26" s="637"/>
      <c r="EB26" s="637"/>
      <c r="EC26" s="639"/>
    </row>
    <row r="27" spans="2:133" ht="11.25" customHeight="1" x14ac:dyDescent="0.15">
      <c r="B27" s="613" t="s">
        <v>291</v>
      </c>
      <c r="C27" s="614"/>
      <c r="D27" s="614"/>
      <c r="E27" s="614"/>
      <c r="F27" s="614"/>
      <c r="G27" s="614"/>
      <c r="H27" s="614"/>
      <c r="I27" s="614"/>
      <c r="J27" s="614"/>
      <c r="K27" s="614"/>
      <c r="L27" s="614"/>
      <c r="M27" s="614"/>
      <c r="N27" s="614"/>
      <c r="O27" s="614"/>
      <c r="P27" s="614"/>
      <c r="Q27" s="615"/>
      <c r="R27" s="616">
        <v>1306153</v>
      </c>
      <c r="S27" s="617"/>
      <c r="T27" s="617"/>
      <c r="U27" s="617"/>
      <c r="V27" s="617"/>
      <c r="W27" s="617"/>
      <c r="X27" s="617"/>
      <c r="Y27" s="618"/>
      <c r="Z27" s="665">
        <v>20.9</v>
      </c>
      <c r="AA27" s="665"/>
      <c r="AB27" s="665"/>
      <c r="AC27" s="665"/>
      <c r="AD27" s="666" t="s">
        <v>121</v>
      </c>
      <c r="AE27" s="666"/>
      <c r="AF27" s="666"/>
      <c r="AG27" s="666"/>
      <c r="AH27" s="666"/>
      <c r="AI27" s="666"/>
      <c r="AJ27" s="666"/>
      <c r="AK27" s="666"/>
      <c r="AL27" s="619" t="s">
        <v>229</v>
      </c>
      <c r="AM27" s="620"/>
      <c r="AN27" s="620"/>
      <c r="AO27" s="667"/>
      <c r="AP27" s="613" t="s">
        <v>292</v>
      </c>
      <c r="AQ27" s="614"/>
      <c r="AR27" s="614"/>
      <c r="AS27" s="614"/>
      <c r="AT27" s="614"/>
      <c r="AU27" s="614"/>
      <c r="AV27" s="614"/>
      <c r="AW27" s="614"/>
      <c r="AX27" s="614"/>
      <c r="AY27" s="614"/>
      <c r="AZ27" s="614"/>
      <c r="BA27" s="614"/>
      <c r="BB27" s="614"/>
      <c r="BC27" s="614"/>
      <c r="BD27" s="614"/>
      <c r="BE27" s="614"/>
      <c r="BF27" s="615"/>
      <c r="BG27" s="616">
        <v>360475</v>
      </c>
      <c r="BH27" s="617"/>
      <c r="BI27" s="617"/>
      <c r="BJ27" s="617"/>
      <c r="BK27" s="617"/>
      <c r="BL27" s="617"/>
      <c r="BM27" s="617"/>
      <c r="BN27" s="618"/>
      <c r="BO27" s="665">
        <v>100</v>
      </c>
      <c r="BP27" s="665"/>
      <c r="BQ27" s="665"/>
      <c r="BR27" s="665"/>
      <c r="BS27" s="622" t="s">
        <v>229</v>
      </c>
      <c r="BT27" s="617"/>
      <c r="BU27" s="617"/>
      <c r="BV27" s="617"/>
      <c r="BW27" s="617"/>
      <c r="BX27" s="617"/>
      <c r="BY27" s="617"/>
      <c r="BZ27" s="617"/>
      <c r="CA27" s="617"/>
      <c r="CB27" s="646"/>
      <c r="CD27" s="647" t="s">
        <v>293</v>
      </c>
      <c r="CE27" s="644"/>
      <c r="CF27" s="644"/>
      <c r="CG27" s="644"/>
      <c r="CH27" s="644"/>
      <c r="CI27" s="644"/>
      <c r="CJ27" s="644"/>
      <c r="CK27" s="644"/>
      <c r="CL27" s="644"/>
      <c r="CM27" s="644"/>
      <c r="CN27" s="644"/>
      <c r="CO27" s="644"/>
      <c r="CP27" s="644"/>
      <c r="CQ27" s="645"/>
      <c r="CR27" s="616">
        <v>379441</v>
      </c>
      <c r="CS27" s="635"/>
      <c r="CT27" s="635"/>
      <c r="CU27" s="635"/>
      <c r="CV27" s="635"/>
      <c r="CW27" s="635"/>
      <c r="CX27" s="635"/>
      <c r="CY27" s="636"/>
      <c r="CZ27" s="619">
        <v>6.2</v>
      </c>
      <c r="DA27" s="637"/>
      <c r="DB27" s="637"/>
      <c r="DC27" s="638"/>
      <c r="DD27" s="622">
        <v>133725</v>
      </c>
      <c r="DE27" s="635"/>
      <c r="DF27" s="635"/>
      <c r="DG27" s="635"/>
      <c r="DH27" s="635"/>
      <c r="DI27" s="635"/>
      <c r="DJ27" s="635"/>
      <c r="DK27" s="636"/>
      <c r="DL27" s="622">
        <v>124488</v>
      </c>
      <c r="DM27" s="635"/>
      <c r="DN27" s="635"/>
      <c r="DO27" s="635"/>
      <c r="DP27" s="635"/>
      <c r="DQ27" s="635"/>
      <c r="DR27" s="635"/>
      <c r="DS27" s="635"/>
      <c r="DT27" s="635"/>
      <c r="DU27" s="635"/>
      <c r="DV27" s="636"/>
      <c r="DW27" s="619">
        <v>4.8</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16">
        <v>75758</v>
      </c>
      <c r="S28" s="617"/>
      <c r="T28" s="617"/>
      <c r="U28" s="617"/>
      <c r="V28" s="617"/>
      <c r="W28" s="617"/>
      <c r="X28" s="617"/>
      <c r="Y28" s="618"/>
      <c r="Z28" s="665">
        <v>1.2</v>
      </c>
      <c r="AA28" s="665"/>
      <c r="AB28" s="665"/>
      <c r="AC28" s="665"/>
      <c r="AD28" s="666">
        <v>75758</v>
      </c>
      <c r="AE28" s="666"/>
      <c r="AF28" s="666"/>
      <c r="AG28" s="666"/>
      <c r="AH28" s="666"/>
      <c r="AI28" s="666"/>
      <c r="AJ28" s="666"/>
      <c r="AK28" s="666"/>
      <c r="AL28" s="619">
        <v>3</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16">
        <v>447504</v>
      </c>
      <c r="CS28" s="617"/>
      <c r="CT28" s="617"/>
      <c r="CU28" s="617"/>
      <c r="CV28" s="617"/>
      <c r="CW28" s="617"/>
      <c r="CX28" s="617"/>
      <c r="CY28" s="618"/>
      <c r="CZ28" s="619">
        <v>7.3</v>
      </c>
      <c r="DA28" s="637"/>
      <c r="DB28" s="637"/>
      <c r="DC28" s="638"/>
      <c r="DD28" s="622">
        <v>441519</v>
      </c>
      <c r="DE28" s="617"/>
      <c r="DF28" s="617"/>
      <c r="DG28" s="617"/>
      <c r="DH28" s="617"/>
      <c r="DI28" s="617"/>
      <c r="DJ28" s="617"/>
      <c r="DK28" s="618"/>
      <c r="DL28" s="622">
        <v>441519</v>
      </c>
      <c r="DM28" s="617"/>
      <c r="DN28" s="617"/>
      <c r="DO28" s="617"/>
      <c r="DP28" s="617"/>
      <c r="DQ28" s="617"/>
      <c r="DR28" s="617"/>
      <c r="DS28" s="617"/>
      <c r="DT28" s="617"/>
      <c r="DU28" s="617"/>
      <c r="DV28" s="618"/>
      <c r="DW28" s="619">
        <v>16.899999999999999</v>
      </c>
      <c r="DX28" s="637"/>
      <c r="DY28" s="637"/>
      <c r="DZ28" s="637"/>
      <c r="EA28" s="637"/>
      <c r="EB28" s="637"/>
      <c r="EC28" s="639"/>
    </row>
    <row r="29" spans="2:133" ht="11.25" customHeight="1" x14ac:dyDescent="0.15">
      <c r="B29" s="613" t="s">
        <v>296</v>
      </c>
      <c r="C29" s="614"/>
      <c r="D29" s="614"/>
      <c r="E29" s="614"/>
      <c r="F29" s="614"/>
      <c r="G29" s="614"/>
      <c r="H29" s="614"/>
      <c r="I29" s="614"/>
      <c r="J29" s="614"/>
      <c r="K29" s="614"/>
      <c r="L29" s="614"/>
      <c r="M29" s="614"/>
      <c r="N29" s="614"/>
      <c r="O29" s="614"/>
      <c r="P29" s="614"/>
      <c r="Q29" s="615"/>
      <c r="R29" s="616">
        <v>742781</v>
      </c>
      <c r="S29" s="617"/>
      <c r="T29" s="617"/>
      <c r="U29" s="617"/>
      <c r="V29" s="617"/>
      <c r="W29" s="617"/>
      <c r="X29" s="617"/>
      <c r="Y29" s="618"/>
      <c r="Z29" s="665">
        <v>11.9</v>
      </c>
      <c r="AA29" s="665"/>
      <c r="AB29" s="665"/>
      <c r="AC29" s="665"/>
      <c r="AD29" s="666" t="s">
        <v>121</v>
      </c>
      <c r="AE29" s="666"/>
      <c r="AF29" s="666"/>
      <c r="AG29" s="666"/>
      <c r="AH29" s="666"/>
      <c r="AI29" s="666"/>
      <c r="AJ29" s="666"/>
      <c r="AK29" s="666"/>
      <c r="AL29" s="619" t="s">
        <v>121</v>
      </c>
      <c r="AM29" s="620"/>
      <c r="AN29" s="620"/>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64</v>
      </c>
      <c r="CG29" s="644"/>
      <c r="CH29" s="644"/>
      <c r="CI29" s="644"/>
      <c r="CJ29" s="644"/>
      <c r="CK29" s="644"/>
      <c r="CL29" s="644"/>
      <c r="CM29" s="644"/>
      <c r="CN29" s="644"/>
      <c r="CO29" s="644"/>
      <c r="CP29" s="644"/>
      <c r="CQ29" s="645"/>
      <c r="CR29" s="616">
        <v>447504</v>
      </c>
      <c r="CS29" s="635"/>
      <c r="CT29" s="635"/>
      <c r="CU29" s="635"/>
      <c r="CV29" s="635"/>
      <c r="CW29" s="635"/>
      <c r="CX29" s="635"/>
      <c r="CY29" s="636"/>
      <c r="CZ29" s="619">
        <v>7.3</v>
      </c>
      <c r="DA29" s="637"/>
      <c r="DB29" s="637"/>
      <c r="DC29" s="638"/>
      <c r="DD29" s="622">
        <v>441519</v>
      </c>
      <c r="DE29" s="635"/>
      <c r="DF29" s="635"/>
      <c r="DG29" s="635"/>
      <c r="DH29" s="635"/>
      <c r="DI29" s="635"/>
      <c r="DJ29" s="635"/>
      <c r="DK29" s="636"/>
      <c r="DL29" s="622">
        <v>441519</v>
      </c>
      <c r="DM29" s="635"/>
      <c r="DN29" s="635"/>
      <c r="DO29" s="635"/>
      <c r="DP29" s="635"/>
      <c r="DQ29" s="635"/>
      <c r="DR29" s="635"/>
      <c r="DS29" s="635"/>
      <c r="DT29" s="635"/>
      <c r="DU29" s="635"/>
      <c r="DV29" s="636"/>
      <c r="DW29" s="619">
        <v>16.899999999999999</v>
      </c>
      <c r="DX29" s="637"/>
      <c r="DY29" s="637"/>
      <c r="DZ29" s="637"/>
      <c r="EA29" s="637"/>
      <c r="EB29" s="637"/>
      <c r="EC29" s="639"/>
    </row>
    <row r="30" spans="2:133" ht="11.25" customHeight="1" x14ac:dyDescent="0.15">
      <c r="B30" s="613" t="s">
        <v>300</v>
      </c>
      <c r="C30" s="614"/>
      <c r="D30" s="614"/>
      <c r="E30" s="614"/>
      <c r="F30" s="614"/>
      <c r="G30" s="614"/>
      <c r="H30" s="614"/>
      <c r="I30" s="614"/>
      <c r="J30" s="614"/>
      <c r="K30" s="614"/>
      <c r="L30" s="614"/>
      <c r="M30" s="614"/>
      <c r="N30" s="614"/>
      <c r="O30" s="614"/>
      <c r="P30" s="614"/>
      <c r="Q30" s="615"/>
      <c r="R30" s="616">
        <v>103475</v>
      </c>
      <c r="S30" s="617"/>
      <c r="T30" s="617"/>
      <c r="U30" s="617"/>
      <c r="V30" s="617"/>
      <c r="W30" s="617"/>
      <c r="X30" s="617"/>
      <c r="Y30" s="618"/>
      <c r="Z30" s="665">
        <v>1.7</v>
      </c>
      <c r="AA30" s="665"/>
      <c r="AB30" s="665"/>
      <c r="AC30" s="665"/>
      <c r="AD30" s="666" t="s">
        <v>121</v>
      </c>
      <c r="AE30" s="666"/>
      <c r="AF30" s="666"/>
      <c r="AG30" s="666"/>
      <c r="AH30" s="666"/>
      <c r="AI30" s="666"/>
      <c r="AJ30" s="666"/>
      <c r="AK30" s="666"/>
      <c r="AL30" s="619" t="s">
        <v>121</v>
      </c>
      <c r="AM30" s="620"/>
      <c r="AN30" s="620"/>
      <c r="AO30" s="667"/>
      <c r="AP30" s="693" t="s">
        <v>301</v>
      </c>
      <c r="AQ30" s="694"/>
      <c r="AR30" s="694"/>
      <c r="AS30" s="694"/>
      <c r="AT30" s="699" t="s">
        <v>302</v>
      </c>
      <c r="AU30" s="210"/>
      <c r="AV30" s="210"/>
      <c r="AW30" s="210"/>
      <c r="AX30" s="702" t="s">
        <v>178</v>
      </c>
      <c r="AY30" s="703"/>
      <c r="AZ30" s="703"/>
      <c r="BA30" s="703"/>
      <c r="BB30" s="703"/>
      <c r="BC30" s="703"/>
      <c r="BD30" s="703"/>
      <c r="BE30" s="703"/>
      <c r="BF30" s="704"/>
      <c r="BG30" s="683">
        <v>99.2</v>
      </c>
      <c r="BH30" s="684"/>
      <c r="BI30" s="684"/>
      <c r="BJ30" s="684"/>
      <c r="BK30" s="684"/>
      <c r="BL30" s="684"/>
      <c r="BM30" s="685">
        <v>97.7</v>
      </c>
      <c r="BN30" s="684"/>
      <c r="BO30" s="684"/>
      <c r="BP30" s="684"/>
      <c r="BQ30" s="686"/>
      <c r="BR30" s="683">
        <v>99.3</v>
      </c>
      <c r="BS30" s="684"/>
      <c r="BT30" s="684"/>
      <c r="BU30" s="684"/>
      <c r="BV30" s="684"/>
      <c r="BW30" s="684"/>
      <c r="BX30" s="685">
        <v>97.1</v>
      </c>
      <c r="BY30" s="684"/>
      <c r="BZ30" s="684"/>
      <c r="CA30" s="684"/>
      <c r="CB30" s="686"/>
      <c r="CD30" s="689"/>
      <c r="CE30" s="690"/>
      <c r="CF30" s="647" t="s">
        <v>303</v>
      </c>
      <c r="CG30" s="644"/>
      <c r="CH30" s="644"/>
      <c r="CI30" s="644"/>
      <c r="CJ30" s="644"/>
      <c r="CK30" s="644"/>
      <c r="CL30" s="644"/>
      <c r="CM30" s="644"/>
      <c r="CN30" s="644"/>
      <c r="CO30" s="644"/>
      <c r="CP30" s="644"/>
      <c r="CQ30" s="645"/>
      <c r="CR30" s="616">
        <v>418407</v>
      </c>
      <c r="CS30" s="617"/>
      <c r="CT30" s="617"/>
      <c r="CU30" s="617"/>
      <c r="CV30" s="617"/>
      <c r="CW30" s="617"/>
      <c r="CX30" s="617"/>
      <c r="CY30" s="618"/>
      <c r="CZ30" s="619">
        <v>6.9</v>
      </c>
      <c r="DA30" s="637"/>
      <c r="DB30" s="637"/>
      <c r="DC30" s="638"/>
      <c r="DD30" s="622">
        <v>412505</v>
      </c>
      <c r="DE30" s="617"/>
      <c r="DF30" s="617"/>
      <c r="DG30" s="617"/>
      <c r="DH30" s="617"/>
      <c r="DI30" s="617"/>
      <c r="DJ30" s="617"/>
      <c r="DK30" s="618"/>
      <c r="DL30" s="622">
        <v>412505</v>
      </c>
      <c r="DM30" s="617"/>
      <c r="DN30" s="617"/>
      <c r="DO30" s="617"/>
      <c r="DP30" s="617"/>
      <c r="DQ30" s="617"/>
      <c r="DR30" s="617"/>
      <c r="DS30" s="617"/>
      <c r="DT30" s="617"/>
      <c r="DU30" s="617"/>
      <c r="DV30" s="618"/>
      <c r="DW30" s="619">
        <v>15.8</v>
      </c>
      <c r="DX30" s="637"/>
      <c r="DY30" s="637"/>
      <c r="DZ30" s="637"/>
      <c r="EA30" s="637"/>
      <c r="EB30" s="637"/>
      <c r="EC30" s="639"/>
    </row>
    <row r="31" spans="2:133" ht="11.25" customHeight="1" x14ac:dyDescent="0.15">
      <c r="B31" s="613" t="s">
        <v>304</v>
      </c>
      <c r="C31" s="614"/>
      <c r="D31" s="614"/>
      <c r="E31" s="614"/>
      <c r="F31" s="614"/>
      <c r="G31" s="614"/>
      <c r="H31" s="614"/>
      <c r="I31" s="614"/>
      <c r="J31" s="614"/>
      <c r="K31" s="614"/>
      <c r="L31" s="614"/>
      <c r="M31" s="614"/>
      <c r="N31" s="614"/>
      <c r="O31" s="614"/>
      <c r="P31" s="614"/>
      <c r="Q31" s="615"/>
      <c r="R31" s="616">
        <v>22745</v>
      </c>
      <c r="S31" s="617"/>
      <c r="T31" s="617"/>
      <c r="U31" s="617"/>
      <c r="V31" s="617"/>
      <c r="W31" s="617"/>
      <c r="X31" s="617"/>
      <c r="Y31" s="618"/>
      <c r="Z31" s="665">
        <v>0.4</v>
      </c>
      <c r="AA31" s="665"/>
      <c r="AB31" s="665"/>
      <c r="AC31" s="665"/>
      <c r="AD31" s="666" t="s">
        <v>121</v>
      </c>
      <c r="AE31" s="666"/>
      <c r="AF31" s="666"/>
      <c r="AG31" s="666"/>
      <c r="AH31" s="666"/>
      <c r="AI31" s="666"/>
      <c r="AJ31" s="666"/>
      <c r="AK31" s="666"/>
      <c r="AL31" s="619" t="s">
        <v>229</v>
      </c>
      <c r="AM31" s="620"/>
      <c r="AN31" s="620"/>
      <c r="AO31" s="667"/>
      <c r="AP31" s="695"/>
      <c r="AQ31" s="696"/>
      <c r="AR31" s="696"/>
      <c r="AS31" s="696"/>
      <c r="AT31" s="700"/>
      <c r="AU31" s="209" t="s">
        <v>305</v>
      </c>
      <c r="AV31" s="209"/>
      <c r="AW31" s="209"/>
      <c r="AX31" s="613" t="s">
        <v>306</v>
      </c>
      <c r="AY31" s="614"/>
      <c r="AZ31" s="614"/>
      <c r="BA31" s="614"/>
      <c r="BB31" s="614"/>
      <c r="BC31" s="614"/>
      <c r="BD31" s="614"/>
      <c r="BE31" s="614"/>
      <c r="BF31" s="615"/>
      <c r="BG31" s="681">
        <v>99.3</v>
      </c>
      <c r="BH31" s="635"/>
      <c r="BI31" s="635"/>
      <c r="BJ31" s="635"/>
      <c r="BK31" s="635"/>
      <c r="BL31" s="635"/>
      <c r="BM31" s="620">
        <v>97.9</v>
      </c>
      <c r="BN31" s="682"/>
      <c r="BO31" s="682"/>
      <c r="BP31" s="682"/>
      <c r="BQ31" s="643"/>
      <c r="BR31" s="681">
        <v>99.1</v>
      </c>
      <c r="BS31" s="635"/>
      <c r="BT31" s="635"/>
      <c r="BU31" s="635"/>
      <c r="BV31" s="635"/>
      <c r="BW31" s="635"/>
      <c r="BX31" s="620">
        <v>97.4</v>
      </c>
      <c r="BY31" s="682"/>
      <c r="BZ31" s="682"/>
      <c r="CA31" s="682"/>
      <c r="CB31" s="643"/>
      <c r="CD31" s="689"/>
      <c r="CE31" s="690"/>
      <c r="CF31" s="647" t="s">
        <v>307</v>
      </c>
      <c r="CG31" s="644"/>
      <c r="CH31" s="644"/>
      <c r="CI31" s="644"/>
      <c r="CJ31" s="644"/>
      <c r="CK31" s="644"/>
      <c r="CL31" s="644"/>
      <c r="CM31" s="644"/>
      <c r="CN31" s="644"/>
      <c r="CO31" s="644"/>
      <c r="CP31" s="644"/>
      <c r="CQ31" s="645"/>
      <c r="CR31" s="616">
        <v>29097</v>
      </c>
      <c r="CS31" s="635"/>
      <c r="CT31" s="635"/>
      <c r="CU31" s="635"/>
      <c r="CV31" s="635"/>
      <c r="CW31" s="635"/>
      <c r="CX31" s="635"/>
      <c r="CY31" s="636"/>
      <c r="CZ31" s="619">
        <v>0.5</v>
      </c>
      <c r="DA31" s="637"/>
      <c r="DB31" s="637"/>
      <c r="DC31" s="638"/>
      <c r="DD31" s="622">
        <v>29014</v>
      </c>
      <c r="DE31" s="635"/>
      <c r="DF31" s="635"/>
      <c r="DG31" s="635"/>
      <c r="DH31" s="635"/>
      <c r="DI31" s="635"/>
      <c r="DJ31" s="635"/>
      <c r="DK31" s="636"/>
      <c r="DL31" s="622">
        <v>29014</v>
      </c>
      <c r="DM31" s="635"/>
      <c r="DN31" s="635"/>
      <c r="DO31" s="635"/>
      <c r="DP31" s="635"/>
      <c r="DQ31" s="635"/>
      <c r="DR31" s="635"/>
      <c r="DS31" s="635"/>
      <c r="DT31" s="635"/>
      <c r="DU31" s="635"/>
      <c r="DV31" s="636"/>
      <c r="DW31" s="619">
        <v>1.1000000000000001</v>
      </c>
      <c r="DX31" s="637"/>
      <c r="DY31" s="637"/>
      <c r="DZ31" s="637"/>
      <c r="EA31" s="637"/>
      <c r="EB31" s="637"/>
      <c r="EC31" s="639"/>
    </row>
    <row r="32" spans="2:133" ht="11.25" customHeight="1" x14ac:dyDescent="0.15">
      <c r="B32" s="613" t="s">
        <v>308</v>
      </c>
      <c r="C32" s="614"/>
      <c r="D32" s="614"/>
      <c r="E32" s="614"/>
      <c r="F32" s="614"/>
      <c r="G32" s="614"/>
      <c r="H32" s="614"/>
      <c r="I32" s="614"/>
      <c r="J32" s="614"/>
      <c r="K32" s="614"/>
      <c r="L32" s="614"/>
      <c r="M32" s="614"/>
      <c r="N32" s="614"/>
      <c r="O32" s="614"/>
      <c r="P32" s="614"/>
      <c r="Q32" s="615"/>
      <c r="R32" s="616">
        <v>387266</v>
      </c>
      <c r="S32" s="617"/>
      <c r="T32" s="617"/>
      <c r="U32" s="617"/>
      <c r="V32" s="617"/>
      <c r="W32" s="617"/>
      <c r="X32" s="617"/>
      <c r="Y32" s="618"/>
      <c r="Z32" s="665">
        <v>6.2</v>
      </c>
      <c r="AA32" s="665"/>
      <c r="AB32" s="665"/>
      <c r="AC32" s="665"/>
      <c r="AD32" s="666" t="s">
        <v>229</v>
      </c>
      <c r="AE32" s="666"/>
      <c r="AF32" s="666"/>
      <c r="AG32" s="666"/>
      <c r="AH32" s="666"/>
      <c r="AI32" s="666"/>
      <c r="AJ32" s="666"/>
      <c r="AK32" s="666"/>
      <c r="AL32" s="619" t="s">
        <v>121</v>
      </c>
      <c r="AM32" s="620"/>
      <c r="AN32" s="620"/>
      <c r="AO32" s="667"/>
      <c r="AP32" s="697"/>
      <c r="AQ32" s="698"/>
      <c r="AR32" s="698"/>
      <c r="AS32" s="698"/>
      <c r="AT32" s="701"/>
      <c r="AU32" s="211"/>
      <c r="AV32" s="211"/>
      <c r="AW32" s="211"/>
      <c r="AX32" s="597" t="s">
        <v>309</v>
      </c>
      <c r="AY32" s="598"/>
      <c r="AZ32" s="598"/>
      <c r="BA32" s="598"/>
      <c r="BB32" s="598"/>
      <c r="BC32" s="598"/>
      <c r="BD32" s="598"/>
      <c r="BE32" s="598"/>
      <c r="BF32" s="599"/>
      <c r="BG32" s="680">
        <v>99</v>
      </c>
      <c r="BH32" s="601"/>
      <c r="BI32" s="601"/>
      <c r="BJ32" s="601"/>
      <c r="BK32" s="601"/>
      <c r="BL32" s="601"/>
      <c r="BM32" s="663">
        <v>96.8</v>
      </c>
      <c r="BN32" s="601"/>
      <c r="BO32" s="601"/>
      <c r="BP32" s="601"/>
      <c r="BQ32" s="656"/>
      <c r="BR32" s="680">
        <v>99.1</v>
      </c>
      <c r="BS32" s="601"/>
      <c r="BT32" s="601"/>
      <c r="BU32" s="601"/>
      <c r="BV32" s="601"/>
      <c r="BW32" s="601"/>
      <c r="BX32" s="663">
        <v>96</v>
      </c>
      <c r="BY32" s="601"/>
      <c r="BZ32" s="601"/>
      <c r="CA32" s="601"/>
      <c r="CB32" s="656"/>
      <c r="CD32" s="691"/>
      <c r="CE32" s="692"/>
      <c r="CF32" s="647" t="s">
        <v>310</v>
      </c>
      <c r="CG32" s="644"/>
      <c r="CH32" s="644"/>
      <c r="CI32" s="644"/>
      <c r="CJ32" s="644"/>
      <c r="CK32" s="644"/>
      <c r="CL32" s="644"/>
      <c r="CM32" s="644"/>
      <c r="CN32" s="644"/>
      <c r="CO32" s="644"/>
      <c r="CP32" s="644"/>
      <c r="CQ32" s="645"/>
      <c r="CR32" s="616" t="s">
        <v>166</v>
      </c>
      <c r="CS32" s="617"/>
      <c r="CT32" s="617"/>
      <c r="CU32" s="617"/>
      <c r="CV32" s="617"/>
      <c r="CW32" s="617"/>
      <c r="CX32" s="617"/>
      <c r="CY32" s="618"/>
      <c r="CZ32" s="619" t="s">
        <v>166</v>
      </c>
      <c r="DA32" s="637"/>
      <c r="DB32" s="637"/>
      <c r="DC32" s="638"/>
      <c r="DD32" s="622" t="s">
        <v>166</v>
      </c>
      <c r="DE32" s="617"/>
      <c r="DF32" s="617"/>
      <c r="DG32" s="617"/>
      <c r="DH32" s="617"/>
      <c r="DI32" s="617"/>
      <c r="DJ32" s="617"/>
      <c r="DK32" s="618"/>
      <c r="DL32" s="622" t="s">
        <v>121</v>
      </c>
      <c r="DM32" s="617"/>
      <c r="DN32" s="617"/>
      <c r="DO32" s="617"/>
      <c r="DP32" s="617"/>
      <c r="DQ32" s="617"/>
      <c r="DR32" s="617"/>
      <c r="DS32" s="617"/>
      <c r="DT32" s="617"/>
      <c r="DU32" s="617"/>
      <c r="DV32" s="618"/>
      <c r="DW32" s="619" t="s">
        <v>166</v>
      </c>
      <c r="DX32" s="637"/>
      <c r="DY32" s="637"/>
      <c r="DZ32" s="637"/>
      <c r="EA32" s="637"/>
      <c r="EB32" s="637"/>
      <c r="EC32" s="639"/>
    </row>
    <row r="33" spans="2:133" ht="11.25" customHeight="1" x14ac:dyDescent="0.15">
      <c r="B33" s="613" t="s">
        <v>311</v>
      </c>
      <c r="C33" s="614"/>
      <c r="D33" s="614"/>
      <c r="E33" s="614"/>
      <c r="F33" s="614"/>
      <c r="G33" s="614"/>
      <c r="H33" s="614"/>
      <c r="I33" s="614"/>
      <c r="J33" s="614"/>
      <c r="K33" s="614"/>
      <c r="L33" s="614"/>
      <c r="M33" s="614"/>
      <c r="N33" s="614"/>
      <c r="O33" s="614"/>
      <c r="P33" s="614"/>
      <c r="Q33" s="615"/>
      <c r="R33" s="616">
        <v>177895</v>
      </c>
      <c r="S33" s="617"/>
      <c r="T33" s="617"/>
      <c r="U33" s="617"/>
      <c r="V33" s="617"/>
      <c r="W33" s="617"/>
      <c r="X33" s="617"/>
      <c r="Y33" s="618"/>
      <c r="Z33" s="665">
        <v>2.8</v>
      </c>
      <c r="AA33" s="665"/>
      <c r="AB33" s="665"/>
      <c r="AC33" s="665"/>
      <c r="AD33" s="666" t="s">
        <v>121</v>
      </c>
      <c r="AE33" s="666"/>
      <c r="AF33" s="666"/>
      <c r="AG33" s="666"/>
      <c r="AH33" s="666"/>
      <c r="AI33" s="666"/>
      <c r="AJ33" s="666"/>
      <c r="AK33" s="666"/>
      <c r="AL33" s="619" t="s">
        <v>121</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16">
        <v>2453789</v>
      </c>
      <c r="CS33" s="635"/>
      <c r="CT33" s="635"/>
      <c r="CU33" s="635"/>
      <c r="CV33" s="635"/>
      <c r="CW33" s="635"/>
      <c r="CX33" s="635"/>
      <c r="CY33" s="636"/>
      <c r="CZ33" s="619">
        <v>40.299999999999997</v>
      </c>
      <c r="DA33" s="637"/>
      <c r="DB33" s="637"/>
      <c r="DC33" s="638"/>
      <c r="DD33" s="622">
        <v>1657114</v>
      </c>
      <c r="DE33" s="635"/>
      <c r="DF33" s="635"/>
      <c r="DG33" s="635"/>
      <c r="DH33" s="635"/>
      <c r="DI33" s="635"/>
      <c r="DJ33" s="635"/>
      <c r="DK33" s="636"/>
      <c r="DL33" s="622">
        <v>703084</v>
      </c>
      <c r="DM33" s="635"/>
      <c r="DN33" s="635"/>
      <c r="DO33" s="635"/>
      <c r="DP33" s="635"/>
      <c r="DQ33" s="635"/>
      <c r="DR33" s="635"/>
      <c r="DS33" s="635"/>
      <c r="DT33" s="635"/>
      <c r="DU33" s="635"/>
      <c r="DV33" s="636"/>
      <c r="DW33" s="619">
        <v>26.9</v>
      </c>
      <c r="DX33" s="637"/>
      <c r="DY33" s="637"/>
      <c r="DZ33" s="637"/>
      <c r="EA33" s="637"/>
      <c r="EB33" s="637"/>
      <c r="EC33" s="639"/>
    </row>
    <row r="34" spans="2:133" ht="11.25" customHeight="1" x14ac:dyDescent="0.15">
      <c r="B34" s="613" t="s">
        <v>313</v>
      </c>
      <c r="C34" s="614"/>
      <c r="D34" s="614"/>
      <c r="E34" s="614"/>
      <c r="F34" s="614"/>
      <c r="G34" s="614"/>
      <c r="H34" s="614"/>
      <c r="I34" s="614"/>
      <c r="J34" s="614"/>
      <c r="K34" s="614"/>
      <c r="L34" s="614"/>
      <c r="M34" s="614"/>
      <c r="N34" s="614"/>
      <c r="O34" s="614"/>
      <c r="P34" s="614"/>
      <c r="Q34" s="615"/>
      <c r="R34" s="616">
        <v>64629</v>
      </c>
      <c r="S34" s="617"/>
      <c r="T34" s="617"/>
      <c r="U34" s="617"/>
      <c r="V34" s="617"/>
      <c r="W34" s="617"/>
      <c r="X34" s="617"/>
      <c r="Y34" s="618"/>
      <c r="Z34" s="665">
        <v>1</v>
      </c>
      <c r="AA34" s="665"/>
      <c r="AB34" s="665"/>
      <c r="AC34" s="665"/>
      <c r="AD34" s="666">
        <v>22195</v>
      </c>
      <c r="AE34" s="666"/>
      <c r="AF34" s="666"/>
      <c r="AG34" s="666"/>
      <c r="AH34" s="666"/>
      <c r="AI34" s="666"/>
      <c r="AJ34" s="666"/>
      <c r="AK34" s="666"/>
      <c r="AL34" s="619">
        <v>0.9</v>
      </c>
      <c r="AM34" s="620"/>
      <c r="AN34" s="620"/>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16">
        <v>1209423</v>
      </c>
      <c r="CS34" s="617"/>
      <c r="CT34" s="617"/>
      <c r="CU34" s="617"/>
      <c r="CV34" s="617"/>
      <c r="CW34" s="617"/>
      <c r="CX34" s="617"/>
      <c r="CY34" s="618"/>
      <c r="CZ34" s="619">
        <v>19.8</v>
      </c>
      <c r="DA34" s="637"/>
      <c r="DB34" s="637"/>
      <c r="DC34" s="638"/>
      <c r="DD34" s="622">
        <v>803596</v>
      </c>
      <c r="DE34" s="617"/>
      <c r="DF34" s="617"/>
      <c r="DG34" s="617"/>
      <c r="DH34" s="617"/>
      <c r="DI34" s="617"/>
      <c r="DJ34" s="617"/>
      <c r="DK34" s="618"/>
      <c r="DL34" s="622">
        <v>415571</v>
      </c>
      <c r="DM34" s="617"/>
      <c r="DN34" s="617"/>
      <c r="DO34" s="617"/>
      <c r="DP34" s="617"/>
      <c r="DQ34" s="617"/>
      <c r="DR34" s="617"/>
      <c r="DS34" s="617"/>
      <c r="DT34" s="617"/>
      <c r="DU34" s="617"/>
      <c r="DV34" s="618"/>
      <c r="DW34" s="619">
        <v>15.9</v>
      </c>
      <c r="DX34" s="637"/>
      <c r="DY34" s="637"/>
      <c r="DZ34" s="637"/>
      <c r="EA34" s="637"/>
      <c r="EB34" s="637"/>
      <c r="EC34" s="639"/>
    </row>
    <row r="35" spans="2:133" ht="11.25" customHeight="1" x14ac:dyDescent="0.15">
      <c r="B35" s="613" t="s">
        <v>317</v>
      </c>
      <c r="C35" s="614"/>
      <c r="D35" s="614"/>
      <c r="E35" s="614"/>
      <c r="F35" s="614"/>
      <c r="G35" s="614"/>
      <c r="H35" s="614"/>
      <c r="I35" s="614"/>
      <c r="J35" s="614"/>
      <c r="K35" s="614"/>
      <c r="L35" s="614"/>
      <c r="M35" s="614"/>
      <c r="N35" s="614"/>
      <c r="O35" s="614"/>
      <c r="P35" s="614"/>
      <c r="Q35" s="615"/>
      <c r="R35" s="616">
        <v>336407</v>
      </c>
      <c r="S35" s="617"/>
      <c r="T35" s="617"/>
      <c r="U35" s="617"/>
      <c r="V35" s="617"/>
      <c r="W35" s="617"/>
      <c r="X35" s="617"/>
      <c r="Y35" s="618"/>
      <c r="Z35" s="665">
        <v>5.4</v>
      </c>
      <c r="AA35" s="665"/>
      <c r="AB35" s="665"/>
      <c r="AC35" s="665"/>
      <c r="AD35" s="666" t="s">
        <v>166</v>
      </c>
      <c r="AE35" s="666"/>
      <c r="AF35" s="666"/>
      <c r="AG35" s="666"/>
      <c r="AH35" s="666"/>
      <c r="AI35" s="666"/>
      <c r="AJ35" s="666"/>
      <c r="AK35" s="666"/>
      <c r="AL35" s="619" t="s">
        <v>121</v>
      </c>
      <c r="AM35" s="620"/>
      <c r="AN35" s="620"/>
      <c r="AO35" s="667"/>
      <c r="AP35" s="214"/>
      <c r="AQ35" s="671" t="s">
        <v>318</v>
      </c>
      <c r="AR35" s="672"/>
      <c r="AS35" s="672"/>
      <c r="AT35" s="672"/>
      <c r="AU35" s="672"/>
      <c r="AV35" s="672"/>
      <c r="AW35" s="672"/>
      <c r="AX35" s="672"/>
      <c r="AY35" s="673"/>
      <c r="AZ35" s="668">
        <v>335226</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82181</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16">
        <v>26382</v>
      </c>
      <c r="CS35" s="635"/>
      <c r="CT35" s="635"/>
      <c r="CU35" s="635"/>
      <c r="CV35" s="635"/>
      <c r="CW35" s="635"/>
      <c r="CX35" s="635"/>
      <c r="CY35" s="636"/>
      <c r="CZ35" s="619">
        <v>0.4</v>
      </c>
      <c r="DA35" s="637"/>
      <c r="DB35" s="637"/>
      <c r="DC35" s="638"/>
      <c r="DD35" s="622">
        <v>26382</v>
      </c>
      <c r="DE35" s="635"/>
      <c r="DF35" s="635"/>
      <c r="DG35" s="635"/>
      <c r="DH35" s="635"/>
      <c r="DI35" s="635"/>
      <c r="DJ35" s="635"/>
      <c r="DK35" s="636"/>
      <c r="DL35" s="622">
        <v>23388</v>
      </c>
      <c r="DM35" s="635"/>
      <c r="DN35" s="635"/>
      <c r="DO35" s="635"/>
      <c r="DP35" s="635"/>
      <c r="DQ35" s="635"/>
      <c r="DR35" s="635"/>
      <c r="DS35" s="635"/>
      <c r="DT35" s="635"/>
      <c r="DU35" s="635"/>
      <c r="DV35" s="636"/>
      <c r="DW35" s="619">
        <v>0.9</v>
      </c>
      <c r="DX35" s="637"/>
      <c r="DY35" s="637"/>
      <c r="DZ35" s="637"/>
      <c r="EA35" s="637"/>
      <c r="EB35" s="637"/>
      <c r="EC35" s="639"/>
    </row>
    <row r="36" spans="2:133" ht="11.25" customHeight="1" x14ac:dyDescent="0.15">
      <c r="B36" s="613" t="s">
        <v>321</v>
      </c>
      <c r="C36" s="614"/>
      <c r="D36" s="614"/>
      <c r="E36" s="614"/>
      <c r="F36" s="614"/>
      <c r="G36" s="614"/>
      <c r="H36" s="614"/>
      <c r="I36" s="614"/>
      <c r="J36" s="614"/>
      <c r="K36" s="614"/>
      <c r="L36" s="614"/>
      <c r="M36" s="614"/>
      <c r="N36" s="614"/>
      <c r="O36" s="614"/>
      <c r="P36" s="614"/>
      <c r="Q36" s="615"/>
      <c r="R36" s="616" t="s">
        <v>121</v>
      </c>
      <c r="S36" s="617"/>
      <c r="T36" s="617"/>
      <c r="U36" s="617"/>
      <c r="V36" s="617"/>
      <c r="W36" s="617"/>
      <c r="X36" s="617"/>
      <c r="Y36" s="618"/>
      <c r="Z36" s="665" t="s">
        <v>229</v>
      </c>
      <c r="AA36" s="665"/>
      <c r="AB36" s="665"/>
      <c r="AC36" s="665"/>
      <c r="AD36" s="666" t="s">
        <v>229</v>
      </c>
      <c r="AE36" s="666"/>
      <c r="AF36" s="666"/>
      <c r="AG36" s="666"/>
      <c r="AH36" s="666"/>
      <c r="AI36" s="666"/>
      <c r="AJ36" s="666"/>
      <c r="AK36" s="666"/>
      <c r="AL36" s="619" t="s">
        <v>166</v>
      </c>
      <c r="AM36" s="620"/>
      <c r="AN36" s="620"/>
      <c r="AO36" s="667"/>
      <c r="AQ36" s="640" t="s">
        <v>322</v>
      </c>
      <c r="AR36" s="641"/>
      <c r="AS36" s="641"/>
      <c r="AT36" s="641"/>
      <c r="AU36" s="641"/>
      <c r="AV36" s="641"/>
      <c r="AW36" s="641"/>
      <c r="AX36" s="641"/>
      <c r="AY36" s="642"/>
      <c r="AZ36" s="616">
        <v>15407</v>
      </c>
      <c r="BA36" s="617"/>
      <c r="BB36" s="617"/>
      <c r="BC36" s="617"/>
      <c r="BD36" s="635"/>
      <c r="BE36" s="635"/>
      <c r="BF36" s="643"/>
      <c r="BG36" s="647" t="s">
        <v>323</v>
      </c>
      <c r="BH36" s="644"/>
      <c r="BI36" s="644"/>
      <c r="BJ36" s="644"/>
      <c r="BK36" s="644"/>
      <c r="BL36" s="644"/>
      <c r="BM36" s="644"/>
      <c r="BN36" s="644"/>
      <c r="BO36" s="644"/>
      <c r="BP36" s="644"/>
      <c r="BQ36" s="644"/>
      <c r="BR36" s="644"/>
      <c r="BS36" s="644"/>
      <c r="BT36" s="644"/>
      <c r="BU36" s="645"/>
      <c r="BV36" s="616">
        <v>63947</v>
      </c>
      <c r="BW36" s="617"/>
      <c r="BX36" s="617"/>
      <c r="BY36" s="617"/>
      <c r="BZ36" s="617"/>
      <c r="CA36" s="617"/>
      <c r="CB36" s="646"/>
      <c r="CD36" s="647" t="s">
        <v>324</v>
      </c>
      <c r="CE36" s="644"/>
      <c r="CF36" s="644"/>
      <c r="CG36" s="644"/>
      <c r="CH36" s="644"/>
      <c r="CI36" s="644"/>
      <c r="CJ36" s="644"/>
      <c r="CK36" s="644"/>
      <c r="CL36" s="644"/>
      <c r="CM36" s="644"/>
      <c r="CN36" s="644"/>
      <c r="CO36" s="644"/>
      <c r="CP36" s="644"/>
      <c r="CQ36" s="645"/>
      <c r="CR36" s="616">
        <v>468579</v>
      </c>
      <c r="CS36" s="617"/>
      <c r="CT36" s="617"/>
      <c r="CU36" s="617"/>
      <c r="CV36" s="617"/>
      <c r="CW36" s="617"/>
      <c r="CX36" s="617"/>
      <c r="CY36" s="618"/>
      <c r="CZ36" s="619">
        <v>7.7</v>
      </c>
      <c r="DA36" s="637"/>
      <c r="DB36" s="637"/>
      <c r="DC36" s="638"/>
      <c r="DD36" s="622">
        <v>224969</v>
      </c>
      <c r="DE36" s="617"/>
      <c r="DF36" s="617"/>
      <c r="DG36" s="617"/>
      <c r="DH36" s="617"/>
      <c r="DI36" s="617"/>
      <c r="DJ36" s="617"/>
      <c r="DK36" s="618"/>
      <c r="DL36" s="622">
        <v>87361</v>
      </c>
      <c r="DM36" s="617"/>
      <c r="DN36" s="617"/>
      <c r="DO36" s="617"/>
      <c r="DP36" s="617"/>
      <c r="DQ36" s="617"/>
      <c r="DR36" s="617"/>
      <c r="DS36" s="617"/>
      <c r="DT36" s="617"/>
      <c r="DU36" s="617"/>
      <c r="DV36" s="618"/>
      <c r="DW36" s="619">
        <v>3.3</v>
      </c>
      <c r="DX36" s="637"/>
      <c r="DY36" s="637"/>
      <c r="DZ36" s="637"/>
      <c r="EA36" s="637"/>
      <c r="EB36" s="637"/>
      <c r="EC36" s="639"/>
    </row>
    <row r="37" spans="2:133" ht="11.25" customHeight="1" x14ac:dyDescent="0.15">
      <c r="B37" s="613" t="s">
        <v>325</v>
      </c>
      <c r="C37" s="614"/>
      <c r="D37" s="614"/>
      <c r="E37" s="614"/>
      <c r="F37" s="614"/>
      <c r="G37" s="614"/>
      <c r="H37" s="614"/>
      <c r="I37" s="614"/>
      <c r="J37" s="614"/>
      <c r="K37" s="614"/>
      <c r="L37" s="614"/>
      <c r="M37" s="614"/>
      <c r="N37" s="614"/>
      <c r="O37" s="614"/>
      <c r="P37" s="614"/>
      <c r="Q37" s="615"/>
      <c r="R37" s="616">
        <v>100407</v>
      </c>
      <c r="S37" s="617"/>
      <c r="T37" s="617"/>
      <c r="U37" s="617"/>
      <c r="V37" s="617"/>
      <c r="W37" s="617"/>
      <c r="X37" s="617"/>
      <c r="Y37" s="618"/>
      <c r="Z37" s="665">
        <v>1.6</v>
      </c>
      <c r="AA37" s="665"/>
      <c r="AB37" s="665"/>
      <c r="AC37" s="665"/>
      <c r="AD37" s="666" t="s">
        <v>166</v>
      </c>
      <c r="AE37" s="666"/>
      <c r="AF37" s="666"/>
      <c r="AG37" s="666"/>
      <c r="AH37" s="666"/>
      <c r="AI37" s="666"/>
      <c r="AJ37" s="666"/>
      <c r="AK37" s="666"/>
      <c r="AL37" s="619" t="s">
        <v>229</v>
      </c>
      <c r="AM37" s="620"/>
      <c r="AN37" s="620"/>
      <c r="AO37" s="667"/>
      <c r="AQ37" s="640" t="s">
        <v>326</v>
      </c>
      <c r="AR37" s="641"/>
      <c r="AS37" s="641"/>
      <c r="AT37" s="641"/>
      <c r="AU37" s="641"/>
      <c r="AV37" s="641"/>
      <c r="AW37" s="641"/>
      <c r="AX37" s="641"/>
      <c r="AY37" s="642"/>
      <c r="AZ37" s="616">
        <v>1200</v>
      </c>
      <c r="BA37" s="617"/>
      <c r="BB37" s="617"/>
      <c r="BC37" s="617"/>
      <c r="BD37" s="635"/>
      <c r="BE37" s="635"/>
      <c r="BF37" s="643"/>
      <c r="BG37" s="647" t="s">
        <v>327</v>
      </c>
      <c r="BH37" s="644"/>
      <c r="BI37" s="644"/>
      <c r="BJ37" s="644"/>
      <c r="BK37" s="644"/>
      <c r="BL37" s="644"/>
      <c r="BM37" s="644"/>
      <c r="BN37" s="644"/>
      <c r="BO37" s="644"/>
      <c r="BP37" s="644"/>
      <c r="BQ37" s="644"/>
      <c r="BR37" s="644"/>
      <c r="BS37" s="644"/>
      <c r="BT37" s="644"/>
      <c r="BU37" s="645"/>
      <c r="BV37" s="616">
        <v>1152</v>
      </c>
      <c r="BW37" s="617"/>
      <c r="BX37" s="617"/>
      <c r="BY37" s="617"/>
      <c r="BZ37" s="617"/>
      <c r="CA37" s="617"/>
      <c r="CB37" s="646"/>
      <c r="CD37" s="647" t="s">
        <v>328</v>
      </c>
      <c r="CE37" s="644"/>
      <c r="CF37" s="644"/>
      <c r="CG37" s="644"/>
      <c r="CH37" s="644"/>
      <c r="CI37" s="644"/>
      <c r="CJ37" s="644"/>
      <c r="CK37" s="644"/>
      <c r="CL37" s="644"/>
      <c r="CM37" s="644"/>
      <c r="CN37" s="644"/>
      <c r="CO37" s="644"/>
      <c r="CP37" s="644"/>
      <c r="CQ37" s="645"/>
      <c r="CR37" s="616">
        <v>24265</v>
      </c>
      <c r="CS37" s="635"/>
      <c r="CT37" s="635"/>
      <c r="CU37" s="635"/>
      <c r="CV37" s="635"/>
      <c r="CW37" s="635"/>
      <c r="CX37" s="635"/>
      <c r="CY37" s="636"/>
      <c r="CZ37" s="619">
        <v>0.4</v>
      </c>
      <c r="DA37" s="637"/>
      <c r="DB37" s="637"/>
      <c r="DC37" s="638"/>
      <c r="DD37" s="622">
        <v>15199</v>
      </c>
      <c r="DE37" s="635"/>
      <c r="DF37" s="635"/>
      <c r="DG37" s="635"/>
      <c r="DH37" s="635"/>
      <c r="DI37" s="635"/>
      <c r="DJ37" s="635"/>
      <c r="DK37" s="636"/>
      <c r="DL37" s="622">
        <v>14946</v>
      </c>
      <c r="DM37" s="635"/>
      <c r="DN37" s="635"/>
      <c r="DO37" s="635"/>
      <c r="DP37" s="635"/>
      <c r="DQ37" s="635"/>
      <c r="DR37" s="635"/>
      <c r="DS37" s="635"/>
      <c r="DT37" s="635"/>
      <c r="DU37" s="635"/>
      <c r="DV37" s="636"/>
      <c r="DW37" s="619">
        <v>0.6</v>
      </c>
      <c r="DX37" s="637"/>
      <c r="DY37" s="637"/>
      <c r="DZ37" s="637"/>
      <c r="EA37" s="637"/>
      <c r="EB37" s="637"/>
      <c r="EC37" s="639"/>
    </row>
    <row r="38" spans="2:133" ht="11.25" customHeight="1" x14ac:dyDescent="0.15">
      <c r="B38" s="597" t="s">
        <v>329</v>
      </c>
      <c r="C38" s="598"/>
      <c r="D38" s="598"/>
      <c r="E38" s="598"/>
      <c r="F38" s="598"/>
      <c r="G38" s="598"/>
      <c r="H38" s="598"/>
      <c r="I38" s="598"/>
      <c r="J38" s="598"/>
      <c r="K38" s="598"/>
      <c r="L38" s="598"/>
      <c r="M38" s="598"/>
      <c r="N38" s="598"/>
      <c r="O38" s="598"/>
      <c r="P38" s="598"/>
      <c r="Q38" s="599"/>
      <c r="R38" s="600">
        <v>6249987</v>
      </c>
      <c r="S38" s="655"/>
      <c r="T38" s="655"/>
      <c r="U38" s="655"/>
      <c r="V38" s="655"/>
      <c r="W38" s="655"/>
      <c r="X38" s="655"/>
      <c r="Y38" s="660"/>
      <c r="Z38" s="661">
        <v>100</v>
      </c>
      <c r="AA38" s="661"/>
      <c r="AB38" s="661"/>
      <c r="AC38" s="661"/>
      <c r="AD38" s="662">
        <v>2508894</v>
      </c>
      <c r="AE38" s="662"/>
      <c r="AF38" s="662"/>
      <c r="AG38" s="662"/>
      <c r="AH38" s="662"/>
      <c r="AI38" s="662"/>
      <c r="AJ38" s="662"/>
      <c r="AK38" s="662"/>
      <c r="AL38" s="603">
        <v>100</v>
      </c>
      <c r="AM38" s="663"/>
      <c r="AN38" s="663"/>
      <c r="AO38" s="664"/>
      <c r="AQ38" s="640" t="s">
        <v>330</v>
      </c>
      <c r="AR38" s="641"/>
      <c r="AS38" s="641"/>
      <c r="AT38" s="641"/>
      <c r="AU38" s="641"/>
      <c r="AV38" s="641"/>
      <c r="AW38" s="641"/>
      <c r="AX38" s="641"/>
      <c r="AY38" s="642"/>
      <c r="AZ38" s="616" t="s">
        <v>229</v>
      </c>
      <c r="BA38" s="617"/>
      <c r="BB38" s="617"/>
      <c r="BC38" s="617"/>
      <c r="BD38" s="635"/>
      <c r="BE38" s="635"/>
      <c r="BF38" s="643"/>
      <c r="BG38" s="647" t="s">
        <v>331</v>
      </c>
      <c r="BH38" s="644"/>
      <c r="BI38" s="644"/>
      <c r="BJ38" s="644"/>
      <c r="BK38" s="644"/>
      <c r="BL38" s="644"/>
      <c r="BM38" s="644"/>
      <c r="BN38" s="644"/>
      <c r="BO38" s="644"/>
      <c r="BP38" s="644"/>
      <c r="BQ38" s="644"/>
      <c r="BR38" s="644"/>
      <c r="BS38" s="644"/>
      <c r="BT38" s="644"/>
      <c r="BU38" s="645"/>
      <c r="BV38" s="616">
        <v>2062</v>
      </c>
      <c r="BW38" s="617"/>
      <c r="BX38" s="617"/>
      <c r="BY38" s="617"/>
      <c r="BZ38" s="617"/>
      <c r="CA38" s="617"/>
      <c r="CB38" s="646"/>
      <c r="CD38" s="647" t="s">
        <v>332</v>
      </c>
      <c r="CE38" s="644"/>
      <c r="CF38" s="644"/>
      <c r="CG38" s="644"/>
      <c r="CH38" s="644"/>
      <c r="CI38" s="644"/>
      <c r="CJ38" s="644"/>
      <c r="CK38" s="644"/>
      <c r="CL38" s="644"/>
      <c r="CM38" s="644"/>
      <c r="CN38" s="644"/>
      <c r="CO38" s="644"/>
      <c r="CP38" s="644"/>
      <c r="CQ38" s="645"/>
      <c r="CR38" s="616">
        <v>318619</v>
      </c>
      <c r="CS38" s="617"/>
      <c r="CT38" s="617"/>
      <c r="CU38" s="617"/>
      <c r="CV38" s="617"/>
      <c r="CW38" s="617"/>
      <c r="CX38" s="617"/>
      <c r="CY38" s="618"/>
      <c r="CZ38" s="619">
        <v>5.2</v>
      </c>
      <c r="DA38" s="637"/>
      <c r="DB38" s="637"/>
      <c r="DC38" s="638"/>
      <c r="DD38" s="622">
        <v>283340</v>
      </c>
      <c r="DE38" s="617"/>
      <c r="DF38" s="617"/>
      <c r="DG38" s="617"/>
      <c r="DH38" s="617"/>
      <c r="DI38" s="617"/>
      <c r="DJ38" s="617"/>
      <c r="DK38" s="618"/>
      <c r="DL38" s="622">
        <v>176764</v>
      </c>
      <c r="DM38" s="617"/>
      <c r="DN38" s="617"/>
      <c r="DO38" s="617"/>
      <c r="DP38" s="617"/>
      <c r="DQ38" s="617"/>
      <c r="DR38" s="617"/>
      <c r="DS38" s="617"/>
      <c r="DT38" s="617"/>
      <c r="DU38" s="617"/>
      <c r="DV38" s="618"/>
      <c r="DW38" s="619">
        <v>6.8</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16" t="s">
        <v>121</v>
      </c>
      <c r="BA39" s="617"/>
      <c r="BB39" s="617"/>
      <c r="BC39" s="617"/>
      <c r="BD39" s="635"/>
      <c r="BE39" s="635"/>
      <c r="BF39" s="643"/>
      <c r="BG39" s="648" t="s">
        <v>334</v>
      </c>
      <c r="BH39" s="649"/>
      <c r="BI39" s="649"/>
      <c r="BJ39" s="649"/>
      <c r="BK39" s="649"/>
      <c r="BL39" s="215"/>
      <c r="BM39" s="644" t="s">
        <v>335</v>
      </c>
      <c r="BN39" s="644"/>
      <c r="BO39" s="644"/>
      <c r="BP39" s="644"/>
      <c r="BQ39" s="644"/>
      <c r="BR39" s="644"/>
      <c r="BS39" s="644"/>
      <c r="BT39" s="644"/>
      <c r="BU39" s="645"/>
      <c r="BV39" s="616">
        <v>72</v>
      </c>
      <c r="BW39" s="617"/>
      <c r="BX39" s="617"/>
      <c r="BY39" s="617"/>
      <c r="BZ39" s="617"/>
      <c r="CA39" s="617"/>
      <c r="CB39" s="646"/>
      <c r="CD39" s="647" t="s">
        <v>336</v>
      </c>
      <c r="CE39" s="644"/>
      <c r="CF39" s="644"/>
      <c r="CG39" s="644"/>
      <c r="CH39" s="644"/>
      <c r="CI39" s="644"/>
      <c r="CJ39" s="644"/>
      <c r="CK39" s="644"/>
      <c r="CL39" s="644"/>
      <c r="CM39" s="644"/>
      <c r="CN39" s="644"/>
      <c r="CO39" s="644"/>
      <c r="CP39" s="644"/>
      <c r="CQ39" s="645"/>
      <c r="CR39" s="616">
        <v>430786</v>
      </c>
      <c r="CS39" s="635"/>
      <c r="CT39" s="635"/>
      <c r="CU39" s="635"/>
      <c r="CV39" s="635"/>
      <c r="CW39" s="635"/>
      <c r="CX39" s="635"/>
      <c r="CY39" s="636"/>
      <c r="CZ39" s="619">
        <v>7.1</v>
      </c>
      <c r="DA39" s="637"/>
      <c r="DB39" s="637"/>
      <c r="DC39" s="638"/>
      <c r="DD39" s="622">
        <v>318827</v>
      </c>
      <c r="DE39" s="635"/>
      <c r="DF39" s="635"/>
      <c r="DG39" s="635"/>
      <c r="DH39" s="635"/>
      <c r="DI39" s="635"/>
      <c r="DJ39" s="635"/>
      <c r="DK39" s="636"/>
      <c r="DL39" s="622" t="s">
        <v>121</v>
      </c>
      <c r="DM39" s="635"/>
      <c r="DN39" s="635"/>
      <c r="DO39" s="635"/>
      <c r="DP39" s="635"/>
      <c r="DQ39" s="635"/>
      <c r="DR39" s="635"/>
      <c r="DS39" s="635"/>
      <c r="DT39" s="635"/>
      <c r="DU39" s="635"/>
      <c r="DV39" s="636"/>
      <c r="DW39" s="619" t="s">
        <v>121</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16">
        <v>148923</v>
      </c>
      <c r="BA40" s="617"/>
      <c r="BB40" s="617"/>
      <c r="BC40" s="617"/>
      <c r="BD40" s="635"/>
      <c r="BE40" s="635"/>
      <c r="BF40" s="643"/>
      <c r="BG40" s="648"/>
      <c r="BH40" s="649"/>
      <c r="BI40" s="649"/>
      <c r="BJ40" s="649"/>
      <c r="BK40" s="649"/>
      <c r="BL40" s="215"/>
      <c r="BM40" s="644" t="s">
        <v>338</v>
      </c>
      <c r="BN40" s="644"/>
      <c r="BO40" s="644"/>
      <c r="BP40" s="644"/>
      <c r="BQ40" s="644"/>
      <c r="BR40" s="644"/>
      <c r="BS40" s="644"/>
      <c r="BT40" s="644"/>
      <c r="BU40" s="645"/>
      <c r="BV40" s="616">
        <v>202</v>
      </c>
      <c r="BW40" s="617"/>
      <c r="BX40" s="617"/>
      <c r="BY40" s="617"/>
      <c r="BZ40" s="617"/>
      <c r="CA40" s="617"/>
      <c r="CB40" s="646"/>
      <c r="CD40" s="647" t="s">
        <v>339</v>
      </c>
      <c r="CE40" s="644"/>
      <c r="CF40" s="644"/>
      <c r="CG40" s="644"/>
      <c r="CH40" s="644"/>
      <c r="CI40" s="644"/>
      <c r="CJ40" s="644"/>
      <c r="CK40" s="644"/>
      <c r="CL40" s="644"/>
      <c r="CM40" s="644"/>
      <c r="CN40" s="644"/>
      <c r="CO40" s="644"/>
      <c r="CP40" s="644"/>
      <c r="CQ40" s="645"/>
      <c r="CR40" s="616" t="s">
        <v>229</v>
      </c>
      <c r="CS40" s="617"/>
      <c r="CT40" s="617"/>
      <c r="CU40" s="617"/>
      <c r="CV40" s="617"/>
      <c r="CW40" s="617"/>
      <c r="CX40" s="617"/>
      <c r="CY40" s="618"/>
      <c r="CZ40" s="619" t="s">
        <v>121</v>
      </c>
      <c r="DA40" s="637"/>
      <c r="DB40" s="637"/>
      <c r="DC40" s="638"/>
      <c r="DD40" s="622" t="s">
        <v>229</v>
      </c>
      <c r="DE40" s="617"/>
      <c r="DF40" s="617"/>
      <c r="DG40" s="617"/>
      <c r="DH40" s="617"/>
      <c r="DI40" s="617"/>
      <c r="DJ40" s="617"/>
      <c r="DK40" s="618"/>
      <c r="DL40" s="622" t="s">
        <v>121</v>
      </c>
      <c r="DM40" s="617"/>
      <c r="DN40" s="617"/>
      <c r="DO40" s="617"/>
      <c r="DP40" s="617"/>
      <c r="DQ40" s="617"/>
      <c r="DR40" s="617"/>
      <c r="DS40" s="617"/>
      <c r="DT40" s="617"/>
      <c r="DU40" s="617"/>
      <c r="DV40" s="618"/>
      <c r="DW40" s="619" t="s">
        <v>121</v>
      </c>
      <c r="DX40" s="637"/>
      <c r="DY40" s="637"/>
      <c r="DZ40" s="637"/>
      <c r="EA40" s="637"/>
      <c r="EB40" s="637"/>
      <c r="EC40" s="639"/>
    </row>
    <row r="41" spans="2:133" ht="11.25" customHeight="1" x14ac:dyDescent="0.15">
      <c r="AQ41" s="652" t="s">
        <v>340</v>
      </c>
      <c r="AR41" s="653"/>
      <c r="AS41" s="653"/>
      <c r="AT41" s="653"/>
      <c r="AU41" s="653"/>
      <c r="AV41" s="653"/>
      <c r="AW41" s="653"/>
      <c r="AX41" s="653"/>
      <c r="AY41" s="654"/>
      <c r="AZ41" s="600">
        <v>169696</v>
      </c>
      <c r="BA41" s="655"/>
      <c r="BB41" s="655"/>
      <c r="BC41" s="655"/>
      <c r="BD41" s="601"/>
      <c r="BE41" s="601"/>
      <c r="BF41" s="656"/>
      <c r="BG41" s="650"/>
      <c r="BH41" s="651"/>
      <c r="BI41" s="651"/>
      <c r="BJ41" s="651"/>
      <c r="BK41" s="651"/>
      <c r="BL41" s="216"/>
      <c r="BM41" s="657" t="s">
        <v>341</v>
      </c>
      <c r="BN41" s="657"/>
      <c r="BO41" s="657"/>
      <c r="BP41" s="657"/>
      <c r="BQ41" s="657"/>
      <c r="BR41" s="657"/>
      <c r="BS41" s="657"/>
      <c r="BT41" s="657"/>
      <c r="BU41" s="658"/>
      <c r="BV41" s="600">
        <v>307</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16" t="s">
        <v>121</v>
      </c>
      <c r="CS41" s="635"/>
      <c r="CT41" s="635"/>
      <c r="CU41" s="635"/>
      <c r="CV41" s="635"/>
      <c r="CW41" s="635"/>
      <c r="CX41" s="635"/>
      <c r="CY41" s="636"/>
      <c r="CZ41" s="619" t="s">
        <v>229</v>
      </c>
      <c r="DA41" s="637"/>
      <c r="DB41" s="637"/>
      <c r="DC41" s="638"/>
      <c r="DD41" s="622" t="s">
        <v>229</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344</v>
      </c>
      <c r="CE42" s="614"/>
      <c r="CF42" s="614"/>
      <c r="CG42" s="614"/>
      <c r="CH42" s="614"/>
      <c r="CI42" s="614"/>
      <c r="CJ42" s="614"/>
      <c r="CK42" s="614"/>
      <c r="CL42" s="614"/>
      <c r="CM42" s="614"/>
      <c r="CN42" s="614"/>
      <c r="CO42" s="614"/>
      <c r="CP42" s="614"/>
      <c r="CQ42" s="615"/>
      <c r="CR42" s="616">
        <v>1844213</v>
      </c>
      <c r="CS42" s="617"/>
      <c r="CT42" s="617"/>
      <c r="CU42" s="617"/>
      <c r="CV42" s="617"/>
      <c r="CW42" s="617"/>
      <c r="CX42" s="617"/>
      <c r="CY42" s="618"/>
      <c r="CZ42" s="619">
        <v>30.3</v>
      </c>
      <c r="DA42" s="620"/>
      <c r="DB42" s="620"/>
      <c r="DC42" s="621"/>
      <c r="DD42" s="622">
        <v>543772</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346</v>
      </c>
      <c r="CE43" s="614"/>
      <c r="CF43" s="614"/>
      <c r="CG43" s="614"/>
      <c r="CH43" s="614"/>
      <c r="CI43" s="614"/>
      <c r="CJ43" s="614"/>
      <c r="CK43" s="614"/>
      <c r="CL43" s="614"/>
      <c r="CM43" s="614"/>
      <c r="CN43" s="614"/>
      <c r="CO43" s="614"/>
      <c r="CP43" s="614"/>
      <c r="CQ43" s="615"/>
      <c r="CR43" s="616">
        <v>19846</v>
      </c>
      <c r="CS43" s="635"/>
      <c r="CT43" s="635"/>
      <c r="CU43" s="635"/>
      <c r="CV43" s="635"/>
      <c r="CW43" s="635"/>
      <c r="CX43" s="635"/>
      <c r="CY43" s="636"/>
      <c r="CZ43" s="619">
        <v>0.3</v>
      </c>
      <c r="DA43" s="637"/>
      <c r="DB43" s="637"/>
      <c r="DC43" s="638"/>
      <c r="DD43" s="622">
        <v>1985</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220" t="s">
        <v>347</v>
      </c>
      <c r="CD44" s="629" t="s">
        <v>299</v>
      </c>
      <c r="CE44" s="630"/>
      <c r="CF44" s="613" t="s">
        <v>348</v>
      </c>
      <c r="CG44" s="614"/>
      <c r="CH44" s="614"/>
      <c r="CI44" s="614"/>
      <c r="CJ44" s="614"/>
      <c r="CK44" s="614"/>
      <c r="CL44" s="614"/>
      <c r="CM44" s="614"/>
      <c r="CN44" s="614"/>
      <c r="CO44" s="614"/>
      <c r="CP44" s="614"/>
      <c r="CQ44" s="615"/>
      <c r="CR44" s="616">
        <v>1844213</v>
      </c>
      <c r="CS44" s="617"/>
      <c r="CT44" s="617"/>
      <c r="CU44" s="617"/>
      <c r="CV44" s="617"/>
      <c r="CW44" s="617"/>
      <c r="CX44" s="617"/>
      <c r="CY44" s="618"/>
      <c r="CZ44" s="619">
        <v>30.3</v>
      </c>
      <c r="DA44" s="620"/>
      <c r="DB44" s="620"/>
      <c r="DC44" s="621"/>
      <c r="DD44" s="622">
        <v>543772</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31"/>
      <c r="CE45" s="632"/>
      <c r="CF45" s="613" t="s">
        <v>349</v>
      </c>
      <c r="CG45" s="614"/>
      <c r="CH45" s="614"/>
      <c r="CI45" s="614"/>
      <c r="CJ45" s="614"/>
      <c r="CK45" s="614"/>
      <c r="CL45" s="614"/>
      <c r="CM45" s="614"/>
      <c r="CN45" s="614"/>
      <c r="CO45" s="614"/>
      <c r="CP45" s="614"/>
      <c r="CQ45" s="615"/>
      <c r="CR45" s="616">
        <v>1417942</v>
      </c>
      <c r="CS45" s="635"/>
      <c r="CT45" s="635"/>
      <c r="CU45" s="635"/>
      <c r="CV45" s="635"/>
      <c r="CW45" s="635"/>
      <c r="CX45" s="635"/>
      <c r="CY45" s="636"/>
      <c r="CZ45" s="619">
        <v>23.3</v>
      </c>
      <c r="DA45" s="637"/>
      <c r="DB45" s="637"/>
      <c r="DC45" s="638"/>
      <c r="DD45" s="622">
        <v>117501</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31"/>
      <c r="CE46" s="632"/>
      <c r="CF46" s="613" t="s">
        <v>350</v>
      </c>
      <c r="CG46" s="614"/>
      <c r="CH46" s="614"/>
      <c r="CI46" s="614"/>
      <c r="CJ46" s="614"/>
      <c r="CK46" s="614"/>
      <c r="CL46" s="614"/>
      <c r="CM46" s="614"/>
      <c r="CN46" s="614"/>
      <c r="CO46" s="614"/>
      <c r="CP46" s="614"/>
      <c r="CQ46" s="615"/>
      <c r="CR46" s="616">
        <v>424306</v>
      </c>
      <c r="CS46" s="617"/>
      <c r="CT46" s="617"/>
      <c r="CU46" s="617"/>
      <c r="CV46" s="617"/>
      <c r="CW46" s="617"/>
      <c r="CX46" s="617"/>
      <c r="CY46" s="618"/>
      <c r="CZ46" s="619">
        <v>7</v>
      </c>
      <c r="DA46" s="620"/>
      <c r="DB46" s="620"/>
      <c r="DC46" s="621"/>
      <c r="DD46" s="622">
        <v>424306</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31"/>
      <c r="CE47" s="632"/>
      <c r="CF47" s="613" t="s">
        <v>351</v>
      </c>
      <c r="CG47" s="614"/>
      <c r="CH47" s="614"/>
      <c r="CI47" s="614"/>
      <c r="CJ47" s="614"/>
      <c r="CK47" s="614"/>
      <c r="CL47" s="614"/>
      <c r="CM47" s="614"/>
      <c r="CN47" s="614"/>
      <c r="CO47" s="614"/>
      <c r="CP47" s="614"/>
      <c r="CQ47" s="615"/>
      <c r="CR47" s="616" t="s">
        <v>229</v>
      </c>
      <c r="CS47" s="635"/>
      <c r="CT47" s="635"/>
      <c r="CU47" s="635"/>
      <c r="CV47" s="635"/>
      <c r="CW47" s="635"/>
      <c r="CX47" s="635"/>
      <c r="CY47" s="636"/>
      <c r="CZ47" s="619" t="s">
        <v>229</v>
      </c>
      <c r="DA47" s="637"/>
      <c r="DB47" s="637"/>
      <c r="DC47" s="638"/>
      <c r="DD47" s="622" t="s">
        <v>229</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33"/>
      <c r="CE48" s="634"/>
      <c r="CF48" s="613" t="s">
        <v>352</v>
      </c>
      <c r="CG48" s="614"/>
      <c r="CH48" s="614"/>
      <c r="CI48" s="614"/>
      <c r="CJ48" s="614"/>
      <c r="CK48" s="614"/>
      <c r="CL48" s="614"/>
      <c r="CM48" s="614"/>
      <c r="CN48" s="614"/>
      <c r="CO48" s="614"/>
      <c r="CP48" s="614"/>
      <c r="CQ48" s="615"/>
      <c r="CR48" s="616" t="s">
        <v>229</v>
      </c>
      <c r="CS48" s="617"/>
      <c r="CT48" s="617"/>
      <c r="CU48" s="617"/>
      <c r="CV48" s="617"/>
      <c r="CW48" s="617"/>
      <c r="CX48" s="617"/>
      <c r="CY48" s="618"/>
      <c r="CZ48" s="619" t="s">
        <v>121</v>
      </c>
      <c r="DA48" s="620"/>
      <c r="DB48" s="620"/>
      <c r="DC48" s="621"/>
      <c r="DD48" s="622" t="s">
        <v>121</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7" t="s">
        <v>353</v>
      </c>
      <c r="CE49" s="598"/>
      <c r="CF49" s="598"/>
      <c r="CG49" s="598"/>
      <c r="CH49" s="598"/>
      <c r="CI49" s="598"/>
      <c r="CJ49" s="598"/>
      <c r="CK49" s="598"/>
      <c r="CL49" s="598"/>
      <c r="CM49" s="598"/>
      <c r="CN49" s="598"/>
      <c r="CO49" s="598"/>
      <c r="CP49" s="598"/>
      <c r="CQ49" s="599"/>
      <c r="CR49" s="600">
        <v>6093541</v>
      </c>
      <c r="CS49" s="601"/>
      <c r="CT49" s="601"/>
      <c r="CU49" s="601"/>
      <c r="CV49" s="601"/>
      <c r="CW49" s="601"/>
      <c r="CX49" s="601"/>
      <c r="CY49" s="602"/>
      <c r="CZ49" s="603">
        <v>100</v>
      </c>
      <c r="DA49" s="604"/>
      <c r="DB49" s="604"/>
      <c r="DC49" s="605"/>
      <c r="DD49" s="606">
        <v>3635426</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x14ac:dyDescent="0.15"/>
    <row r="51" spans="82:133" hidden="1" x14ac:dyDescent="0.15"/>
    <row r="52" spans="82:133" hidden="1" x14ac:dyDescent="0.15"/>
    <row r="53" spans="82:133" hidden="1" x14ac:dyDescent="0.15"/>
  </sheetData>
  <sheetProtection algorithmName="SHA-512" hashValue="Jab9dfskouCxofYe/v37oBDRh1t2hzMOL6LNKNgsZ6PWFsxXMOpsttkg+zmgwABlqyLhvL4ez0T59R+p1ixf4g==" saltValue="czkk/WPLliQJRE/scgGV3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H23" sqref="CH23:CL2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376</v>
      </c>
      <c r="C7" s="1082"/>
      <c r="D7" s="1082"/>
      <c r="E7" s="1082"/>
      <c r="F7" s="1082"/>
      <c r="G7" s="1082"/>
      <c r="H7" s="1082"/>
      <c r="I7" s="1082"/>
      <c r="J7" s="1082"/>
      <c r="K7" s="1082"/>
      <c r="L7" s="1082"/>
      <c r="M7" s="1082"/>
      <c r="N7" s="1082"/>
      <c r="O7" s="1082"/>
      <c r="P7" s="1083"/>
      <c r="Q7" s="1135">
        <v>5918</v>
      </c>
      <c r="R7" s="1136"/>
      <c r="S7" s="1136"/>
      <c r="T7" s="1136"/>
      <c r="U7" s="1136"/>
      <c r="V7" s="1136">
        <v>5803</v>
      </c>
      <c r="W7" s="1136"/>
      <c r="X7" s="1136"/>
      <c r="Y7" s="1136"/>
      <c r="Z7" s="1136"/>
      <c r="AA7" s="1136">
        <v>115</v>
      </c>
      <c r="AB7" s="1136"/>
      <c r="AC7" s="1136"/>
      <c r="AD7" s="1136"/>
      <c r="AE7" s="1137"/>
      <c r="AF7" s="1138">
        <v>101</v>
      </c>
      <c r="AG7" s="1139"/>
      <c r="AH7" s="1139"/>
      <c r="AI7" s="1139"/>
      <c r="AJ7" s="1140"/>
      <c r="AK7" s="1122">
        <v>387</v>
      </c>
      <c r="AL7" s="1123"/>
      <c r="AM7" s="1123"/>
      <c r="AN7" s="1123"/>
      <c r="AO7" s="1123"/>
      <c r="AP7" s="1123">
        <v>3994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566</v>
      </c>
      <c r="BT7" s="1127"/>
      <c r="BU7" s="1127"/>
      <c r="BV7" s="1127"/>
      <c r="BW7" s="1127"/>
      <c r="BX7" s="1127"/>
      <c r="BY7" s="1127"/>
      <c r="BZ7" s="1127"/>
      <c r="CA7" s="1127"/>
      <c r="CB7" s="1127"/>
      <c r="CC7" s="1127"/>
      <c r="CD7" s="1127"/>
      <c r="CE7" s="1127"/>
      <c r="CF7" s="1127"/>
      <c r="CG7" s="1128"/>
      <c r="CH7" s="1119">
        <v>-5</v>
      </c>
      <c r="CI7" s="1120"/>
      <c r="CJ7" s="1120"/>
      <c r="CK7" s="1120"/>
      <c r="CL7" s="1121"/>
      <c r="CM7" s="1119">
        <v>17</v>
      </c>
      <c r="CN7" s="1120"/>
      <c r="CO7" s="1120"/>
      <c r="CP7" s="1120"/>
      <c r="CQ7" s="1121"/>
      <c r="CR7" s="1119">
        <v>20</v>
      </c>
      <c r="CS7" s="1120"/>
      <c r="CT7" s="1120"/>
      <c r="CU7" s="1120"/>
      <c r="CV7" s="1121"/>
      <c r="CW7" s="1119">
        <v>7</v>
      </c>
      <c r="CX7" s="1120"/>
      <c r="CY7" s="1120"/>
      <c r="CZ7" s="1120"/>
      <c r="DA7" s="1121"/>
      <c r="DB7" s="1119">
        <v>0</v>
      </c>
      <c r="DC7" s="1120"/>
      <c r="DD7" s="1120"/>
      <c r="DE7" s="1120"/>
      <c r="DF7" s="1121"/>
      <c r="DG7" s="1119">
        <v>0</v>
      </c>
      <c r="DH7" s="1120"/>
      <c r="DI7" s="1120"/>
      <c r="DJ7" s="1120"/>
      <c r="DK7" s="1121"/>
      <c r="DL7" s="1119">
        <v>0</v>
      </c>
      <c r="DM7" s="1120"/>
      <c r="DN7" s="1120"/>
      <c r="DO7" s="1120"/>
      <c r="DP7" s="1121"/>
      <c r="DQ7" s="1119">
        <v>0</v>
      </c>
      <c r="DR7" s="1120"/>
      <c r="DS7" s="1120"/>
      <c r="DT7" s="1120"/>
      <c r="DU7" s="1121"/>
      <c r="DV7" s="1146"/>
      <c r="DW7" s="1147"/>
      <c r="DX7" s="1147"/>
      <c r="DY7" s="1147"/>
      <c r="DZ7" s="1148"/>
      <c r="EA7" s="234"/>
    </row>
    <row r="8" spans="1:131" s="235" customFormat="1" ht="26.25" customHeight="1" x14ac:dyDescent="0.15">
      <c r="A8" s="241">
        <v>2</v>
      </c>
      <c r="B8" s="1062" t="s">
        <v>377</v>
      </c>
      <c r="C8" s="1063"/>
      <c r="D8" s="1063"/>
      <c r="E8" s="1063"/>
      <c r="F8" s="1063"/>
      <c r="G8" s="1063"/>
      <c r="H8" s="1063"/>
      <c r="I8" s="1063"/>
      <c r="J8" s="1063"/>
      <c r="K8" s="1063"/>
      <c r="L8" s="1063"/>
      <c r="M8" s="1063"/>
      <c r="N8" s="1063"/>
      <c r="O8" s="1063"/>
      <c r="P8" s="1064"/>
      <c r="Q8" s="1074">
        <v>366</v>
      </c>
      <c r="R8" s="1075"/>
      <c r="S8" s="1075"/>
      <c r="T8" s="1075"/>
      <c r="U8" s="1075"/>
      <c r="V8" s="1075">
        <v>325</v>
      </c>
      <c r="W8" s="1075"/>
      <c r="X8" s="1075"/>
      <c r="Y8" s="1075"/>
      <c r="Z8" s="1075"/>
      <c r="AA8" s="1075">
        <v>41</v>
      </c>
      <c r="AB8" s="1075"/>
      <c r="AC8" s="1075"/>
      <c r="AD8" s="1075"/>
      <c r="AE8" s="1076"/>
      <c r="AF8" s="1068">
        <v>41</v>
      </c>
      <c r="AG8" s="1069"/>
      <c r="AH8" s="1069"/>
      <c r="AI8" s="1069"/>
      <c r="AJ8" s="1070"/>
      <c r="AK8" s="1117">
        <v>35</v>
      </c>
      <c r="AL8" s="1118"/>
      <c r="AM8" s="1118"/>
      <c r="AN8" s="1118"/>
      <c r="AO8" s="1118"/>
      <c r="AP8" s="1118">
        <v>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567</v>
      </c>
      <c r="BT8" s="1046"/>
      <c r="BU8" s="1046"/>
      <c r="BV8" s="1046"/>
      <c r="BW8" s="1046"/>
      <c r="BX8" s="1046"/>
      <c r="BY8" s="1046"/>
      <c r="BZ8" s="1046"/>
      <c r="CA8" s="1046"/>
      <c r="CB8" s="1046"/>
      <c r="CC8" s="1046"/>
      <c r="CD8" s="1046"/>
      <c r="CE8" s="1046"/>
      <c r="CF8" s="1046"/>
      <c r="CG8" s="1047"/>
      <c r="CH8" s="1020">
        <v>2</v>
      </c>
      <c r="CI8" s="1021"/>
      <c r="CJ8" s="1021"/>
      <c r="CK8" s="1021"/>
      <c r="CL8" s="1022"/>
      <c r="CM8" s="1020">
        <v>43</v>
      </c>
      <c r="CN8" s="1021"/>
      <c r="CO8" s="1021"/>
      <c r="CP8" s="1021"/>
      <c r="CQ8" s="1022"/>
      <c r="CR8" s="1020">
        <v>10</v>
      </c>
      <c r="CS8" s="1021"/>
      <c r="CT8" s="1021"/>
      <c r="CU8" s="1021"/>
      <c r="CV8" s="1022"/>
      <c r="CW8" s="1020">
        <v>0</v>
      </c>
      <c r="CX8" s="1021"/>
      <c r="CY8" s="1021"/>
      <c r="CZ8" s="1021"/>
      <c r="DA8" s="1022"/>
      <c r="DB8" s="1020">
        <v>0</v>
      </c>
      <c r="DC8" s="1021"/>
      <c r="DD8" s="1021"/>
      <c r="DE8" s="1021"/>
      <c r="DF8" s="1022"/>
      <c r="DG8" s="1020">
        <v>0</v>
      </c>
      <c r="DH8" s="1021"/>
      <c r="DI8" s="1021"/>
      <c r="DJ8" s="1021"/>
      <c r="DK8" s="1022"/>
      <c r="DL8" s="1020">
        <v>0</v>
      </c>
      <c r="DM8" s="1021"/>
      <c r="DN8" s="1021"/>
      <c r="DO8" s="1021"/>
      <c r="DP8" s="1022"/>
      <c r="DQ8" s="1020">
        <v>0</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568</v>
      </c>
      <c r="BT9" s="1046"/>
      <c r="BU9" s="1046"/>
      <c r="BV9" s="1046"/>
      <c r="BW9" s="1046"/>
      <c r="BX9" s="1046"/>
      <c r="BY9" s="1046"/>
      <c r="BZ9" s="1046"/>
      <c r="CA9" s="1046"/>
      <c r="CB9" s="1046"/>
      <c r="CC9" s="1046"/>
      <c r="CD9" s="1046"/>
      <c r="CE9" s="1046"/>
      <c r="CF9" s="1046"/>
      <c r="CG9" s="1047"/>
      <c r="CH9" s="1020">
        <v>1209</v>
      </c>
      <c r="CI9" s="1021"/>
      <c r="CJ9" s="1021"/>
      <c r="CK9" s="1021"/>
      <c r="CL9" s="1022"/>
      <c r="CM9" s="1020">
        <v>2153</v>
      </c>
      <c r="CN9" s="1021"/>
      <c r="CO9" s="1021"/>
      <c r="CP9" s="1021"/>
      <c r="CQ9" s="1022"/>
      <c r="CR9" s="1020">
        <v>3</v>
      </c>
      <c r="CS9" s="1021"/>
      <c r="CT9" s="1021"/>
      <c r="CU9" s="1021"/>
      <c r="CV9" s="1022"/>
      <c r="CW9" s="1020">
        <v>0</v>
      </c>
      <c r="CX9" s="1021"/>
      <c r="CY9" s="1021"/>
      <c r="CZ9" s="1021"/>
      <c r="DA9" s="1022"/>
      <c r="DB9" s="1020">
        <v>0</v>
      </c>
      <c r="DC9" s="1021"/>
      <c r="DD9" s="1021"/>
      <c r="DE9" s="1021"/>
      <c r="DF9" s="1022"/>
      <c r="DG9" s="1020">
        <v>0</v>
      </c>
      <c r="DH9" s="1021"/>
      <c r="DI9" s="1021"/>
      <c r="DJ9" s="1021"/>
      <c r="DK9" s="1022"/>
      <c r="DL9" s="1020">
        <v>0</v>
      </c>
      <c r="DM9" s="1021"/>
      <c r="DN9" s="1021"/>
      <c r="DO9" s="1021"/>
      <c r="DP9" s="1022"/>
      <c r="DQ9" s="1020">
        <v>0</v>
      </c>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378</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143</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359</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1220</v>
      </c>
      <c r="R28" s="1085"/>
      <c r="S28" s="1085"/>
      <c r="T28" s="1085"/>
      <c r="U28" s="1085"/>
      <c r="V28" s="1085">
        <v>1138</v>
      </c>
      <c r="W28" s="1085"/>
      <c r="X28" s="1085"/>
      <c r="Y28" s="1085"/>
      <c r="Z28" s="1085"/>
      <c r="AA28" s="1085">
        <v>82</v>
      </c>
      <c r="AB28" s="1085"/>
      <c r="AC28" s="1085"/>
      <c r="AD28" s="1085"/>
      <c r="AE28" s="1086"/>
      <c r="AF28" s="1087">
        <v>82</v>
      </c>
      <c r="AG28" s="1085"/>
      <c r="AH28" s="1085"/>
      <c r="AI28" s="1085"/>
      <c r="AJ28" s="1088"/>
      <c r="AK28" s="1089">
        <v>149</v>
      </c>
      <c r="AL28" s="1077"/>
      <c r="AM28" s="1077"/>
      <c r="AN28" s="1077"/>
      <c r="AO28" s="1077"/>
      <c r="AP28" s="1077" t="s">
        <v>569</v>
      </c>
      <c r="AQ28" s="1077"/>
      <c r="AR28" s="1077"/>
      <c r="AS28" s="1077"/>
      <c r="AT28" s="1077"/>
      <c r="AU28" s="1077"/>
      <c r="AV28" s="1077"/>
      <c r="AW28" s="1077"/>
      <c r="AX28" s="1077"/>
      <c r="AY28" s="1077"/>
      <c r="AZ28" s="1078" t="s">
        <v>569</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393</v>
      </c>
      <c r="C29" s="1063"/>
      <c r="D29" s="1063"/>
      <c r="E29" s="1063"/>
      <c r="F29" s="1063"/>
      <c r="G29" s="1063"/>
      <c r="H29" s="1063"/>
      <c r="I29" s="1063"/>
      <c r="J29" s="1063"/>
      <c r="K29" s="1063"/>
      <c r="L29" s="1063"/>
      <c r="M29" s="1063"/>
      <c r="N29" s="1063"/>
      <c r="O29" s="1063"/>
      <c r="P29" s="1064"/>
      <c r="Q29" s="1074">
        <v>65</v>
      </c>
      <c r="R29" s="1075"/>
      <c r="S29" s="1075"/>
      <c r="T29" s="1075"/>
      <c r="U29" s="1075"/>
      <c r="V29" s="1075">
        <v>63</v>
      </c>
      <c r="W29" s="1075"/>
      <c r="X29" s="1075"/>
      <c r="Y29" s="1075"/>
      <c r="Z29" s="1075"/>
      <c r="AA29" s="1075">
        <v>2</v>
      </c>
      <c r="AB29" s="1075"/>
      <c r="AC29" s="1075"/>
      <c r="AD29" s="1075"/>
      <c r="AE29" s="1076"/>
      <c r="AF29" s="1068">
        <v>2</v>
      </c>
      <c r="AG29" s="1069"/>
      <c r="AH29" s="1069"/>
      <c r="AI29" s="1069"/>
      <c r="AJ29" s="1070"/>
      <c r="AK29" s="1011">
        <v>18</v>
      </c>
      <c r="AL29" s="1002"/>
      <c r="AM29" s="1002"/>
      <c r="AN29" s="1002"/>
      <c r="AO29" s="1002"/>
      <c r="AP29" s="1002" t="s">
        <v>569</v>
      </c>
      <c r="AQ29" s="1002"/>
      <c r="AR29" s="1002"/>
      <c r="AS29" s="1002"/>
      <c r="AT29" s="1002"/>
      <c r="AU29" s="1002"/>
      <c r="AV29" s="1002"/>
      <c r="AW29" s="1002"/>
      <c r="AX29" s="1002"/>
      <c r="AY29" s="1002"/>
      <c r="AZ29" s="1073" t="s">
        <v>569</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394</v>
      </c>
      <c r="C30" s="1063"/>
      <c r="D30" s="1063"/>
      <c r="E30" s="1063"/>
      <c r="F30" s="1063"/>
      <c r="G30" s="1063"/>
      <c r="H30" s="1063"/>
      <c r="I30" s="1063"/>
      <c r="J30" s="1063"/>
      <c r="K30" s="1063"/>
      <c r="L30" s="1063"/>
      <c r="M30" s="1063"/>
      <c r="N30" s="1063"/>
      <c r="O30" s="1063"/>
      <c r="P30" s="1064"/>
      <c r="Q30" s="1074">
        <v>200</v>
      </c>
      <c r="R30" s="1075"/>
      <c r="S30" s="1075"/>
      <c r="T30" s="1075"/>
      <c r="U30" s="1075"/>
      <c r="V30" s="1075">
        <v>201</v>
      </c>
      <c r="W30" s="1075"/>
      <c r="X30" s="1075"/>
      <c r="Y30" s="1075"/>
      <c r="Z30" s="1075"/>
      <c r="AA30" s="1075">
        <v>1</v>
      </c>
      <c r="AB30" s="1075"/>
      <c r="AC30" s="1075"/>
      <c r="AD30" s="1075"/>
      <c r="AE30" s="1076"/>
      <c r="AF30" s="1068">
        <v>374</v>
      </c>
      <c r="AG30" s="1069"/>
      <c r="AH30" s="1069"/>
      <c r="AI30" s="1069"/>
      <c r="AJ30" s="1070"/>
      <c r="AK30" s="1011">
        <v>1</v>
      </c>
      <c r="AL30" s="1002"/>
      <c r="AM30" s="1002"/>
      <c r="AN30" s="1002"/>
      <c r="AO30" s="1002"/>
      <c r="AP30" s="1002">
        <v>97</v>
      </c>
      <c r="AQ30" s="1002"/>
      <c r="AR30" s="1002"/>
      <c r="AS30" s="1002"/>
      <c r="AT30" s="1002"/>
      <c r="AU30" s="1002"/>
      <c r="AV30" s="1002"/>
      <c r="AW30" s="1002"/>
      <c r="AX30" s="1002"/>
      <c r="AY30" s="1002"/>
      <c r="AZ30" s="1073" t="s">
        <v>569</v>
      </c>
      <c r="BA30" s="1073"/>
      <c r="BB30" s="1073"/>
      <c r="BC30" s="1073"/>
      <c r="BD30" s="1073"/>
      <c r="BE30" s="1057" t="s">
        <v>395</v>
      </c>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396</v>
      </c>
      <c r="C31" s="1063"/>
      <c r="D31" s="1063"/>
      <c r="E31" s="1063"/>
      <c r="F31" s="1063"/>
      <c r="G31" s="1063"/>
      <c r="H31" s="1063"/>
      <c r="I31" s="1063"/>
      <c r="J31" s="1063"/>
      <c r="K31" s="1063"/>
      <c r="L31" s="1063"/>
      <c r="M31" s="1063"/>
      <c r="N31" s="1063"/>
      <c r="O31" s="1063"/>
      <c r="P31" s="1064"/>
      <c r="Q31" s="1074">
        <v>1007</v>
      </c>
      <c r="R31" s="1075"/>
      <c r="S31" s="1075"/>
      <c r="T31" s="1075"/>
      <c r="U31" s="1075"/>
      <c r="V31" s="1075">
        <v>730</v>
      </c>
      <c r="W31" s="1075"/>
      <c r="X31" s="1075"/>
      <c r="Y31" s="1075"/>
      <c r="Z31" s="1075"/>
      <c r="AA31" s="1075">
        <v>277</v>
      </c>
      <c r="AB31" s="1075"/>
      <c r="AC31" s="1075"/>
      <c r="AD31" s="1075"/>
      <c r="AE31" s="1076"/>
      <c r="AF31" s="1068">
        <v>2928</v>
      </c>
      <c r="AG31" s="1069"/>
      <c r="AH31" s="1069"/>
      <c r="AI31" s="1069"/>
      <c r="AJ31" s="1070"/>
      <c r="AK31" s="1011">
        <v>550</v>
      </c>
      <c r="AL31" s="1002"/>
      <c r="AM31" s="1002"/>
      <c r="AN31" s="1002"/>
      <c r="AO31" s="1002"/>
      <c r="AP31" s="1002">
        <v>186</v>
      </c>
      <c r="AQ31" s="1002"/>
      <c r="AR31" s="1002"/>
      <c r="AS31" s="1002"/>
      <c r="AT31" s="1002"/>
      <c r="AU31" s="1002"/>
      <c r="AV31" s="1002"/>
      <c r="AW31" s="1002"/>
      <c r="AX31" s="1002"/>
      <c r="AY31" s="1002"/>
      <c r="AZ31" s="1073" t="s">
        <v>570</v>
      </c>
      <c r="BA31" s="1073"/>
      <c r="BB31" s="1073"/>
      <c r="BC31" s="1073"/>
      <c r="BD31" s="1073"/>
      <c r="BE31" s="1057" t="s">
        <v>397</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398</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3386</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401</v>
      </c>
      <c r="B66" s="1027"/>
      <c r="C66" s="1027"/>
      <c r="D66" s="1027"/>
      <c r="E66" s="1027"/>
      <c r="F66" s="1027"/>
      <c r="G66" s="1027"/>
      <c r="H66" s="1027"/>
      <c r="I66" s="1027"/>
      <c r="J66" s="1027"/>
      <c r="K66" s="1027"/>
      <c r="L66" s="1027"/>
      <c r="M66" s="1027"/>
      <c r="N66" s="1027"/>
      <c r="O66" s="1027"/>
      <c r="P66" s="1028"/>
      <c r="Q66" s="1032" t="s">
        <v>402</v>
      </c>
      <c r="R66" s="1033"/>
      <c r="S66" s="1033"/>
      <c r="T66" s="1033"/>
      <c r="U66" s="1034"/>
      <c r="V66" s="1032" t="s">
        <v>403</v>
      </c>
      <c r="W66" s="1033"/>
      <c r="X66" s="1033"/>
      <c r="Y66" s="1033"/>
      <c r="Z66" s="1034"/>
      <c r="AA66" s="1032" t="s">
        <v>404</v>
      </c>
      <c r="AB66" s="1033"/>
      <c r="AC66" s="1033"/>
      <c r="AD66" s="1033"/>
      <c r="AE66" s="1034"/>
      <c r="AF66" s="1038" t="s">
        <v>405</v>
      </c>
      <c r="AG66" s="1039"/>
      <c r="AH66" s="1039"/>
      <c r="AI66" s="1039"/>
      <c r="AJ66" s="1040"/>
      <c r="AK66" s="1032" t="s">
        <v>406</v>
      </c>
      <c r="AL66" s="1027"/>
      <c r="AM66" s="1027"/>
      <c r="AN66" s="1027"/>
      <c r="AO66" s="1028"/>
      <c r="AP66" s="1032" t="s">
        <v>407</v>
      </c>
      <c r="AQ66" s="1033"/>
      <c r="AR66" s="1033"/>
      <c r="AS66" s="1033"/>
      <c r="AT66" s="1034"/>
      <c r="AU66" s="1032" t="s">
        <v>408</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571</v>
      </c>
      <c r="C68" s="1017"/>
      <c r="D68" s="1017"/>
      <c r="E68" s="1017"/>
      <c r="F68" s="1017"/>
      <c r="G68" s="1017"/>
      <c r="H68" s="1017"/>
      <c r="I68" s="1017"/>
      <c r="J68" s="1017"/>
      <c r="K68" s="1017"/>
      <c r="L68" s="1017"/>
      <c r="M68" s="1017"/>
      <c r="N68" s="1017"/>
      <c r="O68" s="1017"/>
      <c r="P68" s="1018"/>
      <c r="Q68" s="1019">
        <v>607</v>
      </c>
      <c r="R68" s="1013"/>
      <c r="S68" s="1013"/>
      <c r="T68" s="1013"/>
      <c r="U68" s="1013"/>
      <c r="V68" s="1013">
        <v>566</v>
      </c>
      <c r="W68" s="1013"/>
      <c r="X68" s="1013"/>
      <c r="Y68" s="1013"/>
      <c r="Z68" s="1013"/>
      <c r="AA68" s="1013">
        <v>41</v>
      </c>
      <c r="AB68" s="1013"/>
      <c r="AC68" s="1013"/>
      <c r="AD68" s="1013"/>
      <c r="AE68" s="1013"/>
      <c r="AF68" s="1013">
        <v>41</v>
      </c>
      <c r="AG68" s="1013"/>
      <c r="AH68" s="1013"/>
      <c r="AI68" s="1013"/>
      <c r="AJ68" s="1013"/>
      <c r="AK68" s="1013">
        <v>23</v>
      </c>
      <c r="AL68" s="1013"/>
      <c r="AM68" s="1013"/>
      <c r="AN68" s="1013"/>
      <c r="AO68" s="1013"/>
      <c r="AP68" s="1013">
        <v>0</v>
      </c>
      <c r="AQ68" s="1013"/>
      <c r="AR68" s="1013"/>
      <c r="AS68" s="1013"/>
      <c r="AT68" s="1013"/>
      <c r="AU68" s="1013">
        <v>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572</v>
      </c>
      <c r="C69" s="1006"/>
      <c r="D69" s="1006"/>
      <c r="E69" s="1006"/>
      <c r="F69" s="1006"/>
      <c r="G69" s="1006"/>
      <c r="H69" s="1006"/>
      <c r="I69" s="1006"/>
      <c r="J69" s="1006"/>
      <c r="K69" s="1006"/>
      <c r="L69" s="1006"/>
      <c r="M69" s="1006"/>
      <c r="N69" s="1006"/>
      <c r="O69" s="1006"/>
      <c r="P69" s="1007"/>
      <c r="Q69" s="1008">
        <v>33606</v>
      </c>
      <c r="R69" s="1002"/>
      <c r="S69" s="1002"/>
      <c r="T69" s="1002"/>
      <c r="U69" s="1002"/>
      <c r="V69" s="1002">
        <v>32973</v>
      </c>
      <c r="W69" s="1002"/>
      <c r="X69" s="1002"/>
      <c r="Y69" s="1002"/>
      <c r="Z69" s="1002"/>
      <c r="AA69" s="1002">
        <v>633</v>
      </c>
      <c r="AB69" s="1002"/>
      <c r="AC69" s="1002"/>
      <c r="AD69" s="1002"/>
      <c r="AE69" s="1002"/>
      <c r="AF69" s="1002">
        <v>633</v>
      </c>
      <c r="AG69" s="1002"/>
      <c r="AH69" s="1002"/>
      <c r="AI69" s="1002"/>
      <c r="AJ69" s="1002"/>
      <c r="AK69" s="1002">
        <v>4998</v>
      </c>
      <c r="AL69" s="1002"/>
      <c r="AM69" s="1002"/>
      <c r="AN69" s="1002"/>
      <c r="AO69" s="1002"/>
      <c r="AP69" s="1002">
        <v>0</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573</v>
      </c>
      <c r="C70" s="1006"/>
      <c r="D70" s="1006"/>
      <c r="E70" s="1006"/>
      <c r="F70" s="1006"/>
      <c r="G70" s="1006"/>
      <c r="H70" s="1006"/>
      <c r="I70" s="1006"/>
      <c r="J70" s="1006"/>
      <c r="K70" s="1006"/>
      <c r="L70" s="1006"/>
      <c r="M70" s="1006"/>
      <c r="N70" s="1006"/>
      <c r="O70" s="1006"/>
      <c r="P70" s="1007"/>
      <c r="Q70" s="1008">
        <v>276</v>
      </c>
      <c r="R70" s="1002"/>
      <c r="S70" s="1002"/>
      <c r="T70" s="1002"/>
      <c r="U70" s="1002"/>
      <c r="V70" s="1002">
        <v>246</v>
      </c>
      <c r="W70" s="1002"/>
      <c r="X70" s="1002"/>
      <c r="Y70" s="1002"/>
      <c r="Z70" s="1002"/>
      <c r="AA70" s="1002">
        <v>30</v>
      </c>
      <c r="AB70" s="1002"/>
      <c r="AC70" s="1002"/>
      <c r="AD70" s="1002"/>
      <c r="AE70" s="1002"/>
      <c r="AF70" s="1002">
        <v>30</v>
      </c>
      <c r="AG70" s="1002"/>
      <c r="AH70" s="1002"/>
      <c r="AI70" s="1002"/>
      <c r="AJ70" s="1002"/>
      <c r="AK70" s="1002">
        <v>0</v>
      </c>
      <c r="AL70" s="1002"/>
      <c r="AM70" s="1002"/>
      <c r="AN70" s="1002"/>
      <c r="AO70" s="1002"/>
      <c r="AP70" s="1002">
        <v>0</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574</v>
      </c>
      <c r="C71" s="1006"/>
      <c r="D71" s="1006"/>
      <c r="E71" s="1006"/>
      <c r="F71" s="1006"/>
      <c r="G71" s="1006"/>
      <c r="H71" s="1006"/>
      <c r="I71" s="1006"/>
      <c r="J71" s="1006"/>
      <c r="K71" s="1006"/>
      <c r="L71" s="1006"/>
      <c r="M71" s="1006"/>
      <c r="N71" s="1006"/>
      <c r="O71" s="1006"/>
      <c r="P71" s="1007"/>
      <c r="Q71" s="1008">
        <v>144489</v>
      </c>
      <c r="R71" s="1002"/>
      <c r="S71" s="1002"/>
      <c r="T71" s="1002"/>
      <c r="U71" s="1002"/>
      <c r="V71" s="1002">
        <v>139927</v>
      </c>
      <c r="W71" s="1002"/>
      <c r="X71" s="1002"/>
      <c r="Y71" s="1002"/>
      <c r="Z71" s="1002"/>
      <c r="AA71" s="1002">
        <v>4562</v>
      </c>
      <c r="AB71" s="1002"/>
      <c r="AC71" s="1002"/>
      <c r="AD71" s="1002"/>
      <c r="AE71" s="1002"/>
      <c r="AF71" s="1002">
        <v>4562</v>
      </c>
      <c r="AG71" s="1002"/>
      <c r="AH71" s="1002"/>
      <c r="AI71" s="1002"/>
      <c r="AJ71" s="1002"/>
      <c r="AK71" s="1002">
        <v>574</v>
      </c>
      <c r="AL71" s="1002"/>
      <c r="AM71" s="1002"/>
      <c r="AN71" s="1002"/>
      <c r="AO71" s="1002"/>
      <c r="AP71" s="1002">
        <v>0</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575</v>
      </c>
      <c r="C72" s="1006"/>
      <c r="D72" s="1006"/>
      <c r="E72" s="1006"/>
      <c r="F72" s="1006"/>
      <c r="G72" s="1006"/>
      <c r="H72" s="1006"/>
      <c r="I72" s="1006"/>
      <c r="J72" s="1006"/>
      <c r="K72" s="1006"/>
      <c r="L72" s="1006"/>
      <c r="M72" s="1006"/>
      <c r="N72" s="1006"/>
      <c r="O72" s="1006"/>
      <c r="P72" s="1007"/>
      <c r="Q72" s="1008" t="s">
        <v>569</v>
      </c>
      <c r="R72" s="1002"/>
      <c r="S72" s="1002"/>
      <c r="T72" s="1002"/>
      <c r="U72" s="1002"/>
      <c r="V72" s="1002" t="s">
        <v>579</v>
      </c>
      <c r="W72" s="1002"/>
      <c r="X72" s="1002"/>
      <c r="Y72" s="1002"/>
      <c r="Z72" s="1002"/>
      <c r="AA72" s="1002" t="s">
        <v>569</v>
      </c>
      <c r="AB72" s="1002"/>
      <c r="AC72" s="1002"/>
      <c r="AD72" s="1002"/>
      <c r="AE72" s="1002"/>
      <c r="AF72" s="1002" t="s">
        <v>569</v>
      </c>
      <c r="AG72" s="1002"/>
      <c r="AH72" s="1002"/>
      <c r="AI72" s="1002"/>
      <c r="AJ72" s="1002"/>
      <c r="AK72" s="1002" t="s">
        <v>569</v>
      </c>
      <c r="AL72" s="1002"/>
      <c r="AM72" s="1002"/>
      <c r="AN72" s="1002"/>
      <c r="AO72" s="1002"/>
      <c r="AP72" s="1002">
        <v>0</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576</v>
      </c>
      <c r="C73" s="1006"/>
      <c r="D73" s="1006"/>
      <c r="E73" s="1006"/>
      <c r="F73" s="1006"/>
      <c r="G73" s="1006"/>
      <c r="H73" s="1006"/>
      <c r="I73" s="1006"/>
      <c r="J73" s="1006"/>
      <c r="K73" s="1006"/>
      <c r="L73" s="1006"/>
      <c r="M73" s="1006"/>
      <c r="N73" s="1006"/>
      <c r="O73" s="1006"/>
      <c r="P73" s="1007"/>
      <c r="Q73" s="1008">
        <v>9302</v>
      </c>
      <c r="R73" s="1002"/>
      <c r="S73" s="1002"/>
      <c r="T73" s="1002"/>
      <c r="U73" s="1002"/>
      <c r="V73" s="1002">
        <v>8868</v>
      </c>
      <c r="W73" s="1002"/>
      <c r="X73" s="1002"/>
      <c r="Y73" s="1002"/>
      <c r="Z73" s="1002"/>
      <c r="AA73" s="1002">
        <v>434</v>
      </c>
      <c r="AB73" s="1002"/>
      <c r="AC73" s="1002"/>
      <c r="AD73" s="1002"/>
      <c r="AE73" s="1002"/>
      <c r="AF73" s="1002">
        <v>434</v>
      </c>
      <c r="AG73" s="1002"/>
      <c r="AH73" s="1002"/>
      <c r="AI73" s="1002"/>
      <c r="AJ73" s="1002"/>
      <c r="AK73" s="1002">
        <v>0</v>
      </c>
      <c r="AL73" s="1002"/>
      <c r="AM73" s="1002"/>
      <c r="AN73" s="1002"/>
      <c r="AO73" s="1002"/>
      <c r="AP73" s="1002">
        <v>0</v>
      </c>
      <c r="AQ73" s="1002"/>
      <c r="AR73" s="1002"/>
      <c r="AS73" s="1002"/>
      <c r="AT73" s="1002"/>
      <c r="AU73" s="1002">
        <v>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577</v>
      </c>
      <c r="C74" s="1006"/>
      <c r="D74" s="1006"/>
      <c r="E74" s="1006"/>
      <c r="F74" s="1006"/>
      <c r="G74" s="1006"/>
      <c r="H74" s="1006"/>
      <c r="I74" s="1006"/>
      <c r="J74" s="1006"/>
      <c r="K74" s="1006"/>
      <c r="L74" s="1006"/>
      <c r="M74" s="1006"/>
      <c r="N74" s="1006"/>
      <c r="O74" s="1006"/>
      <c r="P74" s="1007"/>
      <c r="Q74" s="1008">
        <v>205</v>
      </c>
      <c r="R74" s="1002"/>
      <c r="S74" s="1002"/>
      <c r="T74" s="1002"/>
      <c r="U74" s="1002"/>
      <c r="V74" s="1002">
        <v>195</v>
      </c>
      <c r="W74" s="1002"/>
      <c r="X74" s="1002"/>
      <c r="Y74" s="1002"/>
      <c r="Z74" s="1002"/>
      <c r="AA74" s="1002">
        <v>10</v>
      </c>
      <c r="AB74" s="1002"/>
      <c r="AC74" s="1002"/>
      <c r="AD74" s="1002"/>
      <c r="AE74" s="1002"/>
      <c r="AF74" s="1002">
        <v>10</v>
      </c>
      <c r="AG74" s="1002"/>
      <c r="AH74" s="1002"/>
      <c r="AI74" s="1002"/>
      <c r="AJ74" s="1002"/>
      <c r="AK74" s="1002">
        <v>0</v>
      </c>
      <c r="AL74" s="1002"/>
      <c r="AM74" s="1002"/>
      <c r="AN74" s="1002"/>
      <c r="AO74" s="1002"/>
      <c r="AP74" s="1002">
        <v>0</v>
      </c>
      <c r="AQ74" s="1002"/>
      <c r="AR74" s="1002"/>
      <c r="AS74" s="1002"/>
      <c r="AT74" s="1002"/>
      <c r="AU74" s="1002">
        <v>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578</v>
      </c>
      <c r="C75" s="1006"/>
      <c r="D75" s="1006"/>
      <c r="E75" s="1006"/>
      <c r="F75" s="1006"/>
      <c r="G75" s="1006"/>
      <c r="H75" s="1006"/>
      <c r="I75" s="1006"/>
      <c r="J75" s="1006"/>
      <c r="K75" s="1006"/>
      <c r="L75" s="1006"/>
      <c r="M75" s="1006"/>
      <c r="N75" s="1006"/>
      <c r="O75" s="1006"/>
      <c r="P75" s="1007"/>
      <c r="Q75" s="1009">
        <v>2454</v>
      </c>
      <c r="R75" s="1010"/>
      <c r="S75" s="1010"/>
      <c r="T75" s="1010"/>
      <c r="U75" s="1011"/>
      <c r="V75" s="1012">
        <v>2433</v>
      </c>
      <c r="W75" s="1010"/>
      <c r="X75" s="1010"/>
      <c r="Y75" s="1010"/>
      <c r="Z75" s="1011"/>
      <c r="AA75" s="1012">
        <v>21</v>
      </c>
      <c r="AB75" s="1010"/>
      <c r="AC75" s="1010"/>
      <c r="AD75" s="1010"/>
      <c r="AE75" s="1011"/>
      <c r="AF75" s="1012">
        <v>21</v>
      </c>
      <c r="AG75" s="1010"/>
      <c r="AH75" s="1010"/>
      <c r="AI75" s="1010"/>
      <c r="AJ75" s="1011"/>
      <c r="AK75" s="1012">
        <v>26</v>
      </c>
      <c r="AL75" s="1010"/>
      <c r="AM75" s="1010"/>
      <c r="AN75" s="1010"/>
      <c r="AO75" s="1011"/>
      <c r="AP75" s="1012">
        <v>177</v>
      </c>
      <c r="AQ75" s="1010"/>
      <c r="AR75" s="1010"/>
      <c r="AS75" s="1010"/>
      <c r="AT75" s="1011"/>
      <c r="AU75" s="1012">
        <v>177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298</v>
      </c>
      <c r="AG109" s="925"/>
      <c r="AH109" s="925"/>
      <c r="AI109" s="925"/>
      <c r="AJ109" s="926"/>
      <c r="AK109" s="927" t="s">
        <v>297</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298</v>
      </c>
      <c r="BW109" s="925"/>
      <c r="BX109" s="925"/>
      <c r="BY109" s="925"/>
      <c r="BZ109" s="926"/>
      <c r="CA109" s="927" t="s">
        <v>297</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298</v>
      </c>
      <c r="DM109" s="925"/>
      <c r="DN109" s="925"/>
      <c r="DO109" s="925"/>
      <c r="DP109" s="926"/>
      <c r="DQ109" s="927" t="s">
        <v>297</v>
      </c>
      <c r="DR109" s="925"/>
      <c r="DS109" s="925"/>
      <c r="DT109" s="925"/>
      <c r="DU109" s="926"/>
      <c r="DV109" s="927" t="s">
        <v>419</v>
      </c>
      <c r="DW109" s="925"/>
      <c r="DX109" s="925"/>
      <c r="DY109" s="925"/>
      <c r="DZ109" s="956"/>
    </row>
    <row r="110" spans="1:131" s="226" customFormat="1" ht="26.25" customHeight="1" x14ac:dyDescent="0.15">
      <c r="A110" s="829" t="s">
        <v>421</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7">
        <v>364215</v>
      </c>
      <c r="AB110" s="918"/>
      <c r="AC110" s="918"/>
      <c r="AD110" s="918"/>
      <c r="AE110" s="919"/>
      <c r="AF110" s="920">
        <v>451490</v>
      </c>
      <c r="AG110" s="918"/>
      <c r="AH110" s="918"/>
      <c r="AI110" s="918"/>
      <c r="AJ110" s="919"/>
      <c r="AK110" s="920">
        <v>447504</v>
      </c>
      <c r="AL110" s="918"/>
      <c r="AM110" s="918"/>
      <c r="AN110" s="918"/>
      <c r="AO110" s="919"/>
      <c r="AP110" s="921">
        <v>20.6</v>
      </c>
      <c r="AQ110" s="922"/>
      <c r="AR110" s="922"/>
      <c r="AS110" s="922"/>
      <c r="AT110" s="923"/>
      <c r="AU110" s="957" t="s">
        <v>67</v>
      </c>
      <c r="AV110" s="958"/>
      <c r="AW110" s="958"/>
      <c r="AX110" s="958"/>
      <c r="AY110" s="958"/>
      <c r="AZ110" s="883" t="s">
        <v>422</v>
      </c>
      <c r="BA110" s="830"/>
      <c r="BB110" s="830"/>
      <c r="BC110" s="830"/>
      <c r="BD110" s="830"/>
      <c r="BE110" s="830"/>
      <c r="BF110" s="830"/>
      <c r="BG110" s="830"/>
      <c r="BH110" s="830"/>
      <c r="BI110" s="830"/>
      <c r="BJ110" s="830"/>
      <c r="BK110" s="830"/>
      <c r="BL110" s="830"/>
      <c r="BM110" s="830"/>
      <c r="BN110" s="830"/>
      <c r="BO110" s="830"/>
      <c r="BP110" s="831"/>
      <c r="BQ110" s="884">
        <v>4318431</v>
      </c>
      <c r="BR110" s="865"/>
      <c r="BS110" s="865"/>
      <c r="BT110" s="865"/>
      <c r="BU110" s="865"/>
      <c r="BV110" s="865">
        <v>4075961</v>
      </c>
      <c r="BW110" s="865"/>
      <c r="BX110" s="865"/>
      <c r="BY110" s="865"/>
      <c r="BZ110" s="865"/>
      <c r="CA110" s="865">
        <v>3993960</v>
      </c>
      <c r="CB110" s="865"/>
      <c r="CC110" s="865"/>
      <c r="CD110" s="865"/>
      <c r="CE110" s="865"/>
      <c r="CF110" s="889">
        <v>184.3</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121</v>
      </c>
      <c r="DM110" s="865"/>
      <c r="DN110" s="865"/>
      <c r="DO110" s="865"/>
      <c r="DP110" s="865"/>
      <c r="DQ110" s="865" t="s">
        <v>426</v>
      </c>
      <c r="DR110" s="865"/>
      <c r="DS110" s="865"/>
      <c r="DT110" s="865"/>
      <c r="DU110" s="865"/>
      <c r="DV110" s="866" t="s">
        <v>425</v>
      </c>
      <c r="DW110" s="866"/>
      <c r="DX110" s="866"/>
      <c r="DY110" s="866"/>
      <c r="DZ110" s="867"/>
    </row>
    <row r="111" spans="1:131" s="226" customFormat="1" ht="26.25" customHeight="1" x14ac:dyDescent="0.15">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426</v>
      </c>
      <c r="AG111" s="946"/>
      <c r="AH111" s="946"/>
      <c r="AI111" s="946"/>
      <c r="AJ111" s="947"/>
      <c r="AK111" s="948" t="s">
        <v>425</v>
      </c>
      <c r="AL111" s="946"/>
      <c r="AM111" s="946"/>
      <c r="AN111" s="946"/>
      <c r="AO111" s="947"/>
      <c r="AP111" s="949" t="s">
        <v>425</v>
      </c>
      <c r="AQ111" s="950"/>
      <c r="AR111" s="950"/>
      <c r="AS111" s="950"/>
      <c r="AT111" s="951"/>
      <c r="AU111" s="959"/>
      <c r="AV111" s="960"/>
      <c r="AW111" s="960"/>
      <c r="AX111" s="960"/>
      <c r="AY111" s="960"/>
      <c r="AZ111" s="837" t="s">
        <v>429</v>
      </c>
      <c r="BA111" s="770"/>
      <c r="BB111" s="770"/>
      <c r="BC111" s="770"/>
      <c r="BD111" s="770"/>
      <c r="BE111" s="770"/>
      <c r="BF111" s="770"/>
      <c r="BG111" s="770"/>
      <c r="BH111" s="770"/>
      <c r="BI111" s="770"/>
      <c r="BJ111" s="770"/>
      <c r="BK111" s="770"/>
      <c r="BL111" s="770"/>
      <c r="BM111" s="770"/>
      <c r="BN111" s="770"/>
      <c r="BO111" s="770"/>
      <c r="BP111" s="771"/>
      <c r="BQ111" s="809" t="s">
        <v>426</v>
      </c>
      <c r="BR111" s="810"/>
      <c r="BS111" s="810"/>
      <c r="BT111" s="810"/>
      <c r="BU111" s="810"/>
      <c r="BV111" s="810" t="s">
        <v>425</v>
      </c>
      <c r="BW111" s="810"/>
      <c r="BX111" s="810"/>
      <c r="BY111" s="810"/>
      <c r="BZ111" s="810"/>
      <c r="CA111" s="810" t="s">
        <v>121</v>
      </c>
      <c r="CB111" s="810"/>
      <c r="CC111" s="810"/>
      <c r="CD111" s="810"/>
      <c r="CE111" s="810"/>
      <c r="CF111" s="898" t="s">
        <v>425</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09" t="s">
        <v>425</v>
      </c>
      <c r="DH111" s="810"/>
      <c r="DI111" s="810"/>
      <c r="DJ111" s="810"/>
      <c r="DK111" s="810"/>
      <c r="DL111" s="810" t="s">
        <v>425</v>
      </c>
      <c r="DM111" s="810"/>
      <c r="DN111" s="810"/>
      <c r="DO111" s="810"/>
      <c r="DP111" s="810"/>
      <c r="DQ111" s="810" t="s">
        <v>428</v>
      </c>
      <c r="DR111" s="810"/>
      <c r="DS111" s="810"/>
      <c r="DT111" s="810"/>
      <c r="DU111" s="810"/>
      <c r="DV111" s="816" t="s">
        <v>425</v>
      </c>
      <c r="DW111" s="816"/>
      <c r="DX111" s="816"/>
      <c r="DY111" s="816"/>
      <c r="DZ111" s="817"/>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425</v>
      </c>
      <c r="AB112" s="800"/>
      <c r="AC112" s="800"/>
      <c r="AD112" s="800"/>
      <c r="AE112" s="801"/>
      <c r="AF112" s="802" t="s">
        <v>425</v>
      </c>
      <c r="AG112" s="800"/>
      <c r="AH112" s="800"/>
      <c r="AI112" s="800"/>
      <c r="AJ112" s="801"/>
      <c r="AK112" s="802" t="s">
        <v>426</v>
      </c>
      <c r="AL112" s="800"/>
      <c r="AM112" s="800"/>
      <c r="AN112" s="800"/>
      <c r="AO112" s="801"/>
      <c r="AP112" s="847" t="s">
        <v>425</v>
      </c>
      <c r="AQ112" s="848"/>
      <c r="AR112" s="848"/>
      <c r="AS112" s="848"/>
      <c r="AT112" s="849"/>
      <c r="AU112" s="959"/>
      <c r="AV112" s="960"/>
      <c r="AW112" s="960"/>
      <c r="AX112" s="960"/>
      <c r="AY112" s="960"/>
      <c r="AZ112" s="837" t="s">
        <v>433</v>
      </c>
      <c r="BA112" s="770"/>
      <c r="BB112" s="770"/>
      <c r="BC112" s="770"/>
      <c r="BD112" s="770"/>
      <c r="BE112" s="770"/>
      <c r="BF112" s="770"/>
      <c r="BG112" s="770"/>
      <c r="BH112" s="770"/>
      <c r="BI112" s="770"/>
      <c r="BJ112" s="770"/>
      <c r="BK112" s="770"/>
      <c r="BL112" s="770"/>
      <c r="BM112" s="770"/>
      <c r="BN112" s="770"/>
      <c r="BO112" s="770"/>
      <c r="BP112" s="771"/>
      <c r="BQ112" s="809" t="s">
        <v>425</v>
      </c>
      <c r="BR112" s="810"/>
      <c r="BS112" s="810"/>
      <c r="BT112" s="810"/>
      <c r="BU112" s="810"/>
      <c r="BV112" s="810" t="s">
        <v>426</v>
      </c>
      <c r="BW112" s="810"/>
      <c r="BX112" s="810"/>
      <c r="BY112" s="810"/>
      <c r="BZ112" s="810"/>
      <c r="CA112" s="810">
        <v>4227</v>
      </c>
      <c r="CB112" s="810"/>
      <c r="CC112" s="810"/>
      <c r="CD112" s="810"/>
      <c r="CE112" s="810"/>
      <c r="CF112" s="898">
        <v>0.2</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09" t="s">
        <v>425</v>
      </c>
      <c r="DH112" s="810"/>
      <c r="DI112" s="810"/>
      <c r="DJ112" s="810"/>
      <c r="DK112" s="810"/>
      <c r="DL112" s="810" t="s">
        <v>425</v>
      </c>
      <c r="DM112" s="810"/>
      <c r="DN112" s="810"/>
      <c r="DO112" s="810"/>
      <c r="DP112" s="810"/>
      <c r="DQ112" s="810" t="s">
        <v>425</v>
      </c>
      <c r="DR112" s="810"/>
      <c r="DS112" s="810"/>
      <c r="DT112" s="810"/>
      <c r="DU112" s="810"/>
      <c r="DV112" s="816" t="s">
        <v>121</v>
      </c>
      <c r="DW112" s="816"/>
      <c r="DX112" s="816"/>
      <c r="DY112" s="816"/>
      <c r="DZ112" s="817"/>
    </row>
    <row r="113" spans="1:130" s="226" customFormat="1" ht="26.25" customHeight="1" x14ac:dyDescent="0.15">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140</v>
      </c>
      <c r="AB113" s="946"/>
      <c r="AC113" s="946"/>
      <c r="AD113" s="946"/>
      <c r="AE113" s="947"/>
      <c r="AF113" s="948">
        <v>1084</v>
      </c>
      <c r="AG113" s="946"/>
      <c r="AH113" s="946"/>
      <c r="AI113" s="946"/>
      <c r="AJ113" s="947"/>
      <c r="AK113" s="948">
        <v>953</v>
      </c>
      <c r="AL113" s="946"/>
      <c r="AM113" s="946"/>
      <c r="AN113" s="946"/>
      <c r="AO113" s="947"/>
      <c r="AP113" s="949">
        <v>0</v>
      </c>
      <c r="AQ113" s="950"/>
      <c r="AR113" s="950"/>
      <c r="AS113" s="950"/>
      <c r="AT113" s="951"/>
      <c r="AU113" s="959"/>
      <c r="AV113" s="960"/>
      <c r="AW113" s="960"/>
      <c r="AX113" s="960"/>
      <c r="AY113" s="960"/>
      <c r="AZ113" s="837" t="s">
        <v>436</v>
      </c>
      <c r="BA113" s="770"/>
      <c r="BB113" s="770"/>
      <c r="BC113" s="770"/>
      <c r="BD113" s="770"/>
      <c r="BE113" s="770"/>
      <c r="BF113" s="770"/>
      <c r="BG113" s="770"/>
      <c r="BH113" s="770"/>
      <c r="BI113" s="770"/>
      <c r="BJ113" s="770"/>
      <c r="BK113" s="770"/>
      <c r="BL113" s="770"/>
      <c r="BM113" s="770"/>
      <c r="BN113" s="770"/>
      <c r="BO113" s="770"/>
      <c r="BP113" s="771"/>
      <c r="BQ113" s="809">
        <v>13871</v>
      </c>
      <c r="BR113" s="810"/>
      <c r="BS113" s="810"/>
      <c r="BT113" s="810"/>
      <c r="BU113" s="810"/>
      <c r="BV113" s="810">
        <v>11657</v>
      </c>
      <c r="BW113" s="810"/>
      <c r="BX113" s="810"/>
      <c r="BY113" s="810"/>
      <c r="BZ113" s="810"/>
      <c r="CA113" s="810">
        <v>10157</v>
      </c>
      <c r="CB113" s="810"/>
      <c r="CC113" s="810"/>
      <c r="CD113" s="810"/>
      <c r="CE113" s="810"/>
      <c r="CF113" s="898">
        <v>0.5</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425</v>
      </c>
      <c r="DH113" s="800"/>
      <c r="DI113" s="800"/>
      <c r="DJ113" s="800"/>
      <c r="DK113" s="801"/>
      <c r="DL113" s="802" t="s">
        <v>425</v>
      </c>
      <c r="DM113" s="800"/>
      <c r="DN113" s="800"/>
      <c r="DO113" s="800"/>
      <c r="DP113" s="801"/>
      <c r="DQ113" s="802" t="s">
        <v>426</v>
      </c>
      <c r="DR113" s="800"/>
      <c r="DS113" s="800"/>
      <c r="DT113" s="800"/>
      <c r="DU113" s="801"/>
      <c r="DV113" s="847" t="s">
        <v>425</v>
      </c>
      <c r="DW113" s="848"/>
      <c r="DX113" s="848"/>
      <c r="DY113" s="848"/>
      <c r="DZ113" s="849"/>
    </row>
    <row r="114" spans="1:130" s="226" customFormat="1" ht="26.25" customHeight="1" x14ac:dyDescent="0.15">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2184</v>
      </c>
      <c r="AB114" s="800"/>
      <c r="AC114" s="800"/>
      <c r="AD114" s="800"/>
      <c r="AE114" s="801"/>
      <c r="AF114" s="802">
        <v>1927</v>
      </c>
      <c r="AG114" s="800"/>
      <c r="AH114" s="800"/>
      <c r="AI114" s="800"/>
      <c r="AJ114" s="801"/>
      <c r="AK114" s="802">
        <v>1146</v>
      </c>
      <c r="AL114" s="800"/>
      <c r="AM114" s="800"/>
      <c r="AN114" s="800"/>
      <c r="AO114" s="801"/>
      <c r="AP114" s="847">
        <v>0.1</v>
      </c>
      <c r="AQ114" s="848"/>
      <c r="AR114" s="848"/>
      <c r="AS114" s="848"/>
      <c r="AT114" s="849"/>
      <c r="AU114" s="959"/>
      <c r="AV114" s="960"/>
      <c r="AW114" s="960"/>
      <c r="AX114" s="960"/>
      <c r="AY114" s="960"/>
      <c r="AZ114" s="837" t="s">
        <v>439</v>
      </c>
      <c r="BA114" s="770"/>
      <c r="BB114" s="770"/>
      <c r="BC114" s="770"/>
      <c r="BD114" s="770"/>
      <c r="BE114" s="770"/>
      <c r="BF114" s="770"/>
      <c r="BG114" s="770"/>
      <c r="BH114" s="770"/>
      <c r="BI114" s="770"/>
      <c r="BJ114" s="770"/>
      <c r="BK114" s="770"/>
      <c r="BL114" s="770"/>
      <c r="BM114" s="770"/>
      <c r="BN114" s="770"/>
      <c r="BO114" s="770"/>
      <c r="BP114" s="771"/>
      <c r="BQ114" s="809">
        <v>228093</v>
      </c>
      <c r="BR114" s="810"/>
      <c r="BS114" s="810"/>
      <c r="BT114" s="810"/>
      <c r="BU114" s="810"/>
      <c r="BV114" s="810">
        <v>148827</v>
      </c>
      <c r="BW114" s="810"/>
      <c r="BX114" s="810"/>
      <c r="BY114" s="810"/>
      <c r="BZ114" s="810"/>
      <c r="CA114" s="810">
        <v>132112</v>
      </c>
      <c r="CB114" s="810"/>
      <c r="CC114" s="810"/>
      <c r="CD114" s="810"/>
      <c r="CE114" s="810"/>
      <c r="CF114" s="898">
        <v>6.1</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425</v>
      </c>
      <c r="DH114" s="800"/>
      <c r="DI114" s="800"/>
      <c r="DJ114" s="800"/>
      <c r="DK114" s="801"/>
      <c r="DL114" s="802" t="s">
        <v>425</v>
      </c>
      <c r="DM114" s="800"/>
      <c r="DN114" s="800"/>
      <c r="DO114" s="800"/>
      <c r="DP114" s="801"/>
      <c r="DQ114" s="802" t="s">
        <v>425</v>
      </c>
      <c r="DR114" s="800"/>
      <c r="DS114" s="800"/>
      <c r="DT114" s="800"/>
      <c r="DU114" s="801"/>
      <c r="DV114" s="847" t="s">
        <v>121</v>
      </c>
      <c r="DW114" s="848"/>
      <c r="DX114" s="848"/>
      <c r="DY114" s="848"/>
      <c r="DZ114" s="849"/>
    </row>
    <row r="115" spans="1:130" s="226" customFormat="1" ht="26.25" customHeight="1" x14ac:dyDescent="0.15">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121</v>
      </c>
      <c r="AB115" s="946"/>
      <c r="AC115" s="946"/>
      <c r="AD115" s="946"/>
      <c r="AE115" s="947"/>
      <c r="AF115" s="948" t="s">
        <v>425</v>
      </c>
      <c r="AG115" s="946"/>
      <c r="AH115" s="946"/>
      <c r="AI115" s="946"/>
      <c r="AJ115" s="947"/>
      <c r="AK115" s="948" t="s">
        <v>425</v>
      </c>
      <c r="AL115" s="946"/>
      <c r="AM115" s="946"/>
      <c r="AN115" s="946"/>
      <c r="AO115" s="947"/>
      <c r="AP115" s="949" t="s">
        <v>426</v>
      </c>
      <c r="AQ115" s="950"/>
      <c r="AR115" s="950"/>
      <c r="AS115" s="950"/>
      <c r="AT115" s="951"/>
      <c r="AU115" s="959"/>
      <c r="AV115" s="960"/>
      <c r="AW115" s="960"/>
      <c r="AX115" s="960"/>
      <c r="AY115" s="960"/>
      <c r="AZ115" s="837" t="s">
        <v>442</v>
      </c>
      <c r="BA115" s="770"/>
      <c r="BB115" s="770"/>
      <c r="BC115" s="770"/>
      <c r="BD115" s="770"/>
      <c r="BE115" s="770"/>
      <c r="BF115" s="770"/>
      <c r="BG115" s="770"/>
      <c r="BH115" s="770"/>
      <c r="BI115" s="770"/>
      <c r="BJ115" s="770"/>
      <c r="BK115" s="770"/>
      <c r="BL115" s="770"/>
      <c r="BM115" s="770"/>
      <c r="BN115" s="770"/>
      <c r="BO115" s="770"/>
      <c r="BP115" s="771"/>
      <c r="BQ115" s="809" t="s">
        <v>425</v>
      </c>
      <c r="BR115" s="810"/>
      <c r="BS115" s="810"/>
      <c r="BT115" s="810"/>
      <c r="BU115" s="810"/>
      <c r="BV115" s="810" t="s">
        <v>425</v>
      </c>
      <c r="BW115" s="810"/>
      <c r="BX115" s="810"/>
      <c r="BY115" s="810"/>
      <c r="BZ115" s="810"/>
      <c r="CA115" s="810" t="s">
        <v>425</v>
      </c>
      <c r="CB115" s="810"/>
      <c r="CC115" s="810"/>
      <c r="CD115" s="810"/>
      <c r="CE115" s="810"/>
      <c r="CF115" s="898" t="s">
        <v>426</v>
      </c>
      <c r="CG115" s="899"/>
      <c r="CH115" s="899"/>
      <c r="CI115" s="899"/>
      <c r="CJ115" s="899"/>
      <c r="CK115" s="954"/>
      <c r="CL115" s="841"/>
      <c r="CM115" s="837"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425</v>
      </c>
      <c r="DH115" s="800"/>
      <c r="DI115" s="800"/>
      <c r="DJ115" s="800"/>
      <c r="DK115" s="801"/>
      <c r="DL115" s="802" t="s">
        <v>425</v>
      </c>
      <c r="DM115" s="800"/>
      <c r="DN115" s="800"/>
      <c r="DO115" s="800"/>
      <c r="DP115" s="801"/>
      <c r="DQ115" s="802" t="s">
        <v>426</v>
      </c>
      <c r="DR115" s="800"/>
      <c r="DS115" s="800"/>
      <c r="DT115" s="800"/>
      <c r="DU115" s="801"/>
      <c r="DV115" s="847" t="s">
        <v>425</v>
      </c>
      <c r="DW115" s="848"/>
      <c r="DX115" s="848"/>
      <c r="DY115" s="848"/>
      <c r="DZ115" s="849"/>
    </row>
    <row r="116" spans="1:130" s="226" customFormat="1" ht="26.25" customHeight="1" x14ac:dyDescent="0.15">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425</v>
      </c>
      <c r="AB116" s="800"/>
      <c r="AC116" s="800"/>
      <c r="AD116" s="800"/>
      <c r="AE116" s="801"/>
      <c r="AF116" s="802" t="s">
        <v>426</v>
      </c>
      <c r="AG116" s="800"/>
      <c r="AH116" s="800"/>
      <c r="AI116" s="800"/>
      <c r="AJ116" s="801"/>
      <c r="AK116" s="802" t="s">
        <v>425</v>
      </c>
      <c r="AL116" s="800"/>
      <c r="AM116" s="800"/>
      <c r="AN116" s="800"/>
      <c r="AO116" s="801"/>
      <c r="AP116" s="847" t="s">
        <v>121</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09" t="s">
        <v>121</v>
      </c>
      <c r="BR116" s="810"/>
      <c r="BS116" s="810"/>
      <c r="BT116" s="810"/>
      <c r="BU116" s="810"/>
      <c r="BV116" s="810" t="s">
        <v>426</v>
      </c>
      <c r="BW116" s="810"/>
      <c r="BX116" s="810"/>
      <c r="BY116" s="810"/>
      <c r="BZ116" s="810"/>
      <c r="CA116" s="810" t="s">
        <v>121</v>
      </c>
      <c r="CB116" s="810"/>
      <c r="CC116" s="810"/>
      <c r="CD116" s="810"/>
      <c r="CE116" s="810"/>
      <c r="CF116" s="898" t="s">
        <v>425</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425</v>
      </c>
      <c r="DH116" s="800"/>
      <c r="DI116" s="800"/>
      <c r="DJ116" s="800"/>
      <c r="DK116" s="801"/>
      <c r="DL116" s="802" t="s">
        <v>425</v>
      </c>
      <c r="DM116" s="800"/>
      <c r="DN116" s="800"/>
      <c r="DO116" s="800"/>
      <c r="DP116" s="801"/>
      <c r="DQ116" s="802" t="s">
        <v>425</v>
      </c>
      <c r="DR116" s="800"/>
      <c r="DS116" s="800"/>
      <c r="DT116" s="800"/>
      <c r="DU116" s="801"/>
      <c r="DV116" s="847" t="s">
        <v>425</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366539</v>
      </c>
      <c r="AB117" s="932"/>
      <c r="AC117" s="932"/>
      <c r="AD117" s="932"/>
      <c r="AE117" s="933"/>
      <c r="AF117" s="934">
        <v>454501</v>
      </c>
      <c r="AG117" s="932"/>
      <c r="AH117" s="932"/>
      <c r="AI117" s="932"/>
      <c r="AJ117" s="933"/>
      <c r="AK117" s="934">
        <v>449603</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09" t="s">
        <v>428</v>
      </c>
      <c r="BR117" s="810"/>
      <c r="BS117" s="810"/>
      <c r="BT117" s="810"/>
      <c r="BU117" s="810"/>
      <c r="BV117" s="810" t="s">
        <v>426</v>
      </c>
      <c r="BW117" s="810"/>
      <c r="BX117" s="810"/>
      <c r="BY117" s="810"/>
      <c r="BZ117" s="810"/>
      <c r="CA117" s="810" t="s">
        <v>428</v>
      </c>
      <c r="CB117" s="810"/>
      <c r="CC117" s="810"/>
      <c r="CD117" s="810"/>
      <c r="CE117" s="810"/>
      <c r="CF117" s="898" t="s">
        <v>428</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450</v>
      </c>
      <c r="DH117" s="800"/>
      <c r="DI117" s="800"/>
      <c r="DJ117" s="800"/>
      <c r="DK117" s="801"/>
      <c r="DL117" s="802" t="s">
        <v>451</v>
      </c>
      <c r="DM117" s="800"/>
      <c r="DN117" s="800"/>
      <c r="DO117" s="800"/>
      <c r="DP117" s="801"/>
      <c r="DQ117" s="802" t="s">
        <v>428</v>
      </c>
      <c r="DR117" s="800"/>
      <c r="DS117" s="800"/>
      <c r="DT117" s="800"/>
      <c r="DU117" s="801"/>
      <c r="DV117" s="847" t="s">
        <v>451</v>
      </c>
      <c r="DW117" s="848"/>
      <c r="DX117" s="848"/>
      <c r="DY117" s="848"/>
      <c r="DZ117" s="849"/>
    </row>
    <row r="118" spans="1:130" s="226" customFormat="1" ht="26.25" customHeight="1" x14ac:dyDescent="0.15">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298</v>
      </c>
      <c r="AG118" s="925"/>
      <c r="AH118" s="925"/>
      <c r="AI118" s="925"/>
      <c r="AJ118" s="926"/>
      <c r="AK118" s="927" t="s">
        <v>297</v>
      </c>
      <c r="AL118" s="925"/>
      <c r="AM118" s="925"/>
      <c r="AN118" s="925"/>
      <c r="AO118" s="926"/>
      <c r="AP118" s="928" t="s">
        <v>419</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451</v>
      </c>
      <c r="BR118" s="868"/>
      <c r="BS118" s="868"/>
      <c r="BT118" s="868"/>
      <c r="BU118" s="868"/>
      <c r="BV118" s="868" t="s">
        <v>428</v>
      </c>
      <c r="BW118" s="868"/>
      <c r="BX118" s="868"/>
      <c r="BY118" s="868"/>
      <c r="BZ118" s="868"/>
      <c r="CA118" s="868" t="s">
        <v>426</v>
      </c>
      <c r="CB118" s="868"/>
      <c r="CC118" s="868"/>
      <c r="CD118" s="868"/>
      <c r="CE118" s="868"/>
      <c r="CF118" s="898" t="s">
        <v>426</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450</v>
      </c>
      <c r="DH118" s="800"/>
      <c r="DI118" s="800"/>
      <c r="DJ118" s="800"/>
      <c r="DK118" s="801"/>
      <c r="DL118" s="802" t="s">
        <v>454</v>
      </c>
      <c r="DM118" s="800"/>
      <c r="DN118" s="800"/>
      <c r="DO118" s="800"/>
      <c r="DP118" s="801"/>
      <c r="DQ118" s="802" t="s">
        <v>428</v>
      </c>
      <c r="DR118" s="800"/>
      <c r="DS118" s="800"/>
      <c r="DT118" s="800"/>
      <c r="DU118" s="801"/>
      <c r="DV118" s="847" t="s">
        <v>428</v>
      </c>
      <c r="DW118" s="848"/>
      <c r="DX118" s="848"/>
      <c r="DY118" s="848"/>
      <c r="DZ118" s="849"/>
    </row>
    <row r="119" spans="1:130" s="226" customFormat="1" ht="26.25" customHeight="1" x14ac:dyDescent="0.15">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428</v>
      </c>
      <c r="AB119" s="918"/>
      <c r="AC119" s="918"/>
      <c r="AD119" s="918"/>
      <c r="AE119" s="919"/>
      <c r="AF119" s="920" t="s">
        <v>428</v>
      </c>
      <c r="AG119" s="918"/>
      <c r="AH119" s="918"/>
      <c r="AI119" s="918"/>
      <c r="AJ119" s="919"/>
      <c r="AK119" s="920" t="s">
        <v>428</v>
      </c>
      <c r="AL119" s="918"/>
      <c r="AM119" s="918"/>
      <c r="AN119" s="918"/>
      <c r="AO119" s="919"/>
      <c r="AP119" s="921" t="s">
        <v>426</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455</v>
      </c>
      <c r="BP119" s="901"/>
      <c r="BQ119" s="905">
        <v>4560395</v>
      </c>
      <c r="BR119" s="868"/>
      <c r="BS119" s="868"/>
      <c r="BT119" s="868"/>
      <c r="BU119" s="868"/>
      <c r="BV119" s="868">
        <v>4236445</v>
      </c>
      <c r="BW119" s="868"/>
      <c r="BX119" s="868"/>
      <c r="BY119" s="868"/>
      <c r="BZ119" s="868"/>
      <c r="CA119" s="868">
        <v>4140456</v>
      </c>
      <c r="CB119" s="868"/>
      <c r="CC119" s="868"/>
      <c r="CD119" s="868"/>
      <c r="CE119" s="868"/>
      <c r="CF119" s="766"/>
      <c r="CG119" s="767"/>
      <c r="CH119" s="767"/>
      <c r="CI119" s="767"/>
      <c r="CJ119" s="857"/>
      <c r="CK119" s="955"/>
      <c r="CL119" s="843"/>
      <c r="CM119" s="861" t="s">
        <v>456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451</v>
      </c>
      <c r="DH119" s="783"/>
      <c r="DI119" s="783"/>
      <c r="DJ119" s="783"/>
      <c r="DK119" s="784"/>
      <c r="DL119" s="785" t="s">
        <v>450</v>
      </c>
      <c r="DM119" s="783"/>
      <c r="DN119" s="783"/>
      <c r="DO119" s="783"/>
      <c r="DP119" s="784"/>
      <c r="DQ119" s="785" t="s">
        <v>451</v>
      </c>
      <c r="DR119" s="783"/>
      <c r="DS119" s="783"/>
      <c r="DT119" s="783"/>
      <c r="DU119" s="784"/>
      <c r="DV119" s="871" t="s">
        <v>451</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426</v>
      </c>
      <c r="AB120" s="800"/>
      <c r="AC120" s="800"/>
      <c r="AD120" s="800"/>
      <c r="AE120" s="801"/>
      <c r="AF120" s="802" t="s">
        <v>426</v>
      </c>
      <c r="AG120" s="800"/>
      <c r="AH120" s="800"/>
      <c r="AI120" s="800"/>
      <c r="AJ120" s="801"/>
      <c r="AK120" s="802" t="s">
        <v>451</v>
      </c>
      <c r="AL120" s="800"/>
      <c r="AM120" s="800"/>
      <c r="AN120" s="800"/>
      <c r="AO120" s="801"/>
      <c r="AP120" s="847" t="s">
        <v>450</v>
      </c>
      <c r="AQ120" s="848"/>
      <c r="AR120" s="848"/>
      <c r="AS120" s="848"/>
      <c r="AT120" s="849"/>
      <c r="AU120" s="906" t="s">
        <v>457</v>
      </c>
      <c r="AV120" s="907"/>
      <c r="AW120" s="907"/>
      <c r="AX120" s="907"/>
      <c r="AY120" s="908"/>
      <c r="AZ120" s="883" t="s">
        <v>458</v>
      </c>
      <c r="BA120" s="830"/>
      <c r="BB120" s="830"/>
      <c r="BC120" s="830"/>
      <c r="BD120" s="830"/>
      <c r="BE120" s="830"/>
      <c r="BF120" s="830"/>
      <c r="BG120" s="830"/>
      <c r="BH120" s="830"/>
      <c r="BI120" s="830"/>
      <c r="BJ120" s="830"/>
      <c r="BK120" s="830"/>
      <c r="BL120" s="830"/>
      <c r="BM120" s="830"/>
      <c r="BN120" s="830"/>
      <c r="BO120" s="830"/>
      <c r="BP120" s="831"/>
      <c r="BQ120" s="884">
        <v>3640962</v>
      </c>
      <c r="BR120" s="865"/>
      <c r="BS120" s="865"/>
      <c r="BT120" s="865"/>
      <c r="BU120" s="865"/>
      <c r="BV120" s="865">
        <v>3872285</v>
      </c>
      <c r="BW120" s="865"/>
      <c r="BX120" s="865"/>
      <c r="BY120" s="865"/>
      <c r="BZ120" s="865"/>
      <c r="CA120" s="865">
        <v>3977293</v>
      </c>
      <c r="CB120" s="865"/>
      <c r="CC120" s="865"/>
      <c r="CD120" s="865"/>
      <c r="CE120" s="865"/>
      <c r="CF120" s="889">
        <v>183.5</v>
      </c>
      <c r="CG120" s="890"/>
      <c r="CH120" s="890"/>
      <c r="CI120" s="890"/>
      <c r="CJ120" s="890"/>
      <c r="CK120" s="891" t="s">
        <v>459</v>
      </c>
      <c r="CL120" s="875"/>
      <c r="CM120" s="875"/>
      <c r="CN120" s="875"/>
      <c r="CO120" s="876"/>
      <c r="CP120" s="895" t="s">
        <v>460</v>
      </c>
      <c r="CQ120" s="896"/>
      <c r="CR120" s="896"/>
      <c r="CS120" s="896"/>
      <c r="CT120" s="896"/>
      <c r="CU120" s="896"/>
      <c r="CV120" s="896"/>
      <c r="CW120" s="896"/>
      <c r="CX120" s="896"/>
      <c r="CY120" s="896"/>
      <c r="CZ120" s="896"/>
      <c r="DA120" s="896"/>
      <c r="DB120" s="896"/>
      <c r="DC120" s="896"/>
      <c r="DD120" s="896"/>
      <c r="DE120" s="896"/>
      <c r="DF120" s="897"/>
      <c r="DG120" s="884" t="s">
        <v>428</v>
      </c>
      <c r="DH120" s="865"/>
      <c r="DI120" s="865"/>
      <c r="DJ120" s="865"/>
      <c r="DK120" s="865"/>
      <c r="DL120" s="865" t="s">
        <v>426</v>
      </c>
      <c r="DM120" s="865"/>
      <c r="DN120" s="865"/>
      <c r="DO120" s="865"/>
      <c r="DP120" s="865"/>
      <c r="DQ120" s="865">
        <v>3354</v>
      </c>
      <c r="DR120" s="865"/>
      <c r="DS120" s="865"/>
      <c r="DT120" s="865"/>
      <c r="DU120" s="865"/>
      <c r="DV120" s="866">
        <v>0.2</v>
      </c>
      <c r="DW120" s="866"/>
      <c r="DX120" s="866"/>
      <c r="DY120" s="866"/>
      <c r="DZ120" s="867"/>
    </row>
    <row r="121" spans="1:130" s="226" customFormat="1" ht="26.25" customHeight="1" x14ac:dyDescent="0.15">
      <c r="A121" s="840"/>
      <c r="B121" s="841"/>
      <c r="C121" s="886" t="s">
        <v>461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426</v>
      </c>
      <c r="AB121" s="800"/>
      <c r="AC121" s="800"/>
      <c r="AD121" s="800"/>
      <c r="AE121" s="801"/>
      <c r="AF121" s="802" t="s">
        <v>428</v>
      </c>
      <c r="AG121" s="800"/>
      <c r="AH121" s="800"/>
      <c r="AI121" s="800"/>
      <c r="AJ121" s="801"/>
      <c r="AK121" s="802" t="s">
        <v>426</v>
      </c>
      <c r="AL121" s="800"/>
      <c r="AM121" s="800"/>
      <c r="AN121" s="800"/>
      <c r="AO121" s="801"/>
      <c r="AP121" s="847" t="s">
        <v>451</v>
      </c>
      <c r="AQ121" s="848"/>
      <c r="AR121" s="848"/>
      <c r="AS121" s="848"/>
      <c r="AT121" s="849"/>
      <c r="AU121" s="909"/>
      <c r="AV121" s="910"/>
      <c r="AW121" s="910"/>
      <c r="AX121" s="910"/>
      <c r="AY121" s="911"/>
      <c r="AZ121" s="837" t="s">
        <v>462</v>
      </c>
      <c r="BA121" s="770"/>
      <c r="BB121" s="770"/>
      <c r="BC121" s="770"/>
      <c r="BD121" s="770"/>
      <c r="BE121" s="770"/>
      <c r="BF121" s="770"/>
      <c r="BG121" s="770"/>
      <c r="BH121" s="770"/>
      <c r="BI121" s="770"/>
      <c r="BJ121" s="770"/>
      <c r="BK121" s="770"/>
      <c r="BL121" s="770"/>
      <c r="BM121" s="770"/>
      <c r="BN121" s="770"/>
      <c r="BO121" s="770"/>
      <c r="BP121" s="771"/>
      <c r="BQ121" s="809" t="s">
        <v>426</v>
      </c>
      <c r="BR121" s="810"/>
      <c r="BS121" s="810"/>
      <c r="BT121" s="810"/>
      <c r="BU121" s="810"/>
      <c r="BV121" s="810" t="s">
        <v>428</v>
      </c>
      <c r="BW121" s="810"/>
      <c r="BX121" s="810"/>
      <c r="BY121" s="810"/>
      <c r="BZ121" s="810"/>
      <c r="CA121" s="810" t="s">
        <v>428</v>
      </c>
      <c r="CB121" s="810"/>
      <c r="CC121" s="810"/>
      <c r="CD121" s="810"/>
      <c r="CE121" s="810"/>
      <c r="CF121" s="898" t="s">
        <v>426</v>
      </c>
      <c r="CG121" s="899"/>
      <c r="CH121" s="899"/>
      <c r="CI121" s="899"/>
      <c r="CJ121" s="899"/>
      <c r="CK121" s="892"/>
      <c r="CL121" s="878"/>
      <c r="CM121" s="878"/>
      <c r="CN121" s="878"/>
      <c r="CO121" s="879"/>
      <c r="CP121" s="858" t="s">
        <v>463</v>
      </c>
      <c r="CQ121" s="859"/>
      <c r="CR121" s="859"/>
      <c r="CS121" s="859"/>
      <c r="CT121" s="859"/>
      <c r="CU121" s="859"/>
      <c r="CV121" s="859"/>
      <c r="CW121" s="859"/>
      <c r="CX121" s="859"/>
      <c r="CY121" s="859"/>
      <c r="CZ121" s="859"/>
      <c r="DA121" s="859"/>
      <c r="DB121" s="859"/>
      <c r="DC121" s="859"/>
      <c r="DD121" s="859"/>
      <c r="DE121" s="859"/>
      <c r="DF121" s="860"/>
      <c r="DG121" s="809" t="s">
        <v>451</v>
      </c>
      <c r="DH121" s="810"/>
      <c r="DI121" s="810"/>
      <c r="DJ121" s="810"/>
      <c r="DK121" s="810"/>
      <c r="DL121" s="810" t="s">
        <v>426</v>
      </c>
      <c r="DM121" s="810"/>
      <c r="DN121" s="810"/>
      <c r="DO121" s="810"/>
      <c r="DP121" s="810"/>
      <c r="DQ121" s="810">
        <v>873</v>
      </c>
      <c r="DR121" s="810"/>
      <c r="DS121" s="810"/>
      <c r="DT121" s="810"/>
      <c r="DU121" s="810"/>
      <c r="DV121" s="816">
        <v>0</v>
      </c>
      <c r="DW121" s="816"/>
      <c r="DX121" s="816"/>
      <c r="DY121" s="816"/>
      <c r="DZ121" s="817"/>
    </row>
    <row r="122" spans="1:130" s="226" customFormat="1" ht="26.25" customHeight="1" x14ac:dyDescent="0.15">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428</v>
      </c>
      <c r="AB122" s="800"/>
      <c r="AC122" s="800"/>
      <c r="AD122" s="800"/>
      <c r="AE122" s="801"/>
      <c r="AF122" s="802" t="s">
        <v>426</v>
      </c>
      <c r="AG122" s="800"/>
      <c r="AH122" s="800"/>
      <c r="AI122" s="800"/>
      <c r="AJ122" s="801"/>
      <c r="AK122" s="802" t="s">
        <v>428</v>
      </c>
      <c r="AL122" s="800"/>
      <c r="AM122" s="800"/>
      <c r="AN122" s="800"/>
      <c r="AO122" s="801"/>
      <c r="AP122" s="847" t="s">
        <v>450</v>
      </c>
      <c r="AQ122" s="848"/>
      <c r="AR122" s="848"/>
      <c r="AS122" s="848"/>
      <c r="AT122" s="849"/>
      <c r="AU122" s="909"/>
      <c r="AV122" s="910"/>
      <c r="AW122" s="910"/>
      <c r="AX122" s="910"/>
      <c r="AY122" s="911"/>
      <c r="AZ122" s="902" t="s">
        <v>464</v>
      </c>
      <c r="BA122" s="903"/>
      <c r="BB122" s="903"/>
      <c r="BC122" s="903"/>
      <c r="BD122" s="903"/>
      <c r="BE122" s="903"/>
      <c r="BF122" s="903"/>
      <c r="BG122" s="903"/>
      <c r="BH122" s="903"/>
      <c r="BI122" s="903"/>
      <c r="BJ122" s="903"/>
      <c r="BK122" s="903"/>
      <c r="BL122" s="903"/>
      <c r="BM122" s="903"/>
      <c r="BN122" s="903"/>
      <c r="BO122" s="903"/>
      <c r="BP122" s="904"/>
      <c r="BQ122" s="905">
        <v>3323776</v>
      </c>
      <c r="BR122" s="868"/>
      <c r="BS122" s="868"/>
      <c r="BT122" s="868"/>
      <c r="BU122" s="868"/>
      <c r="BV122" s="868">
        <v>3151763</v>
      </c>
      <c r="BW122" s="868"/>
      <c r="BX122" s="868"/>
      <c r="BY122" s="868"/>
      <c r="BZ122" s="868"/>
      <c r="CA122" s="868">
        <v>3121421</v>
      </c>
      <c r="CB122" s="868"/>
      <c r="CC122" s="868"/>
      <c r="CD122" s="868"/>
      <c r="CE122" s="868"/>
      <c r="CF122" s="869">
        <v>144</v>
      </c>
      <c r="CG122" s="870"/>
      <c r="CH122" s="870"/>
      <c r="CI122" s="870"/>
      <c r="CJ122" s="870"/>
      <c r="CK122" s="892"/>
      <c r="CL122" s="878"/>
      <c r="CM122" s="878"/>
      <c r="CN122" s="878"/>
      <c r="CO122" s="879"/>
      <c r="CP122" s="858" t="s">
        <v>465</v>
      </c>
      <c r="CQ122" s="859"/>
      <c r="CR122" s="859"/>
      <c r="CS122" s="859"/>
      <c r="CT122" s="859"/>
      <c r="CU122" s="859"/>
      <c r="CV122" s="859"/>
      <c r="CW122" s="859"/>
      <c r="CX122" s="859"/>
      <c r="CY122" s="859"/>
      <c r="CZ122" s="859"/>
      <c r="DA122" s="859"/>
      <c r="DB122" s="859"/>
      <c r="DC122" s="859"/>
      <c r="DD122" s="859"/>
      <c r="DE122" s="859"/>
      <c r="DF122" s="860"/>
      <c r="DG122" s="809" t="s">
        <v>428</v>
      </c>
      <c r="DH122" s="810"/>
      <c r="DI122" s="810"/>
      <c r="DJ122" s="810"/>
      <c r="DK122" s="810"/>
      <c r="DL122" s="810" t="s">
        <v>428</v>
      </c>
      <c r="DM122" s="810"/>
      <c r="DN122" s="810"/>
      <c r="DO122" s="810"/>
      <c r="DP122" s="810"/>
      <c r="DQ122" s="810" t="s">
        <v>428</v>
      </c>
      <c r="DR122" s="810"/>
      <c r="DS122" s="810"/>
      <c r="DT122" s="810"/>
      <c r="DU122" s="810"/>
      <c r="DV122" s="816" t="s">
        <v>451</v>
      </c>
      <c r="DW122" s="816"/>
      <c r="DX122" s="816"/>
      <c r="DY122" s="816"/>
      <c r="DZ122" s="817"/>
    </row>
    <row r="123" spans="1:130" s="226" customFormat="1" ht="26.25" customHeight="1" x14ac:dyDescent="0.15">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426</v>
      </c>
      <c r="AB123" s="800"/>
      <c r="AC123" s="800"/>
      <c r="AD123" s="800"/>
      <c r="AE123" s="801"/>
      <c r="AF123" s="802" t="s">
        <v>426</v>
      </c>
      <c r="AG123" s="800"/>
      <c r="AH123" s="800"/>
      <c r="AI123" s="800"/>
      <c r="AJ123" s="801"/>
      <c r="AK123" s="802" t="s">
        <v>428</v>
      </c>
      <c r="AL123" s="800"/>
      <c r="AM123" s="800"/>
      <c r="AN123" s="800"/>
      <c r="AO123" s="801"/>
      <c r="AP123" s="847" t="s">
        <v>428</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466</v>
      </c>
      <c r="BP123" s="901"/>
      <c r="BQ123" s="855">
        <v>6964738</v>
      </c>
      <c r="BR123" s="856"/>
      <c r="BS123" s="856"/>
      <c r="BT123" s="856"/>
      <c r="BU123" s="856"/>
      <c r="BV123" s="856">
        <v>7024048</v>
      </c>
      <c r="BW123" s="856"/>
      <c r="BX123" s="856"/>
      <c r="BY123" s="856"/>
      <c r="BZ123" s="856"/>
      <c r="CA123" s="856">
        <v>7098714</v>
      </c>
      <c r="CB123" s="856"/>
      <c r="CC123" s="856"/>
      <c r="CD123" s="856"/>
      <c r="CE123" s="856"/>
      <c r="CF123" s="766"/>
      <c r="CG123" s="767"/>
      <c r="CH123" s="767"/>
      <c r="CI123" s="767"/>
      <c r="CJ123" s="857"/>
      <c r="CK123" s="892"/>
      <c r="CL123" s="878"/>
      <c r="CM123" s="878"/>
      <c r="CN123" s="878"/>
      <c r="CO123" s="879"/>
      <c r="CP123" s="858" t="s">
        <v>467</v>
      </c>
      <c r="CQ123" s="859"/>
      <c r="CR123" s="859"/>
      <c r="CS123" s="859"/>
      <c r="CT123" s="859"/>
      <c r="CU123" s="859"/>
      <c r="CV123" s="859"/>
      <c r="CW123" s="859"/>
      <c r="CX123" s="859"/>
      <c r="CY123" s="859"/>
      <c r="CZ123" s="859"/>
      <c r="DA123" s="859"/>
      <c r="DB123" s="859"/>
      <c r="DC123" s="859"/>
      <c r="DD123" s="859"/>
      <c r="DE123" s="859"/>
      <c r="DF123" s="860"/>
      <c r="DG123" s="799" t="s">
        <v>426</v>
      </c>
      <c r="DH123" s="800"/>
      <c r="DI123" s="800"/>
      <c r="DJ123" s="800"/>
      <c r="DK123" s="801"/>
      <c r="DL123" s="802" t="s">
        <v>426</v>
      </c>
      <c r="DM123" s="800"/>
      <c r="DN123" s="800"/>
      <c r="DO123" s="800"/>
      <c r="DP123" s="801"/>
      <c r="DQ123" s="802" t="s">
        <v>428</v>
      </c>
      <c r="DR123" s="800"/>
      <c r="DS123" s="800"/>
      <c r="DT123" s="800"/>
      <c r="DU123" s="801"/>
      <c r="DV123" s="847" t="s">
        <v>451</v>
      </c>
      <c r="DW123" s="848"/>
      <c r="DX123" s="848"/>
      <c r="DY123" s="848"/>
      <c r="DZ123" s="849"/>
    </row>
    <row r="124" spans="1:130" s="226" customFormat="1" ht="26.25" customHeight="1" thickBot="1" x14ac:dyDescent="0.2">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451</v>
      </c>
      <c r="AB124" s="800"/>
      <c r="AC124" s="800"/>
      <c r="AD124" s="800"/>
      <c r="AE124" s="801"/>
      <c r="AF124" s="802" t="s">
        <v>428</v>
      </c>
      <c r="AG124" s="800"/>
      <c r="AH124" s="800"/>
      <c r="AI124" s="800"/>
      <c r="AJ124" s="801"/>
      <c r="AK124" s="802" t="s">
        <v>426</v>
      </c>
      <c r="AL124" s="800"/>
      <c r="AM124" s="800"/>
      <c r="AN124" s="800"/>
      <c r="AO124" s="801"/>
      <c r="AP124" s="847" t="s">
        <v>428</v>
      </c>
      <c r="AQ124" s="848"/>
      <c r="AR124" s="848"/>
      <c r="AS124" s="848"/>
      <c r="AT124" s="849"/>
      <c r="AU124" s="850" t="s">
        <v>468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426</v>
      </c>
      <c r="BR124" s="854"/>
      <c r="BS124" s="854"/>
      <c r="BT124" s="854"/>
      <c r="BU124" s="854"/>
      <c r="BV124" s="854" t="s">
        <v>426</v>
      </c>
      <c r="BW124" s="854"/>
      <c r="BX124" s="854"/>
      <c r="BY124" s="854"/>
      <c r="BZ124" s="854"/>
      <c r="CA124" s="854" t="s">
        <v>451</v>
      </c>
      <c r="CB124" s="854"/>
      <c r="CC124" s="854"/>
      <c r="CD124" s="854"/>
      <c r="CE124" s="854"/>
      <c r="CF124" s="744"/>
      <c r="CG124" s="745"/>
      <c r="CH124" s="745"/>
      <c r="CI124" s="745"/>
      <c r="CJ124" s="885"/>
      <c r="CK124" s="893"/>
      <c r="CL124" s="893"/>
      <c r="CM124" s="893"/>
      <c r="CN124" s="893"/>
      <c r="CO124" s="894"/>
      <c r="CP124" s="858" t="s">
        <v>469</v>
      </c>
      <c r="CQ124" s="859"/>
      <c r="CR124" s="859"/>
      <c r="CS124" s="859"/>
      <c r="CT124" s="859"/>
      <c r="CU124" s="859"/>
      <c r="CV124" s="859"/>
      <c r="CW124" s="859"/>
      <c r="CX124" s="859"/>
      <c r="CY124" s="859"/>
      <c r="CZ124" s="859"/>
      <c r="DA124" s="859"/>
      <c r="DB124" s="859"/>
      <c r="DC124" s="859"/>
      <c r="DD124" s="859"/>
      <c r="DE124" s="859"/>
      <c r="DF124" s="860"/>
      <c r="DG124" s="782" t="s">
        <v>426</v>
      </c>
      <c r="DH124" s="783"/>
      <c r="DI124" s="783"/>
      <c r="DJ124" s="783"/>
      <c r="DK124" s="784"/>
      <c r="DL124" s="785" t="s">
        <v>426</v>
      </c>
      <c r="DM124" s="783"/>
      <c r="DN124" s="783"/>
      <c r="DO124" s="783"/>
      <c r="DP124" s="784"/>
      <c r="DQ124" s="785" t="s">
        <v>428</v>
      </c>
      <c r="DR124" s="783"/>
      <c r="DS124" s="783"/>
      <c r="DT124" s="783"/>
      <c r="DU124" s="784"/>
      <c r="DV124" s="871" t="s">
        <v>426</v>
      </c>
      <c r="DW124" s="872"/>
      <c r="DX124" s="872"/>
      <c r="DY124" s="872"/>
      <c r="DZ124" s="873"/>
    </row>
    <row r="125" spans="1:130" s="226" customFormat="1" ht="26.25" customHeight="1" x14ac:dyDescent="0.15">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426</v>
      </c>
      <c r="AB125" s="800"/>
      <c r="AC125" s="800"/>
      <c r="AD125" s="800"/>
      <c r="AE125" s="801"/>
      <c r="AF125" s="802" t="s">
        <v>428</v>
      </c>
      <c r="AG125" s="800"/>
      <c r="AH125" s="800"/>
      <c r="AI125" s="800"/>
      <c r="AJ125" s="801"/>
      <c r="AK125" s="802" t="s">
        <v>428</v>
      </c>
      <c r="AL125" s="800"/>
      <c r="AM125" s="800"/>
      <c r="AN125" s="800"/>
      <c r="AO125" s="801"/>
      <c r="AP125" s="847" t="s">
        <v>426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470</v>
      </c>
      <c r="CL125" s="875"/>
      <c r="CM125" s="875"/>
      <c r="CN125" s="875"/>
      <c r="CO125" s="876"/>
      <c r="CP125" s="883" t="s">
        <v>471</v>
      </c>
      <c r="CQ125" s="830"/>
      <c r="CR125" s="830"/>
      <c r="CS125" s="830"/>
      <c r="CT125" s="830"/>
      <c r="CU125" s="830"/>
      <c r="CV125" s="830"/>
      <c r="CW125" s="830"/>
      <c r="CX125" s="830"/>
      <c r="CY125" s="830"/>
      <c r="CZ125" s="830"/>
      <c r="DA125" s="830"/>
      <c r="DB125" s="830"/>
      <c r="DC125" s="830"/>
      <c r="DD125" s="830"/>
      <c r="DE125" s="830"/>
      <c r="DF125" s="831"/>
      <c r="DG125" s="884" t="s">
        <v>428</v>
      </c>
      <c r="DH125" s="865"/>
      <c r="DI125" s="865"/>
      <c r="DJ125" s="865"/>
      <c r="DK125" s="865"/>
      <c r="DL125" s="865" t="s">
        <v>428</v>
      </c>
      <c r="DM125" s="865"/>
      <c r="DN125" s="865"/>
      <c r="DO125" s="865"/>
      <c r="DP125" s="865"/>
      <c r="DQ125" s="865" t="s">
        <v>426</v>
      </c>
      <c r="DR125" s="865"/>
      <c r="DS125" s="865"/>
      <c r="DT125" s="865"/>
      <c r="DU125" s="865"/>
      <c r="DV125" s="866" t="s">
        <v>428</v>
      </c>
      <c r="DW125" s="866"/>
      <c r="DX125" s="866"/>
      <c r="DY125" s="866"/>
      <c r="DZ125" s="867"/>
    </row>
    <row r="126" spans="1:130" s="226" customFormat="1" ht="26.25" customHeight="1" thickBot="1" x14ac:dyDescent="0.2">
      <c r="A126" s="840"/>
      <c r="B126" s="841"/>
      <c r="C126" s="844" t="s">
        <v>456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428</v>
      </c>
      <c r="AB126" s="800"/>
      <c r="AC126" s="800"/>
      <c r="AD126" s="800"/>
      <c r="AE126" s="801"/>
      <c r="AF126" s="802" t="s">
        <v>428</v>
      </c>
      <c r="AG126" s="800"/>
      <c r="AH126" s="800"/>
      <c r="AI126" s="800"/>
      <c r="AJ126" s="801"/>
      <c r="AK126" s="802" t="s">
        <v>428</v>
      </c>
      <c r="AL126" s="800"/>
      <c r="AM126" s="800"/>
      <c r="AN126" s="800"/>
      <c r="AO126" s="801"/>
      <c r="AP126" s="847" t="s">
        <v>428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7" t="s">
        <v>472</v>
      </c>
      <c r="CQ126" s="770"/>
      <c r="CR126" s="770"/>
      <c r="CS126" s="770"/>
      <c r="CT126" s="770"/>
      <c r="CU126" s="770"/>
      <c r="CV126" s="770"/>
      <c r="CW126" s="770"/>
      <c r="CX126" s="770"/>
      <c r="CY126" s="770"/>
      <c r="CZ126" s="770"/>
      <c r="DA126" s="770"/>
      <c r="DB126" s="770"/>
      <c r="DC126" s="770"/>
      <c r="DD126" s="770"/>
      <c r="DE126" s="770"/>
      <c r="DF126" s="771"/>
      <c r="DG126" s="809" t="s">
        <v>428</v>
      </c>
      <c r="DH126" s="810"/>
      <c r="DI126" s="810"/>
      <c r="DJ126" s="810"/>
      <c r="DK126" s="810"/>
      <c r="DL126" s="810" t="s">
        <v>451</v>
      </c>
      <c r="DM126" s="810"/>
      <c r="DN126" s="810"/>
      <c r="DO126" s="810"/>
      <c r="DP126" s="810"/>
      <c r="DQ126" s="810" t="s">
        <v>426</v>
      </c>
      <c r="DR126" s="810"/>
      <c r="DS126" s="810"/>
      <c r="DT126" s="810"/>
      <c r="DU126" s="810"/>
      <c r="DV126" s="816" t="s">
        <v>426</v>
      </c>
      <c r="DW126" s="816"/>
      <c r="DX126" s="816"/>
      <c r="DY126" s="816"/>
      <c r="DZ126" s="817"/>
    </row>
    <row r="127" spans="1:130" s="226" customFormat="1" ht="26.25" customHeight="1" x14ac:dyDescent="0.15">
      <c r="A127" s="842"/>
      <c r="B127" s="843"/>
      <c r="C127" s="861" t="s">
        <v>473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450</v>
      </c>
      <c r="AB127" s="800"/>
      <c r="AC127" s="800"/>
      <c r="AD127" s="800"/>
      <c r="AE127" s="801"/>
      <c r="AF127" s="802" t="s">
        <v>451</v>
      </c>
      <c r="AG127" s="800"/>
      <c r="AH127" s="800"/>
      <c r="AI127" s="800"/>
      <c r="AJ127" s="801"/>
      <c r="AK127" s="802" t="s">
        <v>428</v>
      </c>
      <c r="AL127" s="800"/>
      <c r="AM127" s="800"/>
      <c r="AN127" s="800"/>
      <c r="AO127" s="801"/>
      <c r="AP127" s="847" t="s">
        <v>451</v>
      </c>
      <c r="AQ127" s="848"/>
      <c r="AR127" s="848"/>
      <c r="AS127" s="848"/>
      <c r="AT127" s="849"/>
      <c r="AU127" s="262"/>
      <c r="AV127" s="262"/>
      <c r="AW127" s="262"/>
      <c r="AX127" s="864" t="s">
        <v>474</v>
      </c>
      <c r="AY127" s="834"/>
      <c r="AZ127" s="834"/>
      <c r="BA127" s="834"/>
      <c r="BB127" s="834"/>
      <c r="BC127" s="834"/>
      <c r="BD127" s="834"/>
      <c r="BE127" s="835"/>
      <c r="BF127" s="833" t="s">
        <v>475</v>
      </c>
      <c r="BG127" s="834"/>
      <c r="BH127" s="834"/>
      <c r="BI127" s="834"/>
      <c r="BJ127" s="834"/>
      <c r="BK127" s="834"/>
      <c r="BL127" s="835"/>
      <c r="BM127" s="833" t="s">
        <v>476</v>
      </c>
      <c r="BN127" s="834"/>
      <c r="BO127" s="834"/>
      <c r="BP127" s="834"/>
      <c r="BQ127" s="834"/>
      <c r="BR127" s="834"/>
      <c r="BS127" s="835"/>
      <c r="BT127" s="833" t="s">
        <v>477</v>
      </c>
      <c r="BU127" s="834"/>
      <c r="BV127" s="834"/>
      <c r="BW127" s="834"/>
      <c r="BX127" s="834"/>
      <c r="BY127" s="834"/>
      <c r="BZ127" s="836"/>
      <c r="CA127" s="262"/>
      <c r="CB127" s="262"/>
      <c r="CC127" s="262"/>
      <c r="CD127" s="263"/>
      <c r="CE127" s="263"/>
      <c r="CF127" s="263"/>
      <c r="CG127" s="260"/>
      <c r="CH127" s="260"/>
      <c r="CI127" s="260"/>
      <c r="CJ127" s="261"/>
      <c r="CK127" s="877"/>
      <c r="CL127" s="878"/>
      <c r="CM127" s="878"/>
      <c r="CN127" s="878"/>
      <c r="CO127" s="879"/>
      <c r="CP127" s="837" t="s">
        <v>478</v>
      </c>
      <c r="CQ127" s="770"/>
      <c r="CR127" s="770"/>
      <c r="CS127" s="770"/>
      <c r="CT127" s="770"/>
      <c r="CU127" s="770"/>
      <c r="CV127" s="770"/>
      <c r="CW127" s="770"/>
      <c r="CX127" s="770"/>
      <c r="CY127" s="770"/>
      <c r="CZ127" s="770"/>
      <c r="DA127" s="770"/>
      <c r="DB127" s="770"/>
      <c r="DC127" s="770"/>
      <c r="DD127" s="770"/>
      <c r="DE127" s="770"/>
      <c r="DF127" s="771"/>
      <c r="DG127" s="809" t="s">
        <v>479</v>
      </c>
      <c r="DH127" s="810"/>
      <c r="DI127" s="810"/>
      <c r="DJ127" s="810"/>
      <c r="DK127" s="810"/>
      <c r="DL127" s="810" t="s">
        <v>426</v>
      </c>
      <c r="DM127" s="810"/>
      <c r="DN127" s="810"/>
      <c r="DO127" s="810"/>
      <c r="DP127" s="810"/>
      <c r="DQ127" s="810" t="s">
        <v>426</v>
      </c>
      <c r="DR127" s="810"/>
      <c r="DS127" s="810"/>
      <c r="DT127" s="810"/>
      <c r="DU127" s="810"/>
      <c r="DV127" s="816" t="s">
        <v>428</v>
      </c>
      <c r="DW127" s="816"/>
      <c r="DX127" s="816"/>
      <c r="DY127" s="816"/>
      <c r="DZ127" s="817"/>
    </row>
    <row r="128" spans="1:130" s="226" customFormat="1" ht="26.25" customHeight="1" thickBot="1" x14ac:dyDescent="0.2">
      <c r="A128" s="818" t="s">
        <v>480</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481</v>
      </c>
      <c r="X128" s="820"/>
      <c r="Y128" s="820"/>
      <c r="Z128" s="821"/>
      <c r="AA128" s="822" t="s">
        <v>428</v>
      </c>
      <c r="AB128" s="823"/>
      <c r="AC128" s="823"/>
      <c r="AD128" s="823"/>
      <c r="AE128" s="824"/>
      <c r="AF128" s="825" t="s">
        <v>426</v>
      </c>
      <c r="AG128" s="823"/>
      <c r="AH128" s="823"/>
      <c r="AI128" s="823"/>
      <c r="AJ128" s="824"/>
      <c r="AK128" s="825" t="s">
        <v>428</v>
      </c>
      <c r="AL128" s="823"/>
      <c r="AM128" s="823"/>
      <c r="AN128" s="823"/>
      <c r="AO128" s="824"/>
      <c r="AP128" s="826"/>
      <c r="AQ128" s="827"/>
      <c r="AR128" s="827"/>
      <c r="AS128" s="827"/>
      <c r="AT128" s="828"/>
      <c r="AU128" s="262"/>
      <c r="AV128" s="262"/>
      <c r="AW128" s="262"/>
      <c r="AX128" s="829" t="s">
        <v>482</v>
      </c>
      <c r="AY128" s="830"/>
      <c r="AZ128" s="830"/>
      <c r="BA128" s="830"/>
      <c r="BB128" s="830"/>
      <c r="BC128" s="830"/>
      <c r="BD128" s="830"/>
      <c r="BE128" s="831"/>
      <c r="BF128" s="806" t="s">
        <v>426</v>
      </c>
      <c r="BG128" s="807"/>
      <c r="BH128" s="807"/>
      <c r="BI128" s="807"/>
      <c r="BJ128" s="807"/>
      <c r="BK128" s="807"/>
      <c r="BL128" s="832"/>
      <c r="BM128" s="806">
        <v>15</v>
      </c>
      <c r="BN128" s="807"/>
      <c r="BO128" s="807"/>
      <c r="BP128" s="807"/>
      <c r="BQ128" s="807"/>
      <c r="BR128" s="807"/>
      <c r="BS128" s="832"/>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11" t="s">
        <v>483</v>
      </c>
      <c r="CQ128" s="748"/>
      <c r="CR128" s="748"/>
      <c r="CS128" s="748"/>
      <c r="CT128" s="748"/>
      <c r="CU128" s="748"/>
      <c r="CV128" s="748"/>
      <c r="CW128" s="748"/>
      <c r="CX128" s="748"/>
      <c r="CY128" s="748"/>
      <c r="CZ128" s="748"/>
      <c r="DA128" s="748"/>
      <c r="DB128" s="748"/>
      <c r="DC128" s="748"/>
      <c r="DD128" s="748"/>
      <c r="DE128" s="748"/>
      <c r="DF128" s="749"/>
      <c r="DG128" s="812" t="s">
        <v>451</v>
      </c>
      <c r="DH128" s="813"/>
      <c r="DI128" s="813"/>
      <c r="DJ128" s="813"/>
      <c r="DK128" s="813"/>
      <c r="DL128" s="813" t="s">
        <v>428</v>
      </c>
      <c r="DM128" s="813"/>
      <c r="DN128" s="813"/>
      <c r="DO128" s="813"/>
      <c r="DP128" s="813"/>
      <c r="DQ128" s="813" t="s">
        <v>428</v>
      </c>
      <c r="DR128" s="813"/>
      <c r="DS128" s="813"/>
      <c r="DT128" s="813"/>
      <c r="DU128" s="813"/>
      <c r="DV128" s="814" t="s">
        <v>426</v>
      </c>
      <c r="DW128" s="814"/>
      <c r="DX128" s="814"/>
      <c r="DY128" s="814"/>
      <c r="DZ128" s="815"/>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2408909</v>
      </c>
      <c r="AB129" s="800"/>
      <c r="AC129" s="800"/>
      <c r="AD129" s="800"/>
      <c r="AE129" s="801"/>
      <c r="AF129" s="802">
        <v>2476827</v>
      </c>
      <c r="AG129" s="800"/>
      <c r="AH129" s="800"/>
      <c r="AI129" s="800"/>
      <c r="AJ129" s="801"/>
      <c r="AK129" s="802">
        <v>2509260</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426</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284475</v>
      </c>
      <c r="AB130" s="800"/>
      <c r="AC130" s="800"/>
      <c r="AD130" s="800"/>
      <c r="AE130" s="801"/>
      <c r="AF130" s="802">
        <v>343386</v>
      </c>
      <c r="AG130" s="800"/>
      <c r="AH130" s="800"/>
      <c r="AI130" s="800"/>
      <c r="AJ130" s="801"/>
      <c r="AK130" s="802">
        <v>341919</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4.5999999999999996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2124434</v>
      </c>
      <c r="AB131" s="783"/>
      <c r="AC131" s="783"/>
      <c r="AD131" s="783"/>
      <c r="AE131" s="784"/>
      <c r="AF131" s="785">
        <v>2133441</v>
      </c>
      <c r="AG131" s="783"/>
      <c r="AH131" s="783"/>
      <c r="AI131" s="783"/>
      <c r="AJ131" s="784"/>
      <c r="AK131" s="785">
        <v>2167341</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t="s">
        <v>451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3.8628641789999998</v>
      </c>
      <c r="AB132" s="763"/>
      <c r="AC132" s="763"/>
      <c r="AD132" s="763"/>
      <c r="AE132" s="764"/>
      <c r="AF132" s="765">
        <v>5.2082527709999997</v>
      </c>
      <c r="AG132" s="763"/>
      <c r="AH132" s="763"/>
      <c r="AI132" s="763"/>
      <c r="AJ132" s="764"/>
      <c r="AK132" s="765">
        <v>4.9684844239999997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3.8</v>
      </c>
      <c r="AB133" s="742"/>
      <c r="AC133" s="742"/>
      <c r="AD133" s="742"/>
      <c r="AE133" s="743"/>
      <c r="AF133" s="741">
        <v>4.3</v>
      </c>
      <c r="AG133" s="742"/>
      <c r="AH133" s="742"/>
      <c r="AI133" s="742"/>
      <c r="AJ133" s="743"/>
      <c r="AK133" s="741">
        <v>4.5999999999999996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pD/W127q/U2bauaQX+AAnE/l/cCbJUAw1g0KjE5pliaCCElMYrTFWKqvaKubUoLYSoGMrTwsrI114tfgzRbTw==" saltValue="I+jjkbxjFYyEMCLvjZEa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C7" zoomScale="80" zoomScaleNormal="85" zoomScaleSheetLayoutView="80" workbookViewId="0">
      <selection activeCell="DH75" sqref="DH7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3hUGOKNMZOwEt/rRQbb8z8mCkbNq0KxJVgmvtcqjQCaxz4+YtnczPXteTaQlJltMprFWN4eXY80+tKxKCKphg==" saltValue="wW5TNPVIpuyscqc47Mx0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K2yXappZS8cwO+qgEkDQGn4kEjJms1c4YVejmEM9SdmwGSNphac+8X2orXC0fDEStN/8t+O1PjngPrH6Ychtg==" saltValue="nKUnbsLpcCtGxFHe7oSM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968594</v>
      </c>
      <c r="AP9" s="292">
        <v>210747</v>
      </c>
      <c r="AQ9" s="293">
        <v>189734</v>
      </c>
      <c r="AR9" s="294">
        <v>11.1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232650</v>
      </c>
      <c r="AP10" s="295">
        <v>50620</v>
      </c>
      <c r="AQ10" s="296">
        <v>22180</v>
      </c>
      <c r="AR10" s="297">
        <v>128.19999999999999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6231</v>
      </c>
      <c r="AP11" s="295">
        <v>1356</v>
      </c>
      <c r="AQ11" s="296">
        <v>28692</v>
      </c>
      <c r="AR11" s="297">
        <v>-95.3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t="s">
        <v>506</v>
      </c>
      <c r="AP12" s="295" t="s">
        <v>506</v>
      </c>
      <c r="AQ12" s="296">
        <v>4806</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507</v>
      </c>
      <c r="AL13" s="1169"/>
      <c r="AM13" s="1169"/>
      <c r="AN13" s="1170"/>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10842</v>
      </c>
      <c r="AP14" s="295">
        <v>2359</v>
      </c>
      <c r="AQ14" s="296">
        <v>8976</v>
      </c>
      <c r="AR14" s="297">
        <v>-73.7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19846</v>
      </c>
      <c r="AP15" s="295">
        <v>4318</v>
      </c>
      <c r="AQ15" s="296">
        <v>4161</v>
      </c>
      <c r="AR15" s="297">
        <v>3.8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-116992</v>
      </c>
      <c r="AP16" s="295">
        <v>-25455</v>
      </c>
      <c r="AQ16" s="296">
        <v>-17989</v>
      </c>
      <c r="AR16" s="297">
        <v>41.5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1121171</v>
      </c>
      <c r="AP17" s="295">
        <v>243945</v>
      </c>
      <c r="AQ17" s="296">
        <v>240560</v>
      </c>
      <c r="AR17" s="297">
        <v>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25.02</v>
      </c>
      <c r="AP21" s="308">
        <v>21.65</v>
      </c>
      <c r="AQ21" s="309">
        <v>3.37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91.8</v>
      </c>
      <c r="AP22" s="313">
        <v>95.4</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447504</v>
      </c>
      <c r="AP32" s="322">
        <v>97368</v>
      </c>
      <c r="AQ32" s="323">
        <v>139228</v>
      </c>
      <c r="AR32" s="324">
        <v>-30.1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506</v>
      </c>
      <c r="AP34" s="322" t="s">
        <v>506</v>
      </c>
      <c r="AQ34" s="323">
        <v>5</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953</v>
      </c>
      <c r="AP35" s="322">
        <v>207</v>
      </c>
      <c r="AQ35" s="323">
        <v>32095</v>
      </c>
      <c r="AR35" s="324">
        <v>-99.4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1146</v>
      </c>
      <c r="AP36" s="322">
        <v>249</v>
      </c>
      <c r="AQ36" s="323">
        <v>5254</v>
      </c>
      <c r="AR36" s="324">
        <v>-95.3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t="s">
        <v>506</v>
      </c>
      <c r="AP37" s="322" t="s">
        <v>506</v>
      </c>
      <c r="AQ37" s="323">
        <v>1384</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506</v>
      </c>
      <c r="AP38" s="325" t="s">
        <v>506</v>
      </c>
      <c r="AQ38" s="326">
        <v>32</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t="s">
        <v>506</v>
      </c>
      <c r="AP39" s="322" t="s">
        <v>506</v>
      </c>
      <c r="AQ39" s="323">
        <v>-8131</v>
      </c>
      <c r="AR39" s="324" t="s">
        <v>506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-341919</v>
      </c>
      <c r="AP40" s="322">
        <v>-74395</v>
      </c>
      <c r="AQ40" s="323">
        <v>-126394</v>
      </c>
      <c r="AR40" s="324">
        <v>-41.1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107684</v>
      </c>
      <c r="AP41" s="322">
        <v>23430</v>
      </c>
      <c r="AQ41" s="323">
        <v>43473</v>
      </c>
      <c r="AR41" s="324">
        <v>-46.1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2354677</v>
      </c>
      <c r="AN51" s="344">
        <v>496453</v>
      </c>
      <c r="AO51" s="345">
        <v>-26.6</v>
      </c>
      <c r="AP51" s="346">
        <v>316331</v>
      </c>
      <c r="AQ51" s="347">
        <v>38.6</v>
      </c>
      <c r="AR51" s="348">
        <v>-65.2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327009</v>
      </c>
      <c r="AN52" s="352">
        <v>68946</v>
      </c>
      <c r="AO52" s="353">
        <v>-44.7</v>
      </c>
      <c r="AP52" s="354">
        <v>106387</v>
      </c>
      <c r="AQ52" s="355">
        <v>22.8</v>
      </c>
      <c r="AR52" s="356">
        <v>-67.5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2719384</v>
      </c>
      <c r="AN53" s="344">
        <v>574923</v>
      </c>
      <c r="AO53" s="345">
        <v>15.8</v>
      </c>
      <c r="AP53" s="346">
        <v>333013</v>
      </c>
      <c r="AQ53" s="347">
        <v>5.3</v>
      </c>
      <c r="AR53" s="348">
        <v>10.5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411374</v>
      </c>
      <c r="AN54" s="352">
        <v>86971</v>
      </c>
      <c r="AO54" s="353">
        <v>26.1</v>
      </c>
      <c r="AP54" s="354">
        <v>126732</v>
      </c>
      <c r="AQ54" s="355">
        <v>19.100000000000001</v>
      </c>
      <c r="AR54" s="356">
        <v>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4264958</v>
      </c>
      <c r="AN55" s="344">
        <v>907438</v>
      </c>
      <c r="AO55" s="345">
        <v>57.8</v>
      </c>
      <c r="AP55" s="346">
        <v>280458</v>
      </c>
      <c r="AQ55" s="347">
        <v>-15.8</v>
      </c>
      <c r="AR55" s="348">
        <v>73.599999999999994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483477</v>
      </c>
      <c r="AN56" s="352">
        <v>102867</v>
      </c>
      <c r="AO56" s="353">
        <v>18.3</v>
      </c>
      <c r="AP56" s="354">
        <v>127286</v>
      </c>
      <c r="AQ56" s="355">
        <v>0.4</v>
      </c>
      <c r="AR56" s="356">
        <v>17.899999999999999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1278446</v>
      </c>
      <c r="AN57" s="344">
        <v>276720</v>
      </c>
      <c r="AO57" s="345">
        <v>-69.5</v>
      </c>
      <c r="AP57" s="346">
        <v>291945</v>
      </c>
      <c r="AQ57" s="347">
        <v>4.0999999999999996</v>
      </c>
      <c r="AR57" s="348">
        <v>-73.599999999999994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370412</v>
      </c>
      <c r="AN58" s="352">
        <v>80176</v>
      </c>
      <c r="AO58" s="353">
        <v>-22.1</v>
      </c>
      <c r="AP58" s="354">
        <v>127651</v>
      </c>
      <c r="AQ58" s="355">
        <v>0.3</v>
      </c>
      <c r="AR58" s="356">
        <v>-22.4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1844213</v>
      </c>
      <c r="AN59" s="344">
        <v>401265</v>
      </c>
      <c r="AO59" s="345">
        <v>45</v>
      </c>
      <c r="AP59" s="346">
        <v>291173</v>
      </c>
      <c r="AQ59" s="347">
        <v>-0.3</v>
      </c>
      <c r="AR59" s="348">
        <v>45.3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424306</v>
      </c>
      <c r="AN60" s="352">
        <v>92321</v>
      </c>
      <c r="AO60" s="353">
        <v>15.1</v>
      </c>
      <c r="AP60" s="354">
        <v>119071</v>
      </c>
      <c r="AQ60" s="355">
        <v>-6.7</v>
      </c>
      <c r="AR60" s="356">
        <v>21.8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2492336</v>
      </c>
      <c r="AN61" s="359">
        <v>531360</v>
      </c>
      <c r="AO61" s="360">
        <v>4.5</v>
      </c>
      <c r="AP61" s="361">
        <v>302584</v>
      </c>
      <c r="AQ61" s="362">
        <v>6.4</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403316</v>
      </c>
      <c r="AN62" s="352">
        <v>86256</v>
      </c>
      <c r="AO62" s="353">
        <v>-1.5</v>
      </c>
      <c r="AP62" s="354">
        <v>121425</v>
      </c>
      <c r="AQ62" s="355">
        <v>7.2</v>
      </c>
      <c r="AR62" s="356">
        <v>-8.6999999999999993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H/lZ/WsshqDTMxtKgIVYk7ttdZFXCl/d+R8CLHarJKjaUubxlgcHuXjC7VazwXshtuTG0xsxYONvimk3SfrHw==" saltValue="m7PxIbOrg2QpbmrvU7Wj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9" zoomScale="80" zoomScaleNormal="80" zoomScaleSheetLayoutView="55" workbookViewId="0">
      <selection activeCell="AF66" sqref="AF6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3m2xtMwob/Ktczvgc4FWVH/XHrcxwNTwL0tK6OxpSNNfyZkxNeXqWJSowS13uW/Vr3MAihYKiXFbJLaplMHfw==" saltValue="Yppljp/vWMZHQ0B2lnjD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5" zoomScale="90" zoomScaleNormal="90" zoomScaleSheetLayoutView="55" workbookViewId="0">
      <selection activeCell="CT71" sqref="CT7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iIui2qiJFoNlN+irmVp4BH0uJEtopozOOYv1xWwG0kGTBfNaUBepatw4kOYizH2xOHRrMaciOK2S1Qzh0Qh1g==" saltValue="L2TPfiBC3EKmJxLN3PkR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79.069999999999993</v>
      </c>
      <c r="G47" s="12">
        <v>77.680000000000007</v>
      </c>
      <c r="H47" s="12">
        <v>67.53</v>
      </c>
      <c r="I47" s="12">
        <v>69.569999999999993</v>
      </c>
      <c r="J47" s="13">
        <v>68.33</v>
      </c>
    </row>
    <row r="48" spans="2:10" ht="57.75" customHeight="1" x14ac:dyDescent="0.15">
      <c r="B48" s="14"/>
      <c r="C48" s="1176" t="s">
        <v>4</v>
      </c>
      <c r="D48" s="1176"/>
      <c r="E48" s="1177"/>
      <c r="F48" s="15">
        <v>9.2899999999999991</v>
      </c>
      <c r="G48" s="16">
        <v>6.47</v>
      </c>
      <c r="H48" s="16">
        <v>10.49</v>
      </c>
      <c r="I48" s="16">
        <v>7.01</v>
      </c>
      <c r="J48" s="17">
        <v>5.69</v>
      </c>
    </row>
    <row r="49" spans="2:10" ht="57.75" customHeight="1" thickBot="1" x14ac:dyDescent="0.2">
      <c r="B49" s="18"/>
      <c r="C49" s="1178" t="s">
        <v>5</v>
      </c>
      <c r="D49" s="1178"/>
      <c r="E49" s="1179"/>
      <c r="F49" s="19" t="s">
        <v>554</v>
      </c>
      <c r="G49" s="20" t="s">
        <v>555</v>
      </c>
      <c r="H49" s="20" t="s">
        <v>556</v>
      </c>
      <c r="I49" s="20">
        <v>0.71</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D9VSSXmz5h91vf77eFvt2WVySi8CtorDXt9fQG+qHTCNM1DLkttMnINo/oY1ffFMtJP1qLTZ1FIK8AZEOVHZw==" saltValue="vmaepa1vP8D+5NcxwEBO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2019-02-14T05:35:56Z</dcterms:created>
  <dcterms:modified xsi:type="dcterms:W3CDTF">2020-01-16T10:28:52Z</dcterms:modified>
  <cp:category/>
</cp:coreProperties>
</file>