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H31）\H29公会計分（R1）\02● 【作業依頼】平成29年度財政状況資料集の作成について（2回目：公会計分）\03 ●市町村→県\14_東村●\02 決算分と統合したデータ\"/>
    </mc:Choice>
  </mc:AlternateContent>
  <bookViews>
    <workbookView xWindow="10305" yWindow="-15" windowWidth="10200" windowHeight="8085" tabRatio="90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<sst xmlns="http://schemas.openxmlformats.org/spreadsheetml/2006/main" count="1094" uniqueCount="563">
  <si>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</si>
  <si>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</si>
  <si>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</si>
  <si>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</si>
  <si>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</si>
  <si>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</si>
  <si>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</si>
  <si>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</si>
  <si>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</si>
  <si>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</si>
  <si>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</si>
  <si>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</si>
  <si>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</si>
  <si>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</si>
  <si>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</si>
  <si>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</si>
  <si>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</si>
  <si>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</si>
  <si>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</si>
  <si>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</si>
  <si>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</si>
  <si>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</si>
  <si>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</si>
  <si>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</si>
  <si>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</si>
  <si>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</si>
  <si>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</si>
  <si>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</si>
  <si>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</si>
  <si>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</si>
  <si>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</si>
  <si>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</si>
  <si>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</si>
  <si>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</si>
  <si>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</si>
  <si>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</si>
  <si>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</si>
  <si>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</si>
  <si>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</si>
  <si>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</si>
  <si>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</si>
  <si>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</si>
  <si>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</si>
  <si>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</si>
  <si>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</si>
  <si>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</si>
  <si>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</si>
  <si>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</si>
  <si>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</si>
  <si>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</si>
  <si>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</si>
  <si>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</si>
  <si>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</si>
  <si>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</si>
  <si>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</si>
  <si>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</si>
  <si>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</si>
  <si>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</si>
  <si>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</si>
  <si>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</si>
  <si>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</si>
  <si>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</si>
  <si>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</si>
  <si>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</si>
  <si>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</si>
  <si>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</si>
  <si>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</si>
  <si>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</si>
  <si>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</si>
  <si>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</si>
  <si>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</si>
  <si>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</si>
  <si>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</si>
  <si>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</si>
  <si>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</si>
  <si>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</si>
  <si>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</si>
  <si>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</si>
  <si>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</si>
  <si>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</si>
  <si>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</si>
  <si>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</si>
  <si>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</si>
  <si>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</si>
  <si>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</si>
  <si>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</si>
  <si>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</si>
  <si>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</si>
  <si>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</si>
  <si>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</si>
  <si>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</si>
  <si>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</si>
  <si>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</si>
  <si>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</si>
  <si>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</si>
  <si>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</si>
  <si>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</si>
  <si>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</si>
  <si>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</si>
  <si>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</si>
  <si>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</si>
  <si>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</si>
  <si>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</si>
  <si>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</si>
  <si>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</si>
  <si>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</si>
  <si>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</si>
  <si>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</si>
  <si>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</si>
  <si>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</si>
  <si>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</si>
  <si>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</si>
  <si>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</si>
  <si>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</si>
  <si>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</si>
  <si>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</si>
  <si>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</si>
  <si>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</si>
  <si>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</si>
  <si>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</si>
  <si>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</si>
  <si>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</si>
  <si>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</si>
  <si>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</si>
  <si>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</si>
  <si>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</si>
  <si>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</si>
  <si>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</si>
  <si>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</si>
  <si>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</si>
  <si>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</si>
  <si>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</si>
  <si>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</si>
  <si>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</si>
  <si>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</si>
  <si>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</si>
  <si>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</si>
  <si>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</si>
  <si>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</si>
  <si>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</si>
  <si>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</si>
  <si>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</si>
  <si>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</si>
  <si>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</si>
  <si>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</si>
  <si>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</si>
  <si>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</si>
  <si>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</si>
  <si>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</si>
  <si>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</si>
  <si>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</si>
  <si>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</si>
  <si>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</si>
  <si>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</si>
  <si>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</si>
  <si>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</si>
  <si>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</si>
  <si>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</si>
  <si>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</si>
  <si>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</si>
  <si>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</si>
  <si>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</si>
  <si>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</si>
  <si>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</si>
  <si>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</si>
  <si>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</si>
  <si>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</si>
  <si>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</si>
  <si>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</si>
  <si>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</si>
  <si>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</si>
  <si>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</si>
  <si>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</si>
  <si>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</si>
  <si>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</si>
  <si>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</si>
  <si>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</si>
  <si>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</si>
  <si>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</si>
  <si>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</si>
  <si>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</si>
  <si>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</si>
  <si>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</si>
  <si>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</si>
  <si>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</si>
  <si>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</si>
  <si>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</si>
  <si>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</si>
  <si>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</si>
  <si>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</si>
  <si>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</si>
  <si>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</si>
  <si>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</si>
  <si>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</si>
  <si>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</si>
  <si>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</si>
  <si>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</si>
  <si>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</si>
  <si>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</si>
  <si>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</si>
  <si>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</si>
  <si>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</si>
  <si>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</si>
  <si>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</si>
  <si>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</si>
  <si>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</si>
  <si>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</si>
  <si>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</si>
  <si>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</si>
  <si>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沖縄県東村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</si>
  <si>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</si>
  <si>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</si>
  <si>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</si>
  <si>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</si>
  <si>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</si>
  <si>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</si>
  <si>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</si>
  <si>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</si>
  <si>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</si>
  <si>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</si>
  <si>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</si>
  <si>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</si>
  <si>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</si>
  <si>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</si>
  <si>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</si>
  <si>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</si>
  <si>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</si>
  <si>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</si>
  <si>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</si>
  <si>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</si>
  <si>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</si>
  <si>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</si>
  <si>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</si>
  <si>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</si>
  <si>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</si>
  <si>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</si>
  <si>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</si>
  <si>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</si>
  <si>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</si>
  <si>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</si>
  <si>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</si>
  <si>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</si>
  <si>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</si>
  <si>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</si>
  <si>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</si>
  <si>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</si>
  <si>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</si>
  <si>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</si>
  <si>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</si>
  <si>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</si>
  <si>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</si>
  <si>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</si>
  <si>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</si>
  <si>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</si>
  <si>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</si>
  <si>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</si>
  <si>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</si>
  <si>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</si>
  <si>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</si>
  <si>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</si>
  <si>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</si>
  <si>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</si>
  <si>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</si>
  <si>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</si>
  <si>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</si>
  <si>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</si>
  <si>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</si>
  <si>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</si>
  <si>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</si>
  <si>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</si>
  <si>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</si>
  <si>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</si>
  <si>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</si>
  <si>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</si>
  <si>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</si>
  <si>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</si>
  <si>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</si>
  <si>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</si>
  <si>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</si>
  <si>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</si>
  <si>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</si>
  <si>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</si>
  <si>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</si>
  <si>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</si>
  <si>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</si>
  <si>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</si>
  <si>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</si>
  <si>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</si>
  <si>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</si>
  <si>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</si>
  <si>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</si>
  <si>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</si>
  <si>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</si>
  <si>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</si>
  <si>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</si>
  <si>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</si>
  <si>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</si>
  <si>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</si>
  <si>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</si>
  <si>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</si>
  <si>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</si>
  <si>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</si>
  <si>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</si>
  <si>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</si>
  <si>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</si>
  <si>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</si>
  <si>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t>
    <phoneticPr fontId="5"/>
  </si>
  <si>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</si>
  <si>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</si>
  <si>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</si>
  <si>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</si>
  <si>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</si>
  <si>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</si>
  <si>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</si>
  <si>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</si>
  <si>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</si>
  <si>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</si>
  <si>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</si>
  <si>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</si>
  <si>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</si>
  <si>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</si>
  <si>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</si>
  <si>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</si>
  <si>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</si>
  <si>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</si>
  <si>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</si>
  <si>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</si>
  <si>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</si>
  <si>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</si>
  <si>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</si>
  <si>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</si>
  <si>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</si>
  <si>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</si>
  <si>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</si>
  <si>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</si>
  <si>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</si>
  <si>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</si>
  <si>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</si>
  <si>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</si>
  <si>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</si>
  <si>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</si>
  <si>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</si>
  <si>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</si>
  <si>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</si>
  <si>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</si>
  <si>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</si>
  <si>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</si>
  <si>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</si>
  <si>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</si>
  <si>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</si>
  <si>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</si>
  <si>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</si>
  <si>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</si>
  <si>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</si>
  <si>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</si>
  <si>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</si>
  <si>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</si>
  <si>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</si>
  <si>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沖縄県東村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</si>
  <si>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</si>
  <si>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</si>
  <si>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</si>
  <si>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</si>
  <si>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</si>
  <si>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</si>
  <si>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</si>
  <si>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</si>
  <si>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</si>
  <si>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</si>
  <si>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</si>
  <si>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</si>
  <si>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</si>
  <si>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</si>
  <si>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</si>
  <si>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</si>
  <si>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</si>
  <si>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</si>
  <si>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</si>
  <si>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</si>
  <si>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</si>
  <si>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</si>
  <si>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</si>
  <si>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</si>
  <si>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</si>
  <si>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</si>
  <si>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</si>
  <si>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</si>
  <si>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</si>
  <si>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</si>
  <si>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</si>
  <si>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</si>
  <si>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</si>
  <si>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</si>
  <si>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</si>
  <si>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</si>
  <si>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</si>
  <si>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</si>
  <si>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</si>
  <si>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</si>
  <si>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</si>
  <si>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</si>
  <si>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</si>
  <si>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</si>
  <si>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</si>
  <si>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</si>
  <si>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</si>
  <si>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</si>
  <si>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</si>
  <si>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</si>
  <si>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</si>
  <si>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</si>
  <si>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</si>
  <si>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</si>
  <si>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</si>
  <si>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</si>
  <si>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</si>
  <si>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</si>
  <si>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</si>
  <si>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</si>
  <si>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</si>
  <si>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</si>
  <si>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</si>
  <si>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</si>
  <si>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</si>
  <si>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</si>
  <si>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</si>
  <si>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</si>
  <si>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</si>
  <si>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</si>
  <si>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</si>
  <si>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</si>
  <si>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</si>
  <si>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</si>
  <si>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</si>
  <si>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</si>
  <si>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</si>
  <si>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</si>
  <si>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</si>
  <si>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</si>
  <si>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</si>
  <si>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</si>
  <si>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</si>
  <si>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</si>
  <si>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</si>
  <si>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</si>
  <si>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</si>
  <si>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</si>
  <si>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</si>
  <si>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</si>
  <si>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</si>
  <si>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</si>
  <si>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</si>
  <si>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</si>
  <si>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</si>
  <si>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</si>
  <si>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</si>
  <si>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</si>
  <si>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</si>
  <si>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</si>
  <si>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</si>
  <si>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</si>
  <si>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</si>
  <si>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</si>
  <si>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</si>
  <si>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</si>
  <si>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</si>
  <si>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</si>
  <si>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</si>
  <si>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</si>
  <si>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</si>
  <si>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</si>
  <si>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</si>
  <si>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</si>
  <si>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</si>
  <si>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</si>
  <si>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</si>
  <si>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</si>
  <si>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</si>
  <si>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</si>
  <si>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</si>
  <si>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</si>
  <si>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</si>
  <si>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</si>
  <si>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</si>
  <si>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</si>
  <si>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</si>
  <si>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</si>
  <si>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</si>
  <si>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</si>
  <si>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</si>
  <si>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</si>
  <si>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</si>
  <si>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</si>
  <si>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</si>
  <si>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</si>
  <si>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</si>
  <si>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</si>
  <si>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</si>
  <si>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</si>
  <si>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</si>
  <si>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</si>
  <si>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</si>
  <si>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</si>
  <si>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</si>
  <si>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</si>
  <si>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</si>
  <si>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</si>
  <si>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</si>
  <si>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</si>
  <si>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</si>
  <si>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</si>
  <si>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</si>
  <si>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</si>
  <si>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</si>
  <si>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</si>
  <si>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</si>
  <si>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</si>
  <si>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</si>
  <si>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</si>
  <si>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</si>
  <si>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</si>
  <si>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</si>
  <si>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</si>
  <si>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</si>
  <si>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</si>
  <si>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</si>
  <si>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</si>
  <si>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</si>
  <si>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</si>
  <si>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</si>
  <si>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</si>
  <si>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</si>
  <si>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</si>
  <si>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</si>
  <si>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</si>
  <si>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</si>
  <si>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</si>
  <si>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</si>
  <si>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</si>
  <si>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</si>
  <si>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</si>
  <si>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</si>
  <si>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3.02</t>
  </si>
  <si>
    <t>一般会計</t>
  </si>
  <si>
    <t>国民健康保険特別会計</t>
  </si>
  <si>
    <t>簡易水道事業特別会計</t>
  </si>
  <si>
    <t>後期高齢者医療保険特別会計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</si>
  <si>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</si>
  <si>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</si>
  <si>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</si>
  <si>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</si>
  <si>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</si>
  <si>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率については、ここ数年では低い水準を維持している。しかし、今後は建物の老朽化が進み、令和７年度から令和20年度にかけて建設から30年経過する建物が多く改修や更新の時期が集中することになり、将来負担が増加する。計画的な老朽化対策が必要である。
</t>
    <rPh sb="0" eb="2">
      <t>ショウライ</t>
    </rPh>
    <rPh sb="2" eb="5">
      <t>フタンリツ</t>
    </rPh>
    <rPh sb="13" eb="15">
      <t>スウネン</t>
    </rPh>
    <rPh sb="17" eb="18">
      <t>ヒク</t>
    </rPh>
    <rPh sb="19" eb="21">
      <t>スイジュン</t>
    </rPh>
    <rPh sb="22" eb="24">
      <t>イジ</t>
    </rPh>
    <rPh sb="33" eb="35">
      <t>コンゴ</t>
    </rPh>
    <rPh sb="36" eb="38">
      <t>タテモノ</t>
    </rPh>
    <rPh sb="39" eb="42">
      <t>ロウキュウカ</t>
    </rPh>
    <rPh sb="43" eb="44">
      <t>スス</t>
    </rPh>
    <rPh sb="46" eb="48">
      <t>レイワ</t>
    </rPh>
    <rPh sb="49" eb="51">
      <t>ネンド</t>
    </rPh>
    <rPh sb="53" eb="55">
      <t>レイワ</t>
    </rPh>
    <rPh sb="57" eb="59">
      <t>ネンド</t>
    </rPh>
    <rPh sb="63" eb="65">
      <t>ケンセツ</t>
    </rPh>
    <rPh sb="69" eb="70">
      <t>ネン</t>
    </rPh>
    <rPh sb="70" eb="72">
      <t>ケイカ</t>
    </rPh>
    <rPh sb="74" eb="76">
      <t>タテモノ</t>
    </rPh>
    <rPh sb="77" eb="78">
      <t>オオ</t>
    </rPh>
    <rPh sb="79" eb="81">
      <t>カイシュウ</t>
    </rPh>
    <rPh sb="82" eb="84">
      <t>コウシン</t>
    </rPh>
    <rPh sb="85" eb="87">
      <t>ジキ</t>
    </rPh>
    <rPh sb="88" eb="90">
      <t>シュウチュウ</t>
    </rPh>
    <rPh sb="98" eb="100">
      <t>ショウライ</t>
    </rPh>
    <rPh sb="100" eb="102">
      <t>フタン</t>
    </rPh>
    <rPh sb="103" eb="105">
      <t>ゾウカ</t>
    </rPh>
    <rPh sb="108" eb="111">
      <t>ケイカクテキ</t>
    </rPh>
    <rPh sb="112" eb="115">
      <t>ロウキュウカ</t>
    </rPh>
    <rPh sb="115" eb="117">
      <t>タイサク</t>
    </rPh>
    <rPh sb="118" eb="12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</si>
  <si>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</si>
  <si>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</si>
  <si>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</si>
  <si>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</si>
  <si>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</si>
  <si>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</si>
  <si>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実質公債費率において、平成28年度まではよこばいであったが、沖縄振興推進特別交付金事業、定住促進住宅、漁港整備等事業等に伴う起債の元金償還がはじまり、実質公債費率が上昇傾向にある。</t>
    <rPh sb="1" eb="3">
      <t>ジッシツ</t>
    </rPh>
    <rPh sb="3" eb="6">
      <t>コウサイヒ</t>
    </rPh>
    <rPh sb="6" eb="7">
      <t>リツ</t>
    </rPh>
    <rPh sb="12" eb="14">
      <t>ヘイセイ</t>
    </rPh>
    <rPh sb="16" eb="18">
      <t>ネンド</t>
    </rPh>
    <rPh sb="31" eb="33">
      <t>オキナワ</t>
    </rPh>
    <rPh sb="33" eb="35">
      <t>シンコウ</t>
    </rPh>
    <rPh sb="35" eb="37">
      <t>スイシン</t>
    </rPh>
    <rPh sb="37" eb="39">
      <t>トクベツ</t>
    </rPh>
    <rPh sb="39" eb="42">
      <t>コウフキン</t>
    </rPh>
    <rPh sb="42" eb="44">
      <t>ジギョウ</t>
    </rPh>
    <rPh sb="45" eb="47">
      <t>テイジュウ</t>
    </rPh>
    <rPh sb="47" eb="49">
      <t>ソクシン</t>
    </rPh>
    <rPh sb="49" eb="51">
      <t>ジュウタク</t>
    </rPh>
    <rPh sb="52" eb="54">
      <t>ギョコウ</t>
    </rPh>
    <rPh sb="54" eb="56">
      <t>セイビ</t>
    </rPh>
    <rPh sb="56" eb="57">
      <t>トウ</t>
    </rPh>
    <rPh sb="57" eb="59">
      <t>ジギョウ</t>
    </rPh>
    <rPh sb="59" eb="60">
      <t>トウ</t>
    </rPh>
    <rPh sb="61" eb="62">
      <t>トモナ</t>
    </rPh>
    <rPh sb="63" eb="65">
      <t>キサイ</t>
    </rPh>
    <rPh sb="66" eb="68">
      <t>ガンキン</t>
    </rPh>
    <rPh sb="68" eb="70">
      <t>ショウカン</t>
    </rPh>
    <rPh sb="76" eb="78">
      <t>ジッシツ</t>
    </rPh>
    <rPh sb="78" eb="81">
      <t>コウサイヒ</t>
    </rPh>
    <rPh sb="81" eb="82">
      <t>リツ</t>
    </rPh>
    <rPh sb="83" eb="85">
      <t>ジョウショウ</t>
    </rPh>
    <rPh sb="85" eb="87">
      <t>ケイコウ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</si>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</sst>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CE6B-48E2-8CD3-9EDCF4F9BA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301550</c:v>
                </c:pt>
                <c:pt idx="1">
                  <c:v>495205</c:v>
                </c:pt>
                <c:pt idx="2">
                  <c:v>293256</c:v>
                </c:pt>
                <c:pt idx="3">
                  <c:v>581229</c:v>
                </c:pt>
                <c:pt idx="4">
                  <c:v>318275</c:v>
                </c:pt>
              </c:numCache>
            </c:numRef>
          </c:val>
          <c:smooth val="0"/>
          <c:extLst>
            <c:ext xmlns:c16="http://schemas.microsoft.com/office/drawing/2014/chart" uri="{C3380CC4-5D6E-409C-BE32-E72D297353CC}">
              <c16:uniqueId val="{00000001-CE6B-48E2-8CD3-9EDCF4F9BA08}"/>
            </c:ext>
          </c:extLst>
        </c:ser>
        <c:dLbls>
          <c:showLegendKey val="0"/>
          <c:showVal val="0"/>
          <c:showCatName val="0"/>
          <c:showSerName val="0"/>
          <c:showPercent val="0"/>
          <c:showBubbleSize val="0"/>
        </c:dLbls>
        <c:marker val="1"/>
        <c:smooth val="0"/>
        <c:axId val="132113536"/>
        <c:axId val="132115456"/>
      </c:lineChart>
      <c:catAx>
        <c:axId val="132113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115456"/>
        <c:crosses val="autoZero"/>
        <c:auto val="1"/>
        <c:lblAlgn val="ctr"/>
        <c:lblOffset val="100"/>
        <c:tickLblSkip val="1"/>
        <c:tickMarkSkip val="1"/>
        <c:noMultiLvlLbl val="0"/>
      </c:catAx>
      <c:valAx>
        <c:axId val="13211545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113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8.8000000000000007</c:v>
                </c:pt>
                <c:pt idx="1">
                  <c:v>8.82</c:v>
                </c:pt>
                <c:pt idx="2">
                  <c:v>13.14</c:v>
                </c:pt>
                <c:pt idx="3">
                  <c:v>8.51</c:v>
                </c:pt>
                <c:pt idx="4">
                  <c:v>11.53</c:v>
                </c:pt>
              </c:numCache>
            </c:numRef>
          </c:val>
          <c:extLst>
            <c:ext xmlns:c16="http://schemas.microsoft.com/office/drawing/2014/chart" uri="{C3380CC4-5D6E-409C-BE32-E72D297353CC}">
              <c16:uniqueId val="{00000000-66C5-4550-9DFA-45B6761FC0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73.08</c:v>
                </c:pt>
                <c:pt idx="1">
                  <c:v>77.760000000000005</c:v>
                </c:pt>
                <c:pt idx="2">
                  <c:v>83.34</c:v>
                </c:pt>
                <c:pt idx="3">
                  <c:v>93.51</c:v>
                </c:pt>
                <c:pt idx="4">
                  <c:v>96.88</c:v>
                </c:pt>
              </c:numCache>
            </c:numRef>
          </c:val>
          <c:extLst>
            <c:ext xmlns:c16="http://schemas.microsoft.com/office/drawing/2014/chart" uri="{C3380CC4-5D6E-409C-BE32-E72D297353CC}">
              <c16:uniqueId val="{00000001-66C5-4550-9DFA-45B6761FC04C}"/>
            </c:ext>
          </c:extLst>
        </c:ser>
        <c:dLbls>
          <c:showLegendKey val="0"/>
          <c:showVal val="0"/>
          <c:showCatName val="0"/>
          <c:showSerName val="0"/>
          <c:showPercent val="0"/>
          <c:showBubbleSize val="0"/>
        </c:dLbls>
        <c:gapWidth val="250"/>
        <c:overlap val="100"/>
        <c:axId val="175317376"/>
        <c:axId val="175318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-3.02</c:v>
                </c:pt>
                <c:pt idx="1">
                  <c:v>3.18</c:v>
                </c:pt>
                <c:pt idx="2">
                  <c:v>14.23</c:v>
                </c:pt>
                <c:pt idx="3">
                  <c:v>1.74</c:v>
                </c:pt>
                <c:pt idx="4">
                  <c:v>7.32</c:v>
                </c:pt>
              </c:numCache>
            </c:numRef>
          </c:val>
          <c:smooth val="0"/>
          <c:extLst>
            <c:ext xmlns:c16="http://schemas.microsoft.com/office/drawing/2014/chart" uri="{C3380CC4-5D6E-409C-BE32-E72D297353CC}">
              <c16:uniqueId val="{00000002-66C5-4550-9DFA-45B6761FC04C}"/>
            </c:ext>
          </c:extLst>
        </c:ser>
        <c:dLbls>
          <c:showLegendKey val="0"/>
          <c:showVal val="0"/>
          <c:showCatName val="0"/>
          <c:showSerName val="0"/>
          <c:showPercent val="0"/>
          <c:showBubbleSize val="0"/>
        </c:dLbls>
        <c:marker val="1"/>
        <c:smooth val="0"/>
        <c:axId val="175317376"/>
        <c:axId val="175318912"/>
      </c:lineChart>
      <c:catAx>
        <c:axId val="1753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318912"/>
        <c:crosses val="autoZero"/>
        <c:auto val="1"/>
        <c:lblAlgn val="ctr"/>
        <c:lblOffset val="100"/>
        <c:tickLblSkip val="1"/>
        <c:tickMarkSkip val="1"/>
        <c:noMultiLvlLbl val="0"/>
      </c:catAx>
      <c:valAx>
        <c:axId val="17531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31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BE1-4300-A570-0EE8C97A36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E1-4300-A570-0EE8C97A362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BE1-4300-A570-0EE8C97A362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BE1-4300-A570-0EE8C97A362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BE1-4300-A570-0EE8C97A3627}"/>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6BE1-4300-A570-0EE8C97A3627}"/>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0.21</c:v>
                </c:pt>
                <c:pt idx="2">
                  <c:v>#N/A</c:v>
                </c:pt>
                <c:pt idx="3">
                  <c:v>0.22</c:v>
                </c:pt>
                <c:pt idx="4">
                  <c:v>#N/A</c:v>
                </c:pt>
                <c:pt idx="5">
                  <c:v>0.23</c:v>
                </c:pt>
                <c:pt idx="6">
                  <c:v>#N/A</c:v>
                </c:pt>
                <c:pt idx="7">
                  <c:v>0.23</c:v>
                </c:pt>
                <c:pt idx="8">
                  <c:v>#N/A</c:v>
                </c:pt>
                <c:pt idx="9">
                  <c:v>0.21</c:v>
                </c:pt>
              </c:numCache>
            </c:numRef>
          </c:val>
          <c:extLst>
            <c:ext xmlns:c16="http://schemas.microsoft.com/office/drawing/2014/chart" uri="{C3380CC4-5D6E-409C-BE32-E72D297353CC}">
              <c16:uniqueId val="{00000006-6BE1-4300-A570-0EE8C97A3627}"/>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0.34</c:v>
                </c:pt>
                <c:pt idx="4">
                  <c:v>#N/A</c:v>
                </c:pt>
                <c:pt idx="5">
                  <c:v>0.33</c:v>
                </c:pt>
                <c:pt idx="6">
                  <c:v>#N/A</c:v>
                </c:pt>
                <c:pt idx="7">
                  <c:v>0.43</c:v>
                </c:pt>
                <c:pt idx="8">
                  <c:v>#N/A</c:v>
                </c:pt>
                <c:pt idx="9">
                  <c:v>0.31</c:v>
                </c:pt>
              </c:numCache>
            </c:numRef>
          </c:val>
          <c:extLst>
            <c:ext xmlns:c16="http://schemas.microsoft.com/office/drawing/2014/chart" uri="{C3380CC4-5D6E-409C-BE32-E72D297353CC}">
              <c16:uniqueId val="{00000007-6BE1-4300-A570-0EE8C97A362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2.69</c:v>
                </c:pt>
                <c:pt idx="2">
                  <c:v>#N/A</c:v>
                </c:pt>
                <c:pt idx="3">
                  <c:v>1.39</c:v>
                </c:pt>
                <c:pt idx="4">
                  <c:v>#N/A</c:v>
                </c:pt>
                <c:pt idx="5">
                  <c:v>2.13</c:v>
                </c:pt>
                <c:pt idx="6">
                  <c:v>#N/A</c:v>
                </c:pt>
                <c:pt idx="7">
                  <c:v>1.4</c:v>
                </c:pt>
                <c:pt idx="8">
                  <c:v>#N/A</c:v>
                </c:pt>
                <c:pt idx="9">
                  <c:v>1.85</c:v>
                </c:pt>
              </c:numCache>
            </c:numRef>
          </c:val>
          <c:extLst>
            <c:ext xmlns:c16="http://schemas.microsoft.com/office/drawing/2014/chart" uri="{C3380CC4-5D6E-409C-BE32-E72D297353CC}">
              <c16:uniqueId val="{00000008-6BE1-4300-A570-0EE8C97A36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8.8000000000000007</c:v>
                </c:pt>
                <c:pt idx="2">
                  <c:v>#N/A</c:v>
                </c:pt>
                <c:pt idx="3">
                  <c:v>8.82</c:v>
                </c:pt>
                <c:pt idx="4">
                  <c:v>#N/A</c:v>
                </c:pt>
                <c:pt idx="5">
                  <c:v>13.14</c:v>
                </c:pt>
                <c:pt idx="6">
                  <c:v>#N/A</c:v>
                </c:pt>
                <c:pt idx="7">
                  <c:v>8.51</c:v>
                </c:pt>
                <c:pt idx="8">
                  <c:v>#N/A</c:v>
                </c:pt>
                <c:pt idx="9">
                  <c:v>11.52</c:v>
                </c:pt>
              </c:numCache>
            </c:numRef>
          </c:val>
          <c:extLst>
            <c:ext xmlns:c16="http://schemas.microsoft.com/office/drawing/2014/chart" uri="{C3380CC4-5D6E-409C-BE32-E72D297353CC}">
              <c16:uniqueId val="{00000009-6BE1-4300-A570-0EE8C97A3627}"/>
            </c:ext>
          </c:extLst>
        </c:ser>
        <c:dLbls>
          <c:showLegendKey val="0"/>
          <c:showVal val="0"/>
          <c:showCatName val="0"/>
          <c:showSerName val="0"/>
          <c:showPercent val="0"/>
          <c:showBubbleSize val="0"/>
        </c:dLbls>
        <c:gapWidth val="150"/>
        <c:overlap val="100"/>
        <c:axId val="175375488"/>
        <c:axId val="175377024"/>
      </c:barChart>
      <c:catAx>
        <c:axId val="17537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377024"/>
        <c:crosses val="autoZero"/>
        <c:auto val="1"/>
        <c:lblAlgn val="ctr"/>
        <c:lblOffset val="100"/>
        <c:tickLblSkip val="1"/>
        <c:tickMarkSkip val="1"/>
        <c:noMultiLvlLbl val="0"/>
      </c:catAx>
      <c:valAx>
        <c:axId val="17537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375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211</c:v>
                </c:pt>
                <c:pt idx="5">
                  <c:v>215</c:v>
                </c:pt>
                <c:pt idx="8">
                  <c:v>216</c:v>
                </c:pt>
                <c:pt idx="11">
                  <c:v>226</c:v>
                </c:pt>
                <c:pt idx="14">
                  <c:v>243</c:v>
                </c:pt>
              </c:numCache>
            </c:numRef>
          </c:val>
          <c:extLst>
            <c:ext xmlns:c16="http://schemas.microsoft.com/office/drawing/2014/chart" uri="{C3380CC4-5D6E-409C-BE32-E72D297353CC}">
              <c16:uniqueId val="{00000000-7900-49A2-87B9-C78088D722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00-49A2-87B9-C78088D722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900-49A2-87B9-C78088D722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c:v>
                </c:pt>
                <c:pt idx="3">
                  <c:v>15</c:v>
                </c:pt>
                <c:pt idx="6">
                  <c:v>23</c:v>
                </c:pt>
                <c:pt idx="9">
                  <c:v>22</c:v>
                </c:pt>
                <c:pt idx="12">
                  <c:v>24</c:v>
                </c:pt>
              </c:numCache>
            </c:numRef>
          </c:val>
          <c:extLst>
            <c:ext xmlns:c16="http://schemas.microsoft.com/office/drawing/2014/chart" uri="{C3380CC4-5D6E-409C-BE32-E72D297353CC}">
              <c16:uniqueId val="{00000003-7900-49A2-87B9-C78088D722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c:v>
                </c:pt>
                <c:pt idx="3">
                  <c:v>29</c:v>
                </c:pt>
                <c:pt idx="6">
                  <c:v>39</c:v>
                </c:pt>
                <c:pt idx="9">
                  <c:v>43</c:v>
                </c:pt>
                <c:pt idx="12">
                  <c:v>46</c:v>
                </c:pt>
              </c:numCache>
            </c:numRef>
          </c:val>
          <c:extLst>
            <c:ext xmlns:c16="http://schemas.microsoft.com/office/drawing/2014/chart" uri="{C3380CC4-5D6E-409C-BE32-E72D297353CC}">
              <c16:uniqueId val="{00000004-7900-49A2-87B9-C78088D722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00-49A2-87B9-C78088D722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00-49A2-87B9-C78088D722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255</c:v>
                </c:pt>
                <c:pt idx="3">
                  <c:v>254</c:v>
                </c:pt>
                <c:pt idx="6">
                  <c:v>247</c:v>
                </c:pt>
                <c:pt idx="9">
                  <c:v>244</c:v>
                </c:pt>
                <c:pt idx="12">
                  <c:v>264</c:v>
                </c:pt>
              </c:numCache>
            </c:numRef>
          </c:val>
          <c:extLst>
            <c:ext xmlns:c16="http://schemas.microsoft.com/office/drawing/2014/chart" uri="{C3380CC4-5D6E-409C-BE32-E72D297353CC}">
              <c16:uniqueId val="{00000007-7900-49A2-87B9-C78088D72262}"/>
            </c:ext>
          </c:extLst>
        </c:ser>
        <c:dLbls>
          <c:showLegendKey val="0"/>
          <c:showVal val="0"/>
          <c:showCatName val="0"/>
          <c:showSerName val="0"/>
          <c:showPercent val="0"/>
          <c:showBubbleSize val="0"/>
        </c:dLbls>
        <c:gapWidth val="100"/>
        <c:overlap val="100"/>
        <c:axId val="178801280"/>
        <c:axId val="17880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87</c:v>
                </c:pt>
                <c:pt idx="2">
                  <c:v>#N/A</c:v>
                </c:pt>
                <c:pt idx="3">
                  <c:v>#N/A</c:v>
                </c:pt>
                <c:pt idx="4">
                  <c:v>83</c:v>
                </c:pt>
                <c:pt idx="5">
                  <c:v>#N/A</c:v>
                </c:pt>
                <c:pt idx="6">
                  <c:v>#N/A</c:v>
                </c:pt>
                <c:pt idx="7">
                  <c:v>93</c:v>
                </c:pt>
                <c:pt idx="8">
                  <c:v>#N/A</c:v>
                </c:pt>
                <c:pt idx="9">
                  <c:v>#N/A</c:v>
                </c:pt>
                <c:pt idx="10">
                  <c:v>83</c:v>
                </c:pt>
                <c:pt idx="11">
                  <c:v>#N/A</c:v>
                </c:pt>
                <c:pt idx="12">
                  <c:v>#N/A</c:v>
                </c:pt>
                <c:pt idx="13">
                  <c:v>91</c:v>
                </c:pt>
                <c:pt idx="14">
                  <c:v>#N/A</c:v>
                </c:pt>
              </c:numCache>
            </c:numRef>
          </c:val>
          <c:smooth val="0"/>
          <c:extLst>
            <c:ext xmlns:c16="http://schemas.microsoft.com/office/drawing/2014/chart" uri="{C3380CC4-5D6E-409C-BE32-E72D297353CC}">
              <c16:uniqueId val="{00000008-7900-49A2-87B9-C78088D72262}"/>
            </c:ext>
          </c:extLst>
        </c:ser>
        <c:dLbls>
          <c:showLegendKey val="0"/>
          <c:showVal val="0"/>
          <c:showCatName val="0"/>
          <c:showSerName val="0"/>
          <c:showPercent val="0"/>
          <c:showBubbleSize val="0"/>
        </c:dLbls>
        <c:marker val="1"/>
        <c:smooth val="0"/>
        <c:axId val="178801280"/>
        <c:axId val="178803456"/>
      </c:lineChart>
      <c:catAx>
        <c:axId val="17880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803456"/>
        <c:crosses val="autoZero"/>
        <c:auto val="1"/>
        <c:lblAlgn val="ctr"/>
        <c:lblOffset val="100"/>
        <c:tickLblSkip val="1"/>
        <c:tickMarkSkip val="1"/>
        <c:noMultiLvlLbl val="0"/>
      </c:catAx>
      <c:valAx>
        <c:axId val="17880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80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1788</c:v>
                </c:pt>
                <c:pt idx="5">
                  <c:v>1949</c:v>
                </c:pt>
                <c:pt idx="8">
                  <c:v>2073</c:v>
                </c:pt>
                <c:pt idx="11">
                  <c:v>2248</c:v>
                </c:pt>
                <c:pt idx="14">
                  <c:v>2261</c:v>
                </c:pt>
              </c:numCache>
            </c:numRef>
          </c:val>
          <c:extLst>
            <c:ext xmlns:c16="http://schemas.microsoft.com/office/drawing/2014/chart" uri="{C3380CC4-5D6E-409C-BE32-E72D297353CC}">
              <c16:uniqueId val="{00000000-0ED4-4591-A09C-E37AD75406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c:v>
                </c:pt>
                <c:pt idx="5">
                  <c:v>39</c:v>
                </c:pt>
                <c:pt idx="8">
                  <c:v>107</c:v>
                </c:pt>
                <c:pt idx="11">
                  <c:v>228</c:v>
                </c:pt>
                <c:pt idx="14">
                  <c:v>173</c:v>
                </c:pt>
              </c:numCache>
            </c:numRef>
          </c:val>
          <c:extLst>
            <c:ext xmlns:c16="http://schemas.microsoft.com/office/drawing/2014/chart" uri="{C3380CC4-5D6E-409C-BE32-E72D297353CC}">
              <c16:uniqueId val="{00000001-0ED4-4591-A09C-E37AD75406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2384</c:v>
                </c:pt>
                <c:pt idx="5">
                  <c:v>2434</c:v>
                </c:pt>
                <c:pt idx="8">
                  <c:v>2584</c:v>
                </c:pt>
                <c:pt idx="11">
                  <c:v>2688</c:v>
                </c:pt>
                <c:pt idx="14">
                  <c:v>2753</c:v>
                </c:pt>
              </c:numCache>
            </c:numRef>
          </c:val>
          <c:extLst>
            <c:ext xmlns:c16="http://schemas.microsoft.com/office/drawing/2014/chart" uri="{C3380CC4-5D6E-409C-BE32-E72D297353CC}">
              <c16:uniqueId val="{00000002-0ED4-4591-A09C-E37AD75406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D4-4591-A09C-E37AD75406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D4-4591-A09C-E37AD75406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D4-4591-A09C-E37AD75406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248</c:v>
                </c:pt>
                <c:pt idx="3">
                  <c:v>168</c:v>
                </c:pt>
                <c:pt idx="6">
                  <c:v>115</c:v>
                </c:pt>
                <c:pt idx="9">
                  <c:v>128</c:v>
                </c:pt>
                <c:pt idx="12">
                  <c:v>91</c:v>
                </c:pt>
              </c:numCache>
            </c:numRef>
          </c:val>
          <c:extLst>
            <c:ext xmlns:c16="http://schemas.microsoft.com/office/drawing/2014/chart" uri="{C3380CC4-5D6E-409C-BE32-E72D297353CC}">
              <c16:uniqueId val="{00000006-0ED4-4591-A09C-E37AD75406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131</c:v>
                </c:pt>
                <c:pt idx="3">
                  <c:v>129</c:v>
                </c:pt>
                <c:pt idx="6">
                  <c:v>184</c:v>
                </c:pt>
                <c:pt idx="9">
                  <c:v>119</c:v>
                </c:pt>
                <c:pt idx="12">
                  <c:v>95</c:v>
                </c:pt>
              </c:numCache>
            </c:numRef>
          </c:val>
          <c:extLst>
            <c:ext xmlns:c16="http://schemas.microsoft.com/office/drawing/2014/chart" uri="{C3380CC4-5D6E-409C-BE32-E72D297353CC}">
              <c16:uniqueId val="{00000007-0ED4-4591-A09C-E37AD75406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394</c:v>
                </c:pt>
                <c:pt idx="3">
                  <c:v>334</c:v>
                </c:pt>
                <c:pt idx="6">
                  <c:v>329</c:v>
                </c:pt>
                <c:pt idx="9">
                  <c:v>375</c:v>
                </c:pt>
                <c:pt idx="12">
                  <c:v>380</c:v>
                </c:pt>
              </c:numCache>
            </c:numRef>
          </c:val>
          <c:extLst>
            <c:ext xmlns:c16="http://schemas.microsoft.com/office/drawing/2014/chart" uri="{C3380CC4-5D6E-409C-BE32-E72D297353CC}">
              <c16:uniqueId val="{00000008-0ED4-4591-A09C-E37AD75406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ED4-4591-A09C-E37AD75406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2628</c:v>
                </c:pt>
                <c:pt idx="3">
                  <c:v>2731</c:v>
                </c:pt>
                <c:pt idx="6">
                  <c:v>2836</c:v>
                </c:pt>
                <c:pt idx="9">
                  <c:v>3102</c:v>
                </c:pt>
                <c:pt idx="12">
                  <c:v>3147</c:v>
                </c:pt>
              </c:numCache>
            </c:numRef>
          </c:val>
          <c:extLst>
            <c:ext xmlns:c16="http://schemas.microsoft.com/office/drawing/2014/chart" uri="{C3380CC4-5D6E-409C-BE32-E72D297353CC}">
              <c16:uniqueId val="{0000000A-0ED4-4591-A09C-E37AD7540686}"/>
            </c:ext>
          </c:extLst>
        </c:ser>
        <c:dLbls>
          <c:showLegendKey val="0"/>
          <c:showVal val="0"/>
          <c:showCatName val="0"/>
          <c:showSerName val="0"/>
          <c:showPercent val="0"/>
          <c:showBubbleSize val="0"/>
        </c:dLbls>
        <c:gapWidth val="100"/>
        <c:overlap val="100"/>
        <c:axId val="178289664"/>
        <c:axId val="178304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D4-4591-A09C-E37AD7540686}"/>
            </c:ext>
          </c:extLst>
        </c:ser>
        <c:dLbls>
          <c:showLegendKey val="0"/>
          <c:showVal val="0"/>
          <c:showCatName val="0"/>
          <c:showSerName val="0"/>
          <c:showPercent val="0"/>
          <c:showBubbleSize val="0"/>
        </c:dLbls>
        <c:marker val="1"/>
        <c:smooth val="0"/>
        <c:axId val="178289664"/>
        <c:axId val="178304128"/>
      </c:lineChart>
      <c:catAx>
        <c:axId val="17828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8304128"/>
        <c:crosses val="autoZero"/>
        <c:auto val="1"/>
        <c:lblAlgn val="ctr"/>
        <c:lblOffset val="100"/>
        <c:tickLblSkip val="1"/>
        <c:tickMarkSkip val="1"/>
        <c:noMultiLvlLbl val="0"/>
      </c:catAx>
      <c:valAx>
        <c:axId val="17830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28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1320</c:v>
                </c:pt>
                <c:pt idx="1">
                  <c:v>1425</c:v>
                </c:pt>
                <c:pt idx="2">
                  <c:v>1490</c:v>
                </c:pt>
              </c:numCache>
            </c:numRef>
          </c:val>
          <c:extLst>
            <c:ext xmlns:c16="http://schemas.microsoft.com/office/drawing/2014/chart" uri="{C3380CC4-5D6E-409C-BE32-E72D297353CC}">
              <c16:uniqueId val="{00000000-7F50-408C-995C-7AE938AE68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410</c:v>
                </c:pt>
                <c:pt idx="1">
                  <c:v>410</c:v>
                </c:pt>
                <c:pt idx="2">
                  <c:v>410</c:v>
                </c:pt>
              </c:numCache>
            </c:numRef>
          </c:val>
          <c:extLst>
            <c:ext xmlns:c16="http://schemas.microsoft.com/office/drawing/2014/chart" uri="{C3380CC4-5D6E-409C-BE32-E72D297353CC}">
              <c16:uniqueId val="{00000001-7F50-408C-995C-7AE938AE68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871</c:v>
                </c:pt>
                <c:pt idx="1">
                  <c:v>913</c:v>
                </c:pt>
                <c:pt idx="2">
                  <c:v>979</c:v>
                </c:pt>
              </c:numCache>
            </c:numRef>
          </c:val>
          <c:extLst>
            <c:ext xmlns:c16="http://schemas.microsoft.com/office/drawing/2014/chart" uri="{C3380CC4-5D6E-409C-BE32-E72D297353CC}">
              <c16:uniqueId val="{00000002-7F50-408C-995C-7AE938AE688D}"/>
            </c:ext>
          </c:extLst>
        </c:ser>
        <c:dLbls>
          <c:showLegendKey val="0"/>
          <c:showVal val="0"/>
          <c:showCatName val="0"/>
          <c:showSerName val="0"/>
          <c:showPercent val="0"/>
          <c:showBubbleSize val="0"/>
        </c:dLbls>
        <c:gapWidth val="120"/>
        <c:overlap val="100"/>
        <c:axId val="178729728"/>
        <c:axId val="178731264"/>
      </c:barChart>
      <c:catAx>
        <c:axId val="1787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8731264"/>
        <c:crosses val="autoZero"/>
        <c:auto val="1"/>
        <c:lblAlgn val="ctr"/>
        <c:lblOffset val="100"/>
        <c:tickLblSkip val="1"/>
        <c:tickMarkSkip val="1"/>
        <c:noMultiLvlLbl val="0"/>
      </c:catAx>
      <c:valAx>
        <c:axId val="178731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872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{9E54579E-829D-49C9-B9DA-62CB76259A35}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D0A-41D6-A2DC-0E1EDB0594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{EE5120A1-E368-4080-B915-BC6105882EF1}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0A-41D6-A2DC-0E1EDB0594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{1E74AFCD-0861-4147-85DC-829C788C9097}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0A-41D6-A2DC-0E1EDB0594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{05AC3337-5D68-41FF-A028-983BF18E371E}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0A-41D6-A2DC-0E1EDB0594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{B47C78D6-5102-400F-A712-6EEFA14F1226}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0A-41D6-A2DC-0E1EDB0594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{97E4A7FE-E488-47DE-B057-DA5E6A30F385}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D0A-41D6-A2DC-0E1EDB0594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{C03C7172-49A6-45BF-9563-602BD686CF1F}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D0A-41D6-A2DC-0E1EDB05947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{5547AF3E-4FC2-47B4-8651-87025F23B40C}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D0A-41D6-A2DC-0E1EDB0594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{CF8DFD0F-29D1-4502-8FA7-08AA108950B5}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D0A-41D6-A2DC-0E1EDB0594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77.7</c:v>
                </c:pt>
                <c:pt idx="24">
                  <c:v>48.1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D0A-41D6-A2DC-0E1EDB0594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{68806301-9A5D-488C-920F-E2905AC9A0EF}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D0A-41D6-A2DC-0E1EDB0594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{545B6F83-7F0C-42C7-9123-AA73CAEBADCB}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0A-41D6-A2DC-0E1EDB0594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{FD8213F5-E045-41C6-A27C-17220E6424DE}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0A-41D6-A2DC-0E1EDB0594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{0867F42F-4E43-4B12-AB80-93ED6685FCB7}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0A-41D6-A2DC-0E1EDB0594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{26D51CF7-2093-4FEE-9D22-53F4937D9A79}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0A-41D6-A2DC-0E1EDB0594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{900608EC-BB6B-431F-A7BB-3F573F10589A}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D0A-41D6-A2DC-0E1EDB0594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{18A4665C-37AC-49C0-A32E-8969535CD9DF}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D0A-41D6-A2DC-0E1EDB05947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{CDA852CE-260C-4C81-BC81-A346DA6A5A61}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D0A-41D6-A2DC-0E1EDB0594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{A9F45685-C1DF-4615-AF20-9D21B3DE15E6}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D0A-41D6-A2DC-0E1EDB0594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AD0A-41D6-A2DC-0E1EDB059476}"/>
            </c:ext>
          </c:extLst>
        </c:ser>
        <c:dLbls>
          <c:showLegendKey val="0"/>
          <c:showVal val="1"/>
          <c:showCatName val="0"/>
          <c:showSerName val="0"/>
          <c:showPercent val="0"/>
          <c:showBubbleSize val="0"/>
        </c:dLbls>
        <c:axId val="166107776"/>
        <c:axId val="189006592"/>
      </c:scatterChart>
      <c:valAx>
        <c:axId val="166107776"/>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006592"/>
        <c:crosses val="autoZero"/>
        <c:crossBetween val="midCat"/>
      </c:valAx>
      <c:valAx>
        <c:axId val="1890065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107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{9863F172-53E0-4363-BFD2-CC2AADE956FB}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4CF-4058-A72A-D568CE97E6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{6B7C5485-15E1-4809-8227-58D6B2004057}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CF-4058-A72A-D568CE97E6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{E974417D-77BD-4A75-8BC6-3CE18B8E9361}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CF-4058-A72A-D568CE97E6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{42E67A5E-F37D-4E49-ACE3-FB4CDC0F5AAF}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CF-4058-A72A-D568CE97E6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{7BAE0BB9-EDDE-4B16-A2AA-C80903831FFF}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CF-4058-A72A-D568CE97E6A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{7674EEBA-0C3A-477D-97F1-D3690D95C356}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4CF-4058-A72A-D568CE97E6A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{49BD4090-83C6-4FFA-BE3E-576E974F3AD7}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4CF-4058-A72A-D568CE97E6A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{3E144869-8CE9-44E4-B70B-65268FE0F9D7}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4CF-4058-A72A-D568CE97E6A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{A4F3DDC6-0E87-4DEF-96C9-AAB9D3041C01}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4CF-4058-A72A-D568CE97E6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6.5</c:v>
                </c:pt>
                <c:pt idx="16">
                  <c:v>6.5</c:v>
                </c:pt>
                <c:pt idx="24">
                  <c:v>6.4</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4CF-4058-A72A-D568CE97E6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{2C2DE0B0-09B9-4254-A953-9C76207E58ED}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4CF-4058-A72A-D568CE97E6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{73D5B117-7B94-4AEF-AA34-9EA7A9C6ABC7}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CF-4058-A72A-D568CE97E6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{7662165F-62F2-4E56-86F9-29CDD475E53E}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CF-4058-A72A-D568CE97E6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{1675B499-1491-46CF-B8B9-ACA7E1C64AD3}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CF-4058-A72A-D568CE97E6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{1BD246DD-522E-41A0-A758-0504C7C868A7}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CF-4058-A72A-D568CE97E6A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{398326AB-CB65-4831-96A5-CA6FB5136623}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4CF-4058-A72A-D568CE97E6A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{F2C83F46-E55D-4E99-8891-6899367F7DAC}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4CF-4058-A72A-D568CE97E6A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{37A1389A-15CB-416F-9A9A-7B6F96E5BD42}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4CF-4058-A72A-D568CE97E6A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{E5487F19-0D4A-479A-83C9-BFE03FD3288B}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4CF-4058-A72A-D568CE97E6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4CF-4058-A72A-D568CE97E6AF}"/>
            </c:ext>
          </c:extLst>
        </c:ser>
        <c:dLbls>
          <c:showLegendKey val="0"/>
          <c:showVal val="1"/>
          <c:showCatName val="0"/>
          <c:showSerName val="0"/>
          <c:showPercent val="0"/>
          <c:showBubbleSize val="0"/>
        </c:dLbls>
        <c:axId val="166144256"/>
        <c:axId val="166154624"/>
      </c:scatterChart>
      <c:valAx>
        <c:axId val="16614425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154624"/>
        <c:crosses val="autoZero"/>
        <c:crossBetween val="midCat"/>
      </c:valAx>
      <c:valAx>
        <c:axId val="1661546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144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1,804
1,798
81.88
3,248,449
3,039,135
177,307
1,537,930
3,146,512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公共施設における現状と課題、施設の改修・更新に係る将来コスト試算の結果を踏まえ、全体目標を設定している。今後は、施設の複合化等により施設総量を縮減し、将来の更新費用を削減します。</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年度は、道路・公営住宅・漁港施設において改修等をおこなったため有形固定資産減価償却率が低く抑えられ、類似団体よりも低くなった。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122918</xdr:rowOff>
    </xdr:from>
    <xdr:to>
      <xdr:col>23</xdr:col>
      <xdr:colOff>85090</xdr:colOff>
      <xdr:row>34</xdr:row>
      <xdr:rowOff>8437</xdr:rowOff>
    </xdr:to>
    <xdr:cxnSp macro="">
      <xdr:nvCxnSpPr>
        <xdr:cNvPr id="73" name="直線コネクタ 72"/>
        <xdr:cNvCxnSpPr/>
      </xdr:nvCxnSpPr>
      <xdr:spPr>
        <a:xfrm flipV="1">
          <a:off x="4760595" y="5523593"/>
          <a:ext cx="1270" cy="108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74"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75" name="直線コネクタ 74"/>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69595</xdr:rowOff>
    </xdr:from>
    <xdr:ext cx="405111" cy="259045"/>
    <xdr:sp macro="" textlink="">
      <xdr:nvSpPr>
        <xdr:cNvPr id="76" name="有形固定資産減価償却率最大値テキスト"/>
        <xdr:cNvSpPr txBox="1"/>
      </xdr:nvSpPr>
      <xdr:spPr>
        <a:xfrm>
          <a:off x="4813300" y="52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122918</xdr:rowOff>
    </xdr:from>
    <xdr:to>
      <xdr:col>23</xdr:col>
      <xdr:colOff>174625</xdr:colOff>
      <xdr:row>27</xdr:row>
      <xdr:rowOff>122918</xdr:rowOff>
    </xdr:to>
    <xdr:cxnSp macro="">
      <xdr:nvCxnSpPr>
        <xdr:cNvPr id="77" name="直線コネクタ 76"/>
        <xdr:cNvCxnSpPr/>
      </xdr:nvCxnSpPr>
      <xdr:spPr>
        <a:xfrm>
          <a:off x="4673600" y="552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164119</xdr:rowOff>
    </xdr:from>
    <xdr:ext cx="405111" cy="259045"/>
    <xdr:sp macro="" textlink="">
      <xdr:nvSpPr>
        <xdr:cNvPr id="78"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79" name="フローチャート: 判断 78"/>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0" name="フローチャート: 判断 79"/>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91349</xdr:rowOff>
    </xdr:from>
    <xdr:to>
      <xdr:col>15</xdr:col>
      <xdr:colOff>187325</xdr:colOff>
      <xdr:row>31</xdr:row>
      <xdr:rowOff>21499</xdr:rowOff>
    </xdr:to>
    <xdr:sp macro="" textlink="">
      <xdr:nvSpPr>
        <xdr:cNvPr id="81" name="フローチャート: 判断 80"/>
        <xdr:cNvSpPr/>
      </xdr:nvSpPr>
      <xdr:spPr>
        <a:xfrm>
          <a:off x="3238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108041</xdr:rowOff>
    </xdr:from>
    <xdr:to>
      <xdr:col>19</xdr:col>
      <xdr:colOff>187325</xdr:colOff>
      <xdr:row>32</xdr:row>
      <xdr:rowOff>38191</xdr:rowOff>
    </xdr:to>
    <xdr:sp macro="" textlink="">
      <xdr:nvSpPr>
        <xdr:cNvPr id="87" name="楕円 86"/>
        <xdr:cNvSpPr/>
      </xdr:nvSpPr>
      <xdr:spPr>
        <a:xfrm>
          <a:off x="4000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52342</xdr:rowOff>
    </xdr:from>
    <xdr:to>
      <xdr:col>15</xdr:col>
      <xdr:colOff>187325</xdr:colOff>
      <xdr:row>26</xdr:row>
      <xdr:rowOff>153942</xdr:rowOff>
    </xdr:to>
    <xdr:sp macro="" textlink="">
      <xdr:nvSpPr>
        <xdr:cNvPr id="88" name="楕円 87"/>
        <xdr:cNvSpPr/>
      </xdr:nvSpPr>
      <xdr:spPr>
        <a:xfrm>
          <a:off x="3238500" y="528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103142</xdr:rowOff>
    </xdr:from>
    <xdr:to>
      <xdr:col>19</xdr:col>
      <xdr:colOff>136525</xdr:colOff>
      <xdr:row>31</xdr:row>
      <xdr:rowOff>158841</xdr:rowOff>
    </xdr:to>
    <xdr:cxnSp macro="">
      <xdr:nvCxnSpPr>
        <xdr:cNvPr id="89" name="直線コネクタ 88"/>
        <xdr:cNvCxnSpPr/>
      </xdr:nvCxnSpPr>
      <xdr:spPr>
        <a:xfrm>
          <a:off x="3289300" y="5332367"/>
          <a:ext cx="762000" cy="9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90"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12626</xdr:rowOff>
    </xdr:from>
    <xdr:ext cx="405111" cy="259045"/>
    <xdr:sp macro="" textlink="">
      <xdr:nvSpPr>
        <xdr:cNvPr id="91" name="n_2aveValue有形固定資産減価償却率"/>
        <xdr:cNvSpPr txBox="1"/>
      </xdr:nvSpPr>
      <xdr:spPr>
        <a:xfrm>
          <a:off x="3086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29318</xdr:rowOff>
    </xdr:from>
    <xdr:ext cx="405111" cy="259045"/>
    <xdr:sp macro="" textlink="">
      <xdr:nvSpPr>
        <xdr:cNvPr id="92" name="n_1main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170469</xdr:rowOff>
    </xdr:from>
    <xdr:ext cx="405111" cy="259045"/>
    <xdr:sp macro="" textlink="">
      <xdr:nvSpPr>
        <xdr:cNvPr id="93" name="n_2mainValue有形固定資産減価償却率"/>
        <xdr:cNvSpPr txBox="1"/>
      </xdr:nvSpPr>
      <xdr:spPr>
        <a:xfrm>
          <a:off x="3086744" y="505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債務償還可能年数は類似団体を下回っているが、元利償還金についてゅいて増加傾向にあり、引き続き増える事が想定される。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公債費の返済で財政を逼迫することのないよう、基金の取崩を検討する等計画的に取り組む。</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8" name="テキスト ボックス 117"/>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4" name="直線コネクタ 123"/>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7"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8" name="直線コネクタ 127"/>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9"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0" name="フローチャート: 判断 129"/>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92075</xdr:rowOff>
    </xdr:from>
    <xdr:to>
      <xdr:col>76</xdr:col>
      <xdr:colOff>73025</xdr:colOff>
      <xdr:row>34</xdr:row>
      <xdr:rowOff>22225</xdr:rowOff>
    </xdr:to>
    <xdr:sp macro="" textlink="">
      <xdr:nvSpPr>
        <xdr:cNvPr id="136" name="楕円 135"/>
        <xdr:cNvSpPr/>
      </xdr:nvSpPr>
      <xdr:spPr>
        <a:xfrm>
          <a:off x="1474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70502</xdr:rowOff>
    </xdr:from>
    <xdr:ext cx="340478" cy="259045"/>
    <xdr:sp macro="" textlink="">
      <xdr:nvSpPr>
        <xdr:cNvPr id="137" name="債務償還可能年数該当値テキスト"/>
        <xdr:cNvSpPr txBox="1"/>
      </xdr:nvSpPr>
      <xdr:spPr>
        <a:xfrm>
          <a:off x="14846300" y="6499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1,804
1,798
81.88
3,248,449
3,039,135
177,307
1,537,930
3,146,512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0" name="楕円 69"/>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xdr:rowOff>
    </xdr:from>
    <xdr:to>
      <xdr:col>15</xdr:col>
      <xdr:colOff>101600</xdr:colOff>
      <xdr:row>37</xdr:row>
      <xdr:rowOff>109855</xdr:rowOff>
    </xdr:to>
    <xdr:sp macro="" textlink="">
      <xdr:nvSpPr>
        <xdr:cNvPr id="71" name="楕円 70"/>
        <xdr:cNvSpPr/>
      </xdr:nvSpPr>
      <xdr:spPr>
        <a:xfrm>
          <a:off x="2857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59055</xdr:rowOff>
    </xdr:from>
    <xdr:to>
      <xdr:col>19</xdr:col>
      <xdr:colOff>177800</xdr:colOff>
      <xdr:row>38</xdr:row>
      <xdr:rowOff>102870</xdr:rowOff>
    </xdr:to>
    <xdr:cxnSp macro="">
      <xdr:nvCxnSpPr>
        <xdr:cNvPr id="72" name="直線コネクタ 71"/>
        <xdr:cNvCxnSpPr/>
      </xdr:nvCxnSpPr>
      <xdr:spPr>
        <a:xfrm>
          <a:off x="2908300" y="6402705"/>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4"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75" name="n_1mainValue【道路】&#10;有形固定資産減価償却率"/>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126382</xdr:rowOff>
    </xdr:from>
    <xdr:ext cx="405111" cy="259045"/>
    <xdr:sp macro="" textlink="">
      <xdr:nvSpPr>
        <xdr:cNvPr id="76" name="n_2mainValue【道路】&#10;有形固定資産減価償却率"/>
        <xdr:cNvSpPr txBox="1"/>
      </xdr:nvSpPr>
      <xdr:spPr>
        <a:xfrm>
          <a:off x="2705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34912</xdr:rowOff>
    </xdr:from>
    <xdr:to>
      <xdr:col>50</xdr:col>
      <xdr:colOff>165100</xdr:colOff>
      <xdr:row>41</xdr:row>
      <xdr:rowOff>136512</xdr:rowOff>
    </xdr:to>
    <xdr:sp macro="" textlink="">
      <xdr:nvSpPr>
        <xdr:cNvPr id="114" name="楕円 113"/>
        <xdr:cNvSpPr/>
      </xdr:nvSpPr>
      <xdr:spPr>
        <a:xfrm>
          <a:off x="9588500" y="70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72638</xdr:rowOff>
    </xdr:from>
    <xdr:to>
      <xdr:col>46</xdr:col>
      <xdr:colOff>38100</xdr:colOff>
      <xdr:row>42</xdr:row>
      <xdr:rowOff>2788</xdr:rowOff>
    </xdr:to>
    <xdr:sp macro="" textlink="">
      <xdr:nvSpPr>
        <xdr:cNvPr id="115" name="楕円 114"/>
        <xdr:cNvSpPr/>
      </xdr:nvSpPr>
      <xdr:spPr>
        <a:xfrm>
          <a:off x="8699500" y="71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85712</xdr:rowOff>
    </xdr:from>
    <xdr:to>
      <xdr:col>50</xdr:col>
      <xdr:colOff>114300</xdr:colOff>
      <xdr:row>41</xdr:row>
      <xdr:rowOff>123438</xdr:rowOff>
    </xdr:to>
    <xdr:cxnSp macro="">
      <xdr:nvCxnSpPr>
        <xdr:cNvPr id="116" name="直線コネクタ 115"/>
        <xdr:cNvCxnSpPr/>
      </xdr:nvCxnSpPr>
      <xdr:spPr>
        <a:xfrm flipV="1">
          <a:off x="8750300" y="7115162"/>
          <a:ext cx="889000" cy="3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127639</xdr:rowOff>
    </xdr:from>
    <xdr:ext cx="534377" cy="259045"/>
    <xdr:sp macro="" textlink="">
      <xdr:nvSpPr>
        <xdr:cNvPr id="119" name="n_1mainValue【道路】&#10;一人当たり延長"/>
        <xdr:cNvSpPr txBox="1"/>
      </xdr:nvSpPr>
      <xdr:spPr>
        <a:xfrm>
          <a:off x="9359411" y="71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165365</xdr:rowOff>
    </xdr:from>
    <xdr:ext cx="534377" cy="259045"/>
    <xdr:sp macro="" textlink="">
      <xdr:nvSpPr>
        <xdr:cNvPr id="120" name="n_2mainValue【道路】&#10;一人当たり延長"/>
        <xdr:cNvSpPr txBox="1"/>
      </xdr:nvSpPr>
      <xdr:spPr>
        <a:xfrm>
          <a:off x="8483111" y="71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114935</xdr:rowOff>
    </xdr:from>
    <xdr:to>
      <xdr:col>20</xdr:col>
      <xdr:colOff>38100</xdr:colOff>
      <xdr:row>61</xdr:row>
      <xdr:rowOff>45085</xdr:rowOff>
    </xdr:to>
    <xdr:sp macro="" textlink="">
      <xdr:nvSpPr>
        <xdr:cNvPr id="159" name="楕円 158"/>
        <xdr:cNvSpPr/>
      </xdr:nvSpPr>
      <xdr:spPr>
        <a:xfrm>
          <a:off x="3746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147320</xdr:rowOff>
    </xdr:from>
    <xdr:to>
      <xdr:col>15</xdr:col>
      <xdr:colOff>101600</xdr:colOff>
      <xdr:row>61</xdr:row>
      <xdr:rowOff>77470</xdr:rowOff>
    </xdr:to>
    <xdr:sp macro="" textlink="">
      <xdr:nvSpPr>
        <xdr:cNvPr id="160" name="楕円 159"/>
        <xdr:cNvSpPr/>
      </xdr:nvSpPr>
      <xdr:spPr>
        <a:xfrm>
          <a:off x="2857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165735</xdr:rowOff>
    </xdr:from>
    <xdr:to>
      <xdr:col>19</xdr:col>
      <xdr:colOff>177800</xdr:colOff>
      <xdr:row>61</xdr:row>
      <xdr:rowOff>26670</xdr:rowOff>
    </xdr:to>
    <xdr:cxnSp macro="">
      <xdr:nvCxnSpPr>
        <xdr:cNvPr id="161" name="直線コネクタ 160"/>
        <xdr:cNvCxnSpPr/>
      </xdr:nvCxnSpPr>
      <xdr:spPr>
        <a:xfrm flipV="1">
          <a:off x="2908300" y="104527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2"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3"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36212</xdr:rowOff>
    </xdr:from>
    <xdr:ext cx="405111" cy="259045"/>
    <xdr:sp macro="" textlink="">
      <xdr:nvSpPr>
        <xdr:cNvPr id="164" name="n_1mainValue【橋りょう・トンネル】&#10;有形固定資産減価償却率"/>
        <xdr:cNvSpPr txBox="1"/>
      </xdr:nvSpPr>
      <xdr:spPr>
        <a:xfrm>
          <a:off x="3582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68597</xdr:rowOff>
    </xdr:from>
    <xdr:ext cx="405111" cy="259045"/>
    <xdr:sp macro="" textlink="">
      <xdr:nvSpPr>
        <xdr:cNvPr id="165" name="n_2mainValue【橋りょう・トンネル】&#10;有形固定資産減価償却率"/>
        <xdr:cNvSpPr txBox="1"/>
      </xdr:nvSpPr>
      <xdr:spPr>
        <a:xfrm>
          <a:off x="2705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146124</xdr:rowOff>
    </xdr:from>
    <xdr:to>
      <xdr:col>50</xdr:col>
      <xdr:colOff>165100</xdr:colOff>
      <xdr:row>64</xdr:row>
      <xdr:rowOff>76274</xdr:rowOff>
    </xdr:to>
    <xdr:sp macro="" textlink="">
      <xdr:nvSpPr>
        <xdr:cNvPr id="205" name="楕円 204"/>
        <xdr:cNvSpPr/>
      </xdr:nvSpPr>
      <xdr:spPr>
        <a:xfrm>
          <a:off x="9588500" y="109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154736</xdr:rowOff>
    </xdr:from>
    <xdr:to>
      <xdr:col>46</xdr:col>
      <xdr:colOff>38100</xdr:colOff>
      <xdr:row>61</xdr:row>
      <xdr:rowOff>84886</xdr:rowOff>
    </xdr:to>
    <xdr:sp macro="" textlink="">
      <xdr:nvSpPr>
        <xdr:cNvPr id="206" name="楕円 205"/>
        <xdr:cNvSpPr/>
      </xdr:nvSpPr>
      <xdr:spPr>
        <a:xfrm>
          <a:off x="8699500" y="104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34086</xdr:rowOff>
    </xdr:from>
    <xdr:to>
      <xdr:col>50</xdr:col>
      <xdr:colOff>114300</xdr:colOff>
      <xdr:row>64</xdr:row>
      <xdr:rowOff>25474</xdr:rowOff>
    </xdr:to>
    <xdr:cxnSp macro="">
      <xdr:nvCxnSpPr>
        <xdr:cNvPr id="207" name="直線コネクタ 206"/>
        <xdr:cNvCxnSpPr/>
      </xdr:nvCxnSpPr>
      <xdr:spPr>
        <a:xfrm>
          <a:off x="8750300" y="10492536"/>
          <a:ext cx="889000" cy="50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09"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67401</xdr:rowOff>
    </xdr:from>
    <xdr:ext cx="599010" cy="259045"/>
    <xdr:sp macro="" textlink="">
      <xdr:nvSpPr>
        <xdr:cNvPr id="210" name="n_1mainValue【橋りょう・トンネル】&#10;一人当たり有形固定資産（償却資産）額"/>
        <xdr:cNvSpPr txBox="1"/>
      </xdr:nvSpPr>
      <xdr:spPr>
        <a:xfrm>
          <a:off x="9327095" y="1104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101413</xdr:rowOff>
    </xdr:from>
    <xdr:ext cx="690189" cy="259045"/>
    <xdr:sp macro="" textlink="">
      <xdr:nvSpPr>
        <xdr:cNvPr id="211" name="n_2mainValue【橋りょう・トンネル】&#10;一人当たり有形固定資産（償却資産）額"/>
        <xdr:cNvSpPr txBox="1"/>
      </xdr:nvSpPr>
      <xdr:spPr>
        <a:xfrm>
          <a:off x="8405205" y="102169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250" name="楕円 249"/>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29211</xdr:rowOff>
    </xdr:from>
    <xdr:to>
      <xdr:col>15</xdr:col>
      <xdr:colOff>101600</xdr:colOff>
      <xdr:row>82</xdr:row>
      <xdr:rowOff>130811</xdr:rowOff>
    </xdr:to>
    <xdr:sp macro="" textlink="">
      <xdr:nvSpPr>
        <xdr:cNvPr id="251" name="楕円 250"/>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80011</xdr:rowOff>
    </xdr:from>
    <xdr:to>
      <xdr:col>19</xdr:col>
      <xdr:colOff>177800</xdr:colOff>
      <xdr:row>83</xdr:row>
      <xdr:rowOff>150495</xdr:rowOff>
    </xdr:to>
    <xdr:cxnSp macro="">
      <xdr:nvCxnSpPr>
        <xdr:cNvPr id="252" name="直線コネクタ 251"/>
        <xdr:cNvCxnSpPr/>
      </xdr:nvCxnSpPr>
      <xdr:spPr>
        <a:xfrm>
          <a:off x="2908300" y="14138911"/>
          <a:ext cx="889000" cy="2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3"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255" name="n_1mainValue【公営住宅】&#10;有形固定資産減価償却率"/>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147338</xdr:rowOff>
    </xdr:from>
    <xdr:ext cx="405111" cy="259045"/>
    <xdr:sp macro="" textlink="">
      <xdr:nvSpPr>
        <xdr:cNvPr id="256" name="n_2mainValue【公営住宅】&#10;有形固定資産減価償却率"/>
        <xdr:cNvSpPr txBox="1"/>
      </xdr:nvSpPr>
      <xdr:spPr>
        <a:xfrm>
          <a:off x="2705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82665</xdr:rowOff>
    </xdr:from>
    <xdr:to>
      <xdr:col>50</xdr:col>
      <xdr:colOff>165100</xdr:colOff>
      <xdr:row>86</xdr:row>
      <xdr:rowOff>12815</xdr:rowOff>
    </xdr:to>
    <xdr:sp macro="" textlink="">
      <xdr:nvSpPr>
        <xdr:cNvPr id="294" name="楕円 293"/>
        <xdr:cNvSpPr/>
      </xdr:nvSpPr>
      <xdr:spPr>
        <a:xfrm>
          <a:off x="9588500" y="146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118402</xdr:rowOff>
    </xdr:from>
    <xdr:to>
      <xdr:col>46</xdr:col>
      <xdr:colOff>38100</xdr:colOff>
      <xdr:row>86</xdr:row>
      <xdr:rowOff>48552</xdr:rowOff>
    </xdr:to>
    <xdr:sp macro="" textlink="">
      <xdr:nvSpPr>
        <xdr:cNvPr id="295" name="楕円 294"/>
        <xdr:cNvSpPr/>
      </xdr:nvSpPr>
      <xdr:spPr>
        <a:xfrm>
          <a:off x="8699500" y="146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133465</xdr:rowOff>
    </xdr:from>
    <xdr:to>
      <xdr:col>50</xdr:col>
      <xdr:colOff>114300</xdr:colOff>
      <xdr:row>85</xdr:row>
      <xdr:rowOff>169202</xdr:rowOff>
    </xdr:to>
    <xdr:cxnSp macro="">
      <xdr:nvCxnSpPr>
        <xdr:cNvPr id="296" name="直線コネクタ 295"/>
        <xdr:cNvCxnSpPr/>
      </xdr:nvCxnSpPr>
      <xdr:spPr>
        <a:xfrm flipV="1">
          <a:off x="8750300" y="14706715"/>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3942</xdr:rowOff>
    </xdr:from>
    <xdr:ext cx="469744" cy="259045"/>
    <xdr:sp macro="" textlink="">
      <xdr:nvSpPr>
        <xdr:cNvPr id="299" name="n_1mainValue【公営住宅】&#10;一人当たり面積"/>
        <xdr:cNvSpPr txBox="1"/>
      </xdr:nvSpPr>
      <xdr:spPr>
        <a:xfrm>
          <a:off x="9391727" y="1474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39679</xdr:rowOff>
    </xdr:from>
    <xdr:ext cx="469744" cy="259045"/>
    <xdr:sp macro="" textlink="">
      <xdr:nvSpPr>
        <xdr:cNvPr id="300" name="n_2mainValue【公営住宅】&#10;一人当たり面積"/>
        <xdr:cNvSpPr txBox="1"/>
      </xdr:nvSpPr>
      <xdr:spPr>
        <a:xfrm>
          <a:off x="8515427" y="1478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26" name="直線コネクタ 325"/>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27" name="【港湾・漁港】&#10;有形固定資産減価償却率最小値テキスト"/>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28" name="直線コネクタ 327"/>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29" name="【港湾・漁港】&#10;有形固定資産減価償却率最大値テキスト"/>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30" name="直線コネクタ 329"/>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31" name="【港湾・漁港】&#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2" name="フローチャート: 判断 331"/>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3" name="フローチャート: 判断 332"/>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34" name="フローチャート: 判断 333"/>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15602</xdr:rowOff>
    </xdr:from>
    <xdr:to>
      <xdr:col>20</xdr:col>
      <xdr:colOff>38100</xdr:colOff>
      <xdr:row>102</xdr:row>
      <xdr:rowOff>117202</xdr:rowOff>
    </xdr:to>
    <xdr:sp macro="" textlink="">
      <xdr:nvSpPr>
        <xdr:cNvPr id="340" name="楕円 339"/>
        <xdr:cNvSpPr/>
      </xdr:nvSpPr>
      <xdr:spPr>
        <a:xfrm>
          <a:off x="3746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160927</xdr:rowOff>
    </xdr:from>
    <xdr:to>
      <xdr:col>15</xdr:col>
      <xdr:colOff>101600</xdr:colOff>
      <xdr:row>102</xdr:row>
      <xdr:rowOff>91077</xdr:rowOff>
    </xdr:to>
    <xdr:sp macro="" textlink="">
      <xdr:nvSpPr>
        <xdr:cNvPr id="341" name="楕円 340"/>
        <xdr:cNvSpPr/>
      </xdr:nvSpPr>
      <xdr:spPr>
        <a:xfrm>
          <a:off x="2857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40277</xdr:rowOff>
    </xdr:from>
    <xdr:to>
      <xdr:col>19</xdr:col>
      <xdr:colOff>177800</xdr:colOff>
      <xdr:row>102</xdr:row>
      <xdr:rowOff>66402</xdr:rowOff>
    </xdr:to>
    <xdr:cxnSp macro="">
      <xdr:nvCxnSpPr>
        <xdr:cNvPr id="342" name="直線コネクタ 341"/>
        <xdr:cNvCxnSpPr/>
      </xdr:nvCxnSpPr>
      <xdr:spPr>
        <a:xfrm>
          <a:off x="2908300" y="175281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43" name="n_1aveValue【港湾・漁港】&#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158948</xdr:rowOff>
    </xdr:from>
    <xdr:ext cx="405111" cy="259045"/>
    <xdr:sp macro="" textlink="">
      <xdr:nvSpPr>
        <xdr:cNvPr id="344" name="n_2aveValue【港湾・漁港】&#10;有形固定資産減価償却率"/>
        <xdr:cNvSpPr txBox="1"/>
      </xdr:nvSpPr>
      <xdr:spPr>
        <a:xfrm>
          <a:off x="2705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133729</xdr:rowOff>
    </xdr:from>
    <xdr:ext cx="405111" cy="259045"/>
    <xdr:sp macro="" textlink="">
      <xdr:nvSpPr>
        <xdr:cNvPr id="345" name="n_1mainValue【港湾・漁港】&#10;有形固定資産減価償却率"/>
        <xdr:cNvSpPr txBox="1"/>
      </xdr:nvSpPr>
      <xdr:spPr>
        <a:xfrm>
          <a:off x="35820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107604</xdr:rowOff>
    </xdr:from>
    <xdr:ext cx="405111" cy="259045"/>
    <xdr:sp macro="" textlink="">
      <xdr:nvSpPr>
        <xdr:cNvPr id="346" name="n_2mainValue【港湾・漁港】&#10;有形固定資産減価償却率"/>
        <xdr:cNvSpPr txBox="1"/>
      </xdr:nvSpPr>
      <xdr:spPr>
        <a:xfrm>
          <a:off x="27057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8" name="テキスト ボックス 35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60" name="テキスト ボックス 359"/>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62" name="テキスト ボックス 361"/>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64" name="テキスト ボックス 363"/>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66" name="テキスト ボックス 365"/>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8" name="テキスト ボックス 367"/>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70" name="直線コネクタ 369"/>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71" name="【港湾・漁港】&#10;一人当たり有形固定資産（償却資産）額最小値テキスト"/>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72" name="直線コネクタ 371"/>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73" name="【港湾・漁港】&#10;一人当たり有形固定資産（償却資産）額最大値テキスト"/>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74" name="直線コネクタ 373"/>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31791</xdr:rowOff>
    </xdr:from>
    <xdr:ext cx="690189" cy="259045"/>
    <xdr:sp macro="" textlink="">
      <xdr:nvSpPr>
        <xdr:cNvPr id="375" name="【港湾・漁港】&#10;一人当たり有形固定資産（償却資産）額平均値テキスト"/>
        <xdr:cNvSpPr txBox="1"/>
      </xdr:nvSpPr>
      <xdr:spPr>
        <a:xfrm>
          <a:off x="10515600" y="18548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76" name="フローチャート: 判断 375"/>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77" name="フローチャート: 判断 376"/>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78" name="フローチャート: 判断 377"/>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86438</xdr:rowOff>
    </xdr:from>
    <xdr:to>
      <xdr:col>50</xdr:col>
      <xdr:colOff>165100</xdr:colOff>
      <xdr:row>109</xdr:row>
      <xdr:rowOff>16588</xdr:rowOff>
    </xdr:to>
    <xdr:sp macro="" textlink="">
      <xdr:nvSpPr>
        <xdr:cNvPr id="384" name="楕円 383"/>
        <xdr:cNvSpPr/>
      </xdr:nvSpPr>
      <xdr:spPr>
        <a:xfrm>
          <a:off x="9588500" y="186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86798</xdr:rowOff>
    </xdr:from>
    <xdr:to>
      <xdr:col>46</xdr:col>
      <xdr:colOff>38100</xdr:colOff>
      <xdr:row>109</xdr:row>
      <xdr:rowOff>16948</xdr:rowOff>
    </xdr:to>
    <xdr:sp macro="" textlink="">
      <xdr:nvSpPr>
        <xdr:cNvPr id="385" name="楕円 384"/>
        <xdr:cNvSpPr/>
      </xdr:nvSpPr>
      <xdr:spPr>
        <a:xfrm>
          <a:off x="8699500" y="1860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137238</xdr:rowOff>
    </xdr:from>
    <xdr:to>
      <xdr:col>50</xdr:col>
      <xdr:colOff>114300</xdr:colOff>
      <xdr:row>108</xdr:row>
      <xdr:rowOff>137598</xdr:rowOff>
    </xdr:to>
    <xdr:cxnSp macro="">
      <xdr:nvCxnSpPr>
        <xdr:cNvPr id="386" name="直線コネクタ 385"/>
        <xdr:cNvCxnSpPr/>
      </xdr:nvCxnSpPr>
      <xdr:spPr>
        <a:xfrm flipV="1">
          <a:off x="8750300" y="18653838"/>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387" name="n_1aveValue【港湾・漁港】&#10;一人当たり有形固定資産（償却資産）額"/>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388" name="n_2aveValue【港湾・漁港】&#10;一人当たり有形固定資産（償却資産）額"/>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109</xdr:row>
      <xdr:rowOff>7715</xdr:rowOff>
    </xdr:from>
    <xdr:ext cx="690189" cy="259045"/>
    <xdr:sp macro="" textlink="">
      <xdr:nvSpPr>
        <xdr:cNvPr id="389" name="n_1mainValue【港湾・漁港】&#10;一人当たり有形固定資産（償却資産）額"/>
        <xdr:cNvSpPr txBox="1"/>
      </xdr:nvSpPr>
      <xdr:spPr>
        <a:xfrm>
          <a:off x="9281505" y="18695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109</xdr:row>
      <xdr:rowOff>8075</xdr:rowOff>
    </xdr:from>
    <xdr:ext cx="690189" cy="259045"/>
    <xdr:sp macro="" textlink="">
      <xdr:nvSpPr>
        <xdr:cNvPr id="390" name="n_2mainValue【港湾・漁港】&#10;一人当たり有形固定資産（償却資産）額"/>
        <xdr:cNvSpPr txBox="1"/>
      </xdr:nvSpPr>
      <xdr:spPr>
        <a:xfrm>
          <a:off x="8405205" y="18696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16" name="直線コネクタ 415"/>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17"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18" name="直線コネクタ 417"/>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0" name="直線コネクタ 41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21"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2" name="フローチャート: 判断 421"/>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423" name="フローチャート: 判断 422"/>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24" name="フローチャート: 判断 423"/>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56424</xdr:rowOff>
    </xdr:from>
    <xdr:to>
      <xdr:col>81</xdr:col>
      <xdr:colOff>101600</xdr:colOff>
      <xdr:row>39</xdr:row>
      <xdr:rowOff>158024</xdr:rowOff>
    </xdr:to>
    <xdr:sp macro="" textlink="">
      <xdr:nvSpPr>
        <xdr:cNvPr id="430" name="楕円 429"/>
        <xdr:cNvSpPr/>
      </xdr:nvSpPr>
      <xdr:spPr>
        <a:xfrm>
          <a:off x="15430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120106</xdr:rowOff>
    </xdr:from>
    <xdr:to>
      <xdr:col>76</xdr:col>
      <xdr:colOff>165100</xdr:colOff>
      <xdr:row>42</xdr:row>
      <xdr:rowOff>50256</xdr:rowOff>
    </xdr:to>
    <xdr:sp macro="" textlink="">
      <xdr:nvSpPr>
        <xdr:cNvPr id="431" name="楕円 430"/>
        <xdr:cNvSpPr/>
      </xdr:nvSpPr>
      <xdr:spPr>
        <a:xfrm>
          <a:off x="14541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107224</xdr:rowOff>
    </xdr:from>
    <xdr:to>
      <xdr:col>81</xdr:col>
      <xdr:colOff>50800</xdr:colOff>
      <xdr:row>41</xdr:row>
      <xdr:rowOff>170906</xdr:rowOff>
    </xdr:to>
    <xdr:cxnSp macro="">
      <xdr:nvCxnSpPr>
        <xdr:cNvPr id="432" name="直線コネクタ 431"/>
        <xdr:cNvCxnSpPr/>
      </xdr:nvCxnSpPr>
      <xdr:spPr>
        <a:xfrm flipV="1">
          <a:off x="14592300" y="6793774"/>
          <a:ext cx="8890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433"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34"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149151</xdr:rowOff>
    </xdr:from>
    <xdr:ext cx="405111" cy="259045"/>
    <xdr:sp macro="" textlink="">
      <xdr:nvSpPr>
        <xdr:cNvPr id="435" name="n_1mainValue【認定こども園・幼稚園・保育所】&#10;有形固定資産減価償却率"/>
        <xdr:cNvSpPr txBox="1"/>
      </xdr:nvSpPr>
      <xdr:spPr>
        <a:xfrm>
          <a:off x="152660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41383</xdr:rowOff>
    </xdr:from>
    <xdr:ext cx="340478" cy="259045"/>
    <xdr:sp macro="" textlink="">
      <xdr:nvSpPr>
        <xdr:cNvPr id="436" name="n_2mainValue【認定こども園・幼稚園・保育所】&#10;有形固定資産減価償却率"/>
        <xdr:cNvSpPr txBox="1"/>
      </xdr:nvSpPr>
      <xdr:spPr>
        <a:xfrm>
          <a:off x="14422061" y="72422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7" name="直線コネクタ 4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8" name="テキスト ボックス 44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9" name="直線コネクタ 4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0" name="テキスト ボックス 44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2" name="テキスト ボックス 45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3" name="直線コネクタ 4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4" name="テキスト ボックス 45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5" name="直線コネクタ 4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6" name="テキスト ボックス 45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60" name="直線コネクタ 459"/>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61"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62" name="直線コネクタ 461"/>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63"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64" name="直線コネクタ 463"/>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65"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66" name="フローチャート: 判断 465"/>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67" name="フローチャート: 判断 466"/>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68" name="フローチャート: 判断 467"/>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17780</xdr:rowOff>
    </xdr:from>
    <xdr:to>
      <xdr:col>112</xdr:col>
      <xdr:colOff>38100</xdr:colOff>
      <xdr:row>39</xdr:row>
      <xdr:rowOff>119380</xdr:rowOff>
    </xdr:to>
    <xdr:sp macro="" textlink="">
      <xdr:nvSpPr>
        <xdr:cNvPr id="474" name="楕円 473"/>
        <xdr:cNvSpPr/>
      </xdr:nvSpPr>
      <xdr:spPr>
        <a:xfrm>
          <a:off x="21272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77470</xdr:rowOff>
    </xdr:from>
    <xdr:to>
      <xdr:col>107</xdr:col>
      <xdr:colOff>101600</xdr:colOff>
      <xdr:row>39</xdr:row>
      <xdr:rowOff>7620</xdr:rowOff>
    </xdr:to>
    <xdr:sp macro="" textlink="">
      <xdr:nvSpPr>
        <xdr:cNvPr id="475" name="楕円 474"/>
        <xdr:cNvSpPr/>
      </xdr:nvSpPr>
      <xdr:spPr>
        <a:xfrm>
          <a:off x="20383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128270</xdr:rowOff>
    </xdr:from>
    <xdr:to>
      <xdr:col>111</xdr:col>
      <xdr:colOff>177800</xdr:colOff>
      <xdr:row>39</xdr:row>
      <xdr:rowOff>68580</xdr:rowOff>
    </xdr:to>
    <xdr:cxnSp macro="">
      <xdr:nvCxnSpPr>
        <xdr:cNvPr id="476" name="直線コネクタ 475"/>
        <xdr:cNvCxnSpPr/>
      </xdr:nvCxnSpPr>
      <xdr:spPr>
        <a:xfrm>
          <a:off x="20434300" y="664337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7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78" name="n_2aveValue【認定こども園・幼稚園・保育所】&#10;一人当たり面積"/>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110507</xdr:rowOff>
    </xdr:from>
    <xdr:ext cx="469744" cy="259045"/>
    <xdr:sp macro="" textlink="">
      <xdr:nvSpPr>
        <xdr:cNvPr id="479" name="n_1main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24147</xdr:rowOff>
    </xdr:from>
    <xdr:ext cx="469744" cy="259045"/>
    <xdr:sp macro="" textlink="">
      <xdr:nvSpPr>
        <xdr:cNvPr id="480" name="n_2mainValue【認定こども園・幼稚園・保育所】&#10;一人当たり面積"/>
        <xdr:cNvSpPr txBox="1"/>
      </xdr:nvSpPr>
      <xdr:spPr>
        <a:xfrm>
          <a:off x="20199427"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1" name="テキスト ボックス 4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1" name="テキスト ボックス 5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3" name="テキスト ボックス 5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505" name="直線コネクタ 50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0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07" name="直線コネクタ 50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0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09" name="直線コネクタ 50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1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1" name="フローチャート: 判断 51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2" name="フローチャート: 判断 51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13" name="フローチャート: 判断 51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38735</xdr:rowOff>
    </xdr:from>
    <xdr:to>
      <xdr:col>81</xdr:col>
      <xdr:colOff>101600</xdr:colOff>
      <xdr:row>62</xdr:row>
      <xdr:rowOff>140335</xdr:rowOff>
    </xdr:to>
    <xdr:sp macro="" textlink="">
      <xdr:nvSpPr>
        <xdr:cNvPr id="519" name="楕円 518"/>
        <xdr:cNvSpPr/>
      </xdr:nvSpPr>
      <xdr:spPr>
        <a:xfrm>
          <a:off x="15430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88265</xdr:rowOff>
    </xdr:from>
    <xdr:to>
      <xdr:col>76</xdr:col>
      <xdr:colOff>165100</xdr:colOff>
      <xdr:row>64</xdr:row>
      <xdr:rowOff>18415</xdr:rowOff>
    </xdr:to>
    <xdr:sp macro="" textlink="">
      <xdr:nvSpPr>
        <xdr:cNvPr id="520" name="楕円 519"/>
        <xdr:cNvSpPr/>
      </xdr:nvSpPr>
      <xdr:spPr>
        <a:xfrm>
          <a:off x="14541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89535</xdr:rowOff>
    </xdr:from>
    <xdr:to>
      <xdr:col>81</xdr:col>
      <xdr:colOff>50800</xdr:colOff>
      <xdr:row>63</xdr:row>
      <xdr:rowOff>139065</xdr:rowOff>
    </xdr:to>
    <xdr:cxnSp macro="">
      <xdr:nvCxnSpPr>
        <xdr:cNvPr id="521" name="直線コネクタ 520"/>
        <xdr:cNvCxnSpPr/>
      </xdr:nvCxnSpPr>
      <xdr:spPr>
        <a:xfrm flipV="1">
          <a:off x="14592300" y="1071943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22"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23"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131462</xdr:rowOff>
    </xdr:from>
    <xdr:ext cx="405111" cy="259045"/>
    <xdr:sp macro="" textlink="">
      <xdr:nvSpPr>
        <xdr:cNvPr id="524" name="n_1mainValue【学校施設】&#10;有形固定資産減価償却率"/>
        <xdr:cNvSpPr txBox="1"/>
      </xdr:nvSpPr>
      <xdr:spPr>
        <a:xfrm>
          <a:off x="152660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9542</xdr:rowOff>
    </xdr:from>
    <xdr:ext cx="405111" cy="259045"/>
    <xdr:sp macro="" textlink="">
      <xdr:nvSpPr>
        <xdr:cNvPr id="525" name="n_2mainValue【学校施設】&#10;有形固定資産減価償却率"/>
        <xdr:cNvSpPr txBox="1"/>
      </xdr:nvSpPr>
      <xdr:spPr>
        <a:xfrm>
          <a:off x="14389744"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6" name="直線コネクタ 5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7" name="テキスト ボックス 5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8" name="直線コネクタ 5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9" name="テキスト ボックス 5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0" name="直線コネクタ 5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1" name="テキスト ボックス 54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2" name="直線コネクタ 5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3" name="テキスト ボックス 54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4" name="直線コネクタ 5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5" name="テキスト ボックス 54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7" name="テキスト ボックス 54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49" name="直線コネクタ 548"/>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50"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51" name="直線コネクタ 550"/>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52"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53" name="直線コネクタ 552"/>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54"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55" name="フローチャート: 判断 554"/>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56" name="フローチャート: 判断 555"/>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57" name="フローチャート: 判断 556"/>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68682</xdr:rowOff>
    </xdr:from>
    <xdr:to>
      <xdr:col>112</xdr:col>
      <xdr:colOff>38100</xdr:colOff>
      <xdr:row>61</xdr:row>
      <xdr:rowOff>170282</xdr:rowOff>
    </xdr:to>
    <xdr:sp macro="" textlink="">
      <xdr:nvSpPr>
        <xdr:cNvPr id="563" name="楕円 562"/>
        <xdr:cNvSpPr/>
      </xdr:nvSpPr>
      <xdr:spPr>
        <a:xfrm>
          <a:off x="21272500" y="105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137109</xdr:rowOff>
    </xdr:from>
    <xdr:to>
      <xdr:col>107</xdr:col>
      <xdr:colOff>101600</xdr:colOff>
      <xdr:row>60</xdr:row>
      <xdr:rowOff>67259</xdr:rowOff>
    </xdr:to>
    <xdr:sp macro="" textlink="">
      <xdr:nvSpPr>
        <xdr:cNvPr id="564" name="楕円 563"/>
        <xdr:cNvSpPr/>
      </xdr:nvSpPr>
      <xdr:spPr>
        <a:xfrm>
          <a:off x="20383500" y="102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16459</xdr:rowOff>
    </xdr:from>
    <xdr:to>
      <xdr:col>111</xdr:col>
      <xdr:colOff>177800</xdr:colOff>
      <xdr:row>61</xdr:row>
      <xdr:rowOff>119482</xdr:rowOff>
    </xdr:to>
    <xdr:cxnSp macro="">
      <xdr:nvCxnSpPr>
        <xdr:cNvPr id="565" name="直線コネクタ 564"/>
        <xdr:cNvCxnSpPr/>
      </xdr:nvCxnSpPr>
      <xdr:spPr>
        <a:xfrm>
          <a:off x="20434300" y="10303459"/>
          <a:ext cx="889000" cy="27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566"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567"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15359</xdr:rowOff>
    </xdr:from>
    <xdr:ext cx="469744" cy="259045"/>
    <xdr:sp macro="" textlink="">
      <xdr:nvSpPr>
        <xdr:cNvPr id="568" name="n_1mainValue【学校施設】&#10;一人当たり面積"/>
        <xdr:cNvSpPr txBox="1"/>
      </xdr:nvSpPr>
      <xdr:spPr>
        <a:xfrm>
          <a:off x="21075727" y="1030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83786</xdr:rowOff>
    </xdr:from>
    <xdr:ext cx="469744" cy="259045"/>
    <xdr:sp macro="" textlink="">
      <xdr:nvSpPr>
        <xdr:cNvPr id="569" name="n_2mainValue【学校施設】&#10;一人当たり面積"/>
        <xdr:cNvSpPr txBox="1"/>
      </xdr:nvSpPr>
      <xdr:spPr>
        <a:xfrm>
          <a:off x="20199427" y="100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11" name="直線コネクタ 610"/>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12"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13" name="直線コネクタ 612"/>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5" name="直線コネクタ 61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16"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17" name="フローチャート: 判断 616"/>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18" name="フローチャート: 判断 617"/>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19" name="フローチャート: 判断 618"/>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625" name="楕円 624"/>
        <xdr:cNvSpPr/>
      </xdr:nvSpPr>
      <xdr:spPr>
        <a:xfrm>
          <a:off x="15430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626" name="楕円 625"/>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xdr:rowOff>
    </xdr:from>
    <xdr:to>
      <xdr:col>81</xdr:col>
      <xdr:colOff>50800</xdr:colOff>
      <xdr:row>106</xdr:row>
      <xdr:rowOff>102326</xdr:rowOff>
    </xdr:to>
    <xdr:cxnSp macro="">
      <xdr:nvCxnSpPr>
        <xdr:cNvPr id="627" name="直線コネクタ 626"/>
        <xdr:cNvCxnSpPr/>
      </xdr:nvCxnSpPr>
      <xdr:spPr>
        <a:xfrm flipV="1">
          <a:off x="14592300" y="18003338"/>
          <a:ext cx="889000" cy="2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628"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629"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43015</xdr:rowOff>
    </xdr:from>
    <xdr:ext cx="405111" cy="259045"/>
    <xdr:sp macro="" textlink="">
      <xdr:nvSpPr>
        <xdr:cNvPr id="630" name="n_1mainValue【公民館】&#10;有形固定資産減価償却率"/>
        <xdr:cNvSpPr txBox="1"/>
      </xdr:nvSpPr>
      <xdr:spPr>
        <a:xfrm>
          <a:off x="15266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631" name="n_2mainValue【公民館】&#10;有形固定資産減価償却率"/>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2" name="直線コネクタ 6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3" name="テキスト ボックス 6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4" name="直線コネクタ 6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5" name="テキスト ボックス 6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6" name="直線コネクタ 6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7" name="テキスト ボックス 6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8" name="直線コネクタ 6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9" name="テキスト ボックス 6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0" name="直線コネクタ 6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1" name="テキスト ボックス 6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55" name="直線コネクタ 654"/>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56"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57" name="直線コネクタ 656"/>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58"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59" name="直線コネクタ 658"/>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60"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61" name="フローチャート: 判断 660"/>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62" name="フローチャート: 判断 661"/>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63" name="フローチャート: 判断 662"/>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65405</xdr:rowOff>
    </xdr:from>
    <xdr:to>
      <xdr:col>112</xdr:col>
      <xdr:colOff>38100</xdr:colOff>
      <xdr:row>106</xdr:row>
      <xdr:rowOff>167005</xdr:rowOff>
    </xdr:to>
    <xdr:sp macro="" textlink="">
      <xdr:nvSpPr>
        <xdr:cNvPr id="669" name="楕円 668"/>
        <xdr:cNvSpPr/>
      </xdr:nvSpPr>
      <xdr:spPr>
        <a:xfrm>
          <a:off x="21272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70" name="楕円 669"/>
        <xdr:cNvSpPr/>
      </xdr:nvSpPr>
      <xdr:spPr>
        <a:xfrm>
          <a:off x="20383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97155</xdr:rowOff>
    </xdr:from>
    <xdr:to>
      <xdr:col>111</xdr:col>
      <xdr:colOff>177800</xdr:colOff>
      <xdr:row>106</xdr:row>
      <xdr:rowOff>116205</xdr:rowOff>
    </xdr:to>
    <xdr:cxnSp macro="">
      <xdr:nvCxnSpPr>
        <xdr:cNvPr id="671" name="直線コネクタ 670"/>
        <xdr:cNvCxnSpPr/>
      </xdr:nvCxnSpPr>
      <xdr:spPr>
        <a:xfrm>
          <a:off x="20434300" y="1809940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672" name="n_1aveValue【公民館】&#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673" name="n_2aveValue【公民館】&#10;一人当たり面積"/>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12082</xdr:rowOff>
    </xdr:from>
    <xdr:ext cx="469744" cy="259045"/>
    <xdr:sp macro="" textlink="">
      <xdr:nvSpPr>
        <xdr:cNvPr id="674" name="n_1mainValue【公民館】&#10;一人当たり面積"/>
        <xdr:cNvSpPr txBox="1"/>
      </xdr:nvSpPr>
      <xdr:spPr>
        <a:xfrm>
          <a:off x="21075727" y="180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675" name="n_2mainValue【公民館】&#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本村の施設保有量は全体で</a:t>
          </a:r>
          <a:r>
            <a:rPr kumimoji="1" lang="en-US" altLang="ja-JP" sz="1300">
              <a:latin typeface="ＭＳ Ｐゴシック" panose="020B0600070205080204" pitchFamily="50" charset="-128"/>
              <a:ea typeface="ＭＳ Ｐゴシック" panose="020B0600070205080204" pitchFamily="50" charset="-128"/>
            </a:rPr>
            <a:t>52,217.45</a:t>
          </a:r>
          <a:r>
            <a:rPr kumimoji="1" lang="ja-JP" altLang="en-US" sz="1300">
              <a:latin typeface="ＭＳ Ｐゴシック" panose="020B0600070205080204" pitchFamily="50" charset="-128"/>
              <a:ea typeface="ＭＳ Ｐゴシック" panose="020B0600070205080204" pitchFamily="50" charset="-128"/>
            </a:rPr>
            <a:t>㎡あり、住民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人当たりに換算すると一人当たり約</a:t>
          </a:r>
          <a:r>
            <a:rPr kumimoji="1" lang="en-US" altLang="ja-JP" sz="1300">
              <a:latin typeface="ＭＳ Ｐゴシック" panose="020B0600070205080204" pitchFamily="50" charset="-128"/>
              <a:ea typeface="ＭＳ Ｐゴシック" panose="020B0600070205080204" pitchFamily="50" charset="-128"/>
            </a:rPr>
            <a:t>30.36</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年国勢調査）となっている。全国平均（</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㎡／人）と比べて約９倍以上の面積を保有となっている。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今後の人口の推移やむらづくりの方針などもふまえ、公共施設については新規整備を抑制するとともに、施設の複合化等を検討する。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1,804
1,798
81.88
3,248,449
3,039,135
177,307
1,537,930
3,146,512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113030</xdr:rowOff>
    </xdr:from>
    <xdr:to>
      <xdr:col>20</xdr:col>
      <xdr:colOff>38100</xdr:colOff>
      <xdr:row>59</xdr:row>
      <xdr:rowOff>43180</xdr:rowOff>
    </xdr:to>
    <xdr:sp macro="" textlink="">
      <xdr:nvSpPr>
        <xdr:cNvPr id="88" name="楕円 87"/>
        <xdr:cNvSpPr/>
      </xdr:nvSpPr>
      <xdr:spPr>
        <a:xfrm>
          <a:off x="3746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80645</xdr:rowOff>
    </xdr:from>
    <xdr:to>
      <xdr:col>15</xdr:col>
      <xdr:colOff>101600</xdr:colOff>
      <xdr:row>59</xdr:row>
      <xdr:rowOff>10795</xdr:rowOff>
    </xdr:to>
    <xdr:sp macro="" textlink="">
      <xdr:nvSpPr>
        <xdr:cNvPr id="89" name="楕円 88"/>
        <xdr:cNvSpPr/>
      </xdr:nvSpPr>
      <xdr:spPr>
        <a:xfrm>
          <a:off x="2857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131445</xdr:rowOff>
    </xdr:from>
    <xdr:to>
      <xdr:col>19</xdr:col>
      <xdr:colOff>177800</xdr:colOff>
      <xdr:row>58</xdr:row>
      <xdr:rowOff>163830</xdr:rowOff>
    </xdr:to>
    <xdr:cxnSp macro="">
      <xdr:nvCxnSpPr>
        <xdr:cNvPr id="90" name="直線コネクタ 89"/>
        <xdr:cNvCxnSpPr/>
      </xdr:nvCxnSpPr>
      <xdr:spPr>
        <a:xfrm>
          <a:off x="2908300" y="100755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59707</xdr:rowOff>
    </xdr:from>
    <xdr:ext cx="405111" cy="259045"/>
    <xdr:sp macro="" textlink="">
      <xdr:nvSpPr>
        <xdr:cNvPr id="91" name="n_1main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27322</xdr:rowOff>
    </xdr:from>
    <xdr:ext cx="405111" cy="259045"/>
    <xdr:sp macro="" textlink="">
      <xdr:nvSpPr>
        <xdr:cNvPr id="92" name="n_2mainValue【体育館・プール】&#10;有形固定資産減価償却率"/>
        <xdr:cNvSpPr txBox="1"/>
      </xdr:nvSpPr>
      <xdr:spPr>
        <a:xfrm>
          <a:off x="2705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28" name="n_2aveValue【体育館・プール】&#10;一人当たり面積"/>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168003</xdr:rowOff>
    </xdr:from>
    <xdr:to>
      <xdr:col>50</xdr:col>
      <xdr:colOff>165100</xdr:colOff>
      <xdr:row>63</xdr:row>
      <xdr:rowOff>98153</xdr:rowOff>
    </xdr:to>
    <xdr:sp macro="" textlink="">
      <xdr:nvSpPr>
        <xdr:cNvPr id="134" name="楕円 133"/>
        <xdr:cNvSpPr/>
      </xdr:nvSpPr>
      <xdr:spPr>
        <a:xfrm>
          <a:off x="9588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152001</xdr:rowOff>
    </xdr:from>
    <xdr:to>
      <xdr:col>46</xdr:col>
      <xdr:colOff>38100</xdr:colOff>
      <xdr:row>63</xdr:row>
      <xdr:rowOff>82151</xdr:rowOff>
    </xdr:to>
    <xdr:sp macro="" textlink="">
      <xdr:nvSpPr>
        <xdr:cNvPr id="135" name="楕円 134"/>
        <xdr:cNvSpPr/>
      </xdr:nvSpPr>
      <xdr:spPr>
        <a:xfrm>
          <a:off x="8699500" y="107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31351</xdr:rowOff>
    </xdr:from>
    <xdr:to>
      <xdr:col>50</xdr:col>
      <xdr:colOff>114300</xdr:colOff>
      <xdr:row>63</xdr:row>
      <xdr:rowOff>47353</xdr:rowOff>
    </xdr:to>
    <xdr:cxnSp macro="">
      <xdr:nvCxnSpPr>
        <xdr:cNvPr id="136" name="直線コネクタ 135"/>
        <xdr:cNvCxnSpPr/>
      </xdr:nvCxnSpPr>
      <xdr:spPr>
        <a:xfrm>
          <a:off x="8750300" y="1083270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114680</xdr:rowOff>
    </xdr:from>
    <xdr:ext cx="469744" cy="259045"/>
    <xdr:sp macro="" textlink="">
      <xdr:nvSpPr>
        <xdr:cNvPr id="137" name="n_1mainValue【体育館・プール】&#10;一人当たり面積"/>
        <xdr:cNvSpPr txBox="1"/>
      </xdr:nvSpPr>
      <xdr:spPr>
        <a:xfrm>
          <a:off x="9391727" y="1057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98678</xdr:rowOff>
    </xdr:from>
    <xdr:ext cx="469744" cy="259045"/>
    <xdr:sp macro="" textlink="">
      <xdr:nvSpPr>
        <xdr:cNvPr id="138" name="n_2mainValue【体育館・プール】&#10;一人当たり面積"/>
        <xdr:cNvSpPr txBox="1"/>
      </xdr:nvSpPr>
      <xdr:spPr>
        <a:xfrm>
          <a:off x="8515427" y="105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180" name="楕円 179"/>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71138</xdr:rowOff>
    </xdr:from>
    <xdr:ext cx="405111" cy="259045"/>
    <xdr:sp macro="" textlink="">
      <xdr:nvSpPr>
        <xdr:cNvPr id="181" name="n_1mainValue【福祉施設】&#10;有形固定資産減価償却率"/>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5" name="直線コネクタ 204"/>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6"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07" name="直線コネクタ 206"/>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08"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09" name="直線コネクタ 208"/>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1" name="フローチャート: 判断 21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2" name="フローチャート: 判断 211"/>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3"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4" name="フローチャート: 判断 213"/>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5"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138557</xdr:rowOff>
    </xdr:from>
    <xdr:to>
      <xdr:col>50</xdr:col>
      <xdr:colOff>165100</xdr:colOff>
      <xdr:row>86</xdr:row>
      <xdr:rowOff>68707</xdr:rowOff>
    </xdr:to>
    <xdr:sp macro="" textlink="">
      <xdr:nvSpPr>
        <xdr:cNvPr id="221" name="楕円 220"/>
        <xdr:cNvSpPr/>
      </xdr:nvSpPr>
      <xdr:spPr>
        <a:xfrm>
          <a:off x="9588500" y="147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59834</xdr:rowOff>
    </xdr:from>
    <xdr:ext cx="469744" cy="259045"/>
    <xdr:sp macro="" textlink="">
      <xdr:nvSpPr>
        <xdr:cNvPr id="222" name="n_1mainValue【福祉施設】&#10;一人当たり面積"/>
        <xdr:cNvSpPr txBox="1"/>
      </xdr:nvSpPr>
      <xdr:spPr>
        <a:xfrm>
          <a:off x="9391727" y="1480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7" name="テキスト ボックス 2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8" name="直線コネクタ 2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9" name="直線コネクタ 2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0" name="テキスト ボックス 24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1" name="直線コネクタ 2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2" name="テキスト ボックス 25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3" name="直線コネクタ 2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4" name="テキスト ボックス 25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5" name="直線コネクタ 2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6" name="テキスト ボックス 25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7" name="直線コネクタ 2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8" name="テキスト ボックス 25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9" name="直線コネクタ 2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0" name="テキスト ボックス 25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1" name="直線コネクタ 2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2" name="テキスト ボックス 2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9253</xdr:rowOff>
    </xdr:to>
    <xdr:cxnSp macro="">
      <xdr:nvCxnSpPr>
        <xdr:cNvPr id="264" name="直線コネクタ 263"/>
        <xdr:cNvCxnSpPr/>
      </xdr:nvCxnSpPr>
      <xdr:spPr>
        <a:xfrm flipV="1">
          <a:off x="16318864" y="566057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13080</xdr:rowOff>
    </xdr:from>
    <xdr:ext cx="405111" cy="259045"/>
    <xdr:sp macro="" textlink="">
      <xdr:nvSpPr>
        <xdr:cNvPr id="265" name="【一般廃棄物処理施設】&#10;有形固定資産減価償却率最小値テキスト"/>
        <xdr:cNvSpPr txBox="1"/>
      </xdr:nvSpPr>
      <xdr:spPr>
        <a:xfrm>
          <a:off x="16357600" y="704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9253</xdr:rowOff>
    </xdr:from>
    <xdr:to>
      <xdr:col>86</xdr:col>
      <xdr:colOff>25400</xdr:colOff>
      <xdr:row>41</xdr:row>
      <xdr:rowOff>9253</xdr:rowOff>
    </xdr:to>
    <xdr:cxnSp macro="">
      <xdr:nvCxnSpPr>
        <xdr:cNvPr id="266" name="直線コネクタ 265"/>
        <xdr:cNvCxnSpPr/>
      </xdr:nvCxnSpPr>
      <xdr:spPr>
        <a:xfrm>
          <a:off x="16230600" y="7038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67"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68" name="直線コネクタ 26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269" name="【一般廃棄物処理施設】&#10;有形固定資産減価償却率平均値テキスト"/>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270" name="フローチャート: 判断 269"/>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120106</xdr:rowOff>
    </xdr:from>
    <xdr:to>
      <xdr:col>81</xdr:col>
      <xdr:colOff>101600</xdr:colOff>
      <xdr:row>37</xdr:row>
      <xdr:rowOff>50256</xdr:rowOff>
    </xdr:to>
    <xdr:sp macro="" textlink="">
      <xdr:nvSpPr>
        <xdr:cNvPr id="271" name="フローチャート: 判断 270"/>
        <xdr:cNvSpPr/>
      </xdr:nvSpPr>
      <xdr:spPr>
        <a:xfrm>
          <a:off x="15430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66783</xdr:rowOff>
    </xdr:from>
    <xdr:ext cx="405111" cy="259045"/>
    <xdr:sp macro="" textlink="">
      <xdr:nvSpPr>
        <xdr:cNvPr id="272" name="n_1aveValue【一般廃棄物処理施設】&#10;有形固定資産減価償却率"/>
        <xdr:cNvSpPr txBox="1"/>
      </xdr:nvSpPr>
      <xdr:spPr>
        <a:xfrm>
          <a:off x="15266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103777</xdr:rowOff>
    </xdr:from>
    <xdr:to>
      <xdr:col>76</xdr:col>
      <xdr:colOff>165100</xdr:colOff>
      <xdr:row>38</xdr:row>
      <xdr:rowOff>33927</xdr:rowOff>
    </xdr:to>
    <xdr:sp macro="" textlink="">
      <xdr:nvSpPr>
        <xdr:cNvPr id="273" name="フローチャート: 判断 272"/>
        <xdr:cNvSpPr/>
      </xdr:nvSpPr>
      <xdr:spPr>
        <a:xfrm>
          <a:off x="14541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50454</xdr:rowOff>
    </xdr:from>
    <xdr:ext cx="405111" cy="259045"/>
    <xdr:sp macro="" textlink="">
      <xdr:nvSpPr>
        <xdr:cNvPr id="274" name="n_2aveValue【一般廃棄物処理施設】&#10;有形固定資産減価償却率"/>
        <xdr:cNvSpPr txBox="1"/>
      </xdr:nvSpPr>
      <xdr:spPr>
        <a:xfrm>
          <a:off x="14389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7438</xdr:rowOff>
    </xdr:from>
    <xdr:to>
      <xdr:col>81</xdr:col>
      <xdr:colOff>101600</xdr:colOff>
      <xdr:row>41</xdr:row>
      <xdr:rowOff>109038</xdr:rowOff>
    </xdr:to>
    <xdr:sp macro="" textlink="">
      <xdr:nvSpPr>
        <xdr:cNvPr id="280" name="楕円 279"/>
        <xdr:cNvSpPr/>
      </xdr:nvSpPr>
      <xdr:spPr>
        <a:xfrm>
          <a:off x="15430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100165</xdr:rowOff>
    </xdr:from>
    <xdr:ext cx="405111" cy="259045"/>
    <xdr:sp macro="" textlink="">
      <xdr:nvSpPr>
        <xdr:cNvPr id="281" name="n_1mainValue【一般廃棄物処理施設】&#10;有形固定資産減価償却率"/>
        <xdr:cNvSpPr txBox="1"/>
      </xdr:nvSpPr>
      <xdr:spPr>
        <a:xfrm>
          <a:off x="152660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2" name="正方形/長方形 2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3" name="正方形/長方形 2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4" name="正方形/長方形 2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5" name="正方形/長方形 2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6" name="正方形/長方形 2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7" name="正方形/長方形 2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8" name="正方形/長方形 2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9" name="正方形/長方形 2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0" name="テキスト ボックス 2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1" name="直線コネクタ 2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2" name="直線コネクタ 2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3" name="テキスト ボックス 29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4" name="直線コネクタ 2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5" name="テキスト ボックス 29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6" name="直線コネクタ 2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97" name="テキスト ボックス 29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98" name="直線コネクタ 2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99" name="テキスト ボックス 29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0" name="直線コネクタ 2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1" name="テキスト ボックス 30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2" name="直線コネクタ 3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3" name="テキスト ボックス 30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05" name="直線コネクタ 304"/>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06"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07" name="直線コネクタ 306"/>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08"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09" name="直線コネクタ 308"/>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10"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1" name="フローチャート: 判断 310"/>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12" name="フローチャート: 判断 311"/>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313"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14" name="フローチャート: 判断 313"/>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15"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6" name="テキスト ボックス 3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7" name="テキスト ボックス 3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8" name="テキスト ボックス 3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9" name="テキスト ボックス 3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0" name="テキスト ボックス 3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53701</xdr:rowOff>
    </xdr:from>
    <xdr:to>
      <xdr:col>112</xdr:col>
      <xdr:colOff>38100</xdr:colOff>
      <xdr:row>36</xdr:row>
      <xdr:rowOff>155301</xdr:rowOff>
    </xdr:to>
    <xdr:sp macro="" textlink="">
      <xdr:nvSpPr>
        <xdr:cNvPr id="321" name="楕円 320"/>
        <xdr:cNvSpPr/>
      </xdr:nvSpPr>
      <xdr:spPr>
        <a:xfrm>
          <a:off x="21272500" y="62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35</xdr:row>
      <xdr:rowOff>378</xdr:rowOff>
    </xdr:from>
    <xdr:ext cx="599010" cy="259045"/>
    <xdr:sp macro="" textlink="">
      <xdr:nvSpPr>
        <xdr:cNvPr id="322" name="n_1mainValue【一般廃棄物処理施設】&#10;一人当たり有形固定資産（償却資産）額"/>
        <xdr:cNvSpPr txBox="1"/>
      </xdr:nvSpPr>
      <xdr:spPr>
        <a:xfrm>
          <a:off x="21011095" y="600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3" name="正方形/長方形 3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4" name="正方形/長方形 3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5" name="正方形/長方形 3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6" name="正方形/長方形 3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7" name="正方形/長方形 3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8" name="正方形/長方形 3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9" name="正方形/長方形 3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0" name="正方形/長方形 3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1" name="テキスト ボックス 3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2" name="直線コネクタ 3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33" name="直線コネクタ 3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34" name="テキスト ボックス 3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5" name="直線コネクタ 3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6" name="テキスト ボックス 3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7" name="直線コネクタ 3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8" name="テキスト ボックス 3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9" name="直線コネクタ 3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0" name="テキスト ボックス 3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1" name="直線コネクタ 3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2" name="テキスト ボックス 3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3" name="直線コネクタ 3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44" name="テキスト ボックス 3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5" name="直線コネクタ 3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6" name="テキスト ボックス 3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48" name="直線コネクタ 347"/>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49"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50" name="直線コネクタ 349"/>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5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52" name="直線コネクタ 35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53"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54" name="フローチャート: 判断 353"/>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55" name="フローチャート: 判断 354"/>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356"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57" name="フローチャート: 判断 356"/>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58"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9" name="テキスト ボックス 3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0" name="テキスト ボックス 3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1" name="テキスト ボックス 3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2" name="テキスト ボックス 3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3" name="テキスト ボックス 3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55335</xdr:rowOff>
    </xdr:from>
    <xdr:to>
      <xdr:col>81</xdr:col>
      <xdr:colOff>101600</xdr:colOff>
      <xdr:row>63</xdr:row>
      <xdr:rowOff>156935</xdr:rowOff>
    </xdr:to>
    <xdr:sp macro="" textlink="">
      <xdr:nvSpPr>
        <xdr:cNvPr id="364" name="楕円 363"/>
        <xdr:cNvSpPr/>
      </xdr:nvSpPr>
      <xdr:spPr>
        <a:xfrm>
          <a:off x="15430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148062</xdr:rowOff>
    </xdr:from>
    <xdr:ext cx="405111" cy="259045"/>
    <xdr:sp macro="" textlink="">
      <xdr:nvSpPr>
        <xdr:cNvPr id="365" name="n_1mainValue【保健センター・保健所】&#10;有形固定資産減価償却率"/>
        <xdr:cNvSpPr txBox="1"/>
      </xdr:nvSpPr>
      <xdr:spPr>
        <a:xfrm>
          <a:off x="152660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6" name="直線コネクタ 3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7" name="テキスト ボックス 3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8" name="直線コネクタ 3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9" name="テキスト ボックス 3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1" name="テキスト ボックス 3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2" name="直線コネクタ 3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3" name="テキスト ボックス 3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4" name="直線コネクタ 3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5" name="テキスト ボックス 3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89" name="直線コネクタ 388"/>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90"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91" name="直線コネクタ 390"/>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92"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93" name="直線コネクタ 392"/>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94"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95" name="フローチャート: 判断 394"/>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96" name="フローチャート: 判断 395"/>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97"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98" name="フローチャート: 判断 397"/>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99"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0" name="テキスト ボックス 3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64262</xdr:rowOff>
    </xdr:from>
    <xdr:to>
      <xdr:col>112</xdr:col>
      <xdr:colOff>38100</xdr:colOff>
      <xdr:row>61</xdr:row>
      <xdr:rowOff>165862</xdr:rowOff>
    </xdr:to>
    <xdr:sp macro="" textlink="">
      <xdr:nvSpPr>
        <xdr:cNvPr id="405" name="楕円 404"/>
        <xdr:cNvSpPr/>
      </xdr:nvSpPr>
      <xdr:spPr>
        <a:xfrm>
          <a:off x="21272500" y="105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10939</xdr:rowOff>
    </xdr:from>
    <xdr:ext cx="469744" cy="259045"/>
    <xdr:sp macro="" textlink="">
      <xdr:nvSpPr>
        <xdr:cNvPr id="406" name="n_1mainValue【保健センター・保健所】&#10;一人当たり面積"/>
        <xdr:cNvSpPr txBox="1"/>
      </xdr:nvSpPr>
      <xdr:spPr>
        <a:xfrm>
          <a:off x="21075727" y="102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7" name="正方形/長方形 4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8" name="正方形/長方形 4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9" name="正方形/長方形 4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0" name="正方形/長方形 4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1" name="正方形/長方形 4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2" name="正方形/長方形 4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3" name="正方形/長方形 4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4" name="正方形/長方形 4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5" name="テキスト ボックス 4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6" name="直線コネクタ 4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17" name="直線コネクタ 4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8" name="テキスト ボックス 41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9" name="直線コネクタ 4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0" name="テキスト ボックス 4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1" name="直線コネクタ 4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2" name="テキスト ボックス 4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3" name="直線コネクタ 4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4" name="テキスト ボックス 4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5" name="直線コネクタ 4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6" name="テキスト ボックス 4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7" name="直線コネクタ 4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8" name="テキスト ボックス 42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9" name="直線コネクタ 4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0" name="テキスト ボックス 4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32" name="直線コネクタ 431"/>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33"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34" name="直線コネクタ 433"/>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3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36" name="直線コネクタ 43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37"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38" name="フローチャート: 判断 437"/>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39" name="フローチャート: 判断 438"/>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440"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41" name="フローチャート: 判断 440"/>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42"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3" name="テキスト ボックス 4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4" name="テキスト ボックス 4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5" name="テキスト ボックス 4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6" name="テキスト ボックス 4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7" name="テキスト ボックス 4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54248</xdr:rowOff>
    </xdr:from>
    <xdr:to>
      <xdr:col>81</xdr:col>
      <xdr:colOff>101600</xdr:colOff>
      <xdr:row>83</xdr:row>
      <xdr:rowOff>155848</xdr:rowOff>
    </xdr:to>
    <xdr:sp macro="" textlink="">
      <xdr:nvSpPr>
        <xdr:cNvPr id="448" name="楕円 447"/>
        <xdr:cNvSpPr/>
      </xdr:nvSpPr>
      <xdr:spPr>
        <a:xfrm>
          <a:off x="15430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146975</xdr:rowOff>
    </xdr:from>
    <xdr:ext cx="405111" cy="259045"/>
    <xdr:sp macro="" textlink="">
      <xdr:nvSpPr>
        <xdr:cNvPr id="449" name="n_1mainValue【消防施設】&#10;有形固定資産減価償却率"/>
        <xdr:cNvSpPr txBox="1"/>
      </xdr:nvSpPr>
      <xdr:spPr>
        <a:xfrm>
          <a:off x="15266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7" name="正方形/長方形 4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8" name="テキスト ボックス 4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9" name="直線コネクタ 4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0" name="直線コネクタ 4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1" name="テキスト ボックス 4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2" name="直線コネクタ 4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3" name="テキスト ボックス 4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4" name="直線コネクタ 4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5" name="テキスト ボックス 4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6" name="直線コネクタ 4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7" name="テキスト ボックス 4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8" name="直線コネクタ 4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9" name="テキスト ボックス 4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0" name="直線コネクタ 4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1" name="テキスト ボックス 4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73" name="直線コネクタ 472"/>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74"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75" name="直線コネクタ 474"/>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76"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77" name="直線コネクタ 476"/>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78"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79" name="フローチャート: 判断 478"/>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80" name="フローチャート: 判断 479"/>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481"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82" name="フローチャート: 判断 481"/>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83"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4" name="テキスト ボックス 4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5" name="テキスト ボックス 4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6" name="テキスト ボックス 4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7" name="テキスト ボックス 4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8" name="テキスト ボックス 4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112649</xdr:rowOff>
    </xdr:from>
    <xdr:to>
      <xdr:col>112</xdr:col>
      <xdr:colOff>38100</xdr:colOff>
      <xdr:row>85</xdr:row>
      <xdr:rowOff>42799</xdr:rowOff>
    </xdr:to>
    <xdr:sp macro="" textlink="">
      <xdr:nvSpPr>
        <xdr:cNvPr id="489" name="楕円 488"/>
        <xdr:cNvSpPr/>
      </xdr:nvSpPr>
      <xdr:spPr>
        <a:xfrm>
          <a:off x="21272500" y="145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59326</xdr:rowOff>
    </xdr:from>
    <xdr:ext cx="469744" cy="259045"/>
    <xdr:sp macro="" textlink="">
      <xdr:nvSpPr>
        <xdr:cNvPr id="490" name="n_1mainValue【消防施設】&#10;一人当たり面積"/>
        <xdr:cNvSpPr txBox="1"/>
      </xdr:nvSpPr>
      <xdr:spPr>
        <a:xfrm>
          <a:off x="21075727" y="1428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1" name="正方形/長方形 4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2" name="正方形/長方形 4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3" name="正方形/長方形 4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4" name="正方形/長方形 4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5" name="正方形/長方形 4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6" name="正方形/長方形 4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7" name="正方形/長方形 4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8" name="正方形/長方形 4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9" name="テキスト ボックス 4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0" name="直線コネクタ 4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1" name="直線コネクタ 5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2" name="テキスト ボックス 5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3" name="直線コネクタ 5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4" name="テキスト ボックス 5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5" name="直線コネクタ 5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6" name="テキスト ボックス 5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7" name="直線コネクタ 5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8" name="テキスト ボックス 5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9" name="直線コネクタ 5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0" name="テキスト ボックス 5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1" name="直線コネクタ 5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2" name="テキスト ボックス 5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16" name="直線コネクタ 515"/>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17"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18" name="直線コネクタ 517"/>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0" name="直線コネクタ 5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21"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22" name="フローチャート: 判断 521"/>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23" name="フローチャート: 判断 522"/>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524"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25" name="フローチャート: 判断 524"/>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26"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532" name="楕円 531"/>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107043</xdr:rowOff>
    </xdr:from>
    <xdr:to>
      <xdr:col>76</xdr:col>
      <xdr:colOff>165100</xdr:colOff>
      <xdr:row>107</xdr:row>
      <xdr:rowOff>37193</xdr:rowOff>
    </xdr:to>
    <xdr:sp macro="" textlink="">
      <xdr:nvSpPr>
        <xdr:cNvPr id="533" name="楕円 532"/>
        <xdr:cNvSpPr/>
      </xdr:nvSpPr>
      <xdr:spPr>
        <a:xfrm>
          <a:off x="14541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125186</xdr:rowOff>
    </xdr:from>
    <xdr:to>
      <xdr:col>81</xdr:col>
      <xdr:colOff>50800</xdr:colOff>
      <xdr:row>106</xdr:row>
      <xdr:rowOff>157843</xdr:rowOff>
    </xdr:to>
    <xdr:cxnSp macro="">
      <xdr:nvCxnSpPr>
        <xdr:cNvPr id="534" name="直線コネクタ 533"/>
        <xdr:cNvCxnSpPr/>
      </xdr:nvCxnSpPr>
      <xdr:spPr>
        <a:xfrm flipV="1">
          <a:off x="14592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167113</xdr:rowOff>
    </xdr:from>
    <xdr:ext cx="405111" cy="259045"/>
    <xdr:sp macro="" textlink="">
      <xdr:nvSpPr>
        <xdr:cNvPr id="535" name="n_1mainValue【庁舎】&#10;有形固定資産減価償却率"/>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28320</xdr:rowOff>
    </xdr:from>
    <xdr:ext cx="405111" cy="259045"/>
    <xdr:sp macro="" textlink="">
      <xdr:nvSpPr>
        <xdr:cNvPr id="536" name="n_2mainValue【庁舎】&#10;有形固定資産減価償却率"/>
        <xdr:cNvSpPr txBox="1"/>
      </xdr:nvSpPr>
      <xdr:spPr>
        <a:xfrm>
          <a:off x="14389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7" name="正方形/長方形 5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8" name="正方形/長方形 5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9" name="正方形/長方形 5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0" name="正方形/長方形 5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1" name="正方形/長方形 5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2" name="正方形/長方形 5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3" name="正方形/長方形 5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4" name="正方形/長方形 5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5" name="テキスト ボックス 5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6" name="直線コネクタ 5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47" name="直線コネクタ 5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8" name="テキスト ボックス 5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49" name="直線コネクタ 5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0" name="テキスト ボックス 5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1" name="直線コネクタ 5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2" name="テキスト ボックス 5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53" name="直線コネクタ 5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54" name="テキスト ボックス 5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5" name="直線コネクタ 5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6" name="テキスト ボックス 5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58" name="直線コネクタ 557"/>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59"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60" name="直線コネクタ 559"/>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61"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62" name="直線コネクタ 561"/>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63"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64" name="フローチャート: 判断 563"/>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65" name="フローチャート: 判断 564"/>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66"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67" name="フローチャート: 判断 566"/>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568"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9" name="テキスト ボックス 5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0" name="テキスト ボックス 5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1" name="テキスト ボックス 5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2" name="テキスト ボックス 5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3" name="テキスト ボックス 5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164846</xdr:rowOff>
    </xdr:from>
    <xdr:to>
      <xdr:col>112</xdr:col>
      <xdr:colOff>38100</xdr:colOff>
      <xdr:row>105</xdr:row>
      <xdr:rowOff>94996</xdr:rowOff>
    </xdr:to>
    <xdr:sp macro="" textlink="">
      <xdr:nvSpPr>
        <xdr:cNvPr id="574" name="楕円 573"/>
        <xdr:cNvSpPr/>
      </xdr:nvSpPr>
      <xdr:spPr>
        <a:xfrm>
          <a:off x="21272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5283</xdr:rowOff>
    </xdr:from>
    <xdr:to>
      <xdr:col>107</xdr:col>
      <xdr:colOff>101600</xdr:colOff>
      <xdr:row>105</xdr:row>
      <xdr:rowOff>106883</xdr:rowOff>
    </xdr:to>
    <xdr:sp macro="" textlink="">
      <xdr:nvSpPr>
        <xdr:cNvPr id="575" name="楕円 574"/>
        <xdr:cNvSpPr/>
      </xdr:nvSpPr>
      <xdr:spPr>
        <a:xfrm>
          <a:off x="20383500" y="180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44196</xdr:rowOff>
    </xdr:from>
    <xdr:to>
      <xdr:col>111</xdr:col>
      <xdr:colOff>177800</xdr:colOff>
      <xdr:row>105</xdr:row>
      <xdr:rowOff>56083</xdr:rowOff>
    </xdr:to>
    <xdr:cxnSp macro="">
      <xdr:nvCxnSpPr>
        <xdr:cNvPr id="576" name="直線コネクタ 575"/>
        <xdr:cNvCxnSpPr/>
      </xdr:nvCxnSpPr>
      <xdr:spPr>
        <a:xfrm flipV="1">
          <a:off x="20434300" y="1804644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111523</xdr:rowOff>
    </xdr:from>
    <xdr:ext cx="469744" cy="259045"/>
    <xdr:sp macro="" textlink="">
      <xdr:nvSpPr>
        <xdr:cNvPr id="577" name="n_1mainValue【庁舎】&#10;一人当たり面積"/>
        <xdr:cNvSpPr txBox="1"/>
      </xdr:nvSpPr>
      <xdr:spPr>
        <a:xfrm>
          <a:off x="21075727" y="177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123410</xdr:rowOff>
    </xdr:from>
    <xdr:ext cx="469744" cy="259045"/>
    <xdr:sp macro="" textlink="">
      <xdr:nvSpPr>
        <xdr:cNvPr id="578" name="n_2mainValue【庁舎】&#10;一人当たり面積"/>
        <xdr:cNvSpPr txBox="1"/>
      </xdr:nvSpPr>
      <xdr:spPr>
        <a:xfrm>
          <a:off x="20199427" y="1778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9" name="正方形/長方形 5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0" name="正方形/長方形 5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1" name="テキスト ボックス 5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ついては、庁舎においては経過年数は浅く類団体と比較しても下回っており老朽化は低いが、体育館・プール、福祉施設については類似団体よりも上回っており計画的な改修、更新等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1,804
1,798
81.88
3,248,449
3,039,135
177,307
1,537,930
3,146,512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124883</xdr:rowOff>
    </xdr:to>
    <xdr:cxnSp macro="">
      <xdr:nvCxnSpPr>
        <xdr:cNvPr id="71" name="直線コネクタ 70"/>
        <xdr:cNvCxnSpPr/>
      </xdr:nvCxnSpPr>
      <xdr:spPr>
        <a:xfrm flipV="1">
          <a:off x="3225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70394</xdr:rowOff>
    </xdr:from>
    <xdr:to>
      <xdr:col>23</xdr:col>
      <xdr:colOff>133350</xdr:colOff>
      <xdr:row>64</xdr:row>
      <xdr:rowOff>146231</xdr:rowOff>
    </xdr:to>
    <xdr:cxnSp macro="">
      <xdr:nvCxnSpPr>
        <xdr:cNvPr id="133" name="直線コネクタ 132"/>
        <xdr:cNvCxnSpPr/>
      </xdr:nvCxnSpPr>
      <xdr:spPr>
        <a:xfrm>
          <a:off x="4114800" y="11043194"/>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70394</xdr:rowOff>
    </xdr:from>
    <xdr:to>
      <xdr:col>19</xdr:col>
      <xdr:colOff>133350</xdr:colOff>
      <xdr:row>64</xdr:row>
      <xdr:rowOff>118654</xdr:rowOff>
    </xdr:to>
    <xdr:cxnSp macro="">
      <xdr:nvCxnSpPr>
        <xdr:cNvPr id="136" name="直線コネクタ 135"/>
        <xdr:cNvCxnSpPr/>
      </xdr:nvCxnSpPr>
      <xdr:spPr>
        <a:xfrm flipV="1">
          <a:off x="3225800" y="110431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118654</xdr:rowOff>
    </xdr:from>
    <xdr:to>
      <xdr:col>15</xdr:col>
      <xdr:colOff>82550</xdr:colOff>
      <xdr:row>64</xdr:row>
      <xdr:rowOff>153126</xdr:rowOff>
    </xdr:to>
    <xdr:cxnSp macro="">
      <xdr:nvCxnSpPr>
        <xdr:cNvPr id="139" name="直線コネクタ 138"/>
        <xdr:cNvCxnSpPr/>
      </xdr:nvCxnSpPr>
      <xdr:spPr>
        <a:xfrm flipV="1">
          <a:off x="2336800" y="1109145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117747</xdr:rowOff>
    </xdr:from>
    <xdr:to>
      <xdr:col>11</xdr:col>
      <xdr:colOff>31750</xdr:colOff>
      <xdr:row>64</xdr:row>
      <xdr:rowOff>153126</xdr:rowOff>
    </xdr:to>
    <xdr:cxnSp macro="">
      <xdr:nvCxnSpPr>
        <xdr:cNvPr id="142" name="直線コネクタ 141"/>
        <xdr:cNvCxnSpPr/>
      </xdr:nvCxnSpPr>
      <xdr:spPr>
        <a:xfrm>
          <a:off x="1447800" y="1091909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95431</xdr:rowOff>
    </xdr:from>
    <xdr:to>
      <xdr:col>23</xdr:col>
      <xdr:colOff>184150</xdr:colOff>
      <xdr:row>65</xdr:row>
      <xdr:rowOff>25581</xdr:rowOff>
    </xdr:to>
    <xdr:sp macro="" textlink="">
      <xdr:nvSpPr>
        <xdr:cNvPr id="152" name="楕円 151"/>
        <xdr:cNvSpPr/>
      </xdr:nvSpPr>
      <xdr:spPr>
        <a:xfrm>
          <a:off x="49022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67508</xdr:rowOff>
    </xdr:from>
    <xdr:ext cx="762000" cy="259045"/>
    <xdr:sp macro="" textlink="">
      <xdr:nvSpPr>
        <xdr:cNvPr id="153" name="財政構造の弾力性該当値テキスト"/>
        <xdr:cNvSpPr txBox="1"/>
      </xdr:nvSpPr>
      <xdr:spPr>
        <a:xfrm>
          <a:off x="5041900" y="1104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19594</xdr:rowOff>
    </xdr:from>
    <xdr:to>
      <xdr:col>19</xdr:col>
      <xdr:colOff>184150</xdr:colOff>
      <xdr:row>64</xdr:row>
      <xdr:rowOff>121194</xdr:rowOff>
    </xdr:to>
    <xdr:sp macro="" textlink="">
      <xdr:nvSpPr>
        <xdr:cNvPr id="154" name="楕円 153"/>
        <xdr:cNvSpPr/>
      </xdr:nvSpPr>
      <xdr:spPr>
        <a:xfrm>
          <a:off x="4064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105971</xdr:rowOff>
    </xdr:from>
    <xdr:ext cx="736600" cy="259045"/>
    <xdr:sp macro="" textlink="">
      <xdr:nvSpPr>
        <xdr:cNvPr id="155" name="テキスト ボックス 154"/>
        <xdr:cNvSpPr txBox="1"/>
      </xdr:nvSpPr>
      <xdr:spPr>
        <a:xfrm>
          <a:off x="3733800" y="1107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67854</xdr:rowOff>
    </xdr:from>
    <xdr:to>
      <xdr:col>15</xdr:col>
      <xdr:colOff>133350</xdr:colOff>
      <xdr:row>64</xdr:row>
      <xdr:rowOff>169454</xdr:rowOff>
    </xdr:to>
    <xdr:sp macro="" textlink="">
      <xdr:nvSpPr>
        <xdr:cNvPr id="156" name="楕円 155"/>
        <xdr:cNvSpPr/>
      </xdr:nvSpPr>
      <xdr:spPr>
        <a:xfrm>
          <a:off x="3175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154231</xdr:rowOff>
    </xdr:from>
    <xdr:ext cx="762000" cy="259045"/>
    <xdr:sp macro="" textlink="">
      <xdr:nvSpPr>
        <xdr:cNvPr id="157" name="テキスト ボックス 156"/>
        <xdr:cNvSpPr txBox="1"/>
      </xdr:nvSpPr>
      <xdr:spPr>
        <a:xfrm>
          <a:off x="2844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102326</xdr:rowOff>
    </xdr:from>
    <xdr:to>
      <xdr:col>11</xdr:col>
      <xdr:colOff>82550</xdr:colOff>
      <xdr:row>65</xdr:row>
      <xdr:rowOff>32476</xdr:rowOff>
    </xdr:to>
    <xdr:sp macro="" textlink="">
      <xdr:nvSpPr>
        <xdr:cNvPr id="158" name="楕円 157"/>
        <xdr:cNvSpPr/>
      </xdr:nvSpPr>
      <xdr:spPr>
        <a:xfrm>
          <a:off x="2286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17253</xdr:rowOff>
    </xdr:from>
    <xdr:ext cx="762000" cy="259045"/>
    <xdr:sp macro="" textlink="">
      <xdr:nvSpPr>
        <xdr:cNvPr id="159" name="テキスト ボックス 158"/>
        <xdr:cNvSpPr txBox="1"/>
      </xdr:nvSpPr>
      <xdr:spPr>
        <a:xfrm>
          <a:off x="1955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66947</xdr:rowOff>
    </xdr:from>
    <xdr:to>
      <xdr:col>7</xdr:col>
      <xdr:colOff>31750</xdr:colOff>
      <xdr:row>63</xdr:row>
      <xdr:rowOff>168547</xdr:rowOff>
    </xdr:to>
    <xdr:sp macro="" textlink="">
      <xdr:nvSpPr>
        <xdr:cNvPr id="160" name="楕円 159"/>
        <xdr:cNvSpPr/>
      </xdr:nvSpPr>
      <xdr:spPr>
        <a:xfrm>
          <a:off x="1397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7274</xdr:rowOff>
    </xdr:from>
    <xdr:ext cx="762000" cy="259045"/>
    <xdr:sp macro="" textlink="">
      <xdr:nvSpPr>
        <xdr:cNvPr id="161" name="テキスト ボックス 160"/>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161468</xdr:rowOff>
    </xdr:from>
    <xdr:to>
      <xdr:col>23</xdr:col>
      <xdr:colOff>133350</xdr:colOff>
      <xdr:row>84</xdr:row>
      <xdr:rowOff>49185</xdr:rowOff>
    </xdr:to>
    <xdr:cxnSp macro="">
      <xdr:nvCxnSpPr>
        <xdr:cNvPr id="197" name="直線コネクタ 196"/>
        <xdr:cNvCxnSpPr/>
      </xdr:nvCxnSpPr>
      <xdr:spPr>
        <a:xfrm>
          <a:off x="4114800" y="14391818"/>
          <a:ext cx="838200" cy="5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125631</xdr:rowOff>
    </xdr:from>
    <xdr:to>
      <xdr:col>19</xdr:col>
      <xdr:colOff>133350</xdr:colOff>
      <xdr:row>83</xdr:row>
      <xdr:rowOff>161468</xdr:rowOff>
    </xdr:to>
    <xdr:cxnSp macro="">
      <xdr:nvCxnSpPr>
        <xdr:cNvPr id="200" name="直線コネクタ 199"/>
        <xdr:cNvCxnSpPr/>
      </xdr:nvCxnSpPr>
      <xdr:spPr>
        <a:xfrm>
          <a:off x="3225800" y="14355981"/>
          <a:ext cx="889000" cy="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86303</xdr:rowOff>
    </xdr:from>
    <xdr:to>
      <xdr:col>15</xdr:col>
      <xdr:colOff>82550</xdr:colOff>
      <xdr:row>83</xdr:row>
      <xdr:rowOff>125631</xdr:rowOff>
    </xdr:to>
    <xdr:cxnSp macro="">
      <xdr:nvCxnSpPr>
        <xdr:cNvPr id="203" name="直線コネクタ 202"/>
        <xdr:cNvCxnSpPr/>
      </xdr:nvCxnSpPr>
      <xdr:spPr>
        <a:xfrm>
          <a:off x="2336800" y="14316653"/>
          <a:ext cx="889000" cy="3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35971</xdr:rowOff>
    </xdr:from>
    <xdr:to>
      <xdr:col>11</xdr:col>
      <xdr:colOff>31750</xdr:colOff>
      <xdr:row>83</xdr:row>
      <xdr:rowOff>86303</xdr:rowOff>
    </xdr:to>
    <xdr:cxnSp macro="">
      <xdr:nvCxnSpPr>
        <xdr:cNvPr id="206" name="直線コネクタ 205"/>
        <xdr:cNvCxnSpPr/>
      </xdr:nvCxnSpPr>
      <xdr:spPr>
        <a:xfrm>
          <a:off x="1447800" y="14266321"/>
          <a:ext cx="889000" cy="5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169835</xdr:rowOff>
    </xdr:from>
    <xdr:to>
      <xdr:col>23</xdr:col>
      <xdr:colOff>184150</xdr:colOff>
      <xdr:row>84</xdr:row>
      <xdr:rowOff>99985</xdr:rowOff>
    </xdr:to>
    <xdr:sp macro="" textlink="">
      <xdr:nvSpPr>
        <xdr:cNvPr id="216" name="楕円 215"/>
        <xdr:cNvSpPr/>
      </xdr:nvSpPr>
      <xdr:spPr>
        <a:xfrm>
          <a:off x="4902200" y="144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141912</xdr:rowOff>
    </xdr:from>
    <xdr:ext cx="762000" cy="259045"/>
    <xdr:sp macro="" textlink="">
      <xdr:nvSpPr>
        <xdr:cNvPr id="217" name="人件費・物件費等の状況該当値テキスト"/>
        <xdr:cNvSpPr txBox="1"/>
      </xdr:nvSpPr>
      <xdr:spPr>
        <a:xfrm>
          <a:off x="5041900" y="1437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110668</xdr:rowOff>
    </xdr:from>
    <xdr:to>
      <xdr:col>19</xdr:col>
      <xdr:colOff>184150</xdr:colOff>
      <xdr:row>84</xdr:row>
      <xdr:rowOff>40818</xdr:rowOff>
    </xdr:to>
    <xdr:sp macro="" textlink="">
      <xdr:nvSpPr>
        <xdr:cNvPr id="218" name="楕円 217"/>
        <xdr:cNvSpPr/>
      </xdr:nvSpPr>
      <xdr:spPr>
        <a:xfrm>
          <a:off x="4064000" y="143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25595</xdr:rowOff>
    </xdr:from>
    <xdr:ext cx="736600" cy="259045"/>
    <xdr:sp macro="" textlink="">
      <xdr:nvSpPr>
        <xdr:cNvPr id="219" name="テキスト ボックス 218"/>
        <xdr:cNvSpPr txBox="1"/>
      </xdr:nvSpPr>
      <xdr:spPr>
        <a:xfrm>
          <a:off x="3733800" y="14427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74831</xdr:rowOff>
    </xdr:from>
    <xdr:to>
      <xdr:col>15</xdr:col>
      <xdr:colOff>133350</xdr:colOff>
      <xdr:row>84</xdr:row>
      <xdr:rowOff>4981</xdr:rowOff>
    </xdr:to>
    <xdr:sp macro="" textlink="">
      <xdr:nvSpPr>
        <xdr:cNvPr id="220" name="楕円 219"/>
        <xdr:cNvSpPr/>
      </xdr:nvSpPr>
      <xdr:spPr>
        <a:xfrm>
          <a:off x="3175000" y="143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161208</xdr:rowOff>
    </xdr:from>
    <xdr:ext cx="762000" cy="259045"/>
    <xdr:sp macro="" textlink="">
      <xdr:nvSpPr>
        <xdr:cNvPr id="221" name="テキスト ボックス 220"/>
        <xdr:cNvSpPr txBox="1"/>
      </xdr:nvSpPr>
      <xdr:spPr>
        <a:xfrm>
          <a:off x="2844800" y="1439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35503</xdr:rowOff>
    </xdr:from>
    <xdr:to>
      <xdr:col>11</xdr:col>
      <xdr:colOff>82550</xdr:colOff>
      <xdr:row>83</xdr:row>
      <xdr:rowOff>137103</xdr:rowOff>
    </xdr:to>
    <xdr:sp macro="" textlink="">
      <xdr:nvSpPr>
        <xdr:cNvPr id="222" name="楕円 221"/>
        <xdr:cNvSpPr/>
      </xdr:nvSpPr>
      <xdr:spPr>
        <a:xfrm>
          <a:off x="2286000" y="1426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121880</xdr:rowOff>
    </xdr:from>
    <xdr:ext cx="762000" cy="259045"/>
    <xdr:sp macro="" textlink="">
      <xdr:nvSpPr>
        <xdr:cNvPr id="223" name="テキスト ボックス 222"/>
        <xdr:cNvSpPr txBox="1"/>
      </xdr:nvSpPr>
      <xdr:spPr>
        <a:xfrm>
          <a:off x="1955800" y="14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156621</xdr:rowOff>
    </xdr:from>
    <xdr:to>
      <xdr:col>7</xdr:col>
      <xdr:colOff>31750</xdr:colOff>
      <xdr:row>83</xdr:row>
      <xdr:rowOff>86771</xdr:rowOff>
    </xdr:to>
    <xdr:sp macro="" textlink="">
      <xdr:nvSpPr>
        <xdr:cNvPr id="224" name="楕円 223"/>
        <xdr:cNvSpPr/>
      </xdr:nvSpPr>
      <xdr:spPr>
        <a:xfrm>
          <a:off x="1397000" y="142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71548</xdr:rowOff>
    </xdr:from>
    <xdr:ext cx="762000" cy="259045"/>
    <xdr:sp macro="" textlink="">
      <xdr:nvSpPr>
        <xdr:cNvPr id="225" name="テキスト ボックス 224"/>
        <xdr:cNvSpPr txBox="1"/>
      </xdr:nvSpPr>
      <xdr:spPr>
        <a:xfrm>
          <a:off x="1066800" y="1430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86043</xdr:rowOff>
    </xdr:from>
    <xdr:to>
      <xdr:col>81</xdr:col>
      <xdr:colOff>44450</xdr:colOff>
      <xdr:row>85</xdr:row>
      <xdr:rowOff>86043</xdr:rowOff>
    </xdr:to>
    <xdr:cxnSp macro="">
      <xdr:nvCxnSpPr>
        <xdr:cNvPr id="255" name="直線コネクタ 254"/>
        <xdr:cNvCxnSpPr/>
      </xdr:nvCxnSpPr>
      <xdr:spPr>
        <a:xfrm>
          <a:off x="16179800" y="14659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86043</xdr:rowOff>
    </xdr:to>
    <xdr:cxnSp macro="">
      <xdr:nvCxnSpPr>
        <xdr:cNvPr id="258" name="直線コネクタ 257"/>
        <xdr:cNvCxnSpPr/>
      </xdr:nvCxnSpPr>
      <xdr:spPr>
        <a:xfrm>
          <a:off x="15290800" y="14484350"/>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100648</xdr:rowOff>
    </xdr:to>
    <xdr:cxnSp macro="">
      <xdr:nvCxnSpPr>
        <xdr:cNvPr id="261" name="直線コネクタ 260"/>
        <xdr:cNvCxnSpPr/>
      </xdr:nvCxnSpPr>
      <xdr:spPr>
        <a:xfrm flipV="1">
          <a:off x="14401800" y="1448435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100648</xdr:rowOff>
    </xdr:from>
    <xdr:to>
      <xdr:col>68</xdr:col>
      <xdr:colOff>152400</xdr:colOff>
      <xdr:row>84</xdr:row>
      <xdr:rowOff>112713</xdr:rowOff>
    </xdr:to>
    <xdr:cxnSp macro="">
      <xdr:nvCxnSpPr>
        <xdr:cNvPr id="264" name="直線コネクタ 263"/>
        <xdr:cNvCxnSpPr/>
      </xdr:nvCxnSpPr>
      <xdr:spPr>
        <a:xfrm flipV="1">
          <a:off x="13512800" y="145024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35243</xdr:rowOff>
    </xdr:from>
    <xdr:to>
      <xdr:col>81</xdr:col>
      <xdr:colOff>95250</xdr:colOff>
      <xdr:row>85</xdr:row>
      <xdr:rowOff>136843</xdr:rowOff>
    </xdr:to>
    <xdr:sp macro="" textlink="">
      <xdr:nvSpPr>
        <xdr:cNvPr id="274" name="楕円 273"/>
        <xdr:cNvSpPr/>
      </xdr:nvSpPr>
      <xdr:spPr>
        <a:xfrm>
          <a:off x="169672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51770</xdr:rowOff>
    </xdr:from>
    <xdr:ext cx="762000" cy="259045"/>
    <xdr:sp macro="" textlink="">
      <xdr:nvSpPr>
        <xdr:cNvPr id="275" name="給与水準   （国との比較）該当値テキスト"/>
        <xdr:cNvSpPr txBox="1"/>
      </xdr:nvSpPr>
      <xdr:spPr>
        <a:xfrm>
          <a:off x="17106900" y="1445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35243</xdr:rowOff>
    </xdr:from>
    <xdr:to>
      <xdr:col>77</xdr:col>
      <xdr:colOff>95250</xdr:colOff>
      <xdr:row>85</xdr:row>
      <xdr:rowOff>136843</xdr:rowOff>
    </xdr:to>
    <xdr:sp macro="" textlink="">
      <xdr:nvSpPr>
        <xdr:cNvPr id="276" name="楕円 275"/>
        <xdr:cNvSpPr/>
      </xdr:nvSpPr>
      <xdr:spPr>
        <a:xfrm>
          <a:off x="16129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147020</xdr:rowOff>
    </xdr:from>
    <xdr:ext cx="736600" cy="259045"/>
    <xdr:sp macro="" textlink="">
      <xdr:nvSpPr>
        <xdr:cNvPr id="277" name="テキスト ボックス 276"/>
        <xdr:cNvSpPr txBox="1"/>
      </xdr:nvSpPr>
      <xdr:spPr>
        <a:xfrm>
          <a:off x="15798800" y="1437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49848</xdr:rowOff>
    </xdr:from>
    <xdr:to>
      <xdr:col>68</xdr:col>
      <xdr:colOff>203200</xdr:colOff>
      <xdr:row>84</xdr:row>
      <xdr:rowOff>151448</xdr:rowOff>
    </xdr:to>
    <xdr:sp macro="" textlink="">
      <xdr:nvSpPr>
        <xdr:cNvPr id="280" name="楕円 279"/>
        <xdr:cNvSpPr/>
      </xdr:nvSpPr>
      <xdr:spPr>
        <a:xfrm>
          <a:off x="14351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161625</xdr:rowOff>
    </xdr:from>
    <xdr:ext cx="762000" cy="259045"/>
    <xdr:sp macro="" textlink="">
      <xdr:nvSpPr>
        <xdr:cNvPr id="281" name="テキスト ボックス 280"/>
        <xdr:cNvSpPr txBox="1"/>
      </xdr:nvSpPr>
      <xdr:spPr>
        <a:xfrm>
          <a:off x="14020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61913</xdr:rowOff>
    </xdr:from>
    <xdr:to>
      <xdr:col>64</xdr:col>
      <xdr:colOff>152400</xdr:colOff>
      <xdr:row>84</xdr:row>
      <xdr:rowOff>163513</xdr:rowOff>
    </xdr:to>
    <xdr:sp macro="" textlink="">
      <xdr:nvSpPr>
        <xdr:cNvPr id="282" name="楕円 281"/>
        <xdr:cNvSpPr/>
      </xdr:nvSpPr>
      <xdr:spPr>
        <a:xfrm>
          <a:off x="13462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2240</xdr:rowOff>
    </xdr:from>
    <xdr:ext cx="762000" cy="259045"/>
    <xdr:sp macro="" textlink="">
      <xdr:nvSpPr>
        <xdr:cNvPr id="283" name="テキスト ボックス 282"/>
        <xdr:cNvSpPr txBox="1"/>
      </xdr:nvSpPr>
      <xdr:spPr>
        <a:xfrm>
          <a:off x="13131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98743</xdr:rowOff>
    </xdr:from>
    <xdr:to>
      <xdr:col>81</xdr:col>
      <xdr:colOff>44450</xdr:colOff>
      <xdr:row>62</xdr:row>
      <xdr:rowOff>110084</xdr:rowOff>
    </xdr:to>
    <xdr:cxnSp macro="">
      <xdr:nvCxnSpPr>
        <xdr:cNvPr id="315" name="直線コネクタ 314"/>
        <xdr:cNvCxnSpPr/>
      </xdr:nvCxnSpPr>
      <xdr:spPr>
        <a:xfrm>
          <a:off x="16179800" y="10728643"/>
          <a:ext cx="8382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71475</xdr:rowOff>
    </xdr:from>
    <xdr:to>
      <xdr:col>77</xdr:col>
      <xdr:colOff>44450</xdr:colOff>
      <xdr:row>62</xdr:row>
      <xdr:rowOff>98743</xdr:rowOff>
    </xdr:to>
    <xdr:cxnSp macro="">
      <xdr:nvCxnSpPr>
        <xdr:cNvPr id="318" name="直線コネクタ 317"/>
        <xdr:cNvCxnSpPr/>
      </xdr:nvCxnSpPr>
      <xdr:spPr>
        <a:xfrm>
          <a:off x="15290800" y="10701375"/>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71475</xdr:rowOff>
    </xdr:from>
    <xdr:to>
      <xdr:col>72</xdr:col>
      <xdr:colOff>203200</xdr:colOff>
      <xdr:row>62</xdr:row>
      <xdr:rowOff>95123</xdr:rowOff>
    </xdr:to>
    <xdr:cxnSp macro="">
      <xdr:nvCxnSpPr>
        <xdr:cNvPr id="321" name="直線コネクタ 320"/>
        <xdr:cNvCxnSpPr/>
      </xdr:nvCxnSpPr>
      <xdr:spPr>
        <a:xfrm flipV="1">
          <a:off x="14401800" y="10701375"/>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74854</xdr:rowOff>
    </xdr:from>
    <xdr:to>
      <xdr:col>68</xdr:col>
      <xdr:colOff>152400</xdr:colOff>
      <xdr:row>62</xdr:row>
      <xdr:rowOff>95123</xdr:rowOff>
    </xdr:to>
    <xdr:cxnSp macro="">
      <xdr:nvCxnSpPr>
        <xdr:cNvPr id="324" name="直線コネクタ 323"/>
        <xdr:cNvCxnSpPr/>
      </xdr:nvCxnSpPr>
      <xdr:spPr>
        <a:xfrm>
          <a:off x="13512800" y="1070475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59284</xdr:rowOff>
    </xdr:from>
    <xdr:to>
      <xdr:col>81</xdr:col>
      <xdr:colOff>95250</xdr:colOff>
      <xdr:row>62</xdr:row>
      <xdr:rowOff>160884</xdr:rowOff>
    </xdr:to>
    <xdr:sp macro="" textlink="">
      <xdr:nvSpPr>
        <xdr:cNvPr id="334" name="楕円 333"/>
        <xdr:cNvSpPr/>
      </xdr:nvSpPr>
      <xdr:spPr>
        <a:xfrm>
          <a:off x="16967200" y="106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31361</xdr:rowOff>
    </xdr:from>
    <xdr:ext cx="762000" cy="259045"/>
    <xdr:sp macro="" textlink="">
      <xdr:nvSpPr>
        <xdr:cNvPr id="335" name="定員管理の状況該当値テキスト"/>
        <xdr:cNvSpPr txBox="1"/>
      </xdr:nvSpPr>
      <xdr:spPr>
        <a:xfrm>
          <a:off x="17106900" y="1066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47943</xdr:rowOff>
    </xdr:from>
    <xdr:to>
      <xdr:col>77</xdr:col>
      <xdr:colOff>95250</xdr:colOff>
      <xdr:row>62</xdr:row>
      <xdr:rowOff>149543</xdr:rowOff>
    </xdr:to>
    <xdr:sp macro="" textlink="">
      <xdr:nvSpPr>
        <xdr:cNvPr id="336" name="楕円 335"/>
        <xdr:cNvSpPr/>
      </xdr:nvSpPr>
      <xdr:spPr>
        <a:xfrm>
          <a:off x="16129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37" name="テキスト ボックス 336"/>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20675</xdr:rowOff>
    </xdr:from>
    <xdr:to>
      <xdr:col>73</xdr:col>
      <xdr:colOff>44450</xdr:colOff>
      <xdr:row>62</xdr:row>
      <xdr:rowOff>122275</xdr:rowOff>
    </xdr:to>
    <xdr:sp macro="" textlink="">
      <xdr:nvSpPr>
        <xdr:cNvPr id="338" name="楕円 337"/>
        <xdr:cNvSpPr/>
      </xdr:nvSpPr>
      <xdr:spPr>
        <a:xfrm>
          <a:off x="15240000" y="106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107052</xdr:rowOff>
    </xdr:from>
    <xdr:ext cx="762000" cy="259045"/>
    <xdr:sp macro="" textlink="">
      <xdr:nvSpPr>
        <xdr:cNvPr id="339" name="テキスト ボックス 338"/>
        <xdr:cNvSpPr txBox="1"/>
      </xdr:nvSpPr>
      <xdr:spPr>
        <a:xfrm>
          <a:off x="14909800" y="1073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44323</xdr:rowOff>
    </xdr:from>
    <xdr:to>
      <xdr:col>68</xdr:col>
      <xdr:colOff>203200</xdr:colOff>
      <xdr:row>62</xdr:row>
      <xdr:rowOff>145923</xdr:rowOff>
    </xdr:to>
    <xdr:sp macro="" textlink="">
      <xdr:nvSpPr>
        <xdr:cNvPr id="340" name="楕円 339"/>
        <xdr:cNvSpPr/>
      </xdr:nvSpPr>
      <xdr:spPr>
        <a:xfrm>
          <a:off x="14351000" y="106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130700</xdr:rowOff>
    </xdr:from>
    <xdr:ext cx="762000" cy="259045"/>
    <xdr:sp macro="" textlink="">
      <xdr:nvSpPr>
        <xdr:cNvPr id="341" name="テキスト ボックス 340"/>
        <xdr:cNvSpPr txBox="1"/>
      </xdr:nvSpPr>
      <xdr:spPr>
        <a:xfrm>
          <a:off x="14020800" y="107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24054</xdr:rowOff>
    </xdr:from>
    <xdr:to>
      <xdr:col>64</xdr:col>
      <xdr:colOff>152400</xdr:colOff>
      <xdr:row>62</xdr:row>
      <xdr:rowOff>125654</xdr:rowOff>
    </xdr:to>
    <xdr:sp macro="" textlink="">
      <xdr:nvSpPr>
        <xdr:cNvPr id="342" name="楕円 341"/>
        <xdr:cNvSpPr/>
      </xdr:nvSpPr>
      <xdr:spPr>
        <a:xfrm>
          <a:off x="13462000" y="106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110431</xdr:rowOff>
    </xdr:from>
    <xdr:ext cx="762000" cy="259045"/>
    <xdr:sp macro="" textlink="">
      <xdr:nvSpPr>
        <xdr:cNvPr id="343" name="テキスト ボックス 342"/>
        <xdr:cNvSpPr txBox="1"/>
      </xdr:nvSpPr>
      <xdr:spPr>
        <a:xfrm>
          <a:off x="13131800" y="1074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84244</xdr:rowOff>
    </xdr:to>
    <xdr:cxnSp macro="">
      <xdr:nvCxnSpPr>
        <xdr:cNvPr id="376" name="直線コネクタ 375"/>
        <xdr:cNvCxnSpPr/>
      </xdr:nvCxnSpPr>
      <xdr:spPr>
        <a:xfrm>
          <a:off x="16179800" y="70976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76200</xdr:rowOff>
    </xdr:to>
    <xdr:cxnSp macro="">
      <xdr:nvCxnSpPr>
        <xdr:cNvPr id="379" name="直線コネクタ 378"/>
        <xdr:cNvCxnSpPr/>
      </xdr:nvCxnSpPr>
      <xdr:spPr>
        <a:xfrm flipV="1">
          <a:off x="15290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76200</xdr:rowOff>
    </xdr:to>
    <xdr:cxnSp macro="">
      <xdr:nvCxnSpPr>
        <xdr:cNvPr id="382" name="直線コネクタ 381"/>
        <xdr:cNvCxnSpPr/>
      </xdr:nvCxnSpPr>
      <xdr:spPr>
        <a:xfrm>
          <a:off x="14401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76200</xdr:rowOff>
    </xdr:to>
    <xdr:cxnSp macro="">
      <xdr:nvCxnSpPr>
        <xdr:cNvPr id="385" name="直線コネクタ 384"/>
        <xdr:cNvCxnSpPr/>
      </xdr:nvCxnSpPr>
      <xdr:spPr>
        <a:xfrm>
          <a:off x="13512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5" name="楕円 394"/>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396" name="公債費負担の状況該当値テキスト"/>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397" name="楕円 396"/>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98" name="テキスト ボックス 397"/>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399" name="楕円 398"/>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0" name="テキスト ボックス 399"/>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1" name="楕円 400"/>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2" name="テキスト ボックス 401"/>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3" name="楕円 402"/>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04" name="テキスト ボックス 403"/>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1,804
1,798
81.88
3,248,449
3,039,135
177,307
1,537,930
3,146,512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152146</xdr:rowOff>
    </xdr:to>
    <xdr:cxnSp macro="">
      <xdr:nvCxnSpPr>
        <xdr:cNvPr id="64" name="直線コネクタ 63"/>
        <xdr:cNvCxnSpPr/>
      </xdr:nvCxnSpPr>
      <xdr:spPr>
        <a:xfrm>
          <a:off x="3987800" y="64272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133858</xdr:rowOff>
    </xdr:to>
    <xdr:cxnSp macro="">
      <xdr:nvCxnSpPr>
        <xdr:cNvPr id="67" name="直線コネクタ 66"/>
        <xdr:cNvCxnSpPr/>
      </xdr:nvCxnSpPr>
      <xdr:spPr>
        <a:xfrm flipV="1">
          <a:off x="3098800" y="6427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38</xdr:row>
      <xdr:rowOff>81280</xdr:rowOff>
    </xdr:to>
    <xdr:cxnSp macro="">
      <xdr:nvCxnSpPr>
        <xdr:cNvPr id="70" name="直線コネクタ 69"/>
        <xdr:cNvCxnSpPr/>
      </xdr:nvCxnSpPr>
      <xdr:spPr>
        <a:xfrm flipV="1">
          <a:off x="2209800" y="6477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38</xdr:row>
      <xdr:rowOff>81280</xdr:rowOff>
    </xdr:to>
    <xdr:cxnSp macro="">
      <xdr:nvCxnSpPr>
        <xdr:cNvPr id="73" name="直線コネクタ 72"/>
        <xdr:cNvCxnSpPr/>
      </xdr:nvCxnSpPr>
      <xdr:spPr>
        <a:xfrm>
          <a:off x="1320800" y="64455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89" name="楕円 88"/>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0" name="テキスト ボックス 89"/>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169454</xdr:rowOff>
    </xdr:from>
    <xdr:to>
      <xdr:col>82</xdr:col>
      <xdr:colOff>107950</xdr:colOff>
      <xdr:row>16</xdr:row>
      <xdr:rowOff>169454</xdr:rowOff>
    </xdr:to>
    <xdr:cxnSp macro="">
      <xdr:nvCxnSpPr>
        <xdr:cNvPr id="127" name="直線コネクタ 126"/>
        <xdr:cNvCxnSpPr/>
      </xdr:nvCxnSpPr>
      <xdr:spPr>
        <a:xfrm>
          <a:off x="15671800" y="2912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136797</xdr:rowOff>
    </xdr:from>
    <xdr:to>
      <xdr:col>78</xdr:col>
      <xdr:colOff>69850</xdr:colOff>
      <xdr:row>16</xdr:row>
      <xdr:rowOff>169454</xdr:rowOff>
    </xdr:to>
    <xdr:cxnSp macro="">
      <xdr:nvCxnSpPr>
        <xdr:cNvPr id="130" name="直線コネクタ 129"/>
        <xdr:cNvCxnSpPr/>
      </xdr:nvCxnSpPr>
      <xdr:spPr>
        <a:xfrm>
          <a:off x="14782800" y="2879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136797</xdr:rowOff>
    </xdr:from>
    <xdr:to>
      <xdr:col>73</xdr:col>
      <xdr:colOff>180975</xdr:colOff>
      <xdr:row>17</xdr:row>
      <xdr:rowOff>17599</xdr:rowOff>
    </xdr:to>
    <xdr:cxnSp macro="">
      <xdr:nvCxnSpPr>
        <xdr:cNvPr id="133" name="直線コネクタ 132"/>
        <xdr:cNvCxnSpPr/>
      </xdr:nvCxnSpPr>
      <xdr:spPr>
        <a:xfrm flipV="1">
          <a:off x="13893800" y="28799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17</xdr:row>
      <xdr:rowOff>17599</xdr:rowOff>
    </xdr:to>
    <xdr:cxnSp macro="">
      <xdr:nvCxnSpPr>
        <xdr:cNvPr id="136" name="直線コネクタ 135"/>
        <xdr:cNvCxnSpPr/>
      </xdr:nvCxnSpPr>
      <xdr:spPr>
        <a:xfrm>
          <a:off x="13004800" y="2664460"/>
          <a:ext cx="8890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118654</xdr:rowOff>
    </xdr:from>
    <xdr:to>
      <xdr:col>82</xdr:col>
      <xdr:colOff>158750</xdr:colOff>
      <xdr:row>17</xdr:row>
      <xdr:rowOff>48804</xdr:rowOff>
    </xdr:to>
    <xdr:sp macro="" textlink="">
      <xdr:nvSpPr>
        <xdr:cNvPr id="146" name="楕円 145"/>
        <xdr:cNvSpPr/>
      </xdr:nvSpPr>
      <xdr:spPr>
        <a:xfrm>
          <a:off x="164592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90731</xdr:rowOff>
    </xdr:from>
    <xdr:ext cx="762000" cy="259045"/>
    <xdr:sp macro="" textlink="">
      <xdr:nvSpPr>
        <xdr:cNvPr id="147" name="物件費該当値テキスト"/>
        <xdr:cNvSpPr txBox="1"/>
      </xdr:nvSpPr>
      <xdr:spPr>
        <a:xfrm>
          <a:off x="16598900" y="28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118654</xdr:rowOff>
    </xdr:from>
    <xdr:to>
      <xdr:col>78</xdr:col>
      <xdr:colOff>120650</xdr:colOff>
      <xdr:row>17</xdr:row>
      <xdr:rowOff>48804</xdr:rowOff>
    </xdr:to>
    <xdr:sp macro="" textlink="">
      <xdr:nvSpPr>
        <xdr:cNvPr id="148" name="楕円 147"/>
        <xdr:cNvSpPr/>
      </xdr:nvSpPr>
      <xdr:spPr>
        <a:xfrm>
          <a:off x="15621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33581</xdr:rowOff>
    </xdr:from>
    <xdr:ext cx="736600" cy="259045"/>
    <xdr:sp macro="" textlink="">
      <xdr:nvSpPr>
        <xdr:cNvPr id="149" name="テキスト ボックス 148"/>
        <xdr:cNvSpPr txBox="1"/>
      </xdr:nvSpPr>
      <xdr:spPr>
        <a:xfrm>
          <a:off x="15290800" y="294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85997</xdr:rowOff>
    </xdr:from>
    <xdr:to>
      <xdr:col>74</xdr:col>
      <xdr:colOff>31750</xdr:colOff>
      <xdr:row>17</xdr:row>
      <xdr:rowOff>16147</xdr:rowOff>
    </xdr:to>
    <xdr:sp macro="" textlink="">
      <xdr:nvSpPr>
        <xdr:cNvPr id="150" name="楕円 149"/>
        <xdr:cNvSpPr/>
      </xdr:nvSpPr>
      <xdr:spPr>
        <a:xfrm>
          <a:off x="14732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924</xdr:rowOff>
    </xdr:from>
    <xdr:ext cx="762000" cy="259045"/>
    <xdr:sp macro="" textlink="">
      <xdr:nvSpPr>
        <xdr:cNvPr id="151" name="テキスト ボックス 150"/>
        <xdr:cNvSpPr txBox="1"/>
      </xdr:nvSpPr>
      <xdr:spPr>
        <a:xfrm>
          <a:off x="14401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138249</xdr:rowOff>
    </xdr:from>
    <xdr:to>
      <xdr:col>69</xdr:col>
      <xdr:colOff>142875</xdr:colOff>
      <xdr:row>17</xdr:row>
      <xdr:rowOff>68399</xdr:rowOff>
    </xdr:to>
    <xdr:sp macro="" textlink="">
      <xdr:nvSpPr>
        <xdr:cNvPr id="152" name="楕円 151"/>
        <xdr:cNvSpPr/>
      </xdr:nvSpPr>
      <xdr:spPr>
        <a:xfrm>
          <a:off x="13843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53176</xdr:rowOff>
    </xdr:from>
    <xdr:ext cx="762000" cy="259045"/>
    <xdr:sp macro="" textlink="">
      <xdr:nvSpPr>
        <xdr:cNvPr id="153" name="テキスト ボックス 152"/>
        <xdr:cNvSpPr txBox="1"/>
      </xdr:nvSpPr>
      <xdr:spPr>
        <a:xfrm>
          <a:off x="13512800" y="296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4" name="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5" name="テキスト ボックス 154"/>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95250</xdr:rowOff>
    </xdr:to>
    <xdr:cxnSp macro="">
      <xdr:nvCxnSpPr>
        <xdr:cNvPr id="187" name="直線コネクタ 186"/>
        <xdr:cNvCxnSpPr/>
      </xdr:nvCxnSpPr>
      <xdr:spPr>
        <a:xfrm>
          <a:off x="3987800" y="9499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90" name="直線コネクタ 189"/>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107950</xdr:rowOff>
    </xdr:to>
    <xdr:cxnSp macro="">
      <xdr:nvCxnSpPr>
        <xdr:cNvPr id="193" name="直線コネクタ 192"/>
        <xdr:cNvCxnSpPr/>
      </xdr:nvCxnSpPr>
      <xdr:spPr>
        <a:xfrm>
          <a:off x="2209800" y="939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56</xdr:row>
      <xdr:rowOff>25400</xdr:rowOff>
    </xdr:to>
    <xdr:cxnSp macro="">
      <xdr:nvCxnSpPr>
        <xdr:cNvPr id="196" name="直線コネクタ 195"/>
        <xdr:cNvCxnSpPr/>
      </xdr:nvCxnSpPr>
      <xdr:spPr>
        <a:xfrm flipV="1">
          <a:off x="1320800" y="9398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6" name="楕円 205"/>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7"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8" name="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0" name="楕円 209"/>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1" name="テキスト ボックス 210"/>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2" name="楕円 211"/>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3" name="テキスト ボックス 212"/>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4" name="楕円 213"/>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215" name="テキスト ボックス 214"/>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156718</xdr:rowOff>
    </xdr:from>
    <xdr:to>
      <xdr:col>82</xdr:col>
      <xdr:colOff>107950</xdr:colOff>
      <xdr:row>56</xdr:row>
      <xdr:rowOff>17272</xdr:rowOff>
    </xdr:to>
    <xdr:cxnSp macro="">
      <xdr:nvCxnSpPr>
        <xdr:cNvPr id="245" name="直線コネクタ 244"/>
        <xdr:cNvCxnSpPr/>
      </xdr:nvCxnSpPr>
      <xdr:spPr>
        <a:xfrm>
          <a:off x="15671800" y="9586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101854</xdr:rowOff>
    </xdr:from>
    <xdr:to>
      <xdr:col>78</xdr:col>
      <xdr:colOff>69850</xdr:colOff>
      <xdr:row>55</xdr:row>
      <xdr:rowOff>156718</xdr:rowOff>
    </xdr:to>
    <xdr:cxnSp macro="">
      <xdr:nvCxnSpPr>
        <xdr:cNvPr id="248" name="直線コネクタ 247"/>
        <xdr:cNvCxnSpPr/>
      </xdr:nvCxnSpPr>
      <xdr:spPr>
        <a:xfrm>
          <a:off x="14782800" y="9531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101854</xdr:rowOff>
    </xdr:to>
    <xdr:cxnSp macro="">
      <xdr:nvCxnSpPr>
        <xdr:cNvPr id="251" name="直線コネクタ 250"/>
        <xdr:cNvCxnSpPr/>
      </xdr:nvCxnSpPr>
      <xdr:spPr>
        <a:xfrm>
          <a:off x="13893800" y="9504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56</xdr:row>
      <xdr:rowOff>12700</xdr:rowOff>
    </xdr:to>
    <xdr:cxnSp macro="">
      <xdr:nvCxnSpPr>
        <xdr:cNvPr id="254" name="直線コネクタ 253"/>
        <xdr:cNvCxnSpPr/>
      </xdr:nvCxnSpPr>
      <xdr:spPr>
        <a:xfrm flipV="1">
          <a:off x="13004800" y="95041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137922</xdr:rowOff>
    </xdr:from>
    <xdr:to>
      <xdr:col>82</xdr:col>
      <xdr:colOff>158750</xdr:colOff>
      <xdr:row>56</xdr:row>
      <xdr:rowOff>68072</xdr:rowOff>
    </xdr:to>
    <xdr:sp macro="" textlink="">
      <xdr:nvSpPr>
        <xdr:cNvPr id="264" name="楕円 263"/>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154449</xdr:rowOff>
    </xdr:from>
    <xdr:ext cx="762000" cy="259045"/>
    <xdr:sp macro="" textlink="">
      <xdr:nvSpPr>
        <xdr:cNvPr id="265" name="その他該当値テキスト"/>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105918</xdr:rowOff>
    </xdr:from>
    <xdr:to>
      <xdr:col>78</xdr:col>
      <xdr:colOff>120650</xdr:colOff>
      <xdr:row>56</xdr:row>
      <xdr:rowOff>36068</xdr:rowOff>
    </xdr:to>
    <xdr:sp macro="" textlink="">
      <xdr:nvSpPr>
        <xdr:cNvPr id="266" name="楕円 265"/>
        <xdr:cNvSpPr/>
      </xdr:nvSpPr>
      <xdr:spPr>
        <a:xfrm>
          <a:off x="15621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46245</xdr:rowOff>
    </xdr:from>
    <xdr:ext cx="736600" cy="259045"/>
    <xdr:sp macro="" textlink="">
      <xdr:nvSpPr>
        <xdr:cNvPr id="267" name="テキスト ボックス 266"/>
        <xdr:cNvSpPr txBox="1"/>
      </xdr:nvSpPr>
      <xdr:spPr>
        <a:xfrm>
          <a:off x="15290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51054</xdr:rowOff>
    </xdr:from>
    <xdr:to>
      <xdr:col>74</xdr:col>
      <xdr:colOff>31750</xdr:colOff>
      <xdr:row>55</xdr:row>
      <xdr:rowOff>152654</xdr:rowOff>
    </xdr:to>
    <xdr:sp macro="" textlink="">
      <xdr:nvSpPr>
        <xdr:cNvPr id="268" name="楕円 267"/>
        <xdr:cNvSpPr/>
      </xdr:nvSpPr>
      <xdr:spPr>
        <a:xfrm>
          <a:off x="14732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162831</xdr:rowOff>
    </xdr:from>
    <xdr:ext cx="762000" cy="259045"/>
    <xdr:sp macro="" textlink="">
      <xdr:nvSpPr>
        <xdr:cNvPr id="269" name="テキスト ボックス 268"/>
        <xdr:cNvSpPr txBox="1"/>
      </xdr:nvSpPr>
      <xdr:spPr>
        <a:xfrm>
          <a:off x="14401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23622</xdr:rowOff>
    </xdr:from>
    <xdr:to>
      <xdr:col>69</xdr:col>
      <xdr:colOff>142875</xdr:colOff>
      <xdr:row>55</xdr:row>
      <xdr:rowOff>125222</xdr:rowOff>
    </xdr:to>
    <xdr:sp macro="" textlink="">
      <xdr:nvSpPr>
        <xdr:cNvPr id="270" name="楕円 269"/>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135399</xdr:rowOff>
    </xdr:from>
    <xdr:ext cx="762000" cy="259045"/>
    <xdr:sp macro="" textlink="">
      <xdr:nvSpPr>
        <xdr:cNvPr id="271" name="テキスト ボックス 270"/>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37846</xdr:rowOff>
    </xdr:to>
    <xdr:cxnSp macro="">
      <xdr:nvCxnSpPr>
        <xdr:cNvPr id="303" name="直線コネクタ 302"/>
        <xdr:cNvCxnSpPr/>
      </xdr:nvCxnSpPr>
      <xdr:spPr>
        <a:xfrm flipV="1">
          <a:off x="15671800" y="63174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97282</xdr:rowOff>
    </xdr:to>
    <xdr:cxnSp macro="">
      <xdr:nvCxnSpPr>
        <xdr:cNvPr id="306" name="直線コネクタ 305"/>
        <xdr:cNvCxnSpPr/>
      </xdr:nvCxnSpPr>
      <xdr:spPr>
        <a:xfrm flipV="1">
          <a:off x="14782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97282</xdr:rowOff>
    </xdr:to>
    <xdr:cxnSp macro="">
      <xdr:nvCxnSpPr>
        <xdr:cNvPr id="309" name="直線コネクタ 308"/>
        <xdr:cNvCxnSpPr/>
      </xdr:nvCxnSpPr>
      <xdr:spPr>
        <a:xfrm>
          <a:off x="13893800" y="63540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37</xdr:row>
      <xdr:rowOff>10414</xdr:rowOff>
    </xdr:to>
    <xdr:cxnSp macro="">
      <xdr:nvCxnSpPr>
        <xdr:cNvPr id="312" name="直線コネクタ 311"/>
        <xdr:cNvCxnSpPr/>
      </xdr:nvCxnSpPr>
      <xdr:spPr>
        <a:xfrm>
          <a:off x="13004800" y="623062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2" name="楕円 321"/>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3"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4" name="楕円 323"/>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5" name="テキスト ボックス 324"/>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6" name="楕円 325"/>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7" name="テキスト ボックス 326"/>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8" name="楕円 327"/>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29" name="テキスト ボックス 328"/>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0" name="楕円 329"/>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1" name="テキスト ボックス 33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165100</xdr:rowOff>
    </xdr:from>
    <xdr:to>
      <xdr:col>24</xdr:col>
      <xdr:colOff>25400</xdr:colOff>
      <xdr:row>76</xdr:row>
      <xdr:rowOff>39370</xdr:rowOff>
    </xdr:to>
    <xdr:cxnSp macro="">
      <xdr:nvCxnSpPr>
        <xdr:cNvPr id="363" name="直線コネクタ 362"/>
        <xdr:cNvCxnSpPr/>
      </xdr:nvCxnSpPr>
      <xdr:spPr>
        <a:xfrm>
          <a:off x="3987800" y="130238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76</xdr:row>
      <xdr:rowOff>8889</xdr:rowOff>
    </xdr:to>
    <xdr:cxnSp macro="">
      <xdr:nvCxnSpPr>
        <xdr:cNvPr id="366" name="直線コネクタ 365"/>
        <xdr:cNvCxnSpPr/>
      </xdr:nvCxnSpPr>
      <xdr:spPr>
        <a:xfrm flipV="1">
          <a:off x="3098800" y="130238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54611</xdr:rowOff>
    </xdr:to>
    <xdr:cxnSp macro="">
      <xdr:nvCxnSpPr>
        <xdr:cNvPr id="369" name="直線コネクタ 368"/>
        <xdr:cNvCxnSpPr/>
      </xdr:nvCxnSpPr>
      <xdr:spPr>
        <a:xfrm flipV="1">
          <a:off x="2209800" y="13039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54611</xdr:rowOff>
    </xdr:to>
    <xdr:cxnSp macro="">
      <xdr:nvCxnSpPr>
        <xdr:cNvPr id="372" name="直線コネクタ 371"/>
        <xdr:cNvCxnSpPr/>
      </xdr:nvCxnSpPr>
      <xdr:spPr>
        <a:xfrm>
          <a:off x="1320800" y="13081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82" name="楕円 381"/>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762000" cy="259045"/>
    <xdr:sp macro="" textlink="">
      <xdr:nvSpPr>
        <xdr:cNvPr id="383" name="公債費該当値テキスト"/>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114300</xdr:rowOff>
    </xdr:from>
    <xdr:to>
      <xdr:col>20</xdr:col>
      <xdr:colOff>38100</xdr:colOff>
      <xdr:row>76</xdr:row>
      <xdr:rowOff>44450</xdr:rowOff>
    </xdr:to>
    <xdr:sp macro="" textlink="">
      <xdr:nvSpPr>
        <xdr:cNvPr id="384" name="楕円 383"/>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54627</xdr:rowOff>
    </xdr:from>
    <xdr:ext cx="736600" cy="259045"/>
    <xdr:sp macro="" textlink="">
      <xdr:nvSpPr>
        <xdr:cNvPr id="385" name="テキスト ボックス 384"/>
        <xdr:cNvSpPr txBox="1"/>
      </xdr:nvSpPr>
      <xdr:spPr>
        <a:xfrm>
          <a:off x="3606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6" name="楕円 385"/>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7" name="テキスト ボックス 386"/>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8" name="楕円 387"/>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9" name="テキスト ボックス 388"/>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0" name="楕円 389"/>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1" name="テキスト ボックス 390"/>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19231</xdr:rowOff>
    </xdr:from>
    <xdr:to>
      <xdr:col>82</xdr:col>
      <xdr:colOff>107950</xdr:colOff>
      <xdr:row>78</xdr:row>
      <xdr:rowOff>51888</xdr:rowOff>
    </xdr:to>
    <xdr:cxnSp macro="">
      <xdr:nvCxnSpPr>
        <xdr:cNvPr id="426" name="直線コネクタ 425"/>
        <xdr:cNvCxnSpPr/>
      </xdr:nvCxnSpPr>
      <xdr:spPr>
        <a:xfrm>
          <a:off x="15671800" y="133923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19231</xdr:rowOff>
    </xdr:from>
    <xdr:to>
      <xdr:col>78</xdr:col>
      <xdr:colOff>69850</xdr:colOff>
      <xdr:row>78</xdr:row>
      <xdr:rowOff>51888</xdr:rowOff>
    </xdr:to>
    <xdr:cxnSp macro="">
      <xdr:nvCxnSpPr>
        <xdr:cNvPr id="429" name="直線コネクタ 428"/>
        <xdr:cNvCxnSpPr/>
      </xdr:nvCxnSpPr>
      <xdr:spPr>
        <a:xfrm flipV="1">
          <a:off x="14782800" y="133923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45357</xdr:rowOff>
    </xdr:from>
    <xdr:to>
      <xdr:col>73</xdr:col>
      <xdr:colOff>180975</xdr:colOff>
      <xdr:row>78</xdr:row>
      <xdr:rowOff>51888</xdr:rowOff>
    </xdr:to>
    <xdr:cxnSp macro="">
      <xdr:nvCxnSpPr>
        <xdr:cNvPr id="432" name="直線コネクタ 431"/>
        <xdr:cNvCxnSpPr/>
      </xdr:nvCxnSpPr>
      <xdr:spPr>
        <a:xfrm>
          <a:off x="13893800" y="134184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78</xdr:row>
      <xdr:rowOff>45357</xdr:rowOff>
    </xdr:to>
    <xdr:cxnSp macro="">
      <xdr:nvCxnSpPr>
        <xdr:cNvPr id="435" name="直線コネクタ 434"/>
        <xdr:cNvCxnSpPr/>
      </xdr:nvCxnSpPr>
      <xdr:spPr>
        <a:xfrm>
          <a:off x="13004800" y="13225780"/>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xdr:rowOff>
    </xdr:from>
    <xdr:to>
      <xdr:col>82</xdr:col>
      <xdr:colOff>158750</xdr:colOff>
      <xdr:row>78</xdr:row>
      <xdr:rowOff>102688</xdr:rowOff>
    </xdr:to>
    <xdr:sp macro="" textlink="">
      <xdr:nvSpPr>
        <xdr:cNvPr id="445" name="楕円 444"/>
        <xdr:cNvSpPr/>
      </xdr:nvSpPr>
      <xdr:spPr>
        <a:xfrm>
          <a:off x="164592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144615</xdr:rowOff>
    </xdr:from>
    <xdr:ext cx="762000" cy="259045"/>
    <xdr:sp macro="" textlink="">
      <xdr:nvSpPr>
        <xdr:cNvPr id="446" name="公債費以外該当値テキスト"/>
        <xdr:cNvSpPr txBox="1"/>
      </xdr:nvSpPr>
      <xdr:spPr>
        <a:xfrm>
          <a:off x="165989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139881</xdr:rowOff>
    </xdr:from>
    <xdr:to>
      <xdr:col>78</xdr:col>
      <xdr:colOff>120650</xdr:colOff>
      <xdr:row>78</xdr:row>
      <xdr:rowOff>70031</xdr:rowOff>
    </xdr:to>
    <xdr:sp macro="" textlink="">
      <xdr:nvSpPr>
        <xdr:cNvPr id="447" name="楕円 446"/>
        <xdr:cNvSpPr/>
      </xdr:nvSpPr>
      <xdr:spPr>
        <a:xfrm>
          <a:off x="156210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54808</xdr:rowOff>
    </xdr:from>
    <xdr:ext cx="736600" cy="259045"/>
    <xdr:sp macro="" textlink="">
      <xdr:nvSpPr>
        <xdr:cNvPr id="448" name="テキスト ボックス 447"/>
        <xdr:cNvSpPr txBox="1"/>
      </xdr:nvSpPr>
      <xdr:spPr>
        <a:xfrm>
          <a:off x="15290800" y="1342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1088</xdr:rowOff>
    </xdr:from>
    <xdr:to>
      <xdr:col>74</xdr:col>
      <xdr:colOff>31750</xdr:colOff>
      <xdr:row>78</xdr:row>
      <xdr:rowOff>102688</xdr:rowOff>
    </xdr:to>
    <xdr:sp macro="" textlink="">
      <xdr:nvSpPr>
        <xdr:cNvPr id="449" name="楕円 448"/>
        <xdr:cNvSpPr/>
      </xdr:nvSpPr>
      <xdr:spPr>
        <a:xfrm>
          <a:off x="14732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87465</xdr:rowOff>
    </xdr:from>
    <xdr:ext cx="762000" cy="259045"/>
    <xdr:sp macro="" textlink="">
      <xdr:nvSpPr>
        <xdr:cNvPr id="450" name="テキスト ボックス 449"/>
        <xdr:cNvSpPr txBox="1"/>
      </xdr:nvSpPr>
      <xdr:spPr>
        <a:xfrm>
          <a:off x="14401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166007</xdr:rowOff>
    </xdr:from>
    <xdr:to>
      <xdr:col>69</xdr:col>
      <xdr:colOff>142875</xdr:colOff>
      <xdr:row>78</xdr:row>
      <xdr:rowOff>96157</xdr:rowOff>
    </xdr:to>
    <xdr:sp macro="" textlink="">
      <xdr:nvSpPr>
        <xdr:cNvPr id="451" name="楕円 450"/>
        <xdr:cNvSpPr/>
      </xdr:nvSpPr>
      <xdr:spPr>
        <a:xfrm>
          <a:off x="13843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80934</xdr:rowOff>
    </xdr:from>
    <xdr:ext cx="762000" cy="259045"/>
    <xdr:sp macro="" textlink="">
      <xdr:nvSpPr>
        <xdr:cNvPr id="452" name="テキスト ボックス 451"/>
        <xdr:cNvSpPr txBox="1"/>
      </xdr:nvSpPr>
      <xdr:spPr>
        <a:xfrm>
          <a:off x="13512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3" name="楕円 452"/>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4" name="テキスト ボックス 453"/>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74955</xdr:rowOff>
    </xdr:from>
    <xdr:to>
      <xdr:col>29</xdr:col>
      <xdr:colOff>127000</xdr:colOff>
      <xdr:row>16</xdr:row>
      <xdr:rowOff>138676</xdr:rowOff>
    </xdr:to>
    <xdr:cxnSp macro="">
      <xdr:nvCxnSpPr>
        <xdr:cNvPr id="49" name="直線コネクタ 48"/>
        <xdr:cNvCxnSpPr/>
      </xdr:nvCxnSpPr>
      <xdr:spPr bwMode="auto">
        <a:xfrm flipV="1">
          <a:off x="5003800" y="2865780"/>
          <a:ext cx="647700" cy="63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121266</xdr:rowOff>
    </xdr:from>
    <xdr:to>
      <xdr:col>26</xdr:col>
      <xdr:colOff>50800</xdr:colOff>
      <xdr:row>16</xdr:row>
      <xdr:rowOff>138676</xdr:rowOff>
    </xdr:to>
    <xdr:cxnSp macro="">
      <xdr:nvCxnSpPr>
        <xdr:cNvPr id="52" name="直線コネクタ 51"/>
        <xdr:cNvCxnSpPr/>
      </xdr:nvCxnSpPr>
      <xdr:spPr bwMode="auto">
        <a:xfrm>
          <a:off x="4305300" y="2912091"/>
          <a:ext cx="698500" cy="1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121266</xdr:rowOff>
    </xdr:from>
    <xdr:to>
      <xdr:col>22</xdr:col>
      <xdr:colOff>114300</xdr:colOff>
      <xdr:row>16</xdr:row>
      <xdr:rowOff>135491</xdr:rowOff>
    </xdr:to>
    <xdr:cxnSp macro="">
      <xdr:nvCxnSpPr>
        <xdr:cNvPr id="55" name="直線コネクタ 54"/>
        <xdr:cNvCxnSpPr/>
      </xdr:nvCxnSpPr>
      <xdr:spPr bwMode="auto">
        <a:xfrm flipV="1">
          <a:off x="3606800" y="2912091"/>
          <a:ext cx="698500" cy="14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135491</xdr:rowOff>
    </xdr:from>
    <xdr:to>
      <xdr:col>18</xdr:col>
      <xdr:colOff>177800</xdr:colOff>
      <xdr:row>17</xdr:row>
      <xdr:rowOff>28060</xdr:rowOff>
    </xdr:to>
    <xdr:cxnSp macro="">
      <xdr:nvCxnSpPr>
        <xdr:cNvPr id="58" name="直線コネクタ 57"/>
        <xdr:cNvCxnSpPr/>
      </xdr:nvCxnSpPr>
      <xdr:spPr bwMode="auto">
        <a:xfrm flipV="1">
          <a:off x="2908300" y="2926316"/>
          <a:ext cx="698500" cy="64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24155</xdr:rowOff>
    </xdr:from>
    <xdr:to>
      <xdr:col>29</xdr:col>
      <xdr:colOff>177800</xdr:colOff>
      <xdr:row>16</xdr:row>
      <xdr:rowOff>125755</xdr:rowOff>
    </xdr:to>
    <xdr:sp macro="" textlink="">
      <xdr:nvSpPr>
        <xdr:cNvPr id="68" name="楕円 67"/>
        <xdr:cNvSpPr/>
      </xdr:nvSpPr>
      <xdr:spPr bwMode="auto">
        <a:xfrm>
          <a:off x="5600700" y="281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40682</xdr:rowOff>
    </xdr:from>
    <xdr:ext cx="762000" cy="259045"/>
    <xdr:sp macro="" textlink="">
      <xdr:nvSpPr>
        <xdr:cNvPr id="69" name="人口1人当たり決算額の推移該当値テキスト130"/>
        <xdr:cNvSpPr txBox="1"/>
      </xdr:nvSpPr>
      <xdr:spPr>
        <a:xfrm>
          <a:off x="5740400" y="26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87876</xdr:rowOff>
    </xdr:from>
    <xdr:to>
      <xdr:col>26</xdr:col>
      <xdr:colOff>101600</xdr:colOff>
      <xdr:row>17</xdr:row>
      <xdr:rowOff>18026</xdr:rowOff>
    </xdr:to>
    <xdr:sp macro="" textlink="">
      <xdr:nvSpPr>
        <xdr:cNvPr id="70" name="楕円 69"/>
        <xdr:cNvSpPr/>
      </xdr:nvSpPr>
      <xdr:spPr bwMode="auto">
        <a:xfrm>
          <a:off x="4953000" y="287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28203</xdr:rowOff>
    </xdr:from>
    <xdr:ext cx="736600" cy="259045"/>
    <xdr:sp macro="" textlink="">
      <xdr:nvSpPr>
        <xdr:cNvPr id="71" name="テキスト ボックス 70"/>
        <xdr:cNvSpPr txBox="1"/>
      </xdr:nvSpPr>
      <xdr:spPr>
        <a:xfrm>
          <a:off x="4622800" y="2647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70466</xdr:rowOff>
    </xdr:from>
    <xdr:to>
      <xdr:col>22</xdr:col>
      <xdr:colOff>165100</xdr:colOff>
      <xdr:row>17</xdr:row>
      <xdr:rowOff>616</xdr:rowOff>
    </xdr:to>
    <xdr:sp macro="" textlink="">
      <xdr:nvSpPr>
        <xdr:cNvPr id="72" name="楕円 71"/>
        <xdr:cNvSpPr/>
      </xdr:nvSpPr>
      <xdr:spPr bwMode="auto">
        <a:xfrm>
          <a:off x="4254500" y="2861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10793</xdr:rowOff>
    </xdr:from>
    <xdr:ext cx="762000" cy="259045"/>
    <xdr:sp macro="" textlink="">
      <xdr:nvSpPr>
        <xdr:cNvPr id="73" name="テキスト ボックス 72"/>
        <xdr:cNvSpPr txBox="1"/>
      </xdr:nvSpPr>
      <xdr:spPr>
        <a:xfrm>
          <a:off x="3924300" y="263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84691</xdr:rowOff>
    </xdr:from>
    <xdr:to>
      <xdr:col>19</xdr:col>
      <xdr:colOff>38100</xdr:colOff>
      <xdr:row>17</xdr:row>
      <xdr:rowOff>14841</xdr:rowOff>
    </xdr:to>
    <xdr:sp macro="" textlink="">
      <xdr:nvSpPr>
        <xdr:cNvPr id="74" name="楕円 73"/>
        <xdr:cNvSpPr/>
      </xdr:nvSpPr>
      <xdr:spPr bwMode="auto">
        <a:xfrm>
          <a:off x="3556000" y="287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25018</xdr:rowOff>
    </xdr:from>
    <xdr:ext cx="762000" cy="259045"/>
    <xdr:sp macro="" textlink="">
      <xdr:nvSpPr>
        <xdr:cNvPr id="75" name="テキスト ボックス 74"/>
        <xdr:cNvSpPr txBox="1"/>
      </xdr:nvSpPr>
      <xdr:spPr>
        <a:xfrm>
          <a:off x="3225800" y="264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148710</xdr:rowOff>
    </xdr:from>
    <xdr:to>
      <xdr:col>15</xdr:col>
      <xdr:colOff>101600</xdr:colOff>
      <xdr:row>17</xdr:row>
      <xdr:rowOff>78860</xdr:rowOff>
    </xdr:to>
    <xdr:sp macro="" textlink="">
      <xdr:nvSpPr>
        <xdr:cNvPr id="76" name="楕円 75"/>
        <xdr:cNvSpPr/>
      </xdr:nvSpPr>
      <xdr:spPr bwMode="auto">
        <a:xfrm>
          <a:off x="2857500" y="293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89037</xdr:rowOff>
    </xdr:from>
    <xdr:ext cx="762000" cy="259045"/>
    <xdr:sp macro="" textlink="">
      <xdr:nvSpPr>
        <xdr:cNvPr id="77" name="テキスト ボックス 76"/>
        <xdr:cNvSpPr txBox="1"/>
      </xdr:nvSpPr>
      <xdr:spPr>
        <a:xfrm>
          <a:off x="2527300" y="270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185101</xdr:rowOff>
    </xdr:from>
    <xdr:to>
      <xdr:col>29</xdr:col>
      <xdr:colOff>127000</xdr:colOff>
      <xdr:row>35</xdr:row>
      <xdr:rowOff>203801</xdr:rowOff>
    </xdr:to>
    <xdr:cxnSp macro="">
      <xdr:nvCxnSpPr>
        <xdr:cNvPr id="108" name="直線コネクタ 107"/>
        <xdr:cNvCxnSpPr/>
      </xdr:nvCxnSpPr>
      <xdr:spPr bwMode="auto">
        <a:xfrm flipV="1">
          <a:off x="5003800" y="6795451"/>
          <a:ext cx="647700" cy="18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169879</xdr:rowOff>
    </xdr:from>
    <xdr:ext cx="762000" cy="259045"/>
    <xdr:sp macro="" textlink="">
      <xdr:nvSpPr>
        <xdr:cNvPr id="109" name="人口1人当たり決算額の推移平均値テキスト445"/>
        <xdr:cNvSpPr txBox="1"/>
      </xdr:nvSpPr>
      <xdr:spPr>
        <a:xfrm>
          <a:off x="5740400" y="678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188347</xdr:rowOff>
    </xdr:from>
    <xdr:to>
      <xdr:col>26</xdr:col>
      <xdr:colOff>50800</xdr:colOff>
      <xdr:row>35</xdr:row>
      <xdr:rowOff>203801</xdr:rowOff>
    </xdr:to>
    <xdr:cxnSp macro="">
      <xdr:nvCxnSpPr>
        <xdr:cNvPr id="111" name="直線コネクタ 110"/>
        <xdr:cNvCxnSpPr/>
      </xdr:nvCxnSpPr>
      <xdr:spPr bwMode="auto">
        <a:xfrm>
          <a:off x="4305300" y="6798697"/>
          <a:ext cx="698500" cy="1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188347</xdr:rowOff>
    </xdr:from>
    <xdr:to>
      <xdr:col>22</xdr:col>
      <xdr:colOff>114300</xdr:colOff>
      <xdr:row>35</xdr:row>
      <xdr:rowOff>212359</xdr:rowOff>
    </xdr:to>
    <xdr:cxnSp macro="">
      <xdr:nvCxnSpPr>
        <xdr:cNvPr id="114" name="直線コネクタ 113"/>
        <xdr:cNvCxnSpPr/>
      </xdr:nvCxnSpPr>
      <xdr:spPr bwMode="auto">
        <a:xfrm flipV="1">
          <a:off x="3606800" y="6798697"/>
          <a:ext cx="698500" cy="24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202315</xdr:rowOff>
    </xdr:from>
    <xdr:to>
      <xdr:col>18</xdr:col>
      <xdr:colOff>177800</xdr:colOff>
      <xdr:row>35</xdr:row>
      <xdr:rowOff>212359</xdr:rowOff>
    </xdr:to>
    <xdr:cxnSp macro="">
      <xdr:nvCxnSpPr>
        <xdr:cNvPr id="117" name="直線コネクタ 116"/>
        <xdr:cNvCxnSpPr/>
      </xdr:nvCxnSpPr>
      <xdr:spPr bwMode="auto">
        <a:xfrm>
          <a:off x="2908300" y="6812665"/>
          <a:ext cx="698500" cy="10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134301</xdr:rowOff>
    </xdr:from>
    <xdr:to>
      <xdr:col>29</xdr:col>
      <xdr:colOff>177800</xdr:colOff>
      <xdr:row>35</xdr:row>
      <xdr:rowOff>235901</xdr:rowOff>
    </xdr:to>
    <xdr:sp macro="" textlink="">
      <xdr:nvSpPr>
        <xdr:cNvPr id="127" name="楕円 126"/>
        <xdr:cNvSpPr/>
      </xdr:nvSpPr>
      <xdr:spPr bwMode="auto">
        <a:xfrm>
          <a:off x="5600700" y="674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322278</xdr:rowOff>
    </xdr:from>
    <xdr:ext cx="762000" cy="259045"/>
    <xdr:sp macro="" textlink="">
      <xdr:nvSpPr>
        <xdr:cNvPr id="128" name="人口1人当たり決算額の推移該当値テキスト445"/>
        <xdr:cNvSpPr txBox="1"/>
      </xdr:nvSpPr>
      <xdr:spPr>
        <a:xfrm>
          <a:off x="5740400" y="658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153001</xdr:rowOff>
    </xdr:from>
    <xdr:to>
      <xdr:col>26</xdr:col>
      <xdr:colOff>101600</xdr:colOff>
      <xdr:row>35</xdr:row>
      <xdr:rowOff>254601</xdr:rowOff>
    </xdr:to>
    <xdr:sp macro="" textlink="">
      <xdr:nvSpPr>
        <xdr:cNvPr id="129" name="楕円 128"/>
        <xdr:cNvSpPr/>
      </xdr:nvSpPr>
      <xdr:spPr bwMode="auto">
        <a:xfrm>
          <a:off x="4953000" y="6763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264778</xdr:rowOff>
    </xdr:from>
    <xdr:ext cx="736600" cy="259045"/>
    <xdr:sp macro="" textlink="">
      <xdr:nvSpPr>
        <xdr:cNvPr id="130" name="テキスト ボックス 129"/>
        <xdr:cNvSpPr txBox="1"/>
      </xdr:nvSpPr>
      <xdr:spPr>
        <a:xfrm>
          <a:off x="4622800" y="653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137547</xdr:rowOff>
    </xdr:from>
    <xdr:to>
      <xdr:col>22</xdr:col>
      <xdr:colOff>165100</xdr:colOff>
      <xdr:row>35</xdr:row>
      <xdr:rowOff>239147</xdr:rowOff>
    </xdr:to>
    <xdr:sp macro="" textlink="">
      <xdr:nvSpPr>
        <xdr:cNvPr id="131" name="楕円 130"/>
        <xdr:cNvSpPr/>
      </xdr:nvSpPr>
      <xdr:spPr bwMode="auto">
        <a:xfrm>
          <a:off x="4254500" y="674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249324</xdr:rowOff>
    </xdr:from>
    <xdr:ext cx="762000" cy="259045"/>
    <xdr:sp macro="" textlink="">
      <xdr:nvSpPr>
        <xdr:cNvPr id="132" name="テキスト ボックス 131"/>
        <xdr:cNvSpPr txBox="1"/>
      </xdr:nvSpPr>
      <xdr:spPr>
        <a:xfrm>
          <a:off x="3924300" y="651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161559</xdr:rowOff>
    </xdr:from>
    <xdr:to>
      <xdr:col>19</xdr:col>
      <xdr:colOff>38100</xdr:colOff>
      <xdr:row>35</xdr:row>
      <xdr:rowOff>263159</xdr:rowOff>
    </xdr:to>
    <xdr:sp macro="" textlink="">
      <xdr:nvSpPr>
        <xdr:cNvPr id="133" name="楕円 132"/>
        <xdr:cNvSpPr/>
      </xdr:nvSpPr>
      <xdr:spPr bwMode="auto">
        <a:xfrm>
          <a:off x="3556000" y="6771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247936</xdr:rowOff>
    </xdr:from>
    <xdr:ext cx="762000" cy="259045"/>
    <xdr:sp macro="" textlink="">
      <xdr:nvSpPr>
        <xdr:cNvPr id="134" name="テキスト ボックス 133"/>
        <xdr:cNvSpPr txBox="1"/>
      </xdr:nvSpPr>
      <xdr:spPr>
        <a:xfrm>
          <a:off x="3225800" y="68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151515</xdr:rowOff>
    </xdr:from>
    <xdr:to>
      <xdr:col>15</xdr:col>
      <xdr:colOff>101600</xdr:colOff>
      <xdr:row>35</xdr:row>
      <xdr:rowOff>253115</xdr:rowOff>
    </xdr:to>
    <xdr:sp macro="" textlink="">
      <xdr:nvSpPr>
        <xdr:cNvPr id="135" name="楕円 134"/>
        <xdr:cNvSpPr/>
      </xdr:nvSpPr>
      <xdr:spPr bwMode="auto">
        <a:xfrm>
          <a:off x="2857500" y="676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237892</xdr:rowOff>
    </xdr:from>
    <xdr:ext cx="762000" cy="259045"/>
    <xdr:sp macro="" textlink="">
      <xdr:nvSpPr>
        <xdr:cNvPr id="136" name="テキスト ボックス 135"/>
        <xdr:cNvSpPr txBox="1"/>
      </xdr:nvSpPr>
      <xdr:spPr>
        <a:xfrm>
          <a:off x="2527300" y="684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1,804
1,798
81.88
3,248,449
3,039,135
177,307
1,537,930
3,146,512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16377</xdr:rowOff>
    </xdr:from>
    <xdr:to>
      <xdr:col>24</xdr:col>
      <xdr:colOff>63500</xdr:colOff>
      <xdr:row>35</xdr:row>
      <xdr:rowOff>67453</xdr:rowOff>
    </xdr:to>
    <xdr:cxnSp macro="">
      <xdr:nvCxnSpPr>
        <xdr:cNvPr id="58" name="直線コネクタ 57"/>
        <xdr:cNvCxnSpPr/>
      </xdr:nvCxnSpPr>
      <xdr:spPr>
        <a:xfrm flipV="1">
          <a:off x="3797300" y="6017127"/>
          <a:ext cx="838200" cy="5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67453</xdr:rowOff>
    </xdr:from>
    <xdr:to>
      <xdr:col>19</xdr:col>
      <xdr:colOff>177800</xdr:colOff>
      <xdr:row>35</xdr:row>
      <xdr:rowOff>74185</xdr:rowOff>
    </xdr:to>
    <xdr:cxnSp macro="">
      <xdr:nvCxnSpPr>
        <xdr:cNvPr id="61" name="直線コネクタ 60"/>
        <xdr:cNvCxnSpPr/>
      </xdr:nvCxnSpPr>
      <xdr:spPr>
        <a:xfrm flipV="1">
          <a:off x="2908300" y="6068203"/>
          <a:ext cx="8890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43587</xdr:rowOff>
    </xdr:from>
    <xdr:to>
      <xdr:col>15</xdr:col>
      <xdr:colOff>50800</xdr:colOff>
      <xdr:row>35</xdr:row>
      <xdr:rowOff>74185</xdr:rowOff>
    </xdr:to>
    <xdr:cxnSp macro="">
      <xdr:nvCxnSpPr>
        <xdr:cNvPr id="64" name="直線コネクタ 63"/>
        <xdr:cNvCxnSpPr/>
      </xdr:nvCxnSpPr>
      <xdr:spPr>
        <a:xfrm>
          <a:off x="2019300" y="6044337"/>
          <a:ext cx="889000" cy="3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43587</xdr:rowOff>
    </xdr:from>
    <xdr:to>
      <xdr:col>10</xdr:col>
      <xdr:colOff>114300</xdr:colOff>
      <xdr:row>35</xdr:row>
      <xdr:rowOff>86347</xdr:rowOff>
    </xdr:to>
    <xdr:cxnSp macro="">
      <xdr:nvCxnSpPr>
        <xdr:cNvPr id="67" name="直線コネクタ 66"/>
        <xdr:cNvCxnSpPr/>
      </xdr:nvCxnSpPr>
      <xdr:spPr>
        <a:xfrm flipV="1">
          <a:off x="1130300" y="6044337"/>
          <a:ext cx="889000" cy="4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137027</xdr:rowOff>
    </xdr:from>
    <xdr:to>
      <xdr:col>24</xdr:col>
      <xdr:colOff>114300</xdr:colOff>
      <xdr:row>35</xdr:row>
      <xdr:rowOff>67177</xdr:rowOff>
    </xdr:to>
    <xdr:sp macro="" textlink="">
      <xdr:nvSpPr>
        <xdr:cNvPr id="77" name="楕円 76"/>
        <xdr:cNvSpPr/>
      </xdr:nvSpPr>
      <xdr:spPr>
        <a:xfrm>
          <a:off x="4584700" y="59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159904</xdr:rowOff>
    </xdr:from>
    <xdr:ext cx="599010" cy="259045"/>
    <xdr:sp macro="" textlink="">
      <xdr:nvSpPr>
        <xdr:cNvPr id="78" name="人件費該当値テキスト"/>
        <xdr:cNvSpPr txBox="1"/>
      </xdr:nvSpPr>
      <xdr:spPr>
        <a:xfrm>
          <a:off x="4686300" y="581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16653</xdr:rowOff>
    </xdr:from>
    <xdr:to>
      <xdr:col>20</xdr:col>
      <xdr:colOff>38100</xdr:colOff>
      <xdr:row>35</xdr:row>
      <xdr:rowOff>118253</xdr:rowOff>
    </xdr:to>
    <xdr:sp macro="" textlink="">
      <xdr:nvSpPr>
        <xdr:cNvPr id="79" name="楕円 78"/>
        <xdr:cNvSpPr/>
      </xdr:nvSpPr>
      <xdr:spPr>
        <a:xfrm>
          <a:off x="3746500" y="60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134780</xdr:rowOff>
    </xdr:from>
    <xdr:ext cx="599010" cy="259045"/>
    <xdr:sp macro="" textlink="">
      <xdr:nvSpPr>
        <xdr:cNvPr id="80" name="テキスト ボックス 79"/>
        <xdr:cNvSpPr txBox="1"/>
      </xdr:nvSpPr>
      <xdr:spPr>
        <a:xfrm>
          <a:off x="3497795" y="579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23385</xdr:rowOff>
    </xdr:from>
    <xdr:to>
      <xdr:col>15</xdr:col>
      <xdr:colOff>101600</xdr:colOff>
      <xdr:row>35</xdr:row>
      <xdr:rowOff>124985</xdr:rowOff>
    </xdr:to>
    <xdr:sp macro="" textlink="">
      <xdr:nvSpPr>
        <xdr:cNvPr id="81" name="楕円 80"/>
        <xdr:cNvSpPr/>
      </xdr:nvSpPr>
      <xdr:spPr>
        <a:xfrm>
          <a:off x="2857500" y="602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141512</xdr:rowOff>
    </xdr:from>
    <xdr:ext cx="599010" cy="259045"/>
    <xdr:sp macro="" textlink="">
      <xdr:nvSpPr>
        <xdr:cNvPr id="82" name="テキスト ボックス 81"/>
        <xdr:cNvSpPr txBox="1"/>
      </xdr:nvSpPr>
      <xdr:spPr>
        <a:xfrm>
          <a:off x="2608795" y="579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164237</xdr:rowOff>
    </xdr:from>
    <xdr:to>
      <xdr:col>10</xdr:col>
      <xdr:colOff>165100</xdr:colOff>
      <xdr:row>35</xdr:row>
      <xdr:rowOff>94387</xdr:rowOff>
    </xdr:to>
    <xdr:sp macro="" textlink="">
      <xdr:nvSpPr>
        <xdr:cNvPr id="83" name="楕円 82"/>
        <xdr:cNvSpPr/>
      </xdr:nvSpPr>
      <xdr:spPr>
        <a:xfrm>
          <a:off x="1968500" y="599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110914</xdr:rowOff>
    </xdr:from>
    <xdr:ext cx="599010" cy="259045"/>
    <xdr:sp macro="" textlink="">
      <xdr:nvSpPr>
        <xdr:cNvPr id="84" name="テキスト ボックス 83"/>
        <xdr:cNvSpPr txBox="1"/>
      </xdr:nvSpPr>
      <xdr:spPr>
        <a:xfrm>
          <a:off x="1719795" y="576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35547</xdr:rowOff>
    </xdr:from>
    <xdr:to>
      <xdr:col>6</xdr:col>
      <xdr:colOff>38100</xdr:colOff>
      <xdr:row>35</xdr:row>
      <xdr:rowOff>137147</xdr:rowOff>
    </xdr:to>
    <xdr:sp macro="" textlink="">
      <xdr:nvSpPr>
        <xdr:cNvPr id="85" name="楕円 84"/>
        <xdr:cNvSpPr/>
      </xdr:nvSpPr>
      <xdr:spPr>
        <a:xfrm>
          <a:off x="1079500" y="60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153674</xdr:rowOff>
    </xdr:from>
    <xdr:ext cx="599010" cy="259045"/>
    <xdr:sp macro="" textlink="">
      <xdr:nvSpPr>
        <xdr:cNvPr id="86" name="テキスト ボックス 85"/>
        <xdr:cNvSpPr txBox="1"/>
      </xdr:nvSpPr>
      <xdr:spPr>
        <a:xfrm>
          <a:off x="830795" y="581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44521</xdr:rowOff>
    </xdr:from>
    <xdr:to>
      <xdr:col>24</xdr:col>
      <xdr:colOff>63500</xdr:colOff>
      <xdr:row>56</xdr:row>
      <xdr:rowOff>113511</xdr:rowOff>
    </xdr:to>
    <xdr:cxnSp macro="">
      <xdr:nvCxnSpPr>
        <xdr:cNvPr id="117" name="直線コネクタ 116"/>
        <xdr:cNvCxnSpPr/>
      </xdr:nvCxnSpPr>
      <xdr:spPr>
        <a:xfrm flipV="1">
          <a:off x="3797300" y="9645721"/>
          <a:ext cx="838200" cy="6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113511</xdr:rowOff>
    </xdr:from>
    <xdr:to>
      <xdr:col>19</xdr:col>
      <xdr:colOff>177800</xdr:colOff>
      <xdr:row>57</xdr:row>
      <xdr:rowOff>6178</xdr:rowOff>
    </xdr:to>
    <xdr:cxnSp macro="">
      <xdr:nvCxnSpPr>
        <xdr:cNvPr id="120" name="直線コネクタ 119"/>
        <xdr:cNvCxnSpPr/>
      </xdr:nvCxnSpPr>
      <xdr:spPr>
        <a:xfrm flipV="1">
          <a:off x="2908300" y="9714711"/>
          <a:ext cx="889000" cy="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6178</xdr:rowOff>
    </xdr:from>
    <xdr:to>
      <xdr:col>15</xdr:col>
      <xdr:colOff>50800</xdr:colOff>
      <xdr:row>57</xdr:row>
      <xdr:rowOff>57610</xdr:rowOff>
    </xdr:to>
    <xdr:cxnSp macro="">
      <xdr:nvCxnSpPr>
        <xdr:cNvPr id="123" name="直線コネクタ 122"/>
        <xdr:cNvCxnSpPr/>
      </xdr:nvCxnSpPr>
      <xdr:spPr>
        <a:xfrm flipV="1">
          <a:off x="2019300" y="9778828"/>
          <a:ext cx="889000" cy="5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57610</xdr:rowOff>
    </xdr:from>
    <xdr:to>
      <xdr:col>10</xdr:col>
      <xdr:colOff>114300</xdr:colOff>
      <xdr:row>57</xdr:row>
      <xdr:rowOff>75112</xdr:rowOff>
    </xdr:to>
    <xdr:cxnSp macro="">
      <xdr:nvCxnSpPr>
        <xdr:cNvPr id="126" name="直線コネクタ 125"/>
        <xdr:cNvCxnSpPr/>
      </xdr:nvCxnSpPr>
      <xdr:spPr>
        <a:xfrm flipV="1">
          <a:off x="1130300" y="9830260"/>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165171</xdr:rowOff>
    </xdr:from>
    <xdr:to>
      <xdr:col>24</xdr:col>
      <xdr:colOff>114300</xdr:colOff>
      <xdr:row>56</xdr:row>
      <xdr:rowOff>95321</xdr:rowOff>
    </xdr:to>
    <xdr:sp macro="" textlink="">
      <xdr:nvSpPr>
        <xdr:cNvPr id="136" name="楕円 135"/>
        <xdr:cNvSpPr/>
      </xdr:nvSpPr>
      <xdr:spPr>
        <a:xfrm>
          <a:off x="4584700" y="959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16598</xdr:rowOff>
    </xdr:from>
    <xdr:ext cx="599010" cy="259045"/>
    <xdr:sp macro="" textlink="">
      <xdr:nvSpPr>
        <xdr:cNvPr id="137" name="物件費該当値テキスト"/>
        <xdr:cNvSpPr txBox="1"/>
      </xdr:nvSpPr>
      <xdr:spPr>
        <a:xfrm>
          <a:off x="4686300" y="944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62711</xdr:rowOff>
    </xdr:from>
    <xdr:to>
      <xdr:col>20</xdr:col>
      <xdr:colOff>38100</xdr:colOff>
      <xdr:row>56</xdr:row>
      <xdr:rowOff>164311</xdr:rowOff>
    </xdr:to>
    <xdr:sp macro="" textlink="">
      <xdr:nvSpPr>
        <xdr:cNvPr id="138" name="楕円 137"/>
        <xdr:cNvSpPr/>
      </xdr:nvSpPr>
      <xdr:spPr>
        <a:xfrm>
          <a:off x="3746500" y="96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9388</xdr:rowOff>
    </xdr:from>
    <xdr:ext cx="599010" cy="259045"/>
    <xdr:sp macro="" textlink="">
      <xdr:nvSpPr>
        <xdr:cNvPr id="139" name="テキスト ボックス 138"/>
        <xdr:cNvSpPr txBox="1"/>
      </xdr:nvSpPr>
      <xdr:spPr>
        <a:xfrm>
          <a:off x="3497795" y="943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126828</xdr:rowOff>
    </xdr:from>
    <xdr:to>
      <xdr:col>15</xdr:col>
      <xdr:colOff>101600</xdr:colOff>
      <xdr:row>57</xdr:row>
      <xdr:rowOff>56978</xdr:rowOff>
    </xdr:to>
    <xdr:sp macro="" textlink="">
      <xdr:nvSpPr>
        <xdr:cNvPr id="140" name="楕円 139"/>
        <xdr:cNvSpPr/>
      </xdr:nvSpPr>
      <xdr:spPr>
        <a:xfrm>
          <a:off x="2857500" y="97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73505</xdr:rowOff>
    </xdr:from>
    <xdr:ext cx="599010" cy="259045"/>
    <xdr:sp macro="" textlink="">
      <xdr:nvSpPr>
        <xdr:cNvPr id="141" name="テキスト ボックス 140"/>
        <xdr:cNvSpPr txBox="1"/>
      </xdr:nvSpPr>
      <xdr:spPr>
        <a:xfrm>
          <a:off x="2608795" y="950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6810</xdr:rowOff>
    </xdr:from>
    <xdr:to>
      <xdr:col>10</xdr:col>
      <xdr:colOff>165100</xdr:colOff>
      <xdr:row>57</xdr:row>
      <xdr:rowOff>108410</xdr:rowOff>
    </xdr:to>
    <xdr:sp macro="" textlink="">
      <xdr:nvSpPr>
        <xdr:cNvPr id="142" name="楕円 141"/>
        <xdr:cNvSpPr/>
      </xdr:nvSpPr>
      <xdr:spPr>
        <a:xfrm>
          <a:off x="1968500" y="97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124937</xdr:rowOff>
    </xdr:from>
    <xdr:ext cx="599010" cy="259045"/>
    <xdr:sp macro="" textlink="">
      <xdr:nvSpPr>
        <xdr:cNvPr id="143" name="テキスト ボックス 142"/>
        <xdr:cNvSpPr txBox="1"/>
      </xdr:nvSpPr>
      <xdr:spPr>
        <a:xfrm>
          <a:off x="1719795" y="955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24312</xdr:rowOff>
    </xdr:from>
    <xdr:to>
      <xdr:col>6</xdr:col>
      <xdr:colOff>38100</xdr:colOff>
      <xdr:row>57</xdr:row>
      <xdr:rowOff>125912</xdr:rowOff>
    </xdr:to>
    <xdr:sp macro="" textlink="">
      <xdr:nvSpPr>
        <xdr:cNvPr id="144" name="楕円 143"/>
        <xdr:cNvSpPr/>
      </xdr:nvSpPr>
      <xdr:spPr>
        <a:xfrm>
          <a:off x="1079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142439</xdr:rowOff>
    </xdr:from>
    <xdr:ext cx="599010" cy="259045"/>
    <xdr:sp macro="" textlink="">
      <xdr:nvSpPr>
        <xdr:cNvPr id="145" name="テキスト ボックス 144"/>
        <xdr:cNvSpPr txBox="1"/>
      </xdr:nvSpPr>
      <xdr:spPr>
        <a:xfrm>
          <a:off x="830795" y="957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45631</xdr:rowOff>
    </xdr:from>
    <xdr:to>
      <xdr:col>24</xdr:col>
      <xdr:colOff>63500</xdr:colOff>
      <xdr:row>77</xdr:row>
      <xdr:rowOff>111610</xdr:rowOff>
    </xdr:to>
    <xdr:cxnSp macro="">
      <xdr:nvCxnSpPr>
        <xdr:cNvPr id="170" name="直線コネクタ 169"/>
        <xdr:cNvCxnSpPr/>
      </xdr:nvCxnSpPr>
      <xdr:spPr>
        <a:xfrm>
          <a:off x="3797300" y="13247281"/>
          <a:ext cx="838200" cy="6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157204</xdr:rowOff>
    </xdr:from>
    <xdr:to>
      <xdr:col>19</xdr:col>
      <xdr:colOff>177800</xdr:colOff>
      <xdr:row>77</xdr:row>
      <xdr:rowOff>45631</xdr:rowOff>
    </xdr:to>
    <xdr:cxnSp macro="">
      <xdr:nvCxnSpPr>
        <xdr:cNvPr id="173" name="直線コネクタ 172"/>
        <xdr:cNvCxnSpPr/>
      </xdr:nvCxnSpPr>
      <xdr:spPr>
        <a:xfrm>
          <a:off x="2908300" y="13187404"/>
          <a:ext cx="889000" cy="5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157204</xdr:rowOff>
    </xdr:from>
    <xdr:to>
      <xdr:col>15</xdr:col>
      <xdr:colOff>50800</xdr:colOff>
      <xdr:row>77</xdr:row>
      <xdr:rowOff>73830</xdr:rowOff>
    </xdr:to>
    <xdr:cxnSp macro="">
      <xdr:nvCxnSpPr>
        <xdr:cNvPr id="176" name="直線コネクタ 175"/>
        <xdr:cNvCxnSpPr/>
      </xdr:nvCxnSpPr>
      <xdr:spPr>
        <a:xfrm flipV="1">
          <a:off x="2019300" y="13187404"/>
          <a:ext cx="889000" cy="8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73830</xdr:rowOff>
    </xdr:from>
    <xdr:to>
      <xdr:col>10</xdr:col>
      <xdr:colOff>114300</xdr:colOff>
      <xdr:row>77</xdr:row>
      <xdr:rowOff>162046</xdr:rowOff>
    </xdr:to>
    <xdr:cxnSp macro="">
      <xdr:nvCxnSpPr>
        <xdr:cNvPr id="179" name="直線コネクタ 178"/>
        <xdr:cNvCxnSpPr/>
      </xdr:nvCxnSpPr>
      <xdr:spPr>
        <a:xfrm flipV="1">
          <a:off x="1130300" y="13275480"/>
          <a:ext cx="889000" cy="8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60810</xdr:rowOff>
    </xdr:from>
    <xdr:to>
      <xdr:col>24</xdr:col>
      <xdr:colOff>114300</xdr:colOff>
      <xdr:row>77</xdr:row>
      <xdr:rowOff>162410</xdr:rowOff>
    </xdr:to>
    <xdr:sp macro="" textlink="">
      <xdr:nvSpPr>
        <xdr:cNvPr id="189" name="楕円 188"/>
        <xdr:cNvSpPr/>
      </xdr:nvSpPr>
      <xdr:spPr>
        <a:xfrm>
          <a:off x="4584700" y="132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147187</xdr:rowOff>
    </xdr:from>
    <xdr:ext cx="534377" cy="259045"/>
    <xdr:sp macro="" textlink="">
      <xdr:nvSpPr>
        <xdr:cNvPr id="190" name="維持補修費該当値テキスト"/>
        <xdr:cNvSpPr txBox="1"/>
      </xdr:nvSpPr>
      <xdr:spPr>
        <a:xfrm>
          <a:off x="4686300" y="1317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166281</xdr:rowOff>
    </xdr:from>
    <xdr:to>
      <xdr:col>20</xdr:col>
      <xdr:colOff>38100</xdr:colOff>
      <xdr:row>77</xdr:row>
      <xdr:rowOff>96431</xdr:rowOff>
    </xdr:to>
    <xdr:sp macro="" textlink="">
      <xdr:nvSpPr>
        <xdr:cNvPr id="191" name="楕円 190"/>
        <xdr:cNvSpPr/>
      </xdr:nvSpPr>
      <xdr:spPr>
        <a:xfrm>
          <a:off x="3746500" y="131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112958</xdr:rowOff>
    </xdr:from>
    <xdr:ext cx="534377" cy="259045"/>
    <xdr:sp macro="" textlink="">
      <xdr:nvSpPr>
        <xdr:cNvPr id="192" name="テキスト ボックス 191"/>
        <xdr:cNvSpPr txBox="1"/>
      </xdr:nvSpPr>
      <xdr:spPr>
        <a:xfrm>
          <a:off x="3530111" y="129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106404</xdr:rowOff>
    </xdr:from>
    <xdr:to>
      <xdr:col>15</xdr:col>
      <xdr:colOff>101600</xdr:colOff>
      <xdr:row>77</xdr:row>
      <xdr:rowOff>36554</xdr:rowOff>
    </xdr:to>
    <xdr:sp macro="" textlink="">
      <xdr:nvSpPr>
        <xdr:cNvPr id="193" name="楕円 192"/>
        <xdr:cNvSpPr/>
      </xdr:nvSpPr>
      <xdr:spPr>
        <a:xfrm>
          <a:off x="2857500" y="131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53082</xdr:rowOff>
    </xdr:from>
    <xdr:ext cx="534377" cy="259045"/>
    <xdr:sp macro="" textlink="">
      <xdr:nvSpPr>
        <xdr:cNvPr id="194" name="テキスト ボックス 193"/>
        <xdr:cNvSpPr txBox="1"/>
      </xdr:nvSpPr>
      <xdr:spPr>
        <a:xfrm>
          <a:off x="2641111" y="129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23030</xdr:rowOff>
    </xdr:from>
    <xdr:to>
      <xdr:col>10</xdr:col>
      <xdr:colOff>165100</xdr:colOff>
      <xdr:row>77</xdr:row>
      <xdr:rowOff>124630</xdr:rowOff>
    </xdr:to>
    <xdr:sp macro="" textlink="">
      <xdr:nvSpPr>
        <xdr:cNvPr id="195" name="楕円 194"/>
        <xdr:cNvSpPr/>
      </xdr:nvSpPr>
      <xdr:spPr>
        <a:xfrm>
          <a:off x="1968500" y="132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115757</xdr:rowOff>
    </xdr:from>
    <xdr:ext cx="534377" cy="259045"/>
    <xdr:sp macro="" textlink="">
      <xdr:nvSpPr>
        <xdr:cNvPr id="196" name="テキスト ボックス 195"/>
        <xdr:cNvSpPr txBox="1"/>
      </xdr:nvSpPr>
      <xdr:spPr>
        <a:xfrm>
          <a:off x="1752111" y="1331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111246</xdr:rowOff>
    </xdr:from>
    <xdr:to>
      <xdr:col>6</xdr:col>
      <xdr:colOff>38100</xdr:colOff>
      <xdr:row>78</xdr:row>
      <xdr:rowOff>41396</xdr:rowOff>
    </xdr:to>
    <xdr:sp macro="" textlink="">
      <xdr:nvSpPr>
        <xdr:cNvPr id="197" name="楕円 196"/>
        <xdr:cNvSpPr/>
      </xdr:nvSpPr>
      <xdr:spPr>
        <a:xfrm>
          <a:off x="1079500" y="133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32523</xdr:rowOff>
    </xdr:from>
    <xdr:ext cx="469744" cy="259045"/>
    <xdr:sp macro="" textlink="">
      <xdr:nvSpPr>
        <xdr:cNvPr id="198" name="テキスト ボックス 197"/>
        <xdr:cNvSpPr txBox="1"/>
      </xdr:nvSpPr>
      <xdr:spPr>
        <a:xfrm>
          <a:off x="895428" y="1340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118326</xdr:rowOff>
    </xdr:from>
    <xdr:to>
      <xdr:col>24</xdr:col>
      <xdr:colOff>63500</xdr:colOff>
      <xdr:row>93</xdr:row>
      <xdr:rowOff>134565</xdr:rowOff>
    </xdr:to>
    <xdr:cxnSp macro="">
      <xdr:nvCxnSpPr>
        <xdr:cNvPr id="231" name="直線コネクタ 230"/>
        <xdr:cNvCxnSpPr/>
      </xdr:nvCxnSpPr>
      <xdr:spPr>
        <a:xfrm flipV="1">
          <a:off x="3797300" y="16063176"/>
          <a:ext cx="838200" cy="1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134565</xdr:rowOff>
    </xdr:from>
    <xdr:to>
      <xdr:col>19</xdr:col>
      <xdr:colOff>177800</xdr:colOff>
      <xdr:row>93</xdr:row>
      <xdr:rowOff>168904</xdr:rowOff>
    </xdr:to>
    <xdr:cxnSp macro="">
      <xdr:nvCxnSpPr>
        <xdr:cNvPr id="234" name="直線コネクタ 233"/>
        <xdr:cNvCxnSpPr/>
      </xdr:nvCxnSpPr>
      <xdr:spPr>
        <a:xfrm flipV="1">
          <a:off x="2908300" y="16079415"/>
          <a:ext cx="889000" cy="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168904</xdr:rowOff>
    </xdr:from>
    <xdr:to>
      <xdr:col>15</xdr:col>
      <xdr:colOff>50800</xdr:colOff>
      <xdr:row>94</xdr:row>
      <xdr:rowOff>20762</xdr:rowOff>
    </xdr:to>
    <xdr:cxnSp macro="">
      <xdr:nvCxnSpPr>
        <xdr:cNvPr id="237" name="直線コネクタ 236"/>
        <xdr:cNvCxnSpPr/>
      </xdr:nvCxnSpPr>
      <xdr:spPr>
        <a:xfrm flipV="1">
          <a:off x="2019300" y="16113754"/>
          <a:ext cx="889000" cy="2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20762</xdr:rowOff>
    </xdr:from>
    <xdr:to>
      <xdr:col>10</xdr:col>
      <xdr:colOff>114300</xdr:colOff>
      <xdr:row>94</xdr:row>
      <xdr:rowOff>161283</xdr:rowOff>
    </xdr:to>
    <xdr:cxnSp macro="">
      <xdr:nvCxnSpPr>
        <xdr:cNvPr id="240" name="直線コネクタ 239"/>
        <xdr:cNvCxnSpPr/>
      </xdr:nvCxnSpPr>
      <xdr:spPr>
        <a:xfrm flipV="1">
          <a:off x="1130300" y="16137062"/>
          <a:ext cx="889000" cy="14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67526</xdr:rowOff>
    </xdr:from>
    <xdr:to>
      <xdr:col>24</xdr:col>
      <xdr:colOff>114300</xdr:colOff>
      <xdr:row>93</xdr:row>
      <xdr:rowOff>169126</xdr:rowOff>
    </xdr:to>
    <xdr:sp macro="" textlink="">
      <xdr:nvSpPr>
        <xdr:cNvPr id="250" name="楕円 249"/>
        <xdr:cNvSpPr/>
      </xdr:nvSpPr>
      <xdr:spPr>
        <a:xfrm>
          <a:off x="4584700" y="160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90403</xdr:rowOff>
    </xdr:from>
    <xdr:ext cx="599010" cy="259045"/>
    <xdr:sp macro="" textlink="">
      <xdr:nvSpPr>
        <xdr:cNvPr id="251" name="扶助費該当値テキスト"/>
        <xdr:cNvSpPr txBox="1"/>
      </xdr:nvSpPr>
      <xdr:spPr>
        <a:xfrm>
          <a:off x="4686300" y="1586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83765</xdr:rowOff>
    </xdr:from>
    <xdr:to>
      <xdr:col>20</xdr:col>
      <xdr:colOff>38100</xdr:colOff>
      <xdr:row>94</xdr:row>
      <xdr:rowOff>13915</xdr:rowOff>
    </xdr:to>
    <xdr:sp macro="" textlink="">
      <xdr:nvSpPr>
        <xdr:cNvPr id="252" name="楕円 251"/>
        <xdr:cNvSpPr/>
      </xdr:nvSpPr>
      <xdr:spPr>
        <a:xfrm>
          <a:off x="3746500" y="160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30442</xdr:rowOff>
    </xdr:from>
    <xdr:ext cx="599010" cy="259045"/>
    <xdr:sp macro="" textlink="">
      <xdr:nvSpPr>
        <xdr:cNvPr id="253" name="テキスト ボックス 252"/>
        <xdr:cNvSpPr txBox="1"/>
      </xdr:nvSpPr>
      <xdr:spPr>
        <a:xfrm>
          <a:off x="3497795" y="1580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118104</xdr:rowOff>
    </xdr:from>
    <xdr:to>
      <xdr:col>15</xdr:col>
      <xdr:colOff>101600</xdr:colOff>
      <xdr:row>94</xdr:row>
      <xdr:rowOff>48254</xdr:rowOff>
    </xdr:to>
    <xdr:sp macro="" textlink="">
      <xdr:nvSpPr>
        <xdr:cNvPr id="254" name="楕円 253"/>
        <xdr:cNvSpPr/>
      </xdr:nvSpPr>
      <xdr:spPr>
        <a:xfrm>
          <a:off x="2857500" y="160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64781</xdr:rowOff>
    </xdr:from>
    <xdr:ext cx="599010" cy="259045"/>
    <xdr:sp macro="" textlink="">
      <xdr:nvSpPr>
        <xdr:cNvPr id="255" name="テキスト ボックス 254"/>
        <xdr:cNvSpPr txBox="1"/>
      </xdr:nvSpPr>
      <xdr:spPr>
        <a:xfrm>
          <a:off x="2608795" y="1583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141412</xdr:rowOff>
    </xdr:from>
    <xdr:to>
      <xdr:col>10</xdr:col>
      <xdr:colOff>165100</xdr:colOff>
      <xdr:row>94</xdr:row>
      <xdr:rowOff>71562</xdr:rowOff>
    </xdr:to>
    <xdr:sp macro="" textlink="">
      <xdr:nvSpPr>
        <xdr:cNvPr id="256" name="楕円 255"/>
        <xdr:cNvSpPr/>
      </xdr:nvSpPr>
      <xdr:spPr>
        <a:xfrm>
          <a:off x="1968500" y="160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88089</xdr:rowOff>
    </xdr:from>
    <xdr:ext cx="599010" cy="259045"/>
    <xdr:sp macro="" textlink="">
      <xdr:nvSpPr>
        <xdr:cNvPr id="257" name="テキスト ボックス 256"/>
        <xdr:cNvSpPr txBox="1"/>
      </xdr:nvSpPr>
      <xdr:spPr>
        <a:xfrm>
          <a:off x="1719795" y="1586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110483</xdr:rowOff>
    </xdr:from>
    <xdr:to>
      <xdr:col>6</xdr:col>
      <xdr:colOff>38100</xdr:colOff>
      <xdr:row>95</xdr:row>
      <xdr:rowOff>40633</xdr:rowOff>
    </xdr:to>
    <xdr:sp macro="" textlink="">
      <xdr:nvSpPr>
        <xdr:cNvPr id="258" name="楕円 257"/>
        <xdr:cNvSpPr/>
      </xdr:nvSpPr>
      <xdr:spPr>
        <a:xfrm>
          <a:off x="1079500" y="162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57160</xdr:rowOff>
    </xdr:from>
    <xdr:ext cx="534377" cy="259045"/>
    <xdr:sp macro="" textlink="">
      <xdr:nvSpPr>
        <xdr:cNvPr id="259" name="テキスト ボックス 258"/>
        <xdr:cNvSpPr txBox="1"/>
      </xdr:nvSpPr>
      <xdr:spPr>
        <a:xfrm>
          <a:off x="863111" y="1600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77209</xdr:rowOff>
    </xdr:from>
    <xdr:to>
      <xdr:col>55</xdr:col>
      <xdr:colOff>0</xdr:colOff>
      <xdr:row>37</xdr:row>
      <xdr:rowOff>77563</xdr:rowOff>
    </xdr:to>
    <xdr:cxnSp macro="">
      <xdr:nvCxnSpPr>
        <xdr:cNvPr id="290" name="直線コネクタ 289"/>
        <xdr:cNvCxnSpPr/>
      </xdr:nvCxnSpPr>
      <xdr:spPr>
        <a:xfrm>
          <a:off x="9639300" y="6249409"/>
          <a:ext cx="838200" cy="17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77209</xdr:rowOff>
    </xdr:from>
    <xdr:to>
      <xdr:col>50</xdr:col>
      <xdr:colOff>114300</xdr:colOff>
      <xdr:row>37</xdr:row>
      <xdr:rowOff>14648</xdr:rowOff>
    </xdr:to>
    <xdr:cxnSp macro="">
      <xdr:nvCxnSpPr>
        <xdr:cNvPr id="293" name="直線コネクタ 292"/>
        <xdr:cNvCxnSpPr/>
      </xdr:nvCxnSpPr>
      <xdr:spPr>
        <a:xfrm flipV="1">
          <a:off x="8750300" y="6249409"/>
          <a:ext cx="889000" cy="10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14648</xdr:rowOff>
    </xdr:from>
    <xdr:to>
      <xdr:col>45</xdr:col>
      <xdr:colOff>177800</xdr:colOff>
      <xdr:row>37</xdr:row>
      <xdr:rowOff>129477</xdr:rowOff>
    </xdr:to>
    <xdr:cxnSp macro="">
      <xdr:nvCxnSpPr>
        <xdr:cNvPr id="296" name="直線コネクタ 295"/>
        <xdr:cNvCxnSpPr/>
      </xdr:nvCxnSpPr>
      <xdr:spPr>
        <a:xfrm flipV="1">
          <a:off x="7861300" y="6358298"/>
          <a:ext cx="889000" cy="11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115276</xdr:rowOff>
    </xdr:from>
    <xdr:to>
      <xdr:col>41</xdr:col>
      <xdr:colOff>50800</xdr:colOff>
      <xdr:row>37</xdr:row>
      <xdr:rowOff>129477</xdr:rowOff>
    </xdr:to>
    <xdr:cxnSp macro="">
      <xdr:nvCxnSpPr>
        <xdr:cNvPr id="299" name="直線コネクタ 298"/>
        <xdr:cNvCxnSpPr/>
      </xdr:nvCxnSpPr>
      <xdr:spPr>
        <a:xfrm>
          <a:off x="6972300" y="6458926"/>
          <a:ext cx="889000" cy="1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26763</xdr:rowOff>
    </xdr:from>
    <xdr:to>
      <xdr:col>55</xdr:col>
      <xdr:colOff>50800</xdr:colOff>
      <xdr:row>37</xdr:row>
      <xdr:rowOff>128363</xdr:rowOff>
    </xdr:to>
    <xdr:sp macro="" textlink="">
      <xdr:nvSpPr>
        <xdr:cNvPr id="309" name="楕円 308"/>
        <xdr:cNvSpPr/>
      </xdr:nvSpPr>
      <xdr:spPr>
        <a:xfrm>
          <a:off x="10426700" y="637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49640</xdr:rowOff>
    </xdr:from>
    <xdr:ext cx="599010" cy="259045"/>
    <xdr:sp macro="" textlink="">
      <xdr:nvSpPr>
        <xdr:cNvPr id="310" name="補助費等該当値テキスト"/>
        <xdr:cNvSpPr txBox="1"/>
      </xdr:nvSpPr>
      <xdr:spPr>
        <a:xfrm>
          <a:off x="10528300" y="622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26409</xdr:rowOff>
    </xdr:from>
    <xdr:to>
      <xdr:col>50</xdr:col>
      <xdr:colOff>165100</xdr:colOff>
      <xdr:row>36</xdr:row>
      <xdr:rowOff>128009</xdr:rowOff>
    </xdr:to>
    <xdr:sp macro="" textlink="">
      <xdr:nvSpPr>
        <xdr:cNvPr id="311" name="楕円 310"/>
        <xdr:cNvSpPr/>
      </xdr:nvSpPr>
      <xdr:spPr>
        <a:xfrm>
          <a:off x="9588500" y="61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144536</xdr:rowOff>
    </xdr:from>
    <xdr:ext cx="599010" cy="259045"/>
    <xdr:sp macro="" textlink="">
      <xdr:nvSpPr>
        <xdr:cNvPr id="312" name="テキスト ボックス 311"/>
        <xdr:cNvSpPr txBox="1"/>
      </xdr:nvSpPr>
      <xdr:spPr>
        <a:xfrm>
          <a:off x="9339795" y="597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135298</xdr:rowOff>
    </xdr:from>
    <xdr:to>
      <xdr:col>46</xdr:col>
      <xdr:colOff>38100</xdr:colOff>
      <xdr:row>37</xdr:row>
      <xdr:rowOff>65448</xdr:rowOff>
    </xdr:to>
    <xdr:sp macro="" textlink="">
      <xdr:nvSpPr>
        <xdr:cNvPr id="313" name="楕円 312"/>
        <xdr:cNvSpPr/>
      </xdr:nvSpPr>
      <xdr:spPr>
        <a:xfrm>
          <a:off x="8699500" y="63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81975</xdr:rowOff>
    </xdr:from>
    <xdr:ext cx="599010" cy="259045"/>
    <xdr:sp macro="" textlink="">
      <xdr:nvSpPr>
        <xdr:cNvPr id="314" name="テキスト ボックス 313"/>
        <xdr:cNvSpPr txBox="1"/>
      </xdr:nvSpPr>
      <xdr:spPr>
        <a:xfrm>
          <a:off x="8450795" y="608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78677</xdr:rowOff>
    </xdr:from>
    <xdr:to>
      <xdr:col>41</xdr:col>
      <xdr:colOff>101600</xdr:colOff>
      <xdr:row>38</xdr:row>
      <xdr:rowOff>8827</xdr:rowOff>
    </xdr:to>
    <xdr:sp macro="" textlink="">
      <xdr:nvSpPr>
        <xdr:cNvPr id="315" name="楕円 314"/>
        <xdr:cNvSpPr/>
      </xdr:nvSpPr>
      <xdr:spPr>
        <a:xfrm>
          <a:off x="7810500" y="64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25354</xdr:rowOff>
    </xdr:from>
    <xdr:ext cx="599010" cy="259045"/>
    <xdr:sp macro="" textlink="">
      <xdr:nvSpPr>
        <xdr:cNvPr id="316" name="テキスト ボックス 315"/>
        <xdr:cNvSpPr txBox="1"/>
      </xdr:nvSpPr>
      <xdr:spPr>
        <a:xfrm>
          <a:off x="7561795" y="619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166076</xdr:rowOff>
    </xdr:to>
    <xdr:sp macro="" textlink="">
      <xdr:nvSpPr>
        <xdr:cNvPr id="317" name="楕円 316"/>
        <xdr:cNvSpPr/>
      </xdr:nvSpPr>
      <xdr:spPr>
        <a:xfrm>
          <a:off x="6921500" y="64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11153</xdr:rowOff>
    </xdr:from>
    <xdr:ext cx="599010" cy="259045"/>
    <xdr:sp macro="" textlink="">
      <xdr:nvSpPr>
        <xdr:cNvPr id="318" name="テキスト ボックス 317"/>
        <xdr:cNvSpPr txBox="1"/>
      </xdr:nvSpPr>
      <xdr:spPr>
        <a:xfrm>
          <a:off x="6672795" y="618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45412</xdr:rowOff>
    </xdr:from>
    <xdr:to>
      <xdr:col>55</xdr:col>
      <xdr:colOff>0</xdr:colOff>
      <xdr:row>57</xdr:row>
      <xdr:rowOff>165635</xdr:rowOff>
    </xdr:to>
    <xdr:cxnSp macro="">
      <xdr:nvCxnSpPr>
        <xdr:cNvPr id="345" name="直線コネクタ 344"/>
        <xdr:cNvCxnSpPr/>
      </xdr:nvCxnSpPr>
      <xdr:spPr>
        <a:xfrm>
          <a:off x="9639300" y="9818062"/>
          <a:ext cx="838200" cy="12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45412</xdr:rowOff>
    </xdr:from>
    <xdr:to>
      <xdr:col>50</xdr:col>
      <xdr:colOff>114300</xdr:colOff>
      <xdr:row>58</xdr:row>
      <xdr:rowOff>5624</xdr:rowOff>
    </xdr:to>
    <xdr:cxnSp macro="">
      <xdr:nvCxnSpPr>
        <xdr:cNvPr id="348" name="直線コネクタ 347"/>
        <xdr:cNvCxnSpPr/>
      </xdr:nvCxnSpPr>
      <xdr:spPr>
        <a:xfrm flipV="1">
          <a:off x="8750300" y="9818062"/>
          <a:ext cx="889000" cy="1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84742</xdr:rowOff>
    </xdr:from>
    <xdr:to>
      <xdr:col>45</xdr:col>
      <xdr:colOff>177800</xdr:colOff>
      <xdr:row>58</xdr:row>
      <xdr:rowOff>5624</xdr:rowOff>
    </xdr:to>
    <xdr:cxnSp macro="">
      <xdr:nvCxnSpPr>
        <xdr:cNvPr id="351" name="直線コネクタ 350"/>
        <xdr:cNvCxnSpPr/>
      </xdr:nvCxnSpPr>
      <xdr:spPr>
        <a:xfrm>
          <a:off x="7861300" y="9857392"/>
          <a:ext cx="889000" cy="9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84742</xdr:rowOff>
    </xdr:from>
    <xdr:to>
      <xdr:col>41</xdr:col>
      <xdr:colOff>50800</xdr:colOff>
      <xdr:row>58</xdr:row>
      <xdr:rowOff>1832</xdr:rowOff>
    </xdr:to>
    <xdr:cxnSp macro="">
      <xdr:nvCxnSpPr>
        <xdr:cNvPr id="354" name="直線コネクタ 353"/>
        <xdr:cNvCxnSpPr/>
      </xdr:nvCxnSpPr>
      <xdr:spPr>
        <a:xfrm flipV="1">
          <a:off x="6972300" y="9857392"/>
          <a:ext cx="889000" cy="8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114835</xdr:rowOff>
    </xdr:from>
    <xdr:to>
      <xdr:col>55</xdr:col>
      <xdr:colOff>50800</xdr:colOff>
      <xdr:row>58</xdr:row>
      <xdr:rowOff>44985</xdr:rowOff>
    </xdr:to>
    <xdr:sp macro="" textlink="">
      <xdr:nvSpPr>
        <xdr:cNvPr id="364" name="楕円 363"/>
        <xdr:cNvSpPr/>
      </xdr:nvSpPr>
      <xdr:spPr>
        <a:xfrm>
          <a:off x="10426700" y="98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137712</xdr:rowOff>
    </xdr:from>
    <xdr:ext cx="599010" cy="259045"/>
    <xdr:sp macro="" textlink="">
      <xdr:nvSpPr>
        <xdr:cNvPr id="365" name="普通建設事業費該当値テキスト"/>
        <xdr:cNvSpPr txBox="1"/>
      </xdr:nvSpPr>
      <xdr:spPr>
        <a:xfrm>
          <a:off x="10528300" y="973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166062</xdr:rowOff>
    </xdr:from>
    <xdr:to>
      <xdr:col>50</xdr:col>
      <xdr:colOff>165100</xdr:colOff>
      <xdr:row>57</xdr:row>
      <xdr:rowOff>96212</xdr:rowOff>
    </xdr:to>
    <xdr:sp macro="" textlink="">
      <xdr:nvSpPr>
        <xdr:cNvPr id="366" name="楕円 365"/>
        <xdr:cNvSpPr/>
      </xdr:nvSpPr>
      <xdr:spPr>
        <a:xfrm>
          <a:off x="9588500" y="976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112739</xdr:rowOff>
    </xdr:from>
    <xdr:ext cx="599010" cy="259045"/>
    <xdr:sp macro="" textlink="">
      <xdr:nvSpPr>
        <xdr:cNvPr id="367" name="テキスト ボックス 366"/>
        <xdr:cNvSpPr txBox="1"/>
      </xdr:nvSpPr>
      <xdr:spPr>
        <a:xfrm>
          <a:off x="9339795" y="95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126274</xdr:rowOff>
    </xdr:from>
    <xdr:to>
      <xdr:col>46</xdr:col>
      <xdr:colOff>38100</xdr:colOff>
      <xdr:row>58</xdr:row>
      <xdr:rowOff>56424</xdr:rowOff>
    </xdr:to>
    <xdr:sp macro="" textlink="">
      <xdr:nvSpPr>
        <xdr:cNvPr id="368" name="楕円 367"/>
        <xdr:cNvSpPr/>
      </xdr:nvSpPr>
      <xdr:spPr>
        <a:xfrm>
          <a:off x="8699500" y="989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72951</xdr:rowOff>
    </xdr:from>
    <xdr:ext cx="599010" cy="259045"/>
    <xdr:sp macro="" textlink="">
      <xdr:nvSpPr>
        <xdr:cNvPr id="369" name="テキスト ボックス 368"/>
        <xdr:cNvSpPr txBox="1"/>
      </xdr:nvSpPr>
      <xdr:spPr>
        <a:xfrm>
          <a:off x="8450795" y="967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33942</xdr:rowOff>
    </xdr:from>
    <xdr:to>
      <xdr:col>41</xdr:col>
      <xdr:colOff>101600</xdr:colOff>
      <xdr:row>57</xdr:row>
      <xdr:rowOff>135542</xdr:rowOff>
    </xdr:to>
    <xdr:sp macro="" textlink="">
      <xdr:nvSpPr>
        <xdr:cNvPr id="370" name="楕円 369"/>
        <xdr:cNvSpPr/>
      </xdr:nvSpPr>
      <xdr:spPr>
        <a:xfrm>
          <a:off x="7810500" y="98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152069</xdr:rowOff>
    </xdr:from>
    <xdr:ext cx="599010" cy="259045"/>
    <xdr:sp macro="" textlink="">
      <xdr:nvSpPr>
        <xdr:cNvPr id="371" name="テキスト ボックス 370"/>
        <xdr:cNvSpPr txBox="1"/>
      </xdr:nvSpPr>
      <xdr:spPr>
        <a:xfrm>
          <a:off x="7561795" y="958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122482</xdr:rowOff>
    </xdr:from>
    <xdr:to>
      <xdr:col>36</xdr:col>
      <xdr:colOff>165100</xdr:colOff>
      <xdr:row>58</xdr:row>
      <xdr:rowOff>52632</xdr:rowOff>
    </xdr:to>
    <xdr:sp macro="" textlink="">
      <xdr:nvSpPr>
        <xdr:cNvPr id="372" name="楕円 371"/>
        <xdr:cNvSpPr/>
      </xdr:nvSpPr>
      <xdr:spPr>
        <a:xfrm>
          <a:off x="6921500" y="98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43759</xdr:rowOff>
    </xdr:from>
    <xdr:ext cx="599010" cy="259045"/>
    <xdr:sp macro="" textlink="">
      <xdr:nvSpPr>
        <xdr:cNvPr id="373" name="テキスト ボックス 372"/>
        <xdr:cNvSpPr txBox="1"/>
      </xdr:nvSpPr>
      <xdr:spPr>
        <a:xfrm>
          <a:off x="6672795" y="998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94221</xdr:rowOff>
    </xdr:from>
    <xdr:to>
      <xdr:col>55</xdr:col>
      <xdr:colOff>0</xdr:colOff>
      <xdr:row>78</xdr:row>
      <xdr:rowOff>102442</xdr:rowOff>
    </xdr:to>
    <xdr:cxnSp macro="">
      <xdr:nvCxnSpPr>
        <xdr:cNvPr id="404" name="直線コネクタ 403"/>
        <xdr:cNvCxnSpPr/>
      </xdr:nvCxnSpPr>
      <xdr:spPr>
        <a:xfrm>
          <a:off x="9639300" y="13124421"/>
          <a:ext cx="838200" cy="3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94221</xdr:rowOff>
    </xdr:from>
    <xdr:to>
      <xdr:col>50</xdr:col>
      <xdr:colOff>114300</xdr:colOff>
      <xdr:row>78</xdr:row>
      <xdr:rowOff>129814</xdr:rowOff>
    </xdr:to>
    <xdr:cxnSp macro="">
      <xdr:nvCxnSpPr>
        <xdr:cNvPr id="407" name="直線コネクタ 406"/>
        <xdr:cNvCxnSpPr/>
      </xdr:nvCxnSpPr>
      <xdr:spPr>
        <a:xfrm flipV="1">
          <a:off x="8750300" y="13124421"/>
          <a:ext cx="889000" cy="37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122427</xdr:rowOff>
    </xdr:from>
    <xdr:to>
      <xdr:col>45</xdr:col>
      <xdr:colOff>177800</xdr:colOff>
      <xdr:row>78</xdr:row>
      <xdr:rowOff>129814</xdr:rowOff>
    </xdr:to>
    <xdr:cxnSp macro="">
      <xdr:nvCxnSpPr>
        <xdr:cNvPr id="410" name="直線コネクタ 409"/>
        <xdr:cNvCxnSpPr/>
      </xdr:nvCxnSpPr>
      <xdr:spPr>
        <a:xfrm>
          <a:off x="7861300" y="12981177"/>
          <a:ext cx="889000" cy="5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51642</xdr:rowOff>
    </xdr:from>
    <xdr:to>
      <xdr:col>55</xdr:col>
      <xdr:colOff>50800</xdr:colOff>
      <xdr:row>78</xdr:row>
      <xdr:rowOff>153242</xdr:rowOff>
    </xdr:to>
    <xdr:sp macro="" textlink="">
      <xdr:nvSpPr>
        <xdr:cNvPr id="420" name="楕円 419"/>
        <xdr:cNvSpPr/>
      </xdr:nvSpPr>
      <xdr:spPr>
        <a:xfrm>
          <a:off x="10426700" y="134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74519</xdr:rowOff>
    </xdr:from>
    <xdr:ext cx="599010" cy="259045"/>
    <xdr:sp macro="" textlink="">
      <xdr:nvSpPr>
        <xdr:cNvPr id="421" name="普通建設事業費 （ うち新規整備　）該当値テキスト"/>
        <xdr:cNvSpPr txBox="1"/>
      </xdr:nvSpPr>
      <xdr:spPr>
        <a:xfrm>
          <a:off x="10528300" y="1327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43421</xdr:rowOff>
    </xdr:from>
    <xdr:to>
      <xdr:col>50</xdr:col>
      <xdr:colOff>165100</xdr:colOff>
      <xdr:row>76</xdr:row>
      <xdr:rowOff>145021</xdr:rowOff>
    </xdr:to>
    <xdr:sp macro="" textlink="">
      <xdr:nvSpPr>
        <xdr:cNvPr id="422" name="楕円 421"/>
        <xdr:cNvSpPr/>
      </xdr:nvSpPr>
      <xdr:spPr>
        <a:xfrm>
          <a:off x="9588500" y="130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161547</xdr:rowOff>
    </xdr:from>
    <xdr:ext cx="599010" cy="259045"/>
    <xdr:sp macro="" textlink="">
      <xdr:nvSpPr>
        <xdr:cNvPr id="423" name="テキスト ボックス 422"/>
        <xdr:cNvSpPr txBox="1"/>
      </xdr:nvSpPr>
      <xdr:spPr>
        <a:xfrm>
          <a:off x="9339795" y="1284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79014</xdr:rowOff>
    </xdr:from>
    <xdr:to>
      <xdr:col>46</xdr:col>
      <xdr:colOff>38100</xdr:colOff>
      <xdr:row>79</xdr:row>
      <xdr:rowOff>9164</xdr:rowOff>
    </xdr:to>
    <xdr:sp macro="" textlink="">
      <xdr:nvSpPr>
        <xdr:cNvPr id="424" name="楕円 423"/>
        <xdr:cNvSpPr/>
      </xdr:nvSpPr>
      <xdr:spPr>
        <a:xfrm>
          <a:off x="8699500" y="134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291</xdr:rowOff>
    </xdr:from>
    <xdr:ext cx="534377" cy="259045"/>
    <xdr:sp macro="" textlink="">
      <xdr:nvSpPr>
        <xdr:cNvPr id="425" name="テキスト ボックス 424"/>
        <xdr:cNvSpPr txBox="1"/>
      </xdr:nvSpPr>
      <xdr:spPr>
        <a:xfrm>
          <a:off x="8483111" y="135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71627</xdr:rowOff>
    </xdr:from>
    <xdr:to>
      <xdr:col>41</xdr:col>
      <xdr:colOff>101600</xdr:colOff>
      <xdr:row>76</xdr:row>
      <xdr:rowOff>1777</xdr:rowOff>
    </xdr:to>
    <xdr:sp macro="" textlink="">
      <xdr:nvSpPr>
        <xdr:cNvPr id="426" name="楕円 425"/>
        <xdr:cNvSpPr/>
      </xdr:nvSpPr>
      <xdr:spPr>
        <a:xfrm>
          <a:off x="7810500" y="129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18304</xdr:rowOff>
    </xdr:from>
    <xdr:ext cx="599010" cy="259045"/>
    <xdr:sp macro="" textlink="">
      <xdr:nvSpPr>
        <xdr:cNvPr id="427" name="テキスト ボックス 426"/>
        <xdr:cNvSpPr txBox="1"/>
      </xdr:nvSpPr>
      <xdr:spPr>
        <a:xfrm>
          <a:off x="7561795" y="1270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49337</xdr:rowOff>
    </xdr:from>
    <xdr:to>
      <xdr:col>55</xdr:col>
      <xdr:colOff>0</xdr:colOff>
      <xdr:row>97</xdr:row>
      <xdr:rowOff>73997</xdr:rowOff>
    </xdr:to>
    <xdr:cxnSp macro="">
      <xdr:nvCxnSpPr>
        <xdr:cNvPr id="452" name="直線コネクタ 451"/>
        <xdr:cNvCxnSpPr/>
      </xdr:nvCxnSpPr>
      <xdr:spPr>
        <a:xfrm>
          <a:off x="9639300" y="16679987"/>
          <a:ext cx="838200" cy="2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49337</xdr:rowOff>
    </xdr:from>
    <xdr:to>
      <xdr:col>50</xdr:col>
      <xdr:colOff>114300</xdr:colOff>
      <xdr:row>97</xdr:row>
      <xdr:rowOff>79161</xdr:rowOff>
    </xdr:to>
    <xdr:cxnSp macro="">
      <xdr:nvCxnSpPr>
        <xdr:cNvPr id="455" name="直線コネクタ 454"/>
        <xdr:cNvCxnSpPr/>
      </xdr:nvCxnSpPr>
      <xdr:spPr>
        <a:xfrm flipV="1">
          <a:off x="8750300" y="16679987"/>
          <a:ext cx="8890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79161</xdr:rowOff>
    </xdr:from>
    <xdr:to>
      <xdr:col>45</xdr:col>
      <xdr:colOff>177800</xdr:colOff>
      <xdr:row>97</xdr:row>
      <xdr:rowOff>148216</xdr:rowOff>
    </xdr:to>
    <xdr:cxnSp macro="">
      <xdr:nvCxnSpPr>
        <xdr:cNvPr id="458" name="直線コネクタ 457"/>
        <xdr:cNvCxnSpPr/>
      </xdr:nvCxnSpPr>
      <xdr:spPr>
        <a:xfrm flipV="1">
          <a:off x="7861300" y="16709811"/>
          <a:ext cx="889000" cy="6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23197</xdr:rowOff>
    </xdr:from>
    <xdr:to>
      <xdr:col>55</xdr:col>
      <xdr:colOff>50800</xdr:colOff>
      <xdr:row>97</xdr:row>
      <xdr:rowOff>124797</xdr:rowOff>
    </xdr:to>
    <xdr:sp macro="" textlink="">
      <xdr:nvSpPr>
        <xdr:cNvPr id="468" name="楕円 467"/>
        <xdr:cNvSpPr/>
      </xdr:nvSpPr>
      <xdr:spPr>
        <a:xfrm>
          <a:off x="10426700" y="166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154024</xdr:rowOff>
    </xdr:from>
    <xdr:ext cx="599010" cy="259045"/>
    <xdr:sp macro="" textlink="">
      <xdr:nvSpPr>
        <xdr:cNvPr id="469" name="普通建設事業費 （ うち更新整備　）該当値テキスト"/>
        <xdr:cNvSpPr txBox="1"/>
      </xdr:nvSpPr>
      <xdr:spPr>
        <a:xfrm>
          <a:off x="10528300" y="1644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169987</xdr:rowOff>
    </xdr:from>
    <xdr:to>
      <xdr:col>50</xdr:col>
      <xdr:colOff>165100</xdr:colOff>
      <xdr:row>97</xdr:row>
      <xdr:rowOff>100137</xdr:rowOff>
    </xdr:to>
    <xdr:sp macro="" textlink="">
      <xdr:nvSpPr>
        <xdr:cNvPr id="470" name="楕円 469"/>
        <xdr:cNvSpPr/>
      </xdr:nvSpPr>
      <xdr:spPr>
        <a:xfrm>
          <a:off x="9588500" y="1662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116664</xdr:rowOff>
    </xdr:from>
    <xdr:ext cx="599010" cy="259045"/>
    <xdr:sp macro="" textlink="">
      <xdr:nvSpPr>
        <xdr:cNvPr id="471" name="テキスト ボックス 470"/>
        <xdr:cNvSpPr txBox="1"/>
      </xdr:nvSpPr>
      <xdr:spPr>
        <a:xfrm>
          <a:off x="9339795" y="1640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28361</xdr:rowOff>
    </xdr:from>
    <xdr:to>
      <xdr:col>46</xdr:col>
      <xdr:colOff>38100</xdr:colOff>
      <xdr:row>97</xdr:row>
      <xdr:rowOff>129961</xdr:rowOff>
    </xdr:to>
    <xdr:sp macro="" textlink="">
      <xdr:nvSpPr>
        <xdr:cNvPr id="472" name="楕円 471"/>
        <xdr:cNvSpPr/>
      </xdr:nvSpPr>
      <xdr:spPr>
        <a:xfrm>
          <a:off x="8699500" y="166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146488</xdr:rowOff>
    </xdr:from>
    <xdr:ext cx="599010" cy="259045"/>
    <xdr:sp macro="" textlink="">
      <xdr:nvSpPr>
        <xdr:cNvPr id="473" name="テキスト ボックス 472"/>
        <xdr:cNvSpPr txBox="1"/>
      </xdr:nvSpPr>
      <xdr:spPr>
        <a:xfrm>
          <a:off x="8450795" y="1643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97416</xdr:rowOff>
    </xdr:from>
    <xdr:to>
      <xdr:col>41</xdr:col>
      <xdr:colOff>101600</xdr:colOff>
      <xdr:row>98</xdr:row>
      <xdr:rowOff>27566</xdr:rowOff>
    </xdr:to>
    <xdr:sp macro="" textlink="">
      <xdr:nvSpPr>
        <xdr:cNvPr id="474" name="楕円 473"/>
        <xdr:cNvSpPr/>
      </xdr:nvSpPr>
      <xdr:spPr>
        <a:xfrm>
          <a:off x="7810500" y="167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18693</xdr:rowOff>
    </xdr:from>
    <xdr:ext cx="534377" cy="259045"/>
    <xdr:sp macro="" textlink="">
      <xdr:nvSpPr>
        <xdr:cNvPr id="475" name="テキスト ボックス 474"/>
        <xdr:cNvSpPr txBox="1"/>
      </xdr:nvSpPr>
      <xdr:spPr>
        <a:xfrm>
          <a:off x="7594111" y="168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41878</xdr:rowOff>
    </xdr:from>
    <xdr:to>
      <xdr:col>85</xdr:col>
      <xdr:colOff>127000</xdr:colOff>
      <xdr:row>39</xdr:row>
      <xdr:rowOff>44450</xdr:rowOff>
    </xdr:to>
    <xdr:cxnSp macro="">
      <xdr:nvCxnSpPr>
        <xdr:cNvPr id="504" name="直線コネクタ 503"/>
        <xdr:cNvCxnSpPr/>
      </xdr:nvCxnSpPr>
      <xdr:spPr>
        <a:xfrm flipV="1">
          <a:off x="15481300" y="6728428"/>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43139</xdr:rowOff>
    </xdr:from>
    <xdr:to>
      <xdr:col>81</xdr:col>
      <xdr:colOff>50800</xdr:colOff>
      <xdr:row>39</xdr:row>
      <xdr:rowOff>44450</xdr:rowOff>
    </xdr:to>
    <xdr:cxnSp macro="">
      <xdr:nvCxnSpPr>
        <xdr:cNvPr id="507" name="直線コネクタ 506"/>
        <xdr:cNvCxnSpPr/>
      </xdr:nvCxnSpPr>
      <xdr:spPr>
        <a:xfrm>
          <a:off x="14592300" y="6729689"/>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37340</xdr:rowOff>
    </xdr:from>
    <xdr:to>
      <xdr:col>76</xdr:col>
      <xdr:colOff>114300</xdr:colOff>
      <xdr:row>39</xdr:row>
      <xdr:rowOff>43139</xdr:rowOff>
    </xdr:to>
    <xdr:cxnSp macro="">
      <xdr:nvCxnSpPr>
        <xdr:cNvPr id="510" name="直線コネクタ 509"/>
        <xdr:cNvCxnSpPr/>
      </xdr:nvCxnSpPr>
      <xdr:spPr>
        <a:xfrm>
          <a:off x="13703300" y="6723890"/>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26695</xdr:rowOff>
    </xdr:from>
    <xdr:to>
      <xdr:col>71</xdr:col>
      <xdr:colOff>177800</xdr:colOff>
      <xdr:row>39</xdr:row>
      <xdr:rowOff>37340</xdr:rowOff>
    </xdr:to>
    <xdr:cxnSp macro="">
      <xdr:nvCxnSpPr>
        <xdr:cNvPr id="513" name="直線コネクタ 512"/>
        <xdr:cNvCxnSpPr/>
      </xdr:nvCxnSpPr>
      <xdr:spPr>
        <a:xfrm>
          <a:off x="12814300" y="6713245"/>
          <a:ext cx="889000" cy="1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162528</xdr:rowOff>
    </xdr:from>
    <xdr:to>
      <xdr:col>85</xdr:col>
      <xdr:colOff>177800</xdr:colOff>
      <xdr:row>39</xdr:row>
      <xdr:rowOff>92678</xdr:rowOff>
    </xdr:to>
    <xdr:sp macro="" textlink="">
      <xdr:nvSpPr>
        <xdr:cNvPr id="523" name="楕円 522"/>
        <xdr:cNvSpPr/>
      </xdr:nvSpPr>
      <xdr:spPr>
        <a:xfrm>
          <a:off x="16268700" y="66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378565" cy="259045"/>
    <xdr:sp macro="" textlink="">
      <xdr:nvSpPr>
        <xdr:cNvPr id="524" name="災害復旧事業費該当値テキスト"/>
        <xdr:cNvSpPr txBox="1"/>
      </xdr:nvSpPr>
      <xdr:spPr>
        <a:xfrm>
          <a:off x="16370300" y="6594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163789</xdr:rowOff>
    </xdr:from>
    <xdr:to>
      <xdr:col>76</xdr:col>
      <xdr:colOff>165100</xdr:colOff>
      <xdr:row>39</xdr:row>
      <xdr:rowOff>93939</xdr:rowOff>
    </xdr:to>
    <xdr:sp macro="" textlink="">
      <xdr:nvSpPr>
        <xdr:cNvPr id="527" name="楕円 526"/>
        <xdr:cNvSpPr/>
      </xdr:nvSpPr>
      <xdr:spPr>
        <a:xfrm>
          <a:off x="14541500" y="66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85066</xdr:rowOff>
    </xdr:from>
    <xdr:ext cx="378565" cy="259045"/>
    <xdr:sp macro="" textlink="">
      <xdr:nvSpPr>
        <xdr:cNvPr id="528" name="テキスト ボックス 527"/>
        <xdr:cNvSpPr txBox="1"/>
      </xdr:nvSpPr>
      <xdr:spPr>
        <a:xfrm>
          <a:off x="14403017" y="6771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157990</xdr:rowOff>
    </xdr:from>
    <xdr:to>
      <xdr:col>72</xdr:col>
      <xdr:colOff>38100</xdr:colOff>
      <xdr:row>39</xdr:row>
      <xdr:rowOff>88140</xdr:rowOff>
    </xdr:to>
    <xdr:sp macro="" textlink="">
      <xdr:nvSpPr>
        <xdr:cNvPr id="529" name="楕円 528"/>
        <xdr:cNvSpPr/>
      </xdr:nvSpPr>
      <xdr:spPr>
        <a:xfrm>
          <a:off x="13652500" y="66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79267</xdr:rowOff>
    </xdr:from>
    <xdr:ext cx="469744" cy="259045"/>
    <xdr:sp macro="" textlink="">
      <xdr:nvSpPr>
        <xdr:cNvPr id="530" name="テキスト ボックス 529"/>
        <xdr:cNvSpPr txBox="1"/>
      </xdr:nvSpPr>
      <xdr:spPr>
        <a:xfrm>
          <a:off x="13468428" y="6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147345</xdr:rowOff>
    </xdr:from>
    <xdr:to>
      <xdr:col>67</xdr:col>
      <xdr:colOff>101600</xdr:colOff>
      <xdr:row>39</xdr:row>
      <xdr:rowOff>77495</xdr:rowOff>
    </xdr:to>
    <xdr:sp macro="" textlink="">
      <xdr:nvSpPr>
        <xdr:cNvPr id="531" name="楕円 530"/>
        <xdr:cNvSpPr/>
      </xdr:nvSpPr>
      <xdr:spPr>
        <a:xfrm>
          <a:off x="12763500" y="66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68622</xdr:rowOff>
    </xdr:from>
    <xdr:ext cx="469744" cy="259045"/>
    <xdr:sp macro="" textlink="">
      <xdr:nvSpPr>
        <xdr:cNvPr id="532" name="テキスト ボックス 531"/>
        <xdr:cNvSpPr txBox="1"/>
      </xdr:nvSpPr>
      <xdr:spPr>
        <a:xfrm>
          <a:off x="12579428" y="67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108567</xdr:rowOff>
    </xdr:from>
    <xdr:to>
      <xdr:col>85</xdr:col>
      <xdr:colOff>127000</xdr:colOff>
      <xdr:row>77</xdr:row>
      <xdr:rowOff>133524</xdr:rowOff>
    </xdr:to>
    <xdr:cxnSp macro="">
      <xdr:nvCxnSpPr>
        <xdr:cNvPr id="616" name="直線コネクタ 615"/>
        <xdr:cNvCxnSpPr/>
      </xdr:nvCxnSpPr>
      <xdr:spPr>
        <a:xfrm flipV="1">
          <a:off x="15481300" y="13310217"/>
          <a:ext cx="8382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133524</xdr:rowOff>
    </xdr:from>
    <xdr:to>
      <xdr:col>81</xdr:col>
      <xdr:colOff>50800</xdr:colOff>
      <xdr:row>77</xdr:row>
      <xdr:rowOff>136801</xdr:rowOff>
    </xdr:to>
    <xdr:cxnSp macro="">
      <xdr:nvCxnSpPr>
        <xdr:cNvPr id="619" name="直線コネクタ 618"/>
        <xdr:cNvCxnSpPr/>
      </xdr:nvCxnSpPr>
      <xdr:spPr>
        <a:xfrm flipV="1">
          <a:off x="14592300" y="13335174"/>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130234</xdr:rowOff>
    </xdr:from>
    <xdr:to>
      <xdr:col>76</xdr:col>
      <xdr:colOff>114300</xdr:colOff>
      <xdr:row>77</xdr:row>
      <xdr:rowOff>136801</xdr:rowOff>
    </xdr:to>
    <xdr:cxnSp macro="">
      <xdr:nvCxnSpPr>
        <xdr:cNvPr id="622" name="直線コネクタ 621"/>
        <xdr:cNvCxnSpPr/>
      </xdr:nvCxnSpPr>
      <xdr:spPr>
        <a:xfrm>
          <a:off x="13703300" y="13331884"/>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130234</xdr:rowOff>
    </xdr:from>
    <xdr:to>
      <xdr:col>71</xdr:col>
      <xdr:colOff>177800</xdr:colOff>
      <xdr:row>77</xdr:row>
      <xdr:rowOff>132479</xdr:rowOff>
    </xdr:to>
    <xdr:cxnSp macro="">
      <xdr:nvCxnSpPr>
        <xdr:cNvPr id="625" name="直線コネクタ 624"/>
        <xdr:cNvCxnSpPr/>
      </xdr:nvCxnSpPr>
      <xdr:spPr>
        <a:xfrm flipV="1">
          <a:off x="12814300" y="13331884"/>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57767</xdr:rowOff>
    </xdr:from>
    <xdr:to>
      <xdr:col>85</xdr:col>
      <xdr:colOff>177800</xdr:colOff>
      <xdr:row>77</xdr:row>
      <xdr:rowOff>159367</xdr:rowOff>
    </xdr:to>
    <xdr:sp macro="" textlink="">
      <xdr:nvSpPr>
        <xdr:cNvPr id="635" name="楕円 634"/>
        <xdr:cNvSpPr/>
      </xdr:nvSpPr>
      <xdr:spPr>
        <a:xfrm>
          <a:off x="16268700" y="132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36194</xdr:rowOff>
    </xdr:from>
    <xdr:ext cx="599010" cy="259045"/>
    <xdr:sp macro="" textlink="">
      <xdr:nvSpPr>
        <xdr:cNvPr id="636" name="公債費該当値テキスト"/>
        <xdr:cNvSpPr txBox="1"/>
      </xdr:nvSpPr>
      <xdr:spPr>
        <a:xfrm>
          <a:off x="16370300" y="1323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82724</xdr:rowOff>
    </xdr:from>
    <xdr:to>
      <xdr:col>81</xdr:col>
      <xdr:colOff>101600</xdr:colOff>
      <xdr:row>78</xdr:row>
      <xdr:rowOff>12874</xdr:rowOff>
    </xdr:to>
    <xdr:sp macro="" textlink="">
      <xdr:nvSpPr>
        <xdr:cNvPr id="637" name="楕円 636"/>
        <xdr:cNvSpPr/>
      </xdr:nvSpPr>
      <xdr:spPr>
        <a:xfrm>
          <a:off x="15430500" y="132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4001</xdr:rowOff>
    </xdr:from>
    <xdr:ext cx="599010" cy="259045"/>
    <xdr:sp macro="" textlink="">
      <xdr:nvSpPr>
        <xdr:cNvPr id="638" name="テキスト ボックス 637"/>
        <xdr:cNvSpPr txBox="1"/>
      </xdr:nvSpPr>
      <xdr:spPr>
        <a:xfrm>
          <a:off x="15181795" y="1337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86001</xdr:rowOff>
    </xdr:from>
    <xdr:to>
      <xdr:col>76</xdr:col>
      <xdr:colOff>165100</xdr:colOff>
      <xdr:row>78</xdr:row>
      <xdr:rowOff>16151</xdr:rowOff>
    </xdr:to>
    <xdr:sp macro="" textlink="">
      <xdr:nvSpPr>
        <xdr:cNvPr id="639" name="楕円 638"/>
        <xdr:cNvSpPr/>
      </xdr:nvSpPr>
      <xdr:spPr>
        <a:xfrm>
          <a:off x="14541500" y="132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7278</xdr:rowOff>
    </xdr:from>
    <xdr:ext cx="599010" cy="259045"/>
    <xdr:sp macro="" textlink="">
      <xdr:nvSpPr>
        <xdr:cNvPr id="640" name="テキスト ボックス 639"/>
        <xdr:cNvSpPr txBox="1"/>
      </xdr:nvSpPr>
      <xdr:spPr>
        <a:xfrm>
          <a:off x="14292795" y="1338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79434</xdr:rowOff>
    </xdr:from>
    <xdr:to>
      <xdr:col>72</xdr:col>
      <xdr:colOff>38100</xdr:colOff>
      <xdr:row>78</xdr:row>
      <xdr:rowOff>9584</xdr:rowOff>
    </xdr:to>
    <xdr:sp macro="" textlink="">
      <xdr:nvSpPr>
        <xdr:cNvPr id="641" name="楕円 640"/>
        <xdr:cNvSpPr/>
      </xdr:nvSpPr>
      <xdr:spPr>
        <a:xfrm>
          <a:off x="13652500" y="132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711</xdr:rowOff>
    </xdr:from>
    <xdr:ext cx="599010" cy="259045"/>
    <xdr:sp macro="" textlink="">
      <xdr:nvSpPr>
        <xdr:cNvPr id="642" name="テキスト ボックス 641"/>
        <xdr:cNvSpPr txBox="1"/>
      </xdr:nvSpPr>
      <xdr:spPr>
        <a:xfrm>
          <a:off x="13403795" y="1337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81679</xdr:rowOff>
    </xdr:from>
    <xdr:to>
      <xdr:col>67</xdr:col>
      <xdr:colOff>101600</xdr:colOff>
      <xdr:row>78</xdr:row>
      <xdr:rowOff>11829</xdr:rowOff>
    </xdr:to>
    <xdr:sp macro="" textlink="">
      <xdr:nvSpPr>
        <xdr:cNvPr id="643" name="楕円 642"/>
        <xdr:cNvSpPr/>
      </xdr:nvSpPr>
      <xdr:spPr>
        <a:xfrm>
          <a:off x="12763500" y="132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2956</xdr:rowOff>
    </xdr:from>
    <xdr:ext cx="599010" cy="259045"/>
    <xdr:sp macro="" textlink="">
      <xdr:nvSpPr>
        <xdr:cNvPr id="644" name="テキスト ボックス 643"/>
        <xdr:cNvSpPr txBox="1"/>
      </xdr:nvSpPr>
      <xdr:spPr>
        <a:xfrm>
          <a:off x="12514795" y="1337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6052</xdr:rowOff>
    </xdr:from>
    <xdr:to>
      <xdr:col>85</xdr:col>
      <xdr:colOff>127000</xdr:colOff>
      <xdr:row>98</xdr:row>
      <xdr:rowOff>18605</xdr:rowOff>
    </xdr:to>
    <xdr:cxnSp macro="">
      <xdr:nvCxnSpPr>
        <xdr:cNvPr id="671" name="直線コネクタ 670"/>
        <xdr:cNvCxnSpPr/>
      </xdr:nvCxnSpPr>
      <xdr:spPr>
        <a:xfrm flipV="1">
          <a:off x="15481300" y="16808152"/>
          <a:ext cx="8382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18605</xdr:rowOff>
    </xdr:from>
    <xdr:to>
      <xdr:col>81</xdr:col>
      <xdr:colOff>50800</xdr:colOff>
      <xdr:row>98</xdr:row>
      <xdr:rowOff>58300</xdr:rowOff>
    </xdr:to>
    <xdr:cxnSp macro="">
      <xdr:nvCxnSpPr>
        <xdr:cNvPr id="674" name="直線コネクタ 673"/>
        <xdr:cNvCxnSpPr/>
      </xdr:nvCxnSpPr>
      <xdr:spPr>
        <a:xfrm flipV="1">
          <a:off x="14592300" y="16820705"/>
          <a:ext cx="889000" cy="3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58300</xdr:rowOff>
    </xdr:from>
    <xdr:to>
      <xdr:col>76</xdr:col>
      <xdr:colOff>114300</xdr:colOff>
      <xdr:row>98</xdr:row>
      <xdr:rowOff>79938</xdr:rowOff>
    </xdr:to>
    <xdr:cxnSp macro="">
      <xdr:nvCxnSpPr>
        <xdr:cNvPr id="677" name="直線コネクタ 676"/>
        <xdr:cNvCxnSpPr/>
      </xdr:nvCxnSpPr>
      <xdr:spPr>
        <a:xfrm flipV="1">
          <a:off x="13703300" y="16860400"/>
          <a:ext cx="8890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157469</xdr:rowOff>
    </xdr:from>
    <xdr:to>
      <xdr:col>71</xdr:col>
      <xdr:colOff>177800</xdr:colOff>
      <xdr:row>98</xdr:row>
      <xdr:rowOff>79938</xdr:rowOff>
    </xdr:to>
    <xdr:cxnSp macro="">
      <xdr:nvCxnSpPr>
        <xdr:cNvPr id="680" name="直線コネクタ 679"/>
        <xdr:cNvCxnSpPr/>
      </xdr:nvCxnSpPr>
      <xdr:spPr>
        <a:xfrm>
          <a:off x="12814300" y="16788119"/>
          <a:ext cx="889000" cy="9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126702</xdr:rowOff>
    </xdr:from>
    <xdr:to>
      <xdr:col>85</xdr:col>
      <xdr:colOff>177800</xdr:colOff>
      <xdr:row>98</xdr:row>
      <xdr:rowOff>56852</xdr:rowOff>
    </xdr:to>
    <xdr:sp macro="" textlink="">
      <xdr:nvSpPr>
        <xdr:cNvPr id="690" name="楕円 689"/>
        <xdr:cNvSpPr/>
      </xdr:nvSpPr>
      <xdr:spPr>
        <a:xfrm>
          <a:off x="16268700" y="167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149579</xdr:rowOff>
    </xdr:from>
    <xdr:ext cx="599010" cy="259045"/>
    <xdr:sp macro="" textlink="">
      <xdr:nvSpPr>
        <xdr:cNvPr id="691" name="積立金該当値テキスト"/>
        <xdr:cNvSpPr txBox="1"/>
      </xdr:nvSpPr>
      <xdr:spPr>
        <a:xfrm>
          <a:off x="16370300" y="1660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139255</xdr:rowOff>
    </xdr:from>
    <xdr:to>
      <xdr:col>81</xdr:col>
      <xdr:colOff>101600</xdr:colOff>
      <xdr:row>98</xdr:row>
      <xdr:rowOff>69405</xdr:rowOff>
    </xdr:to>
    <xdr:sp macro="" textlink="">
      <xdr:nvSpPr>
        <xdr:cNvPr id="692" name="楕円 691"/>
        <xdr:cNvSpPr/>
      </xdr:nvSpPr>
      <xdr:spPr>
        <a:xfrm>
          <a:off x="15430500" y="167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85932</xdr:rowOff>
    </xdr:from>
    <xdr:ext cx="599010" cy="259045"/>
    <xdr:sp macro="" textlink="">
      <xdr:nvSpPr>
        <xdr:cNvPr id="693" name="テキスト ボックス 692"/>
        <xdr:cNvSpPr txBox="1"/>
      </xdr:nvSpPr>
      <xdr:spPr>
        <a:xfrm>
          <a:off x="15181795" y="1654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7500</xdr:rowOff>
    </xdr:from>
    <xdr:to>
      <xdr:col>76</xdr:col>
      <xdr:colOff>165100</xdr:colOff>
      <xdr:row>98</xdr:row>
      <xdr:rowOff>109100</xdr:rowOff>
    </xdr:to>
    <xdr:sp macro="" textlink="">
      <xdr:nvSpPr>
        <xdr:cNvPr id="694" name="楕円 693"/>
        <xdr:cNvSpPr/>
      </xdr:nvSpPr>
      <xdr:spPr>
        <a:xfrm>
          <a:off x="14541500" y="168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125627</xdr:rowOff>
    </xdr:from>
    <xdr:ext cx="534377" cy="259045"/>
    <xdr:sp macro="" textlink="">
      <xdr:nvSpPr>
        <xdr:cNvPr id="695" name="テキスト ボックス 694"/>
        <xdr:cNvSpPr txBox="1"/>
      </xdr:nvSpPr>
      <xdr:spPr>
        <a:xfrm>
          <a:off x="14325111" y="165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29138</xdr:rowOff>
    </xdr:from>
    <xdr:to>
      <xdr:col>72</xdr:col>
      <xdr:colOff>38100</xdr:colOff>
      <xdr:row>98</xdr:row>
      <xdr:rowOff>130738</xdr:rowOff>
    </xdr:to>
    <xdr:sp macro="" textlink="">
      <xdr:nvSpPr>
        <xdr:cNvPr id="696" name="楕円 695"/>
        <xdr:cNvSpPr/>
      </xdr:nvSpPr>
      <xdr:spPr>
        <a:xfrm>
          <a:off x="13652500" y="168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121865</xdr:rowOff>
    </xdr:from>
    <xdr:ext cx="534377" cy="259045"/>
    <xdr:sp macro="" textlink="">
      <xdr:nvSpPr>
        <xdr:cNvPr id="697" name="テキスト ボックス 696"/>
        <xdr:cNvSpPr txBox="1"/>
      </xdr:nvSpPr>
      <xdr:spPr>
        <a:xfrm>
          <a:off x="13436111" y="16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106669</xdr:rowOff>
    </xdr:from>
    <xdr:to>
      <xdr:col>67</xdr:col>
      <xdr:colOff>101600</xdr:colOff>
      <xdr:row>98</xdr:row>
      <xdr:rowOff>36819</xdr:rowOff>
    </xdr:to>
    <xdr:sp macro="" textlink="">
      <xdr:nvSpPr>
        <xdr:cNvPr id="698" name="楕円 697"/>
        <xdr:cNvSpPr/>
      </xdr:nvSpPr>
      <xdr:spPr>
        <a:xfrm>
          <a:off x="12763500" y="167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53346</xdr:rowOff>
    </xdr:from>
    <xdr:ext cx="599010" cy="259045"/>
    <xdr:sp macro="" textlink="">
      <xdr:nvSpPr>
        <xdr:cNvPr id="699" name="テキスト ボックス 698"/>
        <xdr:cNvSpPr txBox="1"/>
      </xdr:nvSpPr>
      <xdr:spPr>
        <a:xfrm>
          <a:off x="12514795" y="1651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14874</xdr:rowOff>
    </xdr:from>
    <xdr:to>
      <xdr:col>116</xdr:col>
      <xdr:colOff>63500</xdr:colOff>
      <xdr:row>77</xdr:row>
      <xdr:rowOff>34852</xdr:rowOff>
    </xdr:to>
    <xdr:cxnSp macro="">
      <xdr:nvCxnSpPr>
        <xdr:cNvPr id="840" name="直線コネクタ 839"/>
        <xdr:cNvCxnSpPr/>
      </xdr:nvCxnSpPr>
      <xdr:spPr>
        <a:xfrm flipV="1">
          <a:off x="21323300" y="13216524"/>
          <a:ext cx="838200" cy="1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34852</xdr:rowOff>
    </xdr:from>
    <xdr:to>
      <xdr:col>111</xdr:col>
      <xdr:colOff>177800</xdr:colOff>
      <xdr:row>77</xdr:row>
      <xdr:rowOff>59373</xdr:rowOff>
    </xdr:to>
    <xdr:cxnSp macro="">
      <xdr:nvCxnSpPr>
        <xdr:cNvPr id="843" name="直線コネクタ 842"/>
        <xdr:cNvCxnSpPr/>
      </xdr:nvCxnSpPr>
      <xdr:spPr>
        <a:xfrm flipV="1">
          <a:off x="20434300" y="13236502"/>
          <a:ext cx="889000" cy="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53724</xdr:rowOff>
    </xdr:from>
    <xdr:to>
      <xdr:col>107</xdr:col>
      <xdr:colOff>50800</xdr:colOff>
      <xdr:row>77</xdr:row>
      <xdr:rowOff>59373</xdr:rowOff>
    </xdr:to>
    <xdr:cxnSp macro="">
      <xdr:nvCxnSpPr>
        <xdr:cNvPr id="846" name="直線コネクタ 845"/>
        <xdr:cNvCxnSpPr/>
      </xdr:nvCxnSpPr>
      <xdr:spPr>
        <a:xfrm>
          <a:off x="19545300" y="13255374"/>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139948</xdr:rowOff>
    </xdr:from>
    <xdr:to>
      <xdr:col>102</xdr:col>
      <xdr:colOff>114300</xdr:colOff>
      <xdr:row>77</xdr:row>
      <xdr:rowOff>53724</xdr:rowOff>
    </xdr:to>
    <xdr:cxnSp macro="">
      <xdr:nvCxnSpPr>
        <xdr:cNvPr id="849" name="直線コネクタ 848"/>
        <xdr:cNvCxnSpPr/>
      </xdr:nvCxnSpPr>
      <xdr:spPr>
        <a:xfrm>
          <a:off x="18656300" y="13170148"/>
          <a:ext cx="889000" cy="8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135524</xdr:rowOff>
    </xdr:from>
    <xdr:to>
      <xdr:col>116</xdr:col>
      <xdr:colOff>114300</xdr:colOff>
      <xdr:row>77</xdr:row>
      <xdr:rowOff>65674</xdr:rowOff>
    </xdr:to>
    <xdr:sp macro="" textlink="">
      <xdr:nvSpPr>
        <xdr:cNvPr id="859" name="楕円 858"/>
        <xdr:cNvSpPr/>
      </xdr:nvSpPr>
      <xdr:spPr>
        <a:xfrm>
          <a:off x="22110700" y="131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113951</xdr:rowOff>
    </xdr:from>
    <xdr:ext cx="534377" cy="259045"/>
    <xdr:sp macro="" textlink="">
      <xdr:nvSpPr>
        <xdr:cNvPr id="860" name="繰出金該当値テキスト"/>
        <xdr:cNvSpPr txBox="1"/>
      </xdr:nvSpPr>
      <xdr:spPr>
        <a:xfrm>
          <a:off x="22212300" y="1314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155502</xdr:rowOff>
    </xdr:from>
    <xdr:to>
      <xdr:col>112</xdr:col>
      <xdr:colOff>38100</xdr:colOff>
      <xdr:row>77</xdr:row>
      <xdr:rowOff>85652</xdr:rowOff>
    </xdr:to>
    <xdr:sp macro="" textlink="">
      <xdr:nvSpPr>
        <xdr:cNvPr id="861" name="楕円 860"/>
        <xdr:cNvSpPr/>
      </xdr:nvSpPr>
      <xdr:spPr>
        <a:xfrm>
          <a:off x="21272500" y="1318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76779</xdr:rowOff>
    </xdr:from>
    <xdr:ext cx="534377" cy="259045"/>
    <xdr:sp macro="" textlink="">
      <xdr:nvSpPr>
        <xdr:cNvPr id="862" name="テキスト ボックス 861"/>
        <xdr:cNvSpPr txBox="1"/>
      </xdr:nvSpPr>
      <xdr:spPr>
        <a:xfrm>
          <a:off x="21056111" y="132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8573</xdr:rowOff>
    </xdr:from>
    <xdr:to>
      <xdr:col>107</xdr:col>
      <xdr:colOff>101600</xdr:colOff>
      <xdr:row>77</xdr:row>
      <xdr:rowOff>110173</xdr:rowOff>
    </xdr:to>
    <xdr:sp macro="" textlink="">
      <xdr:nvSpPr>
        <xdr:cNvPr id="863" name="楕円 862"/>
        <xdr:cNvSpPr/>
      </xdr:nvSpPr>
      <xdr:spPr>
        <a:xfrm>
          <a:off x="20383500" y="132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101300</xdr:rowOff>
    </xdr:from>
    <xdr:ext cx="534377" cy="259045"/>
    <xdr:sp macro="" textlink="">
      <xdr:nvSpPr>
        <xdr:cNvPr id="864" name="テキスト ボックス 863"/>
        <xdr:cNvSpPr txBox="1"/>
      </xdr:nvSpPr>
      <xdr:spPr>
        <a:xfrm>
          <a:off x="20167111" y="133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2924</xdr:rowOff>
    </xdr:from>
    <xdr:to>
      <xdr:col>102</xdr:col>
      <xdr:colOff>165100</xdr:colOff>
      <xdr:row>77</xdr:row>
      <xdr:rowOff>104524</xdr:rowOff>
    </xdr:to>
    <xdr:sp macro="" textlink="">
      <xdr:nvSpPr>
        <xdr:cNvPr id="865" name="楕円 864"/>
        <xdr:cNvSpPr/>
      </xdr:nvSpPr>
      <xdr:spPr>
        <a:xfrm>
          <a:off x="19494500" y="1320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95651</xdr:rowOff>
    </xdr:from>
    <xdr:ext cx="534377" cy="259045"/>
    <xdr:sp macro="" textlink="">
      <xdr:nvSpPr>
        <xdr:cNvPr id="866" name="テキスト ボックス 865"/>
        <xdr:cNvSpPr txBox="1"/>
      </xdr:nvSpPr>
      <xdr:spPr>
        <a:xfrm>
          <a:off x="19278111" y="132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89148</xdr:rowOff>
    </xdr:from>
    <xdr:to>
      <xdr:col>98</xdr:col>
      <xdr:colOff>38100</xdr:colOff>
      <xdr:row>77</xdr:row>
      <xdr:rowOff>19298</xdr:rowOff>
    </xdr:to>
    <xdr:sp macro="" textlink="">
      <xdr:nvSpPr>
        <xdr:cNvPr id="867" name="楕円 866"/>
        <xdr:cNvSpPr/>
      </xdr:nvSpPr>
      <xdr:spPr>
        <a:xfrm>
          <a:off x="18605500" y="131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35824</xdr:rowOff>
    </xdr:from>
    <xdr:ext cx="599010" cy="259045"/>
    <xdr:sp macro="" textlink="">
      <xdr:nvSpPr>
        <xdr:cNvPr id="868" name="テキスト ボックス 867"/>
        <xdr:cNvSpPr txBox="1"/>
      </xdr:nvSpPr>
      <xdr:spPr>
        <a:xfrm>
          <a:off x="18356795" y="128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1,804
1,798
81.88
3,248,449
3,039,135
177,307
1,537,930
3,146,512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154749</xdr:rowOff>
    </xdr:from>
    <xdr:to>
      <xdr:col>24</xdr:col>
      <xdr:colOff>63500</xdr:colOff>
      <xdr:row>36</xdr:row>
      <xdr:rowOff>4788</xdr:rowOff>
    </xdr:to>
    <xdr:cxnSp macro="">
      <xdr:nvCxnSpPr>
        <xdr:cNvPr id="60" name="直線コネクタ 59"/>
        <xdr:cNvCxnSpPr/>
      </xdr:nvCxnSpPr>
      <xdr:spPr>
        <a:xfrm flipV="1">
          <a:off x="3797300" y="6155499"/>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163989</xdr:rowOff>
    </xdr:from>
    <xdr:to>
      <xdr:col>19</xdr:col>
      <xdr:colOff>177800</xdr:colOff>
      <xdr:row>36</xdr:row>
      <xdr:rowOff>4788</xdr:rowOff>
    </xdr:to>
    <xdr:cxnSp macro="">
      <xdr:nvCxnSpPr>
        <xdr:cNvPr id="63" name="直線コネクタ 62"/>
        <xdr:cNvCxnSpPr/>
      </xdr:nvCxnSpPr>
      <xdr:spPr>
        <a:xfrm>
          <a:off x="2908300" y="6164739"/>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163989</xdr:rowOff>
    </xdr:from>
    <xdr:to>
      <xdr:col>15</xdr:col>
      <xdr:colOff>50800</xdr:colOff>
      <xdr:row>36</xdr:row>
      <xdr:rowOff>33915</xdr:rowOff>
    </xdr:to>
    <xdr:cxnSp macro="">
      <xdr:nvCxnSpPr>
        <xdr:cNvPr id="66" name="直線コネクタ 65"/>
        <xdr:cNvCxnSpPr/>
      </xdr:nvCxnSpPr>
      <xdr:spPr>
        <a:xfrm flipV="1">
          <a:off x="2019300" y="6164739"/>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26657</xdr:rowOff>
    </xdr:from>
    <xdr:to>
      <xdr:col>10</xdr:col>
      <xdr:colOff>114300</xdr:colOff>
      <xdr:row>36</xdr:row>
      <xdr:rowOff>33915</xdr:rowOff>
    </xdr:to>
    <xdr:cxnSp macro="">
      <xdr:nvCxnSpPr>
        <xdr:cNvPr id="69" name="直線コネクタ 68"/>
        <xdr:cNvCxnSpPr/>
      </xdr:nvCxnSpPr>
      <xdr:spPr>
        <a:xfrm>
          <a:off x="1130300" y="6198857"/>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103949</xdr:rowOff>
    </xdr:from>
    <xdr:to>
      <xdr:col>24</xdr:col>
      <xdr:colOff>114300</xdr:colOff>
      <xdr:row>36</xdr:row>
      <xdr:rowOff>34099</xdr:rowOff>
    </xdr:to>
    <xdr:sp macro="" textlink="">
      <xdr:nvSpPr>
        <xdr:cNvPr id="79" name="楕円 78"/>
        <xdr:cNvSpPr/>
      </xdr:nvSpPr>
      <xdr:spPr>
        <a:xfrm>
          <a:off x="4584700" y="61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126826</xdr:rowOff>
    </xdr:from>
    <xdr:ext cx="534377" cy="259045"/>
    <xdr:sp macro="" textlink="">
      <xdr:nvSpPr>
        <xdr:cNvPr id="80" name="議会費該当値テキスト"/>
        <xdr:cNvSpPr txBox="1"/>
      </xdr:nvSpPr>
      <xdr:spPr>
        <a:xfrm>
          <a:off x="4686300" y="59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125438</xdr:rowOff>
    </xdr:from>
    <xdr:to>
      <xdr:col>20</xdr:col>
      <xdr:colOff>38100</xdr:colOff>
      <xdr:row>36</xdr:row>
      <xdr:rowOff>55588</xdr:rowOff>
    </xdr:to>
    <xdr:sp macro="" textlink="">
      <xdr:nvSpPr>
        <xdr:cNvPr id="81" name="楕円 80"/>
        <xdr:cNvSpPr/>
      </xdr:nvSpPr>
      <xdr:spPr>
        <a:xfrm>
          <a:off x="3746500" y="61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72115</xdr:rowOff>
    </xdr:from>
    <xdr:ext cx="534377" cy="259045"/>
    <xdr:sp macro="" textlink="">
      <xdr:nvSpPr>
        <xdr:cNvPr id="82" name="テキスト ボックス 81"/>
        <xdr:cNvSpPr txBox="1"/>
      </xdr:nvSpPr>
      <xdr:spPr>
        <a:xfrm>
          <a:off x="3530111" y="590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113189</xdr:rowOff>
    </xdr:from>
    <xdr:to>
      <xdr:col>15</xdr:col>
      <xdr:colOff>101600</xdr:colOff>
      <xdr:row>36</xdr:row>
      <xdr:rowOff>43339</xdr:rowOff>
    </xdr:to>
    <xdr:sp macro="" textlink="">
      <xdr:nvSpPr>
        <xdr:cNvPr id="83" name="楕円 82"/>
        <xdr:cNvSpPr/>
      </xdr:nvSpPr>
      <xdr:spPr>
        <a:xfrm>
          <a:off x="2857500" y="611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59866</xdr:rowOff>
    </xdr:from>
    <xdr:ext cx="534377" cy="259045"/>
    <xdr:sp macro="" textlink="">
      <xdr:nvSpPr>
        <xdr:cNvPr id="84" name="テキスト ボックス 83"/>
        <xdr:cNvSpPr txBox="1"/>
      </xdr:nvSpPr>
      <xdr:spPr>
        <a:xfrm>
          <a:off x="2641111" y="588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154565</xdr:rowOff>
    </xdr:from>
    <xdr:to>
      <xdr:col>10</xdr:col>
      <xdr:colOff>165100</xdr:colOff>
      <xdr:row>36</xdr:row>
      <xdr:rowOff>84715</xdr:rowOff>
    </xdr:to>
    <xdr:sp macro="" textlink="">
      <xdr:nvSpPr>
        <xdr:cNvPr id="85" name="楕円 84"/>
        <xdr:cNvSpPr/>
      </xdr:nvSpPr>
      <xdr:spPr>
        <a:xfrm>
          <a:off x="1968500" y="61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101242</xdr:rowOff>
    </xdr:from>
    <xdr:ext cx="534377" cy="259045"/>
    <xdr:sp macro="" textlink="">
      <xdr:nvSpPr>
        <xdr:cNvPr id="86" name="テキスト ボックス 85"/>
        <xdr:cNvSpPr txBox="1"/>
      </xdr:nvSpPr>
      <xdr:spPr>
        <a:xfrm>
          <a:off x="1752111" y="59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147307</xdr:rowOff>
    </xdr:from>
    <xdr:to>
      <xdr:col>6</xdr:col>
      <xdr:colOff>38100</xdr:colOff>
      <xdr:row>36</xdr:row>
      <xdr:rowOff>77457</xdr:rowOff>
    </xdr:to>
    <xdr:sp macro="" textlink="">
      <xdr:nvSpPr>
        <xdr:cNvPr id="87" name="楕円 86"/>
        <xdr:cNvSpPr/>
      </xdr:nvSpPr>
      <xdr:spPr>
        <a:xfrm>
          <a:off x="1079500" y="61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93984</xdr:rowOff>
    </xdr:from>
    <xdr:ext cx="534377" cy="259045"/>
    <xdr:sp macro="" textlink="">
      <xdr:nvSpPr>
        <xdr:cNvPr id="88" name="テキスト ボックス 87"/>
        <xdr:cNvSpPr txBox="1"/>
      </xdr:nvSpPr>
      <xdr:spPr>
        <a:xfrm>
          <a:off x="863111" y="59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137507</xdr:rowOff>
    </xdr:from>
    <xdr:to>
      <xdr:col>24</xdr:col>
      <xdr:colOff>63500</xdr:colOff>
      <xdr:row>57</xdr:row>
      <xdr:rowOff>84024</xdr:rowOff>
    </xdr:to>
    <xdr:cxnSp macro="">
      <xdr:nvCxnSpPr>
        <xdr:cNvPr id="115" name="直線コネクタ 114"/>
        <xdr:cNvCxnSpPr/>
      </xdr:nvCxnSpPr>
      <xdr:spPr>
        <a:xfrm>
          <a:off x="3797300" y="9738707"/>
          <a:ext cx="838200" cy="1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137507</xdr:rowOff>
    </xdr:from>
    <xdr:to>
      <xdr:col>19</xdr:col>
      <xdr:colOff>177800</xdr:colOff>
      <xdr:row>57</xdr:row>
      <xdr:rowOff>81426</xdr:rowOff>
    </xdr:to>
    <xdr:cxnSp macro="">
      <xdr:nvCxnSpPr>
        <xdr:cNvPr id="118" name="直線コネクタ 117"/>
        <xdr:cNvCxnSpPr/>
      </xdr:nvCxnSpPr>
      <xdr:spPr>
        <a:xfrm flipV="1">
          <a:off x="2908300" y="9738707"/>
          <a:ext cx="889000" cy="1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45209</xdr:rowOff>
    </xdr:from>
    <xdr:to>
      <xdr:col>15</xdr:col>
      <xdr:colOff>50800</xdr:colOff>
      <xdr:row>57</xdr:row>
      <xdr:rowOff>81426</xdr:rowOff>
    </xdr:to>
    <xdr:cxnSp macro="">
      <xdr:nvCxnSpPr>
        <xdr:cNvPr id="121" name="直線コネクタ 120"/>
        <xdr:cNvCxnSpPr/>
      </xdr:nvCxnSpPr>
      <xdr:spPr>
        <a:xfrm>
          <a:off x="2019300" y="9817859"/>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41067</xdr:rowOff>
    </xdr:from>
    <xdr:to>
      <xdr:col>10</xdr:col>
      <xdr:colOff>114300</xdr:colOff>
      <xdr:row>57</xdr:row>
      <xdr:rowOff>45209</xdr:rowOff>
    </xdr:to>
    <xdr:cxnSp macro="">
      <xdr:nvCxnSpPr>
        <xdr:cNvPr id="124" name="直線コネクタ 123"/>
        <xdr:cNvCxnSpPr/>
      </xdr:nvCxnSpPr>
      <xdr:spPr>
        <a:xfrm>
          <a:off x="1130300" y="9813717"/>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33224</xdr:rowOff>
    </xdr:from>
    <xdr:to>
      <xdr:col>24</xdr:col>
      <xdr:colOff>114300</xdr:colOff>
      <xdr:row>57</xdr:row>
      <xdr:rowOff>134824</xdr:rowOff>
    </xdr:to>
    <xdr:sp macro="" textlink="">
      <xdr:nvSpPr>
        <xdr:cNvPr id="134" name="楕円 133"/>
        <xdr:cNvSpPr/>
      </xdr:nvSpPr>
      <xdr:spPr>
        <a:xfrm>
          <a:off x="4584700" y="98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56101</xdr:rowOff>
    </xdr:from>
    <xdr:ext cx="599010" cy="259045"/>
    <xdr:sp macro="" textlink="">
      <xdr:nvSpPr>
        <xdr:cNvPr id="135" name="総務費該当値テキスト"/>
        <xdr:cNvSpPr txBox="1"/>
      </xdr:nvSpPr>
      <xdr:spPr>
        <a:xfrm>
          <a:off x="4686300" y="965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86707</xdr:rowOff>
    </xdr:from>
    <xdr:to>
      <xdr:col>20</xdr:col>
      <xdr:colOff>38100</xdr:colOff>
      <xdr:row>57</xdr:row>
      <xdr:rowOff>16857</xdr:rowOff>
    </xdr:to>
    <xdr:sp macro="" textlink="">
      <xdr:nvSpPr>
        <xdr:cNvPr id="136" name="楕円 135"/>
        <xdr:cNvSpPr/>
      </xdr:nvSpPr>
      <xdr:spPr>
        <a:xfrm>
          <a:off x="3746500" y="96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33384</xdr:rowOff>
    </xdr:from>
    <xdr:ext cx="599010" cy="259045"/>
    <xdr:sp macro="" textlink="">
      <xdr:nvSpPr>
        <xdr:cNvPr id="137" name="テキスト ボックス 136"/>
        <xdr:cNvSpPr txBox="1"/>
      </xdr:nvSpPr>
      <xdr:spPr>
        <a:xfrm>
          <a:off x="3497795" y="946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30626</xdr:rowOff>
    </xdr:from>
    <xdr:to>
      <xdr:col>15</xdr:col>
      <xdr:colOff>101600</xdr:colOff>
      <xdr:row>57</xdr:row>
      <xdr:rowOff>132226</xdr:rowOff>
    </xdr:to>
    <xdr:sp macro="" textlink="">
      <xdr:nvSpPr>
        <xdr:cNvPr id="138" name="楕円 137"/>
        <xdr:cNvSpPr/>
      </xdr:nvSpPr>
      <xdr:spPr>
        <a:xfrm>
          <a:off x="2857500" y="98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148753</xdr:rowOff>
    </xdr:from>
    <xdr:ext cx="599010" cy="259045"/>
    <xdr:sp macro="" textlink="">
      <xdr:nvSpPr>
        <xdr:cNvPr id="139" name="テキスト ボックス 138"/>
        <xdr:cNvSpPr txBox="1"/>
      </xdr:nvSpPr>
      <xdr:spPr>
        <a:xfrm>
          <a:off x="2608795" y="957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165859</xdr:rowOff>
    </xdr:from>
    <xdr:to>
      <xdr:col>10</xdr:col>
      <xdr:colOff>165100</xdr:colOff>
      <xdr:row>57</xdr:row>
      <xdr:rowOff>96009</xdr:rowOff>
    </xdr:to>
    <xdr:sp macro="" textlink="">
      <xdr:nvSpPr>
        <xdr:cNvPr id="140" name="楕円 139"/>
        <xdr:cNvSpPr/>
      </xdr:nvSpPr>
      <xdr:spPr>
        <a:xfrm>
          <a:off x="1968500" y="976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112536</xdr:rowOff>
    </xdr:from>
    <xdr:ext cx="599010" cy="259045"/>
    <xdr:sp macro="" textlink="">
      <xdr:nvSpPr>
        <xdr:cNvPr id="141" name="テキスト ボックス 140"/>
        <xdr:cNvSpPr txBox="1"/>
      </xdr:nvSpPr>
      <xdr:spPr>
        <a:xfrm>
          <a:off x="1719795" y="954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161717</xdr:rowOff>
    </xdr:from>
    <xdr:to>
      <xdr:col>6</xdr:col>
      <xdr:colOff>38100</xdr:colOff>
      <xdr:row>57</xdr:row>
      <xdr:rowOff>91867</xdr:rowOff>
    </xdr:to>
    <xdr:sp macro="" textlink="">
      <xdr:nvSpPr>
        <xdr:cNvPr id="142" name="楕円 141"/>
        <xdr:cNvSpPr/>
      </xdr:nvSpPr>
      <xdr:spPr>
        <a:xfrm>
          <a:off x="1079500" y="97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108394</xdr:rowOff>
    </xdr:from>
    <xdr:ext cx="599010" cy="259045"/>
    <xdr:sp macro="" textlink="">
      <xdr:nvSpPr>
        <xdr:cNvPr id="143" name="テキスト ボックス 142"/>
        <xdr:cNvSpPr txBox="1"/>
      </xdr:nvSpPr>
      <xdr:spPr>
        <a:xfrm>
          <a:off x="830795" y="953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37975</xdr:rowOff>
    </xdr:from>
    <xdr:to>
      <xdr:col>24</xdr:col>
      <xdr:colOff>63500</xdr:colOff>
      <xdr:row>74</xdr:row>
      <xdr:rowOff>153860</xdr:rowOff>
    </xdr:to>
    <xdr:cxnSp macro="">
      <xdr:nvCxnSpPr>
        <xdr:cNvPr id="170" name="直線コネクタ 169"/>
        <xdr:cNvCxnSpPr/>
      </xdr:nvCxnSpPr>
      <xdr:spPr>
        <a:xfrm flipV="1">
          <a:off x="3797300" y="12725275"/>
          <a:ext cx="838200" cy="11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153860</xdr:rowOff>
    </xdr:from>
    <xdr:to>
      <xdr:col>19</xdr:col>
      <xdr:colOff>177800</xdr:colOff>
      <xdr:row>75</xdr:row>
      <xdr:rowOff>46041</xdr:rowOff>
    </xdr:to>
    <xdr:cxnSp macro="">
      <xdr:nvCxnSpPr>
        <xdr:cNvPr id="173" name="直線コネクタ 172"/>
        <xdr:cNvCxnSpPr/>
      </xdr:nvCxnSpPr>
      <xdr:spPr>
        <a:xfrm flipV="1">
          <a:off x="2908300" y="12841160"/>
          <a:ext cx="889000" cy="6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46041</xdr:rowOff>
    </xdr:from>
    <xdr:to>
      <xdr:col>15</xdr:col>
      <xdr:colOff>50800</xdr:colOff>
      <xdr:row>75</xdr:row>
      <xdr:rowOff>67080</xdr:rowOff>
    </xdr:to>
    <xdr:cxnSp macro="">
      <xdr:nvCxnSpPr>
        <xdr:cNvPr id="176" name="直線コネクタ 175"/>
        <xdr:cNvCxnSpPr/>
      </xdr:nvCxnSpPr>
      <xdr:spPr>
        <a:xfrm flipV="1">
          <a:off x="2019300" y="12904791"/>
          <a:ext cx="8890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67080</xdr:rowOff>
    </xdr:from>
    <xdr:to>
      <xdr:col>10</xdr:col>
      <xdr:colOff>114300</xdr:colOff>
      <xdr:row>75</xdr:row>
      <xdr:rowOff>118454</xdr:rowOff>
    </xdr:to>
    <xdr:cxnSp macro="">
      <xdr:nvCxnSpPr>
        <xdr:cNvPr id="179" name="直線コネクタ 178"/>
        <xdr:cNvCxnSpPr/>
      </xdr:nvCxnSpPr>
      <xdr:spPr>
        <a:xfrm flipV="1">
          <a:off x="1130300" y="12925830"/>
          <a:ext cx="889000" cy="5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158625</xdr:rowOff>
    </xdr:from>
    <xdr:to>
      <xdr:col>24</xdr:col>
      <xdr:colOff>114300</xdr:colOff>
      <xdr:row>74</xdr:row>
      <xdr:rowOff>88775</xdr:rowOff>
    </xdr:to>
    <xdr:sp macro="" textlink="">
      <xdr:nvSpPr>
        <xdr:cNvPr id="189" name="楕円 188"/>
        <xdr:cNvSpPr/>
      </xdr:nvSpPr>
      <xdr:spPr>
        <a:xfrm>
          <a:off x="4584700" y="126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10052</xdr:rowOff>
    </xdr:from>
    <xdr:ext cx="599010" cy="259045"/>
    <xdr:sp macro="" textlink="">
      <xdr:nvSpPr>
        <xdr:cNvPr id="190" name="民生費該当値テキスト"/>
        <xdr:cNvSpPr txBox="1"/>
      </xdr:nvSpPr>
      <xdr:spPr>
        <a:xfrm>
          <a:off x="4686300" y="1252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103060</xdr:rowOff>
    </xdr:from>
    <xdr:to>
      <xdr:col>20</xdr:col>
      <xdr:colOff>38100</xdr:colOff>
      <xdr:row>75</xdr:row>
      <xdr:rowOff>33210</xdr:rowOff>
    </xdr:to>
    <xdr:sp macro="" textlink="">
      <xdr:nvSpPr>
        <xdr:cNvPr id="191" name="楕円 190"/>
        <xdr:cNvSpPr/>
      </xdr:nvSpPr>
      <xdr:spPr>
        <a:xfrm>
          <a:off x="3746500" y="127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49737</xdr:rowOff>
    </xdr:from>
    <xdr:ext cx="599010" cy="259045"/>
    <xdr:sp macro="" textlink="">
      <xdr:nvSpPr>
        <xdr:cNvPr id="192" name="テキスト ボックス 191"/>
        <xdr:cNvSpPr txBox="1"/>
      </xdr:nvSpPr>
      <xdr:spPr>
        <a:xfrm>
          <a:off x="3497795" y="1256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166691</xdr:rowOff>
    </xdr:from>
    <xdr:to>
      <xdr:col>15</xdr:col>
      <xdr:colOff>101600</xdr:colOff>
      <xdr:row>75</xdr:row>
      <xdr:rowOff>96841</xdr:rowOff>
    </xdr:to>
    <xdr:sp macro="" textlink="">
      <xdr:nvSpPr>
        <xdr:cNvPr id="193" name="楕円 192"/>
        <xdr:cNvSpPr/>
      </xdr:nvSpPr>
      <xdr:spPr>
        <a:xfrm>
          <a:off x="2857500" y="1285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113368</xdr:rowOff>
    </xdr:from>
    <xdr:ext cx="599010" cy="259045"/>
    <xdr:sp macro="" textlink="">
      <xdr:nvSpPr>
        <xdr:cNvPr id="194" name="テキスト ボックス 193"/>
        <xdr:cNvSpPr txBox="1"/>
      </xdr:nvSpPr>
      <xdr:spPr>
        <a:xfrm>
          <a:off x="2608795" y="1262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16280</xdr:rowOff>
    </xdr:from>
    <xdr:to>
      <xdr:col>10</xdr:col>
      <xdr:colOff>165100</xdr:colOff>
      <xdr:row>75</xdr:row>
      <xdr:rowOff>117880</xdr:rowOff>
    </xdr:to>
    <xdr:sp macro="" textlink="">
      <xdr:nvSpPr>
        <xdr:cNvPr id="195" name="楕円 194"/>
        <xdr:cNvSpPr/>
      </xdr:nvSpPr>
      <xdr:spPr>
        <a:xfrm>
          <a:off x="1968500" y="128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134407</xdr:rowOff>
    </xdr:from>
    <xdr:ext cx="599010" cy="259045"/>
    <xdr:sp macro="" textlink="">
      <xdr:nvSpPr>
        <xdr:cNvPr id="196" name="テキスト ボックス 195"/>
        <xdr:cNvSpPr txBox="1"/>
      </xdr:nvSpPr>
      <xdr:spPr>
        <a:xfrm>
          <a:off x="1719795" y="1265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67654</xdr:rowOff>
    </xdr:from>
    <xdr:to>
      <xdr:col>6</xdr:col>
      <xdr:colOff>38100</xdr:colOff>
      <xdr:row>75</xdr:row>
      <xdr:rowOff>169255</xdr:rowOff>
    </xdr:to>
    <xdr:sp macro="" textlink="">
      <xdr:nvSpPr>
        <xdr:cNvPr id="197" name="楕円 196"/>
        <xdr:cNvSpPr/>
      </xdr:nvSpPr>
      <xdr:spPr>
        <a:xfrm>
          <a:off x="1079500" y="129264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14331</xdr:rowOff>
    </xdr:from>
    <xdr:ext cx="599010" cy="259045"/>
    <xdr:sp macro="" textlink="">
      <xdr:nvSpPr>
        <xdr:cNvPr id="198" name="テキスト ボックス 197"/>
        <xdr:cNvSpPr txBox="1"/>
      </xdr:nvSpPr>
      <xdr:spPr>
        <a:xfrm>
          <a:off x="830795" y="127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125619</xdr:rowOff>
    </xdr:from>
    <xdr:to>
      <xdr:col>24</xdr:col>
      <xdr:colOff>63500</xdr:colOff>
      <xdr:row>96</xdr:row>
      <xdr:rowOff>110187</xdr:rowOff>
    </xdr:to>
    <xdr:cxnSp macro="">
      <xdr:nvCxnSpPr>
        <xdr:cNvPr id="227" name="直線コネクタ 226"/>
        <xdr:cNvCxnSpPr/>
      </xdr:nvCxnSpPr>
      <xdr:spPr>
        <a:xfrm>
          <a:off x="3797300" y="16241919"/>
          <a:ext cx="838200" cy="3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125619</xdr:rowOff>
    </xdr:from>
    <xdr:to>
      <xdr:col>19</xdr:col>
      <xdr:colOff>177800</xdr:colOff>
      <xdr:row>96</xdr:row>
      <xdr:rowOff>3950</xdr:rowOff>
    </xdr:to>
    <xdr:cxnSp macro="">
      <xdr:nvCxnSpPr>
        <xdr:cNvPr id="230" name="直線コネクタ 229"/>
        <xdr:cNvCxnSpPr/>
      </xdr:nvCxnSpPr>
      <xdr:spPr>
        <a:xfrm flipV="1">
          <a:off x="2908300" y="16241919"/>
          <a:ext cx="889000" cy="2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3950</xdr:rowOff>
    </xdr:from>
    <xdr:to>
      <xdr:col>15</xdr:col>
      <xdr:colOff>50800</xdr:colOff>
      <xdr:row>97</xdr:row>
      <xdr:rowOff>30544</xdr:rowOff>
    </xdr:to>
    <xdr:cxnSp macro="">
      <xdr:nvCxnSpPr>
        <xdr:cNvPr id="233" name="直線コネクタ 232"/>
        <xdr:cNvCxnSpPr/>
      </xdr:nvCxnSpPr>
      <xdr:spPr>
        <a:xfrm flipV="1">
          <a:off x="2019300" y="16463150"/>
          <a:ext cx="889000" cy="1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107076</xdr:rowOff>
    </xdr:from>
    <xdr:to>
      <xdr:col>10</xdr:col>
      <xdr:colOff>114300</xdr:colOff>
      <xdr:row>97</xdr:row>
      <xdr:rowOff>30544</xdr:rowOff>
    </xdr:to>
    <xdr:cxnSp macro="">
      <xdr:nvCxnSpPr>
        <xdr:cNvPr id="236" name="直線コネクタ 235"/>
        <xdr:cNvCxnSpPr/>
      </xdr:nvCxnSpPr>
      <xdr:spPr>
        <a:xfrm>
          <a:off x="1130300" y="16566276"/>
          <a:ext cx="889000" cy="9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59387</xdr:rowOff>
    </xdr:from>
    <xdr:to>
      <xdr:col>24</xdr:col>
      <xdr:colOff>114300</xdr:colOff>
      <xdr:row>96</xdr:row>
      <xdr:rowOff>160987</xdr:rowOff>
    </xdr:to>
    <xdr:sp macro="" textlink="">
      <xdr:nvSpPr>
        <xdr:cNvPr id="246" name="楕円 245"/>
        <xdr:cNvSpPr/>
      </xdr:nvSpPr>
      <xdr:spPr>
        <a:xfrm>
          <a:off x="4584700" y="1651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82264</xdr:rowOff>
    </xdr:from>
    <xdr:ext cx="599010" cy="259045"/>
    <xdr:sp macro="" textlink="">
      <xdr:nvSpPr>
        <xdr:cNvPr id="247" name="衛生費該当値テキスト"/>
        <xdr:cNvSpPr txBox="1"/>
      </xdr:nvSpPr>
      <xdr:spPr>
        <a:xfrm>
          <a:off x="4686300" y="1637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74819</xdr:rowOff>
    </xdr:from>
    <xdr:to>
      <xdr:col>20</xdr:col>
      <xdr:colOff>38100</xdr:colOff>
      <xdr:row>95</xdr:row>
      <xdr:rowOff>4969</xdr:rowOff>
    </xdr:to>
    <xdr:sp macro="" textlink="">
      <xdr:nvSpPr>
        <xdr:cNvPr id="248" name="楕円 247"/>
        <xdr:cNvSpPr/>
      </xdr:nvSpPr>
      <xdr:spPr>
        <a:xfrm>
          <a:off x="3746500" y="161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21496</xdr:rowOff>
    </xdr:from>
    <xdr:ext cx="599010" cy="259045"/>
    <xdr:sp macro="" textlink="">
      <xdr:nvSpPr>
        <xdr:cNvPr id="249" name="テキスト ボックス 248"/>
        <xdr:cNvSpPr txBox="1"/>
      </xdr:nvSpPr>
      <xdr:spPr>
        <a:xfrm>
          <a:off x="3497795" y="1596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124600</xdr:rowOff>
    </xdr:from>
    <xdr:to>
      <xdr:col>15</xdr:col>
      <xdr:colOff>101600</xdr:colOff>
      <xdr:row>96</xdr:row>
      <xdr:rowOff>54750</xdr:rowOff>
    </xdr:to>
    <xdr:sp macro="" textlink="">
      <xdr:nvSpPr>
        <xdr:cNvPr id="250" name="楕円 249"/>
        <xdr:cNvSpPr/>
      </xdr:nvSpPr>
      <xdr:spPr>
        <a:xfrm>
          <a:off x="2857500" y="164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71277</xdr:rowOff>
    </xdr:from>
    <xdr:ext cx="599010" cy="259045"/>
    <xdr:sp macro="" textlink="">
      <xdr:nvSpPr>
        <xdr:cNvPr id="251" name="テキスト ボックス 250"/>
        <xdr:cNvSpPr txBox="1"/>
      </xdr:nvSpPr>
      <xdr:spPr>
        <a:xfrm>
          <a:off x="2608795" y="161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151194</xdr:rowOff>
    </xdr:from>
    <xdr:to>
      <xdr:col>10</xdr:col>
      <xdr:colOff>165100</xdr:colOff>
      <xdr:row>97</xdr:row>
      <xdr:rowOff>81344</xdr:rowOff>
    </xdr:to>
    <xdr:sp macro="" textlink="">
      <xdr:nvSpPr>
        <xdr:cNvPr id="252" name="楕円 251"/>
        <xdr:cNvSpPr/>
      </xdr:nvSpPr>
      <xdr:spPr>
        <a:xfrm>
          <a:off x="1968500" y="166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72471</xdr:rowOff>
    </xdr:from>
    <xdr:ext cx="534377" cy="259045"/>
    <xdr:sp macro="" textlink="">
      <xdr:nvSpPr>
        <xdr:cNvPr id="253" name="テキスト ボックス 252"/>
        <xdr:cNvSpPr txBox="1"/>
      </xdr:nvSpPr>
      <xdr:spPr>
        <a:xfrm>
          <a:off x="1752111" y="167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56276</xdr:rowOff>
    </xdr:from>
    <xdr:to>
      <xdr:col>6</xdr:col>
      <xdr:colOff>38100</xdr:colOff>
      <xdr:row>96</xdr:row>
      <xdr:rowOff>157876</xdr:rowOff>
    </xdr:to>
    <xdr:sp macro="" textlink="">
      <xdr:nvSpPr>
        <xdr:cNvPr id="254" name="楕円 253"/>
        <xdr:cNvSpPr/>
      </xdr:nvSpPr>
      <xdr:spPr>
        <a:xfrm>
          <a:off x="1079500" y="165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2953</xdr:rowOff>
    </xdr:from>
    <xdr:ext cx="599010" cy="259045"/>
    <xdr:sp macro="" textlink="">
      <xdr:nvSpPr>
        <xdr:cNvPr id="255" name="テキスト ボックス 254"/>
        <xdr:cNvSpPr txBox="1"/>
      </xdr:nvSpPr>
      <xdr:spPr>
        <a:xfrm>
          <a:off x="830795" y="1629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42735</xdr:rowOff>
    </xdr:from>
    <xdr:to>
      <xdr:col>55</xdr:col>
      <xdr:colOff>0</xdr:colOff>
      <xdr:row>39</xdr:row>
      <xdr:rowOff>42773</xdr:rowOff>
    </xdr:to>
    <xdr:cxnSp macro="">
      <xdr:nvCxnSpPr>
        <xdr:cNvPr id="284" name="直線コネクタ 283"/>
        <xdr:cNvCxnSpPr/>
      </xdr:nvCxnSpPr>
      <xdr:spPr>
        <a:xfrm flipV="1">
          <a:off x="9639300" y="672928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42773</xdr:rowOff>
    </xdr:from>
    <xdr:to>
      <xdr:col>50</xdr:col>
      <xdr:colOff>114300</xdr:colOff>
      <xdr:row>39</xdr:row>
      <xdr:rowOff>42811</xdr:rowOff>
    </xdr:to>
    <xdr:cxnSp macro="">
      <xdr:nvCxnSpPr>
        <xdr:cNvPr id="287" name="直線コネクタ 286"/>
        <xdr:cNvCxnSpPr/>
      </xdr:nvCxnSpPr>
      <xdr:spPr>
        <a:xfrm flipV="1">
          <a:off x="8750300" y="67293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42811</xdr:rowOff>
    </xdr:from>
    <xdr:to>
      <xdr:col>45</xdr:col>
      <xdr:colOff>177800</xdr:colOff>
      <xdr:row>39</xdr:row>
      <xdr:rowOff>42811</xdr:rowOff>
    </xdr:to>
    <xdr:cxnSp macro="">
      <xdr:nvCxnSpPr>
        <xdr:cNvPr id="290" name="直線コネクタ 289"/>
        <xdr:cNvCxnSpPr/>
      </xdr:nvCxnSpPr>
      <xdr:spPr>
        <a:xfrm>
          <a:off x="7861300" y="6729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42811</xdr:rowOff>
    </xdr:from>
    <xdr:to>
      <xdr:col>41</xdr:col>
      <xdr:colOff>50800</xdr:colOff>
      <xdr:row>39</xdr:row>
      <xdr:rowOff>42811</xdr:rowOff>
    </xdr:to>
    <xdr:cxnSp macro="">
      <xdr:nvCxnSpPr>
        <xdr:cNvPr id="293" name="直線コネクタ 292"/>
        <xdr:cNvCxnSpPr/>
      </xdr:nvCxnSpPr>
      <xdr:spPr>
        <a:xfrm>
          <a:off x="6972300" y="6729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163385</xdr:rowOff>
    </xdr:from>
    <xdr:to>
      <xdr:col>55</xdr:col>
      <xdr:colOff>50800</xdr:colOff>
      <xdr:row>39</xdr:row>
      <xdr:rowOff>93535</xdr:rowOff>
    </xdr:to>
    <xdr:sp macro="" textlink="">
      <xdr:nvSpPr>
        <xdr:cNvPr id="303" name="楕円 302"/>
        <xdr:cNvSpPr/>
      </xdr:nvSpPr>
      <xdr:spPr>
        <a:xfrm>
          <a:off x="104267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123295</xdr:rowOff>
    </xdr:from>
    <xdr:ext cx="313932" cy="259045"/>
    <xdr:sp macro="" textlink="">
      <xdr:nvSpPr>
        <xdr:cNvPr id="304" name="労働費該当値テキスト"/>
        <xdr:cNvSpPr txBox="1"/>
      </xdr:nvSpPr>
      <xdr:spPr>
        <a:xfrm>
          <a:off x="10528300" y="6638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163423</xdr:rowOff>
    </xdr:from>
    <xdr:to>
      <xdr:col>50</xdr:col>
      <xdr:colOff>165100</xdr:colOff>
      <xdr:row>39</xdr:row>
      <xdr:rowOff>93573</xdr:rowOff>
    </xdr:to>
    <xdr:sp macro="" textlink="">
      <xdr:nvSpPr>
        <xdr:cNvPr id="305" name="楕円 304"/>
        <xdr:cNvSpPr/>
      </xdr:nvSpPr>
      <xdr:spPr>
        <a:xfrm>
          <a:off x="9588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84700</xdr:rowOff>
    </xdr:from>
    <xdr:ext cx="313932" cy="259045"/>
    <xdr:sp macro="" textlink="">
      <xdr:nvSpPr>
        <xdr:cNvPr id="306" name="テキスト ボックス 305"/>
        <xdr:cNvSpPr txBox="1"/>
      </xdr:nvSpPr>
      <xdr:spPr>
        <a:xfrm>
          <a:off x="9482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163461</xdr:rowOff>
    </xdr:from>
    <xdr:to>
      <xdr:col>46</xdr:col>
      <xdr:colOff>38100</xdr:colOff>
      <xdr:row>39</xdr:row>
      <xdr:rowOff>93611</xdr:rowOff>
    </xdr:to>
    <xdr:sp macro="" textlink="">
      <xdr:nvSpPr>
        <xdr:cNvPr id="307" name="楕円 306"/>
        <xdr:cNvSpPr/>
      </xdr:nvSpPr>
      <xdr:spPr>
        <a:xfrm>
          <a:off x="8699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84738</xdr:rowOff>
    </xdr:from>
    <xdr:ext cx="313932" cy="259045"/>
    <xdr:sp macro="" textlink="">
      <xdr:nvSpPr>
        <xdr:cNvPr id="308" name="テキスト ボックス 307"/>
        <xdr:cNvSpPr txBox="1"/>
      </xdr:nvSpPr>
      <xdr:spPr>
        <a:xfrm>
          <a:off x="8593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163461</xdr:rowOff>
    </xdr:from>
    <xdr:to>
      <xdr:col>41</xdr:col>
      <xdr:colOff>101600</xdr:colOff>
      <xdr:row>39</xdr:row>
      <xdr:rowOff>93611</xdr:rowOff>
    </xdr:to>
    <xdr:sp macro="" textlink="">
      <xdr:nvSpPr>
        <xdr:cNvPr id="309" name="楕円 308"/>
        <xdr:cNvSpPr/>
      </xdr:nvSpPr>
      <xdr:spPr>
        <a:xfrm>
          <a:off x="7810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84738</xdr:rowOff>
    </xdr:from>
    <xdr:ext cx="313932" cy="259045"/>
    <xdr:sp macro="" textlink="">
      <xdr:nvSpPr>
        <xdr:cNvPr id="310" name="テキスト ボックス 309"/>
        <xdr:cNvSpPr txBox="1"/>
      </xdr:nvSpPr>
      <xdr:spPr>
        <a:xfrm>
          <a:off x="7704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163461</xdr:rowOff>
    </xdr:from>
    <xdr:to>
      <xdr:col>36</xdr:col>
      <xdr:colOff>165100</xdr:colOff>
      <xdr:row>39</xdr:row>
      <xdr:rowOff>93611</xdr:rowOff>
    </xdr:to>
    <xdr:sp macro="" textlink="">
      <xdr:nvSpPr>
        <xdr:cNvPr id="311" name="楕円 310"/>
        <xdr:cNvSpPr/>
      </xdr:nvSpPr>
      <xdr:spPr>
        <a:xfrm>
          <a:off x="6921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84738</xdr:rowOff>
    </xdr:from>
    <xdr:ext cx="313932" cy="259045"/>
    <xdr:sp macro="" textlink="">
      <xdr:nvSpPr>
        <xdr:cNvPr id="312" name="テキスト ボックス 311"/>
        <xdr:cNvSpPr txBox="1"/>
      </xdr:nvSpPr>
      <xdr:spPr>
        <a:xfrm>
          <a:off x="6815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68286</xdr:rowOff>
    </xdr:from>
    <xdr:to>
      <xdr:col>55</xdr:col>
      <xdr:colOff>0</xdr:colOff>
      <xdr:row>58</xdr:row>
      <xdr:rowOff>78631</xdr:rowOff>
    </xdr:to>
    <xdr:cxnSp macro="">
      <xdr:nvCxnSpPr>
        <xdr:cNvPr id="339" name="直線コネクタ 338"/>
        <xdr:cNvCxnSpPr/>
      </xdr:nvCxnSpPr>
      <xdr:spPr>
        <a:xfrm>
          <a:off x="9639300" y="10012386"/>
          <a:ext cx="8382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68286</xdr:rowOff>
    </xdr:from>
    <xdr:to>
      <xdr:col>50</xdr:col>
      <xdr:colOff>114300</xdr:colOff>
      <xdr:row>58</xdr:row>
      <xdr:rowOff>78985</xdr:rowOff>
    </xdr:to>
    <xdr:cxnSp macro="">
      <xdr:nvCxnSpPr>
        <xdr:cNvPr id="342" name="直線コネクタ 341"/>
        <xdr:cNvCxnSpPr/>
      </xdr:nvCxnSpPr>
      <xdr:spPr>
        <a:xfrm flipV="1">
          <a:off x="8750300" y="10012386"/>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78985</xdr:rowOff>
    </xdr:from>
    <xdr:to>
      <xdr:col>45</xdr:col>
      <xdr:colOff>177800</xdr:colOff>
      <xdr:row>58</xdr:row>
      <xdr:rowOff>100895</xdr:rowOff>
    </xdr:to>
    <xdr:cxnSp macro="">
      <xdr:nvCxnSpPr>
        <xdr:cNvPr id="345" name="直線コネクタ 344"/>
        <xdr:cNvCxnSpPr/>
      </xdr:nvCxnSpPr>
      <xdr:spPr>
        <a:xfrm flipV="1">
          <a:off x="7861300" y="10023085"/>
          <a:ext cx="889000" cy="2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100895</xdr:rowOff>
    </xdr:from>
    <xdr:to>
      <xdr:col>41</xdr:col>
      <xdr:colOff>50800</xdr:colOff>
      <xdr:row>58</xdr:row>
      <xdr:rowOff>114165</xdr:rowOff>
    </xdr:to>
    <xdr:cxnSp macro="">
      <xdr:nvCxnSpPr>
        <xdr:cNvPr id="348" name="直線コネクタ 347"/>
        <xdr:cNvCxnSpPr/>
      </xdr:nvCxnSpPr>
      <xdr:spPr>
        <a:xfrm flipV="1">
          <a:off x="6972300" y="10044995"/>
          <a:ext cx="8890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27831</xdr:rowOff>
    </xdr:from>
    <xdr:to>
      <xdr:col>55</xdr:col>
      <xdr:colOff>50800</xdr:colOff>
      <xdr:row>58</xdr:row>
      <xdr:rowOff>129431</xdr:rowOff>
    </xdr:to>
    <xdr:sp macro="" textlink="">
      <xdr:nvSpPr>
        <xdr:cNvPr id="358" name="楕円 357"/>
        <xdr:cNvSpPr/>
      </xdr:nvSpPr>
      <xdr:spPr>
        <a:xfrm>
          <a:off x="10426700" y="99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17486</xdr:rowOff>
    </xdr:from>
    <xdr:to>
      <xdr:col>50</xdr:col>
      <xdr:colOff>165100</xdr:colOff>
      <xdr:row>58</xdr:row>
      <xdr:rowOff>119086</xdr:rowOff>
    </xdr:to>
    <xdr:sp macro="" textlink="">
      <xdr:nvSpPr>
        <xdr:cNvPr id="360" name="楕円 359"/>
        <xdr:cNvSpPr/>
      </xdr:nvSpPr>
      <xdr:spPr>
        <a:xfrm>
          <a:off x="9588500" y="99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110213</xdr:rowOff>
    </xdr:from>
    <xdr:ext cx="599010" cy="259045"/>
    <xdr:sp macro="" textlink="">
      <xdr:nvSpPr>
        <xdr:cNvPr id="361" name="テキスト ボックス 360"/>
        <xdr:cNvSpPr txBox="1"/>
      </xdr:nvSpPr>
      <xdr:spPr>
        <a:xfrm>
          <a:off x="9339795" y="1005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28185</xdr:rowOff>
    </xdr:from>
    <xdr:to>
      <xdr:col>46</xdr:col>
      <xdr:colOff>38100</xdr:colOff>
      <xdr:row>58</xdr:row>
      <xdr:rowOff>129785</xdr:rowOff>
    </xdr:to>
    <xdr:sp macro="" textlink="">
      <xdr:nvSpPr>
        <xdr:cNvPr id="362" name="楕円 361"/>
        <xdr:cNvSpPr/>
      </xdr:nvSpPr>
      <xdr:spPr>
        <a:xfrm>
          <a:off x="8699500" y="99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120912</xdr:rowOff>
    </xdr:from>
    <xdr:ext cx="599010" cy="259045"/>
    <xdr:sp macro="" textlink="">
      <xdr:nvSpPr>
        <xdr:cNvPr id="363" name="テキスト ボックス 362"/>
        <xdr:cNvSpPr txBox="1"/>
      </xdr:nvSpPr>
      <xdr:spPr>
        <a:xfrm>
          <a:off x="8450795" y="1006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50095</xdr:rowOff>
    </xdr:from>
    <xdr:to>
      <xdr:col>41</xdr:col>
      <xdr:colOff>101600</xdr:colOff>
      <xdr:row>58</xdr:row>
      <xdr:rowOff>151695</xdr:rowOff>
    </xdr:to>
    <xdr:sp macro="" textlink="">
      <xdr:nvSpPr>
        <xdr:cNvPr id="364" name="楕円 363"/>
        <xdr:cNvSpPr/>
      </xdr:nvSpPr>
      <xdr:spPr>
        <a:xfrm>
          <a:off x="7810500" y="99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142822</xdr:rowOff>
    </xdr:from>
    <xdr:ext cx="534377" cy="259045"/>
    <xdr:sp macro="" textlink="">
      <xdr:nvSpPr>
        <xdr:cNvPr id="365" name="テキスト ボックス 364"/>
        <xdr:cNvSpPr txBox="1"/>
      </xdr:nvSpPr>
      <xdr:spPr>
        <a:xfrm>
          <a:off x="7594111" y="1008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63365</xdr:rowOff>
    </xdr:from>
    <xdr:to>
      <xdr:col>36</xdr:col>
      <xdr:colOff>165100</xdr:colOff>
      <xdr:row>58</xdr:row>
      <xdr:rowOff>164965</xdr:rowOff>
    </xdr:to>
    <xdr:sp macro="" textlink="">
      <xdr:nvSpPr>
        <xdr:cNvPr id="366" name="楕円 365"/>
        <xdr:cNvSpPr/>
      </xdr:nvSpPr>
      <xdr:spPr>
        <a:xfrm>
          <a:off x="6921500" y="100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156092</xdr:rowOff>
    </xdr:from>
    <xdr:ext cx="534377" cy="259045"/>
    <xdr:sp macro="" textlink="">
      <xdr:nvSpPr>
        <xdr:cNvPr id="367" name="テキスト ボックス 366"/>
        <xdr:cNvSpPr txBox="1"/>
      </xdr:nvSpPr>
      <xdr:spPr>
        <a:xfrm>
          <a:off x="6705111" y="101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76588</xdr:rowOff>
    </xdr:from>
    <xdr:to>
      <xdr:col>55</xdr:col>
      <xdr:colOff>0</xdr:colOff>
      <xdr:row>78</xdr:row>
      <xdr:rowOff>107631</xdr:rowOff>
    </xdr:to>
    <xdr:cxnSp macro="">
      <xdr:nvCxnSpPr>
        <xdr:cNvPr id="396" name="直線コネクタ 395"/>
        <xdr:cNvCxnSpPr/>
      </xdr:nvCxnSpPr>
      <xdr:spPr>
        <a:xfrm>
          <a:off x="9639300" y="13449688"/>
          <a:ext cx="8382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76588</xdr:rowOff>
    </xdr:from>
    <xdr:to>
      <xdr:col>50</xdr:col>
      <xdr:colOff>114300</xdr:colOff>
      <xdr:row>78</xdr:row>
      <xdr:rowOff>103815</xdr:rowOff>
    </xdr:to>
    <xdr:cxnSp macro="">
      <xdr:nvCxnSpPr>
        <xdr:cNvPr id="399" name="直線コネクタ 398"/>
        <xdr:cNvCxnSpPr/>
      </xdr:nvCxnSpPr>
      <xdr:spPr>
        <a:xfrm flipV="1">
          <a:off x="8750300" y="13449688"/>
          <a:ext cx="889000" cy="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66070</xdr:rowOff>
    </xdr:from>
    <xdr:to>
      <xdr:col>45</xdr:col>
      <xdr:colOff>177800</xdr:colOff>
      <xdr:row>78</xdr:row>
      <xdr:rowOff>103815</xdr:rowOff>
    </xdr:to>
    <xdr:cxnSp macro="">
      <xdr:nvCxnSpPr>
        <xdr:cNvPr id="402" name="直線コネクタ 401"/>
        <xdr:cNvCxnSpPr/>
      </xdr:nvCxnSpPr>
      <xdr:spPr>
        <a:xfrm>
          <a:off x="7861300" y="13439170"/>
          <a:ext cx="889000" cy="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66070</xdr:rowOff>
    </xdr:from>
    <xdr:to>
      <xdr:col>41</xdr:col>
      <xdr:colOff>50800</xdr:colOff>
      <xdr:row>78</xdr:row>
      <xdr:rowOff>138142</xdr:rowOff>
    </xdr:to>
    <xdr:cxnSp macro="">
      <xdr:nvCxnSpPr>
        <xdr:cNvPr id="405" name="直線コネクタ 404"/>
        <xdr:cNvCxnSpPr/>
      </xdr:nvCxnSpPr>
      <xdr:spPr>
        <a:xfrm flipV="1">
          <a:off x="6972300" y="13439170"/>
          <a:ext cx="889000" cy="7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56831</xdr:rowOff>
    </xdr:from>
    <xdr:to>
      <xdr:col>55</xdr:col>
      <xdr:colOff>50800</xdr:colOff>
      <xdr:row>78</xdr:row>
      <xdr:rowOff>158431</xdr:rowOff>
    </xdr:to>
    <xdr:sp macro="" textlink="">
      <xdr:nvSpPr>
        <xdr:cNvPr id="415" name="楕円 414"/>
        <xdr:cNvSpPr/>
      </xdr:nvSpPr>
      <xdr:spPr>
        <a:xfrm>
          <a:off x="10426700" y="1342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16208</xdr:rowOff>
    </xdr:from>
    <xdr:ext cx="534377" cy="259045"/>
    <xdr:sp macro="" textlink="">
      <xdr:nvSpPr>
        <xdr:cNvPr id="416" name="商工費該当値テキスト"/>
        <xdr:cNvSpPr txBox="1"/>
      </xdr:nvSpPr>
      <xdr:spPr>
        <a:xfrm>
          <a:off x="10528300" y="1321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25788</xdr:rowOff>
    </xdr:from>
    <xdr:to>
      <xdr:col>50</xdr:col>
      <xdr:colOff>165100</xdr:colOff>
      <xdr:row>78</xdr:row>
      <xdr:rowOff>127388</xdr:rowOff>
    </xdr:to>
    <xdr:sp macro="" textlink="">
      <xdr:nvSpPr>
        <xdr:cNvPr id="417" name="楕円 416"/>
        <xdr:cNvSpPr/>
      </xdr:nvSpPr>
      <xdr:spPr>
        <a:xfrm>
          <a:off x="9588500" y="133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143915</xdr:rowOff>
    </xdr:from>
    <xdr:ext cx="534377" cy="259045"/>
    <xdr:sp macro="" textlink="">
      <xdr:nvSpPr>
        <xdr:cNvPr id="418" name="テキスト ボックス 417"/>
        <xdr:cNvSpPr txBox="1"/>
      </xdr:nvSpPr>
      <xdr:spPr>
        <a:xfrm>
          <a:off x="9372111" y="131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53015</xdr:rowOff>
    </xdr:from>
    <xdr:to>
      <xdr:col>46</xdr:col>
      <xdr:colOff>38100</xdr:colOff>
      <xdr:row>78</xdr:row>
      <xdr:rowOff>154615</xdr:rowOff>
    </xdr:to>
    <xdr:sp macro="" textlink="">
      <xdr:nvSpPr>
        <xdr:cNvPr id="419" name="楕円 418"/>
        <xdr:cNvSpPr/>
      </xdr:nvSpPr>
      <xdr:spPr>
        <a:xfrm>
          <a:off x="8699500" y="134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171142</xdr:rowOff>
    </xdr:from>
    <xdr:ext cx="534377" cy="259045"/>
    <xdr:sp macro="" textlink="">
      <xdr:nvSpPr>
        <xdr:cNvPr id="420" name="テキスト ボックス 419"/>
        <xdr:cNvSpPr txBox="1"/>
      </xdr:nvSpPr>
      <xdr:spPr>
        <a:xfrm>
          <a:off x="8483111" y="13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15270</xdr:rowOff>
    </xdr:from>
    <xdr:to>
      <xdr:col>41</xdr:col>
      <xdr:colOff>101600</xdr:colOff>
      <xdr:row>78</xdr:row>
      <xdr:rowOff>116870</xdr:rowOff>
    </xdr:to>
    <xdr:sp macro="" textlink="">
      <xdr:nvSpPr>
        <xdr:cNvPr id="421" name="楕円 420"/>
        <xdr:cNvSpPr/>
      </xdr:nvSpPr>
      <xdr:spPr>
        <a:xfrm>
          <a:off x="7810500" y="1338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133397</xdr:rowOff>
    </xdr:from>
    <xdr:ext cx="534377" cy="259045"/>
    <xdr:sp macro="" textlink="">
      <xdr:nvSpPr>
        <xdr:cNvPr id="422" name="テキスト ボックス 421"/>
        <xdr:cNvSpPr txBox="1"/>
      </xdr:nvSpPr>
      <xdr:spPr>
        <a:xfrm>
          <a:off x="7594111" y="1316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87342</xdr:rowOff>
    </xdr:from>
    <xdr:to>
      <xdr:col>36</xdr:col>
      <xdr:colOff>165100</xdr:colOff>
      <xdr:row>79</xdr:row>
      <xdr:rowOff>17492</xdr:rowOff>
    </xdr:to>
    <xdr:sp macro="" textlink="">
      <xdr:nvSpPr>
        <xdr:cNvPr id="423" name="楕円 422"/>
        <xdr:cNvSpPr/>
      </xdr:nvSpPr>
      <xdr:spPr>
        <a:xfrm>
          <a:off x="6921500" y="1346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8619</xdr:rowOff>
    </xdr:from>
    <xdr:ext cx="534377" cy="259045"/>
    <xdr:sp macro="" textlink="">
      <xdr:nvSpPr>
        <xdr:cNvPr id="424" name="テキスト ボックス 423"/>
        <xdr:cNvSpPr txBox="1"/>
      </xdr:nvSpPr>
      <xdr:spPr>
        <a:xfrm>
          <a:off x="6705111" y="1355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150457</xdr:rowOff>
    </xdr:from>
    <xdr:to>
      <xdr:col>55</xdr:col>
      <xdr:colOff>0</xdr:colOff>
      <xdr:row>98</xdr:row>
      <xdr:rowOff>100819</xdr:rowOff>
    </xdr:to>
    <xdr:cxnSp macro="">
      <xdr:nvCxnSpPr>
        <xdr:cNvPr id="451" name="直線コネクタ 450"/>
        <xdr:cNvCxnSpPr/>
      </xdr:nvCxnSpPr>
      <xdr:spPr>
        <a:xfrm flipV="1">
          <a:off x="9639300" y="16781107"/>
          <a:ext cx="838200" cy="1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75310</xdr:rowOff>
    </xdr:from>
    <xdr:to>
      <xdr:col>50</xdr:col>
      <xdr:colOff>114300</xdr:colOff>
      <xdr:row>98</xdr:row>
      <xdr:rowOff>100819</xdr:rowOff>
    </xdr:to>
    <xdr:cxnSp macro="">
      <xdr:nvCxnSpPr>
        <xdr:cNvPr id="454" name="直線コネクタ 453"/>
        <xdr:cNvCxnSpPr/>
      </xdr:nvCxnSpPr>
      <xdr:spPr>
        <a:xfrm>
          <a:off x="8750300" y="16877410"/>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17196</xdr:rowOff>
    </xdr:from>
    <xdr:to>
      <xdr:col>45</xdr:col>
      <xdr:colOff>177800</xdr:colOff>
      <xdr:row>98</xdr:row>
      <xdr:rowOff>75310</xdr:rowOff>
    </xdr:to>
    <xdr:cxnSp macro="">
      <xdr:nvCxnSpPr>
        <xdr:cNvPr id="457" name="直線コネクタ 456"/>
        <xdr:cNvCxnSpPr/>
      </xdr:nvCxnSpPr>
      <xdr:spPr>
        <a:xfrm>
          <a:off x="7861300" y="16819296"/>
          <a:ext cx="889000" cy="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17196</xdr:rowOff>
    </xdr:from>
    <xdr:to>
      <xdr:col>41</xdr:col>
      <xdr:colOff>50800</xdr:colOff>
      <xdr:row>98</xdr:row>
      <xdr:rowOff>52459</xdr:rowOff>
    </xdr:to>
    <xdr:cxnSp macro="">
      <xdr:nvCxnSpPr>
        <xdr:cNvPr id="460" name="直線コネクタ 459"/>
        <xdr:cNvCxnSpPr/>
      </xdr:nvCxnSpPr>
      <xdr:spPr>
        <a:xfrm flipV="1">
          <a:off x="6972300" y="16819296"/>
          <a:ext cx="889000" cy="3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99657</xdr:rowOff>
    </xdr:from>
    <xdr:to>
      <xdr:col>55</xdr:col>
      <xdr:colOff>50800</xdr:colOff>
      <xdr:row>98</xdr:row>
      <xdr:rowOff>29807</xdr:rowOff>
    </xdr:to>
    <xdr:sp macro="" textlink="">
      <xdr:nvSpPr>
        <xdr:cNvPr id="470" name="楕円 469"/>
        <xdr:cNvSpPr/>
      </xdr:nvSpPr>
      <xdr:spPr>
        <a:xfrm>
          <a:off x="10426700" y="167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122534</xdr:rowOff>
    </xdr:from>
    <xdr:ext cx="599010" cy="259045"/>
    <xdr:sp macro="" textlink="">
      <xdr:nvSpPr>
        <xdr:cNvPr id="471" name="土木費該当値テキスト"/>
        <xdr:cNvSpPr txBox="1"/>
      </xdr:nvSpPr>
      <xdr:spPr>
        <a:xfrm>
          <a:off x="10528300" y="1658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50019</xdr:rowOff>
    </xdr:from>
    <xdr:to>
      <xdr:col>50</xdr:col>
      <xdr:colOff>165100</xdr:colOff>
      <xdr:row>98</xdr:row>
      <xdr:rowOff>151619</xdr:rowOff>
    </xdr:to>
    <xdr:sp macro="" textlink="">
      <xdr:nvSpPr>
        <xdr:cNvPr id="472" name="楕円 471"/>
        <xdr:cNvSpPr/>
      </xdr:nvSpPr>
      <xdr:spPr>
        <a:xfrm>
          <a:off x="9588500" y="1685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142746</xdr:rowOff>
    </xdr:from>
    <xdr:ext cx="534377" cy="259045"/>
    <xdr:sp macro="" textlink="">
      <xdr:nvSpPr>
        <xdr:cNvPr id="473" name="テキスト ボックス 472"/>
        <xdr:cNvSpPr txBox="1"/>
      </xdr:nvSpPr>
      <xdr:spPr>
        <a:xfrm>
          <a:off x="9372111" y="1694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24510</xdr:rowOff>
    </xdr:from>
    <xdr:to>
      <xdr:col>46</xdr:col>
      <xdr:colOff>38100</xdr:colOff>
      <xdr:row>98</xdr:row>
      <xdr:rowOff>126110</xdr:rowOff>
    </xdr:to>
    <xdr:sp macro="" textlink="">
      <xdr:nvSpPr>
        <xdr:cNvPr id="474" name="楕円 473"/>
        <xdr:cNvSpPr/>
      </xdr:nvSpPr>
      <xdr:spPr>
        <a:xfrm>
          <a:off x="8699500" y="168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117237</xdr:rowOff>
    </xdr:from>
    <xdr:ext cx="534377" cy="259045"/>
    <xdr:sp macro="" textlink="">
      <xdr:nvSpPr>
        <xdr:cNvPr id="475" name="テキスト ボックス 474"/>
        <xdr:cNvSpPr txBox="1"/>
      </xdr:nvSpPr>
      <xdr:spPr>
        <a:xfrm>
          <a:off x="8483111" y="1691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137846</xdr:rowOff>
    </xdr:from>
    <xdr:to>
      <xdr:col>41</xdr:col>
      <xdr:colOff>101600</xdr:colOff>
      <xdr:row>98</xdr:row>
      <xdr:rowOff>67996</xdr:rowOff>
    </xdr:to>
    <xdr:sp macro="" textlink="">
      <xdr:nvSpPr>
        <xdr:cNvPr id="476" name="楕円 475"/>
        <xdr:cNvSpPr/>
      </xdr:nvSpPr>
      <xdr:spPr>
        <a:xfrm>
          <a:off x="7810500" y="167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59123</xdr:rowOff>
    </xdr:from>
    <xdr:ext cx="599010" cy="259045"/>
    <xdr:sp macro="" textlink="">
      <xdr:nvSpPr>
        <xdr:cNvPr id="477" name="テキスト ボックス 476"/>
        <xdr:cNvSpPr txBox="1"/>
      </xdr:nvSpPr>
      <xdr:spPr>
        <a:xfrm>
          <a:off x="7561795" y="1686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1659</xdr:rowOff>
    </xdr:from>
    <xdr:to>
      <xdr:col>36</xdr:col>
      <xdr:colOff>165100</xdr:colOff>
      <xdr:row>98</xdr:row>
      <xdr:rowOff>103259</xdr:rowOff>
    </xdr:to>
    <xdr:sp macro="" textlink="">
      <xdr:nvSpPr>
        <xdr:cNvPr id="478" name="楕円 477"/>
        <xdr:cNvSpPr/>
      </xdr:nvSpPr>
      <xdr:spPr>
        <a:xfrm>
          <a:off x="6921500" y="168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94386</xdr:rowOff>
    </xdr:from>
    <xdr:ext cx="534377" cy="259045"/>
    <xdr:sp macro="" textlink="">
      <xdr:nvSpPr>
        <xdr:cNvPr id="479" name="テキスト ボックス 478"/>
        <xdr:cNvSpPr txBox="1"/>
      </xdr:nvSpPr>
      <xdr:spPr>
        <a:xfrm>
          <a:off x="6705111" y="1689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47094</xdr:rowOff>
    </xdr:from>
    <xdr:to>
      <xdr:col>85</xdr:col>
      <xdr:colOff>127000</xdr:colOff>
      <xdr:row>37</xdr:row>
      <xdr:rowOff>57838</xdr:rowOff>
    </xdr:to>
    <xdr:cxnSp macro="">
      <xdr:nvCxnSpPr>
        <xdr:cNvPr id="508" name="直線コネクタ 507"/>
        <xdr:cNvCxnSpPr/>
      </xdr:nvCxnSpPr>
      <xdr:spPr>
        <a:xfrm flipV="1">
          <a:off x="15481300" y="6390744"/>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27937</xdr:rowOff>
    </xdr:from>
    <xdr:to>
      <xdr:col>81</xdr:col>
      <xdr:colOff>50800</xdr:colOff>
      <xdr:row>37</xdr:row>
      <xdr:rowOff>57838</xdr:rowOff>
    </xdr:to>
    <xdr:cxnSp macro="">
      <xdr:nvCxnSpPr>
        <xdr:cNvPr id="511" name="直線コネクタ 510"/>
        <xdr:cNvCxnSpPr/>
      </xdr:nvCxnSpPr>
      <xdr:spPr>
        <a:xfrm>
          <a:off x="14592300" y="6371587"/>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24280</xdr:rowOff>
    </xdr:from>
    <xdr:to>
      <xdr:col>76</xdr:col>
      <xdr:colOff>114300</xdr:colOff>
      <xdr:row>37</xdr:row>
      <xdr:rowOff>27937</xdr:rowOff>
    </xdr:to>
    <xdr:cxnSp macro="">
      <xdr:nvCxnSpPr>
        <xdr:cNvPr id="514" name="直線コネクタ 513"/>
        <xdr:cNvCxnSpPr/>
      </xdr:nvCxnSpPr>
      <xdr:spPr>
        <a:xfrm>
          <a:off x="13703300" y="636793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110813</xdr:rowOff>
    </xdr:from>
    <xdr:to>
      <xdr:col>71</xdr:col>
      <xdr:colOff>177800</xdr:colOff>
      <xdr:row>37</xdr:row>
      <xdr:rowOff>24280</xdr:rowOff>
    </xdr:to>
    <xdr:cxnSp macro="">
      <xdr:nvCxnSpPr>
        <xdr:cNvPr id="517" name="直線コネクタ 516"/>
        <xdr:cNvCxnSpPr/>
      </xdr:nvCxnSpPr>
      <xdr:spPr>
        <a:xfrm>
          <a:off x="12814300" y="6283013"/>
          <a:ext cx="889000" cy="8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167744</xdr:rowOff>
    </xdr:from>
    <xdr:to>
      <xdr:col>85</xdr:col>
      <xdr:colOff>177800</xdr:colOff>
      <xdr:row>37</xdr:row>
      <xdr:rowOff>97894</xdr:rowOff>
    </xdr:to>
    <xdr:sp macro="" textlink="">
      <xdr:nvSpPr>
        <xdr:cNvPr id="527" name="楕円 526"/>
        <xdr:cNvSpPr/>
      </xdr:nvSpPr>
      <xdr:spPr>
        <a:xfrm>
          <a:off x="16268700" y="63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146171</xdr:rowOff>
    </xdr:from>
    <xdr:ext cx="534377" cy="259045"/>
    <xdr:sp macro="" textlink="">
      <xdr:nvSpPr>
        <xdr:cNvPr id="528" name="消防費該当値テキスト"/>
        <xdr:cNvSpPr txBox="1"/>
      </xdr:nvSpPr>
      <xdr:spPr>
        <a:xfrm>
          <a:off x="16370300" y="63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7038</xdr:rowOff>
    </xdr:from>
    <xdr:to>
      <xdr:col>81</xdr:col>
      <xdr:colOff>101600</xdr:colOff>
      <xdr:row>37</xdr:row>
      <xdr:rowOff>108638</xdr:rowOff>
    </xdr:to>
    <xdr:sp macro="" textlink="">
      <xdr:nvSpPr>
        <xdr:cNvPr id="529" name="楕円 528"/>
        <xdr:cNvSpPr/>
      </xdr:nvSpPr>
      <xdr:spPr>
        <a:xfrm>
          <a:off x="15430500" y="635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99765</xdr:rowOff>
    </xdr:from>
    <xdr:ext cx="534377" cy="259045"/>
    <xdr:sp macro="" textlink="">
      <xdr:nvSpPr>
        <xdr:cNvPr id="530" name="テキスト ボックス 529"/>
        <xdr:cNvSpPr txBox="1"/>
      </xdr:nvSpPr>
      <xdr:spPr>
        <a:xfrm>
          <a:off x="15214111" y="64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148587</xdr:rowOff>
    </xdr:from>
    <xdr:to>
      <xdr:col>76</xdr:col>
      <xdr:colOff>165100</xdr:colOff>
      <xdr:row>37</xdr:row>
      <xdr:rowOff>78737</xdr:rowOff>
    </xdr:to>
    <xdr:sp macro="" textlink="">
      <xdr:nvSpPr>
        <xdr:cNvPr id="531" name="楕円 530"/>
        <xdr:cNvSpPr/>
      </xdr:nvSpPr>
      <xdr:spPr>
        <a:xfrm>
          <a:off x="14541500" y="632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69864</xdr:rowOff>
    </xdr:from>
    <xdr:ext cx="534377" cy="259045"/>
    <xdr:sp macro="" textlink="">
      <xdr:nvSpPr>
        <xdr:cNvPr id="532" name="テキスト ボックス 531"/>
        <xdr:cNvSpPr txBox="1"/>
      </xdr:nvSpPr>
      <xdr:spPr>
        <a:xfrm>
          <a:off x="14325111" y="64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144930</xdr:rowOff>
    </xdr:from>
    <xdr:to>
      <xdr:col>72</xdr:col>
      <xdr:colOff>38100</xdr:colOff>
      <xdr:row>37</xdr:row>
      <xdr:rowOff>75080</xdr:rowOff>
    </xdr:to>
    <xdr:sp macro="" textlink="">
      <xdr:nvSpPr>
        <xdr:cNvPr id="533" name="楕円 532"/>
        <xdr:cNvSpPr/>
      </xdr:nvSpPr>
      <xdr:spPr>
        <a:xfrm>
          <a:off x="13652500" y="63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66207</xdr:rowOff>
    </xdr:from>
    <xdr:ext cx="534377" cy="259045"/>
    <xdr:sp macro="" textlink="">
      <xdr:nvSpPr>
        <xdr:cNvPr id="534" name="テキスト ボックス 533"/>
        <xdr:cNvSpPr txBox="1"/>
      </xdr:nvSpPr>
      <xdr:spPr>
        <a:xfrm>
          <a:off x="13436111" y="640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60013</xdr:rowOff>
    </xdr:from>
    <xdr:to>
      <xdr:col>67</xdr:col>
      <xdr:colOff>101600</xdr:colOff>
      <xdr:row>36</xdr:row>
      <xdr:rowOff>161613</xdr:rowOff>
    </xdr:to>
    <xdr:sp macro="" textlink="">
      <xdr:nvSpPr>
        <xdr:cNvPr id="535" name="楕円 534"/>
        <xdr:cNvSpPr/>
      </xdr:nvSpPr>
      <xdr:spPr>
        <a:xfrm>
          <a:off x="12763500" y="62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6690</xdr:rowOff>
    </xdr:from>
    <xdr:ext cx="534377" cy="259045"/>
    <xdr:sp macro="" textlink="">
      <xdr:nvSpPr>
        <xdr:cNvPr id="536" name="テキスト ボックス 535"/>
        <xdr:cNvSpPr txBox="1"/>
      </xdr:nvSpPr>
      <xdr:spPr>
        <a:xfrm>
          <a:off x="12547111" y="60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117852</xdr:rowOff>
    </xdr:from>
    <xdr:to>
      <xdr:col>85</xdr:col>
      <xdr:colOff>127000</xdr:colOff>
      <xdr:row>57</xdr:row>
      <xdr:rowOff>125266</xdr:rowOff>
    </xdr:to>
    <xdr:cxnSp macro="">
      <xdr:nvCxnSpPr>
        <xdr:cNvPr id="565" name="直線コネクタ 564"/>
        <xdr:cNvCxnSpPr/>
      </xdr:nvCxnSpPr>
      <xdr:spPr>
        <a:xfrm>
          <a:off x="15481300" y="9719052"/>
          <a:ext cx="838200" cy="17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117852</xdr:rowOff>
    </xdr:from>
    <xdr:to>
      <xdr:col>81</xdr:col>
      <xdr:colOff>50800</xdr:colOff>
      <xdr:row>57</xdr:row>
      <xdr:rowOff>122178</xdr:rowOff>
    </xdr:to>
    <xdr:cxnSp macro="">
      <xdr:nvCxnSpPr>
        <xdr:cNvPr id="568" name="直線コネクタ 567"/>
        <xdr:cNvCxnSpPr/>
      </xdr:nvCxnSpPr>
      <xdr:spPr>
        <a:xfrm flipV="1">
          <a:off x="14592300" y="9719052"/>
          <a:ext cx="889000" cy="17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80866</xdr:rowOff>
    </xdr:from>
    <xdr:to>
      <xdr:col>76</xdr:col>
      <xdr:colOff>114300</xdr:colOff>
      <xdr:row>57</xdr:row>
      <xdr:rowOff>122178</xdr:rowOff>
    </xdr:to>
    <xdr:cxnSp macro="">
      <xdr:nvCxnSpPr>
        <xdr:cNvPr id="571" name="直線コネクタ 570"/>
        <xdr:cNvCxnSpPr/>
      </xdr:nvCxnSpPr>
      <xdr:spPr>
        <a:xfrm>
          <a:off x="13703300" y="9853516"/>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80866</xdr:rowOff>
    </xdr:from>
    <xdr:to>
      <xdr:col>71</xdr:col>
      <xdr:colOff>177800</xdr:colOff>
      <xdr:row>57</xdr:row>
      <xdr:rowOff>151519</xdr:rowOff>
    </xdr:to>
    <xdr:cxnSp macro="">
      <xdr:nvCxnSpPr>
        <xdr:cNvPr id="574" name="直線コネクタ 573"/>
        <xdr:cNvCxnSpPr/>
      </xdr:nvCxnSpPr>
      <xdr:spPr>
        <a:xfrm flipV="1">
          <a:off x="12814300" y="9853516"/>
          <a:ext cx="889000" cy="7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74466</xdr:rowOff>
    </xdr:from>
    <xdr:to>
      <xdr:col>85</xdr:col>
      <xdr:colOff>177800</xdr:colOff>
      <xdr:row>58</xdr:row>
      <xdr:rowOff>4616</xdr:rowOff>
    </xdr:to>
    <xdr:sp macro="" textlink="">
      <xdr:nvSpPr>
        <xdr:cNvPr id="584" name="楕円 583"/>
        <xdr:cNvSpPr/>
      </xdr:nvSpPr>
      <xdr:spPr>
        <a:xfrm>
          <a:off x="16268700" y="98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97343</xdr:rowOff>
    </xdr:from>
    <xdr:ext cx="599010" cy="259045"/>
    <xdr:sp macro="" textlink="">
      <xdr:nvSpPr>
        <xdr:cNvPr id="585" name="教育費該当値テキスト"/>
        <xdr:cNvSpPr txBox="1"/>
      </xdr:nvSpPr>
      <xdr:spPr>
        <a:xfrm>
          <a:off x="16370300" y="969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67052</xdr:rowOff>
    </xdr:from>
    <xdr:to>
      <xdr:col>81</xdr:col>
      <xdr:colOff>101600</xdr:colOff>
      <xdr:row>56</xdr:row>
      <xdr:rowOff>168652</xdr:rowOff>
    </xdr:to>
    <xdr:sp macro="" textlink="">
      <xdr:nvSpPr>
        <xdr:cNvPr id="586" name="楕円 585"/>
        <xdr:cNvSpPr/>
      </xdr:nvSpPr>
      <xdr:spPr>
        <a:xfrm>
          <a:off x="15430500" y="96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13729</xdr:rowOff>
    </xdr:from>
    <xdr:ext cx="599010" cy="259045"/>
    <xdr:sp macro="" textlink="">
      <xdr:nvSpPr>
        <xdr:cNvPr id="587" name="テキスト ボックス 586"/>
        <xdr:cNvSpPr txBox="1"/>
      </xdr:nvSpPr>
      <xdr:spPr>
        <a:xfrm>
          <a:off x="15181795" y="944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71378</xdr:rowOff>
    </xdr:from>
    <xdr:to>
      <xdr:col>76</xdr:col>
      <xdr:colOff>165100</xdr:colOff>
      <xdr:row>58</xdr:row>
      <xdr:rowOff>1528</xdr:rowOff>
    </xdr:to>
    <xdr:sp macro="" textlink="">
      <xdr:nvSpPr>
        <xdr:cNvPr id="588" name="楕円 587"/>
        <xdr:cNvSpPr/>
      </xdr:nvSpPr>
      <xdr:spPr>
        <a:xfrm>
          <a:off x="14541500" y="98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18055</xdr:rowOff>
    </xdr:from>
    <xdr:ext cx="599010" cy="259045"/>
    <xdr:sp macro="" textlink="">
      <xdr:nvSpPr>
        <xdr:cNvPr id="589" name="テキスト ボックス 588"/>
        <xdr:cNvSpPr txBox="1"/>
      </xdr:nvSpPr>
      <xdr:spPr>
        <a:xfrm>
          <a:off x="14292795" y="96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30066</xdr:rowOff>
    </xdr:from>
    <xdr:to>
      <xdr:col>72</xdr:col>
      <xdr:colOff>38100</xdr:colOff>
      <xdr:row>57</xdr:row>
      <xdr:rowOff>131666</xdr:rowOff>
    </xdr:to>
    <xdr:sp macro="" textlink="">
      <xdr:nvSpPr>
        <xdr:cNvPr id="590" name="楕円 589"/>
        <xdr:cNvSpPr/>
      </xdr:nvSpPr>
      <xdr:spPr>
        <a:xfrm>
          <a:off x="13652500" y="98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148193</xdr:rowOff>
    </xdr:from>
    <xdr:ext cx="599010" cy="259045"/>
    <xdr:sp macro="" textlink="">
      <xdr:nvSpPr>
        <xdr:cNvPr id="591" name="テキスト ボックス 590"/>
        <xdr:cNvSpPr txBox="1"/>
      </xdr:nvSpPr>
      <xdr:spPr>
        <a:xfrm>
          <a:off x="13403795" y="957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100719</xdr:rowOff>
    </xdr:from>
    <xdr:to>
      <xdr:col>67</xdr:col>
      <xdr:colOff>101600</xdr:colOff>
      <xdr:row>58</xdr:row>
      <xdr:rowOff>30869</xdr:rowOff>
    </xdr:to>
    <xdr:sp macro="" textlink="">
      <xdr:nvSpPr>
        <xdr:cNvPr id="592" name="楕円 591"/>
        <xdr:cNvSpPr/>
      </xdr:nvSpPr>
      <xdr:spPr>
        <a:xfrm>
          <a:off x="12763500" y="98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21996</xdr:rowOff>
    </xdr:from>
    <xdr:ext cx="599010" cy="259045"/>
    <xdr:sp macro="" textlink="">
      <xdr:nvSpPr>
        <xdr:cNvPr id="593" name="テキスト ボックス 592"/>
        <xdr:cNvSpPr txBox="1"/>
      </xdr:nvSpPr>
      <xdr:spPr>
        <a:xfrm>
          <a:off x="12514795" y="996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41878</xdr:rowOff>
    </xdr:from>
    <xdr:to>
      <xdr:col>85</xdr:col>
      <xdr:colOff>127000</xdr:colOff>
      <xdr:row>79</xdr:row>
      <xdr:rowOff>44450</xdr:rowOff>
    </xdr:to>
    <xdr:cxnSp macro="">
      <xdr:nvCxnSpPr>
        <xdr:cNvPr id="622" name="直線コネクタ 621"/>
        <xdr:cNvCxnSpPr/>
      </xdr:nvCxnSpPr>
      <xdr:spPr>
        <a:xfrm flipV="1">
          <a:off x="15481300" y="13586428"/>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43140</xdr:rowOff>
    </xdr:from>
    <xdr:to>
      <xdr:col>81</xdr:col>
      <xdr:colOff>50800</xdr:colOff>
      <xdr:row>79</xdr:row>
      <xdr:rowOff>44450</xdr:rowOff>
    </xdr:to>
    <xdr:cxnSp macro="">
      <xdr:nvCxnSpPr>
        <xdr:cNvPr id="625" name="直線コネクタ 624"/>
        <xdr:cNvCxnSpPr/>
      </xdr:nvCxnSpPr>
      <xdr:spPr>
        <a:xfrm>
          <a:off x="14592300" y="13587690"/>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37340</xdr:rowOff>
    </xdr:from>
    <xdr:to>
      <xdr:col>76</xdr:col>
      <xdr:colOff>114300</xdr:colOff>
      <xdr:row>79</xdr:row>
      <xdr:rowOff>43140</xdr:rowOff>
    </xdr:to>
    <xdr:cxnSp macro="">
      <xdr:nvCxnSpPr>
        <xdr:cNvPr id="628" name="直線コネクタ 627"/>
        <xdr:cNvCxnSpPr/>
      </xdr:nvCxnSpPr>
      <xdr:spPr>
        <a:xfrm>
          <a:off x="13703300" y="13581890"/>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26696</xdr:rowOff>
    </xdr:from>
    <xdr:to>
      <xdr:col>71</xdr:col>
      <xdr:colOff>177800</xdr:colOff>
      <xdr:row>79</xdr:row>
      <xdr:rowOff>37340</xdr:rowOff>
    </xdr:to>
    <xdr:cxnSp macro="">
      <xdr:nvCxnSpPr>
        <xdr:cNvPr id="631" name="直線コネクタ 630"/>
        <xdr:cNvCxnSpPr/>
      </xdr:nvCxnSpPr>
      <xdr:spPr>
        <a:xfrm>
          <a:off x="12814300" y="13571246"/>
          <a:ext cx="8890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162528</xdr:rowOff>
    </xdr:from>
    <xdr:to>
      <xdr:col>85</xdr:col>
      <xdr:colOff>177800</xdr:colOff>
      <xdr:row>79</xdr:row>
      <xdr:rowOff>92678</xdr:rowOff>
    </xdr:to>
    <xdr:sp macro="" textlink="">
      <xdr:nvSpPr>
        <xdr:cNvPr id="641" name="楕円 640"/>
        <xdr:cNvSpPr/>
      </xdr:nvSpPr>
      <xdr:spPr>
        <a:xfrm>
          <a:off x="16268700" y="135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378565" cy="259045"/>
    <xdr:sp macro="" textlink="">
      <xdr:nvSpPr>
        <xdr:cNvPr id="642" name="災害復旧費該当値テキスト"/>
        <xdr:cNvSpPr txBox="1"/>
      </xdr:nvSpPr>
      <xdr:spPr>
        <a:xfrm>
          <a:off x="16370300" y="1345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163790</xdr:rowOff>
    </xdr:from>
    <xdr:to>
      <xdr:col>76</xdr:col>
      <xdr:colOff>165100</xdr:colOff>
      <xdr:row>79</xdr:row>
      <xdr:rowOff>93940</xdr:rowOff>
    </xdr:to>
    <xdr:sp macro="" textlink="">
      <xdr:nvSpPr>
        <xdr:cNvPr id="645" name="楕円 644"/>
        <xdr:cNvSpPr/>
      </xdr:nvSpPr>
      <xdr:spPr>
        <a:xfrm>
          <a:off x="14541500" y="135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85067</xdr:rowOff>
    </xdr:from>
    <xdr:ext cx="378565" cy="259045"/>
    <xdr:sp macro="" textlink="">
      <xdr:nvSpPr>
        <xdr:cNvPr id="646" name="テキスト ボックス 645"/>
        <xdr:cNvSpPr txBox="1"/>
      </xdr:nvSpPr>
      <xdr:spPr>
        <a:xfrm>
          <a:off x="14403017" y="13629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157990</xdr:rowOff>
    </xdr:from>
    <xdr:to>
      <xdr:col>72</xdr:col>
      <xdr:colOff>38100</xdr:colOff>
      <xdr:row>79</xdr:row>
      <xdr:rowOff>88140</xdr:rowOff>
    </xdr:to>
    <xdr:sp macro="" textlink="">
      <xdr:nvSpPr>
        <xdr:cNvPr id="647" name="楕円 646"/>
        <xdr:cNvSpPr/>
      </xdr:nvSpPr>
      <xdr:spPr>
        <a:xfrm>
          <a:off x="13652500" y="13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79267</xdr:rowOff>
    </xdr:from>
    <xdr:ext cx="469744" cy="259045"/>
    <xdr:sp macro="" textlink="">
      <xdr:nvSpPr>
        <xdr:cNvPr id="648" name="テキスト ボックス 647"/>
        <xdr:cNvSpPr txBox="1"/>
      </xdr:nvSpPr>
      <xdr:spPr>
        <a:xfrm>
          <a:off x="13468428" y="1362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147346</xdr:rowOff>
    </xdr:from>
    <xdr:to>
      <xdr:col>67</xdr:col>
      <xdr:colOff>101600</xdr:colOff>
      <xdr:row>79</xdr:row>
      <xdr:rowOff>77496</xdr:rowOff>
    </xdr:to>
    <xdr:sp macro="" textlink="">
      <xdr:nvSpPr>
        <xdr:cNvPr id="649" name="楕円 648"/>
        <xdr:cNvSpPr/>
      </xdr:nvSpPr>
      <xdr:spPr>
        <a:xfrm>
          <a:off x="12763500" y="135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68623</xdr:rowOff>
    </xdr:from>
    <xdr:ext cx="469744" cy="259045"/>
    <xdr:sp macro="" textlink="">
      <xdr:nvSpPr>
        <xdr:cNvPr id="650" name="テキスト ボックス 649"/>
        <xdr:cNvSpPr txBox="1"/>
      </xdr:nvSpPr>
      <xdr:spPr>
        <a:xfrm>
          <a:off x="12579428" y="136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108567</xdr:rowOff>
    </xdr:from>
    <xdr:to>
      <xdr:col>85</xdr:col>
      <xdr:colOff>127000</xdr:colOff>
      <xdr:row>97</xdr:row>
      <xdr:rowOff>133524</xdr:rowOff>
    </xdr:to>
    <xdr:cxnSp macro="">
      <xdr:nvCxnSpPr>
        <xdr:cNvPr id="679" name="直線コネクタ 678"/>
        <xdr:cNvCxnSpPr/>
      </xdr:nvCxnSpPr>
      <xdr:spPr>
        <a:xfrm flipV="1">
          <a:off x="15481300" y="16739217"/>
          <a:ext cx="8382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133524</xdr:rowOff>
    </xdr:from>
    <xdr:to>
      <xdr:col>81</xdr:col>
      <xdr:colOff>50800</xdr:colOff>
      <xdr:row>97</xdr:row>
      <xdr:rowOff>136801</xdr:rowOff>
    </xdr:to>
    <xdr:cxnSp macro="">
      <xdr:nvCxnSpPr>
        <xdr:cNvPr id="682" name="直線コネクタ 681"/>
        <xdr:cNvCxnSpPr/>
      </xdr:nvCxnSpPr>
      <xdr:spPr>
        <a:xfrm flipV="1">
          <a:off x="14592300" y="16764174"/>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130234</xdr:rowOff>
    </xdr:from>
    <xdr:to>
      <xdr:col>76</xdr:col>
      <xdr:colOff>114300</xdr:colOff>
      <xdr:row>97</xdr:row>
      <xdr:rowOff>136801</xdr:rowOff>
    </xdr:to>
    <xdr:cxnSp macro="">
      <xdr:nvCxnSpPr>
        <xdr:cNvPr id="685" name="直線コネクタ 684"/>
        <xdr:cNvCxnSpPr/>
      </xdr:nvCxnSpPr>
      <xdr:spPr>
        <a:xfrm>
          <a:off x="13703300" y="16760884"/>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130234</xdr:rowOff>
    </xdr:from>
    <xdr:to>
      <xdr:col>71</xdr:col>
      <xdr:colOff>177800</xdr:colOff>
      <xdr:row>97</xdr:row>
      <xdr:rowOff>132479</xdr:rowOff>
    </xdr:to>
    <xdr:cxnSp macro="">
      <xdr:nvCxnSpPr>
        <xdr:cNvPr id="688" name="直線コネクタ 687"/>
        <xdr:cNvCxnSpPr/>
      </xdr:nvCxnSpPr>
      <xdr:spPr>
        <a:xfrm flipV="1">
          <a:off x="12814300" y="16760884"/>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57767</xdr:rowOff>
    </xdr:from>
    <xdr:to>
      <xdr:col>85</xdr:col>
      <xdr:colOff>177800</xdr:colOff>
      <xdr:row>97</xdr:row>
      <xdr:rowOff>159367</xdr:rowOff>
    </xdr:to>
    <xdr:sp macro="" textlink="">
      <xdr:nvSpPr>
        <xdr:cNvPr id="698" name="楕円 697"/>
        <xdr:cNvSpPr/>
      </xdr:nvSpPr>
      <xdr:spPr>
        <a:xfrm>
          <a:off x="16268700" y="166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36194</xdr:rowOff>
    </xdr:from>
    <xdr:ext cx="599010" cy="259045"/>
    <xdr:sp macro="" textlink="">
      <xdr:nvSpPr>
        <xdr:cNvPr id="699" name="公債費該当値テキスト"/>
        <xdr:cNvSpPr txBox="1"/>
      </xdr:nvSpPr>
      <xdr:spPr>
        <a:xfrm>
          <a:off x="16370300" y="1666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82724</xdr:rowOff>
    </xdr:from>
    <xdr:to>
      <xdr:col>81</xdr:col>
      <xdr:colOff>101600</xdr:colOff>
      <xdr:row>98</xdr:row>
      <xdr:rowOff>12874</xdr:rowOff>
    </xdr:to>
    <xdr:sp macro="" textlink="">
      <xdr:nvSpPr>
        <xdr:cNvPr id="700" name="楕円 699"/>
        <xdr:cNvSpPr/>
      </xdr:nvSpPr>
      <xdr:spPr>
        <a:xfrm>
          <a:off x="15430500" y="167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4001</xdr:rowOff>
    </xdr:from>
    <xdr:ext cx="599010" cy="259045"/>
    <xdr:sp macro="" textlink="">
      <xdr:nvSpPr>
        <xdr:cNvPr id="701" name="テキスト ボックス 700"/>
        <xdr:cNvSpPr txBox="1"/>
      </xdr:nvSpPr>
      <xdr:spPr>
        <a:xfrm>
          <a:off x="15181795" y="16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86001</xdr:rowOff>
    </xdr:from>
    <xdr:to>
      <xdr:col>76</xdr:col>
      <xdr:colOff>165100</xdr:colOff>
      <xdr:row>98</xdr:row>
      <xdr:rowOff>16151</xdr:rowOff>
    </xdr:to>
    <xdr:sp macro="" textlink="">
      <xdr:nvSpPr>
        <xdr:cNvPr id="702" name="楕円 701"/>
        <xdr:cNvSpPr/>
      </xdr:nvSpPr>
      <xdr:spPr>
        <a:xfrm>
          <a:off x="14541500" y="16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7278</xdr:rowOff>
    </xdr:from>
    <xdr:ext cx="599010" cy="259045"/>
    <xdr:sp macro="" textlink="">
      <xdr:nvSpPr>
        <xdr:cNvPr id="703" name="テキスト ボックス 702"/>
        <xdr:cNvSpPr txBox="1"/>
      </xdr:nvSpPr>
      <xdr:spPr>
        <a:xfrm>
          <a:off x="14292795" y="1680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79434</xdr:rowOff>
    </xdr:from>
    <xdr:to>
      <xdr:col>72</xdr:col>
      <xdr:colOff>38100</xdr:colOff>
      <xdr:row>98</xdr:row>
      <xdr:rowOff>9584</xdr:rowOff>
    </xdr:to>
    <xdr:sp macro="" textlink="">
      <xdr:nvSpPr>
        <xdr:cNvPr id="704" name="楕円 703"/>
        <xdr:cNvSpPr/>
      </xdr:nvSpPr>
      <xdr:spPr>
        <a:xfrm>
          <a:off x="13652500" y="167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711</xdr:rowOff>
    </xdr:from>
    <xdr:ext cx="599010" cy="259045"/>
    <xdr:sp macro="" textlink="">
      <xdr:nvSpPr>
        <xdr:cNvPr id="705" name="テキスト ボックス 704"/>
        <xdr:cNvSpPr txBox="1"/>
      </xdr:nvSpPr>
      <xdr:spPr>
        <a:xfrm>
          <a:off x="13403795" y="1680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81679</xdr:rowOff>
    </xdr:from>
    <xdr:to>
      <xdr:col>67</xdr:col>
      <xdr:colOff>101600</xdr:colOff>
      <xdr:row>98</xdr:row>
      <xdr:rowOff>11829</xdr:rowOff>
    </xdr:to>
    <xdr:sp macro="" textlink="">
      <xdr:nvSpPr>
        <xdr:cNvPr id="706" name="楕円 705"/>
        <xdr:cNvSpPr/>
      </xdr:nvSpPr>
      <xdr:spPr>
        <a:xfrm>
          <a:off x="12763500" y="167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2956</xdr:rowOff>
    </xdr:from>
    <xdr:ext cx="599010" cy="259045"/>
    <xdr:sp macro="" textlink="">
      <xdr:nvSpPr>
        <xdr:cNvPr id="707" name="テキスト ボックス 706"/>
        <xdr:cNvSpPr txBox="1"/>
      </xdr:nvSpPr>
      <xdr:spPr>
        <a:xfrm>
          <a:off x="12514795" y="1680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59537</xdr:rowOff>
    </xdr:from>
    <xdr:to>
      <xdr:col>116</xdr:col>
      <xdr:colOff>63500</xdr:colOff>
      <xdr:row>39</xdr:row>
      <xdr:rowOff>44450</xdr:rowOff>
    </xdr:to>
    <xdr:cxnSp macro="">
      <xdr:nvCxnSpPr>
        <xdr:cNvPr id="736" name="直線コネクタ 735"/>
        <xdr:cNvCxnSpPr/>
      </xdr:nvCxnSpPr>
      <xdr:spPr>
        <a:xfrm>
          <a:off x="21323300" y="6574637"/>
          <a:ext cx="8382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59537</xdr:rowOff>
    </xdr:from>
    <xdr:to>
      <xdr:col>111</xdr:col>
      <xdr:colOff>177800</xdr:colOff>
      <xdr:row>39</xdr:row>
      <xdr:rowOff>44450</xdr:rowOff>
    </xdr:to>
    <xdr:cxnSp macro="">
      <xdr:nvCxnSpPr>
        <xdr:cNvPr id="739" name="直線コネクタ 738"/>
        <xdr:cNvCxnSpPr/>
      </xdr:nvCxnSpPr>
      <xdr:spPr>
        <a:xfrm flipV="1">
          <a:off x="20434300" y="6574637"/>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62793</xdr:rowOff>
    </xdr:from>
    <xdr:ext cx="378565" cy="259045"/>
    <xdr:sp macro="" textlink="">
      <xdr:nvSpPr>
        <xdr:cNvPr id="741" name="テキスト ボックス 740"/>
        <xdr:cNvSpPr txBox="1"/>
      </xdr:nvSpPr>
      <xdr:spPr>
        <a:xfrm>
          <a:off x="21134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8737</xdr:rowOff>
    </xdr:from>
    <xdr:to>
      <xdr:col>112</xdr:col>
      <xdr:colOff>38100</xdr:colOff>
      <xdr:row>38</xdr:row>
      <xdr:rowOff>110337</xdr:rowOff>
    </xdr:to>
    <xdr:sp macro="" textlink="">
      <xdr:nvSpPr>
        <xdr:cNvPr id="757" name="楕円 756"/>
        <xdr:cNvSpPr/>
      </xdr:nvSpPr>
      <xdr:spPr>
        <a:xfrm>
          <a:off x="21272500" y="65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126864</xdr:rowOff>
    </xdr:from>
    <xdr:ext cx="469744" cy="259045"/>
    <xdr:sp macro="" textlink="">
      <xdr:nvSpPr>
        <xdr:cNvPr id="758" name="テキスト ボックス 757"/>
        <xdr:cNvSpPr txBox="1"/>
      </xdr:nvSpPr>
      <xdr:spPr>
        <a:xfrm>
          <a:off x="21088428" y="629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3248449</v>
      </c>
      <c r="BO4" s="410"/>
      <c r="BP4" s="410"/>
      <c r="BQ4" s="410"/>
      <c r="BR4" s="410"/>
      <c r="BS4" s="410"/>
      <c r="BT4" s="410"/>
      <c r="BU4" s="411"/>
      <c r="BV4" s="409">
        <v>3850267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11.5</v>
      </c>
      <c r="CU4" s="416"/>
      <c r="CV4" s="416"/>
      <c r="CW4" s="416"/>
      <c r="CX4" s="416"/>
      <c r="CY4" s="416"/>
      <c r="CZ4" s="416"/>
      <c r="DA4" s="417"/>
      <c r="DB4" s="415">
        <v>8.5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87</v>
      </c>
      <c r="AN5" s="470"/>
      <c r="AO5" s="470"/>
      <c r="AP5" s="470"/>
      <c r="AQ5" s="470"/>
      <c r="AR5" s="470"/>
      <c r="AS5" s="470"/>
      <c r="AT5" s="471"/>
      <c r="AU5" s="472" t="s">
        <v>88</v>
      </c>
      <c r="AV5" s="473"/>
      <c r="AW5" s="473"/>
      <c r="AX5" s="473"/>
      <c r="AY5" s="474" t="s">
        <v>89</v>
      </c>
      <c r="AZ5" s="475"/>
      <c r="BA5" s="475"/>
      <c r="BB5" s="475"/>
      <c r="BC5" s="475"/>
      <c r="BD5" s="475"/>
      <c r="BE5" s="475"/>
      <c r="BF5" s="475"/>
      <c r="BG5" s="475"/>
      <c r="BH5" s="475"/>
      <c r="BI5" s="475"/>
      <c r="BJ5" s="475"/>
      <c r="BK5" s="475"/>
      <c r="BL5" s="475"/>
      <c r="BM5" s="476"/>
      <c r="BN5" s="477">
        <v>3039135</v>
      </c>
      <c r="BO5" s="478"/>
      <c r="BP5" s="478"/>
      <c r="BQ5" s="478"/>
      <c r="BR5" s="478"/>
      <c r="BS5" s="478"/>
      <c r="BT5" s="478"/>
      <c r="BU5" s="479"/>
      <c r="BV5" s="477">
        <v>3606386</v>
      </c>
      <c r="BW5" s="478"/>
      <c r="BX5" s="478"/>
      <c r="BY5" s="478"/>
      <c r="BZ5" s="478"/>
      <c r="CA5" s="478"/>
      <c r="CB5" s="478"/>
      <c r="CC5" s="479"/>
      <c r="CD5" s="480" t="s">
        <v>90</v>
      </c>
      <c r="CE5" s="481"/>
      <c r="CF5" s="481"/>
      <c r="CG5" s="481"/>
      <c r="CH5" s="481"/>
      <c r="CI5" s="481"/>
      <c r="CJ5" s="481"/>
      <c r="CK5" s="481"/>
      <c r="CL5" s="481"/>
      <c r="CM5" s="481"/>
      <c r="CN5" s="481"/>
      <c r="CO5" s="481"/>
      <c r="CP5" s="481"/>
      <c r="CQ5" s="481"/>
      <c r="CR5" s="481"/>
      <c r="CS5" s="482"/>
      <c r="CT5" s="443">
        <v>84.4</v>
      </c>
      <c r="CU5" s="444"/>
      <c r="CV5" s="444"/>
      <c r="CW5" s="444"/>
      <c r="CX5" s="444"/>
      <c r="CY5" s="444"/>
      <c r="CZ5" s="444"/>
      <c r="DA5" s="445"/>
      <c r="DB5" s="443">
        <v>82.2</v>
      </c>
      <c r="DC5" s="444"/>
      <c r="DD5" s="444"/>
      <c r="DE5" s="444"/>
      <c r="DF5" s="444"/>
      <c r="DG5" s="444"/>
      <c r="DH5" s="444"/>
      <c r="DI5" s="445"/>
      <c r="DJ5" s="165"/>
      <c r="DK5" s="165"/>
      <c r="DL5" s="165"/>
      <c r="DM5" s="165"/>
      <c r="DN5" s="165"/>
      <c r="DO5" s="165"/>
    </row>
    <row r="6" spans="1:119" ht="18.75" customHeight="1" x14ac:dyDescent="0.15">
      <c r="A6" s="166"/>
      <c r="B6" s="446" t="s">
        <v>91</v>
      </c>
      <c r="C6" s="447"/>
      <c r="D6" s="447"/>
      <c r="E6" s="448"/>
      <c r="F6" s="448"/>
      <c r="G6" s="448"/>
      <c r="H6" s="448"/>
      <c r="I6" s="448"/>
      <c r="J6" s="448"/>
      <c r="K6" s="448"/>
      <c r="L6" s="448" t="s">
        <v>92</v>
      </c>
      <c r="M6" s="448"/>
      <c r="N6" s="448"/>
      <c r="O6" s="448"/>
      <c r="P6" s="448"/>
      <c r="Q6" s="448"/>
      <c r="R6" s="452"/>
      <c r="S6" s="452"/>
      <c r="T6" s="452"/>
      <c r="U6" s="452"/>
      <c r="V6" s="453"/>
      <c r="W6" s="456" t="s">
        <v>93</v>
      </c>
      <c r="X6" s="457"/>
      <c r="Y6" s="457"/>
      <c r="Z6" s="457"/>
      <c r="AA6" s="457"/>
      <c r="AB6" s="447"/>
      <c r="AC6" s="460" t="s">
        <v>94</v>
      </c>
      <c r="AD6" s="461"/>
      <c r="AE6" s="461"/>
      <c r="AF6" s="461"/>
      <c r="AG6" s="461"/>
      <c r="AH6" s="461"/>
      <c r="AI6" s="461"/>
      <c r="AJ6" s="461"/>
      <c r="AK6" s="461"/>
      <c r="AL6" s="462"/>
      <c r="AM6" s="469" t="s">
        <v>95</v>
      </c>
      <c r="AN6" s="470"/>
      <c r="AO6" s="470"/>
      <c r="AP6" s="470"/>
      <c r="AQ6" s="470"/>
      <c r="AR6" s="470"/>
      <c r="AS6" s="470"/>
      <c r="AT6" s="471"/>
      <c r="AU6" s="472" t="s">
        <v>96</v>
      </c>
      <c r="AV6" s="473"/>
      <c r="AW6" s="473"/>
      <c r="AX6" s="473"/>
      <c r="AY6" s="474" t="s">
        <v>97</v>
      </c>
      <c r="AZ6" s="475"/>
      <c r="BA6" s="475"/>
      <c r="BB6" s="475"/>
      <c r="BC6" s="475"/>
      <c r="BD6" s="475"/>
      <c r="BE6" s="475"/>
      <c r="BF6" s="475"/>
      <c r="BG6" s="475"/>
      <c r="BH6" s="475"/>
      <c r="BI6" s="475"/>
      <c r="BJ6" s="475"/>
      <c r="BK6" s="475"/>
      <c r="BL6" s="475"/>
      <c r="BM6" s="476"/>
      <c r="BN6" s="477">
        <v>209314</v>
      </c>
      <c r="BO6" s="478"/>
      <c r="BP6" s="478"/>
      <c r="BQ6" s="478"/>
      <c r="BR6" s="478"/>
      <c r="BS6" s="478"/>
      <c r="BT6" s="478"/>
      <c r="BU6" s="479"/>
      <c r="BV6" s="477">
        <v>243881</v>
      </c>
      <c r="BW6" s="478"/>
      <c r="BX6" s="478"/>
      <c r="BY6" s="478"/>
      <c r="BZ6" s="478"/>
      <c r="CA6" s="478"/>
      <c r="CB6" s="478"/>
      <c r="CC6" s="479"/>
      <c r="CD6" s="480" t="s">
        <v>98</v>
      </c>
      <c r="CE6" s="481"/>
      <c r="CF6" s="481"/>
      <c r="CG6" s="481"/>
      <c r="CH6" s="481"/>
      <c r="CI6" s="481"/>
      <c r="CJ6" s="481"/>
      <c r="CK6" s="481"/>
      <c r="CL6" s="481"/>
      <c r="CM6" s="481"/>
      <c r="CN6" s="481"/>
      <c r="CO6" s="481"/>
      <c r="CP6" s="481"/>
      <c r="CQ6" s="481"/>
      <c r="CR6" s="481"/>
      <c r="CS6" s="482"/>
      <c r="CT6" s="483">
        <v>87.7</v>
      </c>
      <c r="CU6" s="484"/>
      <c r="CV6" s="484"/>
      <c r="CW6" s="484"/>
      <c r="CX6" s="484"/>
      <c r="CY6" s="484"/>
      <c r="CZ6" s="484"/>
      <c r="DA6" s="485"/>
      <c r="DB6" s="483">
        <v>85.2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99</v>
      </c>
      <c r="AN7" s="470"/>
      <c r="AO7" s="470"/>
      <c r="AP7" s="470"/>
      <c r="AQ7" s="470"/>
      <c r="AR7" s="470"/>
      <c r="AS7" s="470"/>
      <c r="AT7" s="471"/>
      <c r="AU7" s="472" t="s">
        <v>100</v>
      </c>
      <c r="AV7" s="473"/>
      <c r="AW7" s="473"/>
      <c r="AX7" s="473"/>
      <c r="AY7" s="474" t="s">
        <v>101</v>
      </c>
      <c r="AZ7" s="475"/>
      <c r="BA7" s="475"/>
      <c r="BB7" s="475"/>
      <c r="BC7" s="475"/>
      <c r="BD7" s="475"/>
      <c r="BE7" s="475"/>
      <c r="BF7" s="475"/>
      <c r="BG7" s="475"/>
      <c r="BH7" s="475"/>
      <c r="BI7" s="475"/>
      <c r="BJ7" s="475"/>
      <c r="BK7" s="475"/>
      <c r="BL7" s="475"/>
      <c r="BM7" s="476"/>
      <c r="BN7" s="477">
        <v>32007</v>
      </c>
      <c r="BO7" s="478"/>
      <c r="BP7" s="478"/>
      <c r="BQ7" s="478"/>
      <c r="BR7" s="478"/>
      <c r="BS7" s="478"/>
      <c r="BT7" s="478"/>
      <c r="BU7" s="479"/>
      <c r="BV7" s="477">
        <v>114186</v>
      </c>
      <c r="BW7" s="478"/>
      <c r="BX7" s="478"/>
      <c r="BY7" s="478"/>
      <c r="BZ7" s="478"/>
      <c r="CA7" s="478"/>
      <c r="CB7" s="478"/>
      <c r="CC7" s="479"/>
      <c r="CD7" s="480" t="s">
        <v>102</v>
      </c>
      <c r="CE7" s="481"/>
      <c r="CF7" s="481"/>
      <c r="CG7" s="481"/>
      <c r="CH7" s="481"/>
      <c r="CI7" s="481"/>
      <c r="CJ7" s="481"/>
      <c r="CK7" s="481"/>
      <c r="CL7" s="481"/>
      <c r="CM7" s="481"/>
      <c r="CN7" s="481"/>
      <c r="CO7" s="481"/>
      <c r="CP7" s="481"/>
      <c r="CQ7" s="481"/>
      <c r="CR7" s="481"/>
      <c r="CS7" s="482"/>
      <c r="CT7" s="477">
        <v>1537930</v>
      </c>
      <c r="CU7" s="478"/>
      <c r="CV7" s="478"/>
      <c r="CW7" s="478"/>
      <c r="CX7" s="478"/>
      <c r="CY7" s="478"/>
      <c r="CZ7" s="478"/>
      <c r="DA7" s="479"/>
      <c r="DB7" s="477">
        <v>1523864</v>
      </c>
      <c r="DC7" s="478"/>
      <c r="DD7" s="478"/>
      <c r="DE7" s="478"/>
      <c r="DF7" s="478"/>
      <c r="DG7" s="478"/>
      <c r="DH7" s="478"/>
      <c r="DI7" s="479"/>
      <c r="DJ7" s="165"/>
      <c r="DK7" s="165"/>
      <c r="DL7" s="165"/>
      <c r="DM7" s="165"/>
      <c r="DN7" s="165"/>
      <c r="DO7" s="165"/>
    </row>
    <row r="8" spans="1:119" ht="18.75" customHeight="1" thickBot="1" x14ac:dyDescent="0.2">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103</v>
      </c>
      <c r="AN8" s="470"/>
      <c r="AO8" s="470"/>
      <c r="AP8" s="470"/>
      <c r="AQ8" s="470"/>
      <c r="AR8" s="470"/>
      <c r="AS8" s="470"/>
      <c r="AT8" s="471"/>
      <c r="AU8" s="472" t="s">
        <v>104</v>
      </c>
      <c r="AV8" s="473"/>
      <c r="AW8" s="473"/>
      <c r="AX8" s="473"/>
      <c r="AY8" s="474" t="s">
        <v>105</v>
      </c>
      <c r="AZ8" s="475"/>
      <c r="BA8" s="475"/>
      <c r="BB8" s="475"/>
      <c r="BC8" s="475"/>
      <c r="BD8" s="475"/>
      <c r="BE8" s="475"/>
      <c r="BF8" s="475"/>
      <c r="BG8" s="475"/>
      <c r="BH8" s="475"/>
      <c r="BI8" s="475"/>
      <c r="BJ8" s="475"/>
      <c r="BK8" s="475"/>
      <c r="BL8" s="475"/>
      <c r="BM8" s="476"/>
      <c r="BN8" s="477">
        <v>177307</v>
      </c>
      <c r="BO8" s="478"/>
      <c r="BP8" s="478"/>
      <c r="BQ8" s="478"/>
      <c r="BR8" s="478"/>
      <c r="BS8" s="478"/>
      <c r="BT8" s="478"/>
      <c r="BU8" s="479"/>
      <c r="BV8" s="477">
        <v>129695</v>
      </c>
      <c r="BW8" s="478"/>
      <c r="BX8" s="478"/>
      <c r="BY8" s="478"/>
      <c r="BZ8" s="478"/>
      <c r="CA8" s="478"/>
      <c r="CB8" s="478"/>
      <c r="CC8" s="479"/>
      <c r="CD8" s="480" t="s">
        <v>106</v>
      </c>
      <c r="CE8" s="481"/>
      <c r="CF8" s="481"/>
      <c r="CG8" s="481"/>
      <c r="CH8" s="481"/>
      <c r="CI8" s="481"/>
      <c r="CJ8" s="481"/>
      <c r="CK8" s="481"/>
      <c r="CL8" s="481"/>
      <c r="CM8" s="481"/>
      <c r="CN8" s="481"/>
      <c r="CO8" s="481"/>
      <c r="CP8" s="481"/>
      <c r="CQ8" s="481"/>
      <c r="CR8" s="481"/>
      <c r="CS8" s="482"/>
      <c r="CT8" s="486">
        <v>0.16</v>
      </c>
      <c r="CU8" s="487"/>
      <c r="CV8" s="487"/>
      <c r="CW8" s="487"/>
      <c r="CX8" s="487"/>
      <c r="CY8" s="487"/>
      <c r="CZ8" s="487"/>
      <c r="DA8" s="488"/>
      <c r="DB8" s="486">
        <v>0.16</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1720</v>
      </c>
      <c r="S9" s="494"/>
      <c r="T9" s="494"/>
      <c r="U9" s="494"/>
      <c r="V9" s="495"/>
      <c r="W9" s="403" t="s">
        <v>109</v>
      </c>
      <c r="X9" s="404"/>
      <c r="Y9" s="404"/>
      <c r="Z9" s="404"/>
      <c r="AA9" s="404"/>
      <c r="AB9" s="404"/>
      <c r="AC9" s="404"/>
      <c r="AD9" s="404"/>
      <c r="AE9" s="404"/>
      <c r="AF9" s="404"/>
      <c r="AG9" s="404"/>
      <c r="AH9" s="404"/>
      <c r="AI9" s="404"/>
      <c r="AJ9" s="404"/>
      <c r="AK9" s="404"/>
      <c r="AL9" s="405"/>
      <c r="AM9" s="469" t="s">
        <v>110</v>
      </c>
      <c r="AN9" s="470"/>
      <c r="AO9" s="470"/>
      <c r="AP9" s="470"/>
      <c r="AQ9" s="470"/>
      <c r="AR9" s="470"/>
      <c r="AS9" s="470"/>
      <c r="AT9" s="471"/>
      <c r="AU9" s="472" t="s">
        <v>104</v>
      </c>
      <c r="AV9" s="473"/>
      <c r="AW9" s="473"/>
      <c r="AX9" s="473"/>
      <c r="AY9" s="474" t="s">
        <v>111</v>
      </c>
      <c r="AZ9" s="475"/>
      <c r="BA9" s="475"/>
      <c r="BB9" s="475"/>
      <c r="BC9" s="475"/>
      <c r="BD9" s="475"/>
      <c r="BE9" s="475"/>
      <c r="BF9" s="475"/>
      <c r="BG9" s="475"/>
      <c r="BH9" s="475"/>
      <c r="BI9" s="475"/>
      <c r="BJ9" s="475"/>
      <c r="BK9" s="475"/>
      <c r="BL9" s="475"/>
      <c r="BM9" s="476"/>
      <c r="BN9" s="477">
        <v>47612</v>
      </c>
      <c r="BO9" s="478"/>
      <c r="BP9" s="478"/>
      <c r="BQ9" s="478"/>
      <c r="BR9" s="478"/>
      <c r="BS9" s="478"/>
      <c r="BT9" s="478"/>
      <c r="BU9" s="479"/>
      <c r="BV9" s="477">
        <v>-78422</v>
      </c>
      <c r="BW9" s="478"/>
      <c r="BX9" s="478"/>
      <c r="BY9" s="478"/>
      <c r="BZ9" s="478"/>
      <c r="CA9" s="478"/>
      <c r="CB9" s="478"/>
      <c r="CC9" s="479"/>
      <c r="CD9" s="480" t="s">
        <v>112</v>
      </c>
      <c r="CE9" s="481"/>
      <c r="CF9" s="481"/>
      <c r="CG9" s="481"/>
      <c r="CH9" s="481"/>
      <c r="CI9" s="481"/>
      <c r="CJ9" s="481"/>
      <c r="CK9" s="481"/>
      <c r="CL9" s="481"/>
      <c r="CM9" s="481"/>
      <c r="CN9" s="481"/>
      <c r="CO9" s="481"/>
      <c r="CP9" s="481"/>
      <c r="CQ9" s="481"/>
      <c r="CR9" s="481"/>
      <c r="CS9" s="482"/>
      <c r="CT9" s="443">
        <v>11.3</v>
      </c>
      <c r="CU9" s="444"/>
      <c r="CV9" s="444"/>
      <c r="CW9" s="444"/>
      <c r="CX9" s="444"/>
      <c r="CY9" s="444"/>
      <c r="CZ9" s="444"/>
      <c r="DA9" s="445"/>
      <c r="DB9" s="443">
        <v>10.5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0"/>
      <c r="N10" s="470"/>
      <c r="O10" s="470"/>
      <c r="P10" s="470"/>
      <c r="Q10" s="471"/>
      <c r="R10" s="497">
        <v>1794</v>
      </c>
      <c r="S10" s="498"/>
      <c r="T10" s="498"/>
      <c r="U10" s="498"/>
      <c r="V10" s="499"/>
      <c r="W10" s="434"/>
      <c r="X10" s="435"/>
      <c r="Y10" s="435"/>
      <c r="Z10" s="435"/>
      <c r="AA10" s="435"/>
      <c r="AB10" s="435"/>
      <c r="AC10" s="435"/>
      <c r="AD10" s="435"/>
      <c r="AE10" s="435"/>
      <c r="AF10" s="435"/>
      <c r="AG10" s="435"/>
      <c r="AH10" s="435"/>
      <c r="AI10" s="435"/>
      <c r="AJ10" s="435"/>
      <c r="AK10" s="435"/>
      <c r="AL10" s="438"/>
      <c r="AM10" s="469" t="s">
        <v>114</v>
      </c>
      <c r="AN10" s="470"/>
      <c r="AO10" s="470"/>
      <c r="AP10" s="470"/>
      <c r="AQ10" s="470"/>
      <c r="AR10" s="470"/>
      <c r="AS10" s="470"/>
      <c r="AT10" s="471"/>
      <c r="AU10" s="472" t="s">
        <v>115</v>
      </c>
      <c r="AV10" s="473"/>
      <c r="AW10" s="473"/>
      <c r="AX10" s="473"/>
      <c r="AY10" s="474" t="s">
        <v>116</v>
      </c>
      <c r="AZ10" s="475"/>
      <c r="BA10" s="475"/>
      <c r="BB10" s="475"/>
      <c r="BC10" s="475"/>
      <c r="BD10" s="475"/>
      <c r="BE10" s="475"/>
      <c r="BF10" s="475"/>
      <c r="BG10" s="475"/>
      <c r="BH10" s="475"/>
      <c r="BI10" s="475"/>
      <c r="BJ10" s="475"/>
      <c r="BK10" s="475"/>
      <c r="BL10" s="475"/>
      <c r="BM10" s="476"/>
      <c r="BN10" s="477">
        <v>65000</v>
      </c>
      <c r="BO10" s="478"/>
      <c r="BP10" s="478"/>
      <c r="BQ10" s="478"/>
      <c r="BR10" s="478"/>
      <c r="BS10" s="478"/>
      <c r="BT10" s="478"/>
      <c r="BU10" s="479"/>
      <c r="BV10" s="477">
        <v>105000</v>
      </c>
      <c r="BW10" s="478"/>
      <c r="BX10" s="478"/>
      <c r="BY10" s="478"/>
      <c r="BZ10" s="478"/>
      <c r="CA10" s="478"/>
      <c r="CB10" s="478"/>
      <c r="CC10" s="47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69" t="s">
        <v>120</v>
      </c>
      <c r="AN11" s="470"/>
      <c r="AO11" s="470"/>
      <c r="AP11" s="470"/>
      <c r="AQ11" s="470"/>
      <c r="AR11" s="470"/>
      <c r="AS11" s="470"/>
      <c r="AT11" s="471"/>
      <c r="AU11" s="472" t="s">
        <v>96</v>
      </c>
      <c r="AV11" s="473"/>
      <c r="AW11" s="473"/>
      <c r="AX11" s="473"/>
      <c r="AY11" s="474" t="s">
        <v>121</v>
      </c>
      <c r="AZ11" s="475"/>
      <c r="BA11" s="475"/>
      <c r="BB11" s="475"/>
      <c r="BC11" s="475"/>
      <c r="BD11" s="475"/>
      <c r="BE11" s="475"/>
      <c r="BF11" s="475"/>
      <c r="BG11" s="475"/>
      <c r="BH11" s="475"/>
      <c r="BI11" s="475"/>
      <c r="BJ11" s="475"/>
      <c r="BK11" s="475"/>
      <c r="BL11" s="475"/>
      <c r="BM11" s="476"/>
      <c r="BN11" s="477">
        <v>0</v>
      </c>
      <c r="BO11" s="478"/>
      <c r="BP11" s="478"/>
      <c r="BQ11" s="478"/>
      <c r="BR11" s="478"/>
      <c r="BS11" s="478"/>
      <c r="BT11" s="478"/>
      <c r="BU11" s="479"/>
      <c r="BV11" s="477">
        <v>0</v>
      </c>
      <c r="BW11" s="478"/>
      <c r="BX11" s="478"/>
      <c r="BY11" s="478"/>
      <c r="BZ11" s="478"/>
      <c r="CA11" s="478"/>
      <c r="CB11" s="478"/>
      <c r="CC11" s="479"/>
      <c r="CD11" s="480" t="s">
        <v>122</v>
      </c>
      <c r="CE11" s="481"/>
      <c r="CF11" s="481"/>
      <c r="CG11" s="481"/>
      <c r="CH11" s="481"/>
      <c r="CI11" s="481"/>
      <c r="CJ11" s="481"/>
      <c r="CK11" s="481"/>
      <c r="CL11" s="481"/>
      <c r="CM11" s="481"/>
      <c r="CN11" s="481"/>
      <c r="CO11" s="481"/>
      <c r="CP11" s="481"/>
      <c r="CQ11" s="481"/>
      <c r="CR11" s="481"/>
      <c r="CS11" s="482"/>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1804</v>
      </c>
      <c r="S12" s="519"/>
      <c r="T12" s="519"/>
      <c r="U12" s="519"/>
      <c r="V12" s="520"/>
      <c r="W12" s="521" t="s">
        <v>1</v>
      </c>
      <c r="X12" s="473"/>
      <c r="Y12" s="473"/>
      <c r="Z12" s="473"/>
      <c r="AA12" s="473"/>
      <c r="AB12" s="522"/>
      <c r="AC12" s="472" t="s">
        <v>126</v>
      </c>
      <c r="AD12" s="473"/>
      <c r="AE12" s="473"/>
      <c r="AF12" s="473"/>
      <c r="AG12" s="522"/>
      <c r="AH12" s="472" t="s">
        <v>127</v>
      </c>
      <c r="AI12" s="473"/>
      <c r="AJ12" s="473"/>
      <c r="AK12" s="473"/>
      <c r="AL12" s="523"/>
      <c r="AM12" s="469" t="s">
        <v>128</v>
      </c>
      <c r="AN12" s="470"/>
      <c r="AO12" s="470"/>
      <c r="AP12" s="470"/>
      <c r="AQ12" s="470"/>
      <c r="AR12" s="470"/>
      <c r="AS12" s="470"/>
      <c r="AT12" s="471"/>
      <c r="AU12" s="472" t="s">
        <v>96</v>
      </c>
      <c r="AV12" s="473"/>
      <c r="AW12" s="473"/>
      <c r="AX12" s="473"/>
      <c r="AY12" s="474" t="s">
        <v>129</v>
      </c>
      <c r="AZ12" s="475"/>
      <c r="BA12" s="475"/>
      <c r="BB12" s="475"/>
      <c r="BC12" s="475"/>
      <c r="BD12" s="475"/>
      <c r="BE12" s="475"/>
      <c r="BF12" s="475"/>
      <c r="BG12" s="475"/>
      <c r="BH12" s="475"/>
      <c r="BI12" s="475"/>
      <c r="BJ12" s="475"/>
      <c r="BK12" s="475"/>
      <c r="BL12" s="475"/>
      <c r="BM12" s="476"/>
      <c r="BN12" s="477">
        <v>0</v>
      </c>
      <c r="BO12" s="478"/>
      <c r="BP12" s="478"/>
      <c r="BQ12" s="478"/>
      <c r="BR12" s="478"/>
      <c r="BS12" s="478"/>
      <c r="BT12" s="478"/>
      <c r="BU12" s="479"/>
      <c r="BV12" s="477">
        <v>0</v>
      </c>
      <c r="BW12" s="478"/>
      <c r="BX12" s="478"/>
      <c r="BY12" s="478"/>
      <c r="BZ12" s="478"/>
      <c r="CA12" s="478"/>
      <c r="CB12" s="478"/>
      <c r="CC12" s="479"/>
      <c r="CD12" s="480" t="s">
        <v>130</v>
      </c>
      <c r="CE12" s="481"/>
      <c r="CF12" s="481"/>
      <c r="CG12" s="481"/>
      <c r="CH12" s="481"/>
      <c r="CI12" s="481"/>
      <c r="CJ12" s="481"/>
      <c r="CK12" s="481"/>
      <c r="CL12" s="481"/>
      <c r="CM12" s="481"/>
      <c r="CN12" s="481"/>
      <c r="CO12" s="481"/>
      <c r="CP12" s="481"/>
      <c r="CQ12" s="481"/>
      <c r="CR12" s="481"/>
      <c r="CS12" s="482"/>
      <c r="CT12" s="486" t="s">
        <v>123</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1798</v>
      </c>
      <c r="S13" s="528"/>
      <c r="T13" s="528"/>
      <c r="U13" s="528"/>
      <c r="V13" s="529"/>
      <c r="W13" s="456" t="s">
        <v>133</v>
      </c>
      <c r="X13" s="457"/>
      <c r="Y13" s="457"/>
      <c r="Z13" s="457"/>
      <c r="AA13" s="457"/>
      <c r="AB13" s="447"/>
      <c r="AC13" s="497">
        <v>384</v>
      </c>
      <c r="AD13" s="498"/>
      <c r="AE13" s="498"/>
      <c r="AF13" s="498"/>
      <c r="AG13" s="537"/>
      <c r="AH13" s="497">
        <v>406</v>
      </c>
      <c r="AI13" s="498"/>
      <c r="AJ13" s="498"/>
      <c r="AK13" s="498"/>
      <c r="AL13" s="499"/>
      <c r="AM13" s="469" t="s">
        <v>134</v>
      </c>
      <c r="AN13" s="470"/>
      <c r="AO13" s="470"/>
      <c r="AP13" s="470"/>
      <c r="AQ13" s="470"/>
      <c r="AR13" s="470"/>
      <c r="AS13" s="470"/>
      <c r="AT13" s="471"/>
      <c r="AU13" s="472" t="s">
        <v>135</v>
      </c>
      <c r="AV13" s="473"/>
      <c r="AW13" s="473"/>
      <c r="AX13" s="473"/>
      <c r="AY13" s="474" t="s">
        <v>136</v>
      </c>
      <c r="AZ13" s="475"/>
      <c r="BA13" s="475"/>
      <c r="BB13" s="475"/>
      <c r="BC13" s="475"/>
      <c r="BD13" s="475"/>
      <c r="BE13" s="475"/>
      <c r="BF13" s="475"/>
      <c r="BG13" s="475"/>
      <c r="BH13" s="475"/>
      <c r="BI13" s="475"/>
      <c r="BJ13" s="475"/>
      <c r="BK13" s="475"/>
      <c r="BL13" s="475"/>
      <c r="BM13" s="476"/>
      <c r="BN13" s="477">
        <v>112612</v>
      </c>
      <c r="BO13" s="478"/>
      <c r="BP13" s="478"/>
      <c r="BQ13" s="478"/>
      <c r="BR13" s="478"/>
      <c r="BS13" s="478"/>
      <c r="BT13" s="478"/>
      <c r="BU13" s="479"/>
      <c r="BV13" s="477">
        <v>26578</v>
      </c>
      <c r="BW13" s="478"/>
      <c r="BX13" s="478"/>
      <c r="BY13" s="478"/>
      <c r="BZ13" s="478"/>
      <c r="CA13" s="478"/>
      <c r="CB13" s="478"/>
      <c r="CC13" s="479"/>
      <c r="CD13" s="480" t="s">
        <v>137</v>
      </c>
      <c r="CE13" s="481"/>
      <c r="CF13" s="481"/>
      <c r="CG13" s="481"/>
      <c r="CH13" s="481"/>
      <c r="CI13" s="481"/>
      <c r="CJ13" s="481"/>
      <c r="CK13" s="481"/>
      <c r="CL13" s="481"/>
      <c r="CM13" s="481"/>
      <c r="CN13" s="481"/>
      <c r="CO13" s="481"/>
      <c r="CP13" s="481"/>
      <c r="CQ13" s="481"/>
      <c r="CR13" s="481"/>
      <c r="CS13" s="482"/>
      <c r="CT13" s="443">
        <v>6.6</v>
      </c>
      <c r="CU13" s="444"/>
      <c r="CV13" s="444"/>
      <c r="CW13" s="444"/>
      <c r="CX13" s="444"/>
      <c r="CY13" s="444"/>
      <c r="CZ13" s="444"/>
      <c r="DA13" s="445"/>
      <c r="DB13" s="443">
        <v>6.4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1835</v>
      </c>
      <c r="S14" s="528"/>
      <c r="T14" s="528"/>
      <c r="U14" s="528"/>
      <c r="V14" s="529"/>
      <c r="W14" s="436"/>
      <c r="X14" s="437"/>
      <c r="Y14" s="437"/>
      <c r="Z14" s="437"/>
      <c r="AA14" s="437"/>
      <c r="AB14" s="426"/>
      <c r="AC14" s="530">
        <v>41.2</v>
      </c>
      <c r="AD14" s="531"/>
      <c r="AE14" s="531"/>
      <c r="AF14" s="531"/>
      <c r="AG14" s="532"/>
      <c r="AH14" s="530">
        <v>43.9</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139</v>
      </c>
      <c r="CE14" s="539"/>
      <c r="CF14" s="539"/>
      <c r="CG14" s="539"/>
      <c r="CH14" s="539"/>
      <c r="CI14" s="539"/>
      <c r="CJ14" s="539"/>
      <c r="CK14" s="539"/>
      <c r="CL14" s="539"/>
      <c r="CM14" s="539"/>
      <c r="CN14" s="539"/>
      <c r="CO14" s="539"/>
      <c r="CP14" s="539"/>
      <c r="CQ14" s="539"/>
      <c r="CR14" s="539"/>
      <c r="CS14" s="540"/>
      <c r="CT14" s="541" t="s">
        <v>123</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1829</v>
      </c>
      <c r="S15" s="528"/>
      <c r="T15" s="528"/>
      <c r="U15" s="528"/>
      <c r="V15" s="529"/>
      <c r="W15" s="456" t="s">
        <v>140</v>
      </c>
      <c r="X15" s="457"/>
      <c r="Y15" s="457"/>
      <c r="Z15" s="457"/>
      <c r="AA15" s="457"/>
      <c r="AB15" s="447"/>
      <c r="AC15" s="497">
        <v>117</v>
      </c>
      <c r="AD15" s="498"/>
      <c r="AE15" s="498"/>
      <c r="AF15" s="498"/>
      <c r="AG15" s="537"/>
      <c r="AH15" s="497">
        <v>112</v>
      </c>
      <c r="AI15" s="498"/>
      <c r="AJ15" s="498"/>
      <c r="AK15" s="498"/>
      <c r="AL15" s="499"/>
      <c r="AM15" s="469"/>
      <c r="AN15" s="470"/>
      <c r="AO15" s="470"/>
      <c r="AP15" s="470"/>
      <c r="AQ15" s="470"/>
      <c r="AR15" s="470"/>
      <c r="AS15" s="470"/>
      <c r="AT15" s="471"/>
      <c r="AU15" s="472"/>
      <c r="AV15" s="473"/>
      <c r="AW15" s="473"/>
      <c r="AX15" s="473"/>
      <c r="AY15" s="406" t="s">
        <v>141</v>
      </c>
      <c r="AZ15" s="407"/>
      <c r="BA15" s="407"/>
      <c r="BB15" s="407"/>
      <c r="BC15" s="407"/>
      <c r="BD15" s="407"/>
      <c r="BE15" s="407"/>
      <c r="BF15" s="407"/>
      <c r="BG15" s="407"/>
      <c r="BH15" s="407"/>
      <c r="BI15" s="407"/>
      <c r="BJ15" s="407"/>
      <c r="BK15" s="407"/>
      <c r="BL15" s="407"/>
      <c r="BM15" s="408"/>
      <c r="BN15" s="409">
        <v>226017</v>
      </c>
      <c r="BO15" s="410"/>
      <c r="BP15" s="410"/>
      <c r="BQ15" s="410"/>
      <c r="BR15" s="410"/>
      <c r="BS15" s="410"/>
      <c r="BT15" s="410"/>
      <c r="BU15" s="411"/>
      <c r="BV15" s="409">
        <v>226703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47"/>
      <c r="N16" s="547"/>
      <c r="O16" s="547"/>
      <c r="P16" s="547"/>
      <c r="Q16" s="548"/>
      <c r="R16" s="549" t="s">
        <v>144</v>
      </c>
      <c r="S16" s="550"/>
      <c r="T16" s="550"/>
      <c r="U16" s="550"/>
      <c r="V16" s="551"/>
      <c r="W16" s="436"/>
      <c r="X16" s="437"/>
      <c r="Y16" s="437"/>
      <c r="Z16" s="437"/>
      <c r="AA16" s="437"/>
      <c r="AB16" s="426"/>
      <c r="AC16" s="530">
        <v>12.5</v>
      </c>
      <c r="AD16" s="531"/>
      <c r="AE16" s="531"/>
      <c r="AF16" s="531"/>
      <c r="AG16" s="532"/>
      <c r="AH16" s="530">
        <v>12.1</v>
      </c>
      <c r="AI16" s="531"/>
      <c r="AJ16" s="531"/>
      <c r="AK16" s="531"/>
      <c r="AL16" s="533"/>
      <c r="AM16" s="469"/>
      <c r="AN16" s="470"/>
      <c r="AO16" s="470"/>
      <c r="AP16" s="470"/>
      <c r="AQ16" s="470"/>
      <c r="AR16" s="470"/>
      <c r="AS16" s="470"/>
      <c r="AT16" s="471"/>
      <c r="AU16" s="472"/>
      <c r="AV16" s="473"/>
      <c r="AW16" s="473"/>
      <c r="AX16" s="473"/>
      <c r="AY16" s="474" t="s">
        <v>145</v>
      </c>
      <c r="AZ16" s="475"/>
      <c r="BA16" s="475"/>
      <c r="BB16" s="475"/>
      <c r="BC16" s="475"/>
      <c r="BD16" s="475"/>
      <c r="BE16" s="475"/>
      <c r="BF16" s="475"/>
      <c r="BG16" s="475"/>
      <c r="BH16" s="475"/>
      <c r="BI16" s="475"/>
      <c r="BJ16" s="475"/>
      <c r="BK16" s="475"/>
      <c r="BL16" s="475"/>
      <c r="BM16" s="476"/>
      <c r="BN16" s="477">
        <v>1403891</v>
      </c>
      <c r="BO16" s="478"/>
      <c r="BP16" s="478"/>
      <c r="BQ16" s="478"/>
      <c r="BR16" s="478"/>
      <c r="BS16" s="478"/>
      <c r="BT16" s="478"/>
      <c r="BU16" s="479"/>
      <c r="BV16" s="477">
        <v>1397786</v>
      </c>
      <c r="BW16" s="478"/>
      <c r="BX16" s="478"/>
      <c r="BY16" s="478"/>
      <c r="BZ16" s="478"/>
      <c r="CA16" s="478"/>
      <c r="CB16" s="478"/>
      <c r="CC16" s="479"/>
      <c r="CD16" s="180"/>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2" t="s">
        <v>146</v>
      </c>
      <c r="N17" s="553"/>
      <c r="O17" s="553"/>
      <c r="P17" s="553"/>
      <c r="Q17" s="554"/>
      <c r="R17" s="549" t="s">
        <v>144</v>
      </c>
      <c r="S17" s="550"/>
      <c r="T17" s="550"/>
      <c r="U17" s="550"/>
      <c r="V17" s="551"/>
      <c r="W17" s="456" t="s">
        <v>147</v>
      </c>
      <c r="X17" s="457"/>
      <c r="Y17" s="457"/>
      <c r="Z17" s="457"/>
      <c r="AA17" s="457"/>
      <c r="AB17" s="447"/>
      <c r="AC17" s="497">
        <v>432</v>
      </c>
      <c r="AD17" s="498"/>
      <c r="AE17" s="498"/>
      <c r="AF17" s="498"/>
      <c r="AG17" s="537"/>
      <c r="AH17" s="497">
        <v>407</v>
      </c>
      <c r="AI17" s="498"/>
      <c r="AJ17" s="498"/>
      <c r="AK17" s="498"/>
      <c r="AL17" s="499"/>
      <c r="AM17" s="469"/>
      <c r="AN17" s="470"/>
      <c r="AO17" s="470"/>
      <c r="AP17" s="470"/>
      <c r="AQ17" s="470"/>
      <c r="AR17" s="470"/>
      <c r="AS17" s="470"/>
      <c r="AT17" s="471"/>
      <c r="AU17" s="472"/>
      <c r="AV17" s="473"/>
      <c r="AW17" s="473"/>
      <c r="AX17" s="473"/>
      <c r="AY17" s="474" t="s">
        <v>148</v>
      </c>
      <c r="AZ17" s="475"/>
      <c r="BA17" s="475"/>
      <c r="BB17" s="475"/>
      <c r="BC17" s="475"/>
      <c r="BD17" s="475"/>
      <c r="BE17" s="475"/>
      <c r="BF17" s="475"/>
      <c r="BG17" s="475"/>
      <c r="BH17" s="475"/>
      <c r="BI17" s="475"/>
      <c r="BJ17" s="475"/>
      <c r="BK17" s="475"/>
      <c r="BL17" s="475"/>
      <c r="BM17" s="476"/>
      <c r="BN17" s="477">
        <v>301534</v>
      </c>
      <c r="BO17" s="478"/>
      <c r="BP17" s="478"/>
      <c r="BQ17" s="478"/>
      <c r="BR17" s="478"/>
      <c r="BS17" s="478"/>
      <c r="BT17" s="478"/>
      <c r="BU17" s="479"/>
      <c r="BV17" s="477">
        <v>296279</v>
      </c>
      <c r="BW17" s="478"/>
      <c r="BX17" s="478"/>
      <c r="BY17" s="478"/>
      <c r="BZ17" s="478"/>
      <c r="CA17" s="478"/>
      <c r="CB17" s="478"/>
      <c r="CC17" s="479"/>
      <c r="CD17" s="180"/>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81.88</v>
      </c>
      <c r="M18" s="559"/>
      <c r="N18" s="559"/>
      <c r="O18" s="559"/>
      <c r="P18" s="559"/>
      <c r="Q18" s="559"/>
      <c r="R18" s="560"/>
      <c r="S18" s="560"/>
      <c r="T18" s="560"/>
      <c r="U18" s="560"/>
      <c r="V18" s="561"/>
      <c r="W18" s="458"/>
      <c r="X18" s="459"/>
      <c r="Y18" s="459"/>
      <c r="Z18" s="459"/>
      <c r="AA18" s="459"/>
      <c r="AB18" s="450"/>
      <c r="AC18" s="562">
        <v>46.3</v>
      </c>
      <c r="AD18" s="563"/>
      <c r="AE18" s="563"/>
      <c r="AF18" s="563"/>
      <c r="AG18" s="564"/>
      <c r="AH18" s="562">
        <v>44</v>
      </c>
      <c r="AI18" s="563"/>
      <c r="AJ18" s="563"/>
      <c r="AK18" s="563"/>
      <c r="AL18" s="565"/>
      <c r="AM18" s="469"/>
      <c r="AN18" s="470"/>
      <c r="AO18" s="470"/>
      <c r="AP18" s="470"/>
      <c r="AQ18" s="470"/>
      <c r="AR18" s="470"/>
      <c r="AS18" s="470"/>
      <c r="AT18" s="471"/>
      <c r="AU18" s="472"/>
      <c r="AV18" s="473"/>
      <c r="AW18" s="473"/>
      <c r="AX18" s="473"/>
      <c r="AY18" s="474" t="s">
        <v>150</v>
      </c>
      <c r="AZ18" s="475"/>
      <c r="BA18" s="475"/>
      <c r="BB18" s="475"/>
      <c r="BC18" s="475"/>
      <c r="BD18" s="475"/>
      <c r="BE18" s="475"/>
      <c r="BF18" s="475"/>
      <c r="BG18" s="475"/>
      <c r="BH18" s="475"/>
      <c r="BI18" s="475"/>
      <c r="BJ18" s="475"/>
      <c r="BK18" s="475"/>
      <c r="BL18" s="475"/>
      <c r="BM18" s="476"/>
      <c r="BN18" s="477">
        <v>1374324</v>
      </c>
      <c r="BO18" s="478"/>
      <c r="BP18" s="478"/>
      <c r="BQ18" s="478"/>
      <c r="BR18" s="478"/>
      <c r="BS18" s="478"/>
      <c r="BT18" s="478"/>
      <c r="BU18" s="479"/>
      <c r="BV18" s="477">
        <v>1353639</v>
      </c>
      <c r="BW18" s="478"/>
      <c r="BX18" s="478"/>
      <c r="BY18" s="478"/>
      <c r="BZ18" s="478"/>
      <c r="CA18" s="478"/>
      <c r="CB18" s="478"/>
      <c r="CC18" s="479"/>
      <c r="CD18" s="180"/>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21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152</v>
      </c>
      <c r="AZ19" s="475"/>
      <c r="BA19" s="475"/>
      <c r="BB19" s="475"/>
      <c r="BC19" s="475"/>
      <c r="BD19" s="475"/>
      <c r="BE19" s="475"/>
      <c r="BF19" s="475"/>
      <c r="BG19" s="475"/>
      <c r="BH19" s="475"/>
      <c r="BI19" s="475"/>
      <c r="BJ19" s="475"/>
      <c r="BK19" s="475"/>
      <c r="BL19" s="475"/>
      <c r="BM19" s="476"/>
      <c r="BN19" s="477">
        <v>2113721</v>
      </c>
      <c r="BO19" s="478"/>
      <c r="BP19" s="478"/>
      <c r="BQ19" s="478"/>
      <c r="BR19" s="478"/>
      <c r="BS19" s="478"/>
      <c r="BT19" s="478"/>
      <c r="BU19" s="479"/>
      <c r="BV19" s="477">
        <v>2121328</v>
      </c>
      <c r="BW19" s="478"/>
      <c r="BX19" s="478"/>
      <c r="BY19" s="478"/>
      <c r="BZ19" s="478"/>
      <c r="CA19" s="478"/>
      <c r="CB19" s="478"/>
      <c r="CC19" s="479"/>
      <c r="CD19" s="180"/>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748</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180"/>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180"/>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2" t="s">
        <v>1</v>
      </c>
      <c r="F22" s="457"/>
      <c r="G22" s="457"/>
      <c r="H22" s="457"/>
      <c r="I22" s="457"/>
      <c r="J22" s="457"/>
      <c r="K22" s="447"/>
      <c r="L22" s="452" t="s">
        <v>156</v>
      </c>
      <c r="M22" s="457"/>
      <c r="N22" s="457"/>
      <c r="O22" s="457"/>
      <c r="P22" s="447"/>
      <c r="Q22" s="589" t="s">
        <v>157</v>
      </c>
      <c r="R22" s="590"/>
      <c r="S22" s="590"/>
      <c r="T22" s="590"/>
      <c r="U22" s="590"/>
      <c r="V22" s="591"/>
      <c r="W22" s="595" t="s">
        <v>158</v>
      </c>
      <c r="X22" s="581"/>
      <c r="Y22" s="582"/>
      <c r="Z22" s="452" t="s">
        <v>1</v>
      </c>
      <c r="AA22" s="457"/>
      <c r="AB22" s="457"/>
      <c r="AC22" s="457"/>
      <c r="AD22" s="457"/>
      <c r="AE22" s="457"/>
      <c r="AF22" s="457"/>
      <c r="AG22" s="447"/>
      <c r="AH22" s="600" t="s">
        <v>159</v>
      </c>
      <c r="AI22" s="457"/>
      <c r="AJ22" s="457"/>
      <c r="AK22" s="457"/>
      <c r="AL22" s="447"/>
      <c r="AM22" s="600" t="s">
        <v>160</v>
      </c>
      <c r="AN22" s="601"/>
      <c r="AO22" s="601"/>
      <c r="AP22" s="601"/>
      <c r="AQ22" s="601"/>
      <c r="AR22" s="602"/>
      <c r="AS22" s="589" t="s">
        <v>157</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180"/>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161</v>
      </c>
      <c r="AZ23" s="407"/>
      <c r="BA23" s="407"/>
      <c r="BB23" s="407"/>
      <c r="BC23" s="407"/>
      <c r="BD23" s="407"/>
      <c r="BE23" s="407"/>
      <c r="BF23" s="407"/>
      <c r="BG23" s="407"/>
      <c r="BH23" s="407"/>
      <c r="BI23" s="407"/>
      <c r="BJ23" s="407"/>
      <c r="BK23" s="407"/>
      <c r="BL23" s="407"/>
      <c r="BM23" s="408"/>
      <c r="BN23" s="477">
        <v>3146512</v>
      </c>
      <c r="BO23" s="478"/>
      <c r="BP23" s="478"/>
      <c r="BQ23" s="478"/>
      <c r="BR23" s="478"/>
      <c r="BS23" s="478"/>
      <c r="BT23" s="478"/>
      <c r="BU23" s="479"/>
      <c r="BV23" s="477">
        <v>3102068</v>
      </c>
      <c r="BW23" s="478"/>
      <c r="BX23" s="478"/>
      <c r="BY23" s="478"/>
      <c r="BZ23" s="478"/>
      <c r="CA23" s="478"/>
      <c r="CB23" s="478"/>
      <c r="CC23" s="479"/>
      <c r="CD23" s="180"/>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0"/>
      <c r="G24" s="470"/>
      <c r="H24" s="470"/>
      <c r="I24" s="470"/>
      <c r="J24" s="470"/>
      <c r="K24" s="471"/>
      <c r="L24" s="497">
        <v>1</v>
      </c>
      <c r="M24" s="498"/>
      <c r="N24" s="498"/>
      <c r="O24" s="498"/>
      <c r="P24" s="537"/>
      <c r="Q24" s="497">
        <v>7000</v>
      </c>
      <c r="R24" s="498"/>
      <c r="S24" s="498"/>
      <c r="T24" s="498"/>
      <c r="U24" s="498"/>
      <c r="V24" s="537"/>
      <c r="W24" s="596"/>
      <c r="X24" s="584"/>
      <c r="Y24" s="585"/>
      <c r="Z24" s="496" t="s">
        <v>163</v>
      </c>
      <c r="AA24" s="470"/>
      <c r="AB24" s="470"/>
      <c r="AC24" s="470"/>
      <c r="AD24" s="470"/>
      <c r="AE24" s="470"/>
      <c r="AF24" s="470"/>
      <c r="AG24" s="471"/>
      <c r="AH24" s="497">
        <v>48</v>
      </c>
      <c r="AI24" s="498"/>
      <c r="AJ24" s="498"/>
      <c r="AK24" s="498"/>
      <c r="AL24" s="537"/>
      <c r="AM24" s="497">
        <v>135792</v>
      </c>
      <c r="AN24" s="498"/>
      <c r="AO24" s="498"/>
      <c r="AP24" s="498"/>
      <c r="AQ24" s="498"/>
      <c r="AR24" s="537"/>
      <c r="AS24" s="497">
        <v>2829</v>
      </c>
      <c r="AT24" s="498"/>
      <c r="AU24" s="498"/>
      <c r="AV24" s="498"/>
      <c r="AW24" s="498"/>
      <c r="AX24" s="499"/>
      <c r="AY24" s="608" t="s">
        <v>164</v>
      </c>
      <c r="AZ24" s="609"/>
      <c r="BA24" s="609"/>
      <c r="BB24" s="609"/>
      <c r="BC24" s="609"/>
      <c r="BD24" s="609"/>
      <c r="BE24" s="609"/>
      <c r="BF24" s="609"/>
      <c r="BG24" s="609"/>
      <c r="BH24" s="609"/>
      <c r="BI24" s="609"/>
      <c r="BJ24" s="609"/>
      <c r="BK24" s="609"/>
      <c r="BL24" s="609"/>
      <c r="BM24" s="610"/>
      <c r="BN24" s="477">
        <v>2986571</v>
      </c>
      <c r="BO24" s="478"/>
      <c r="BP24" s="478"/>
      <c r="BQ24" s="478"/>
      <c r="BR24" s="478"/>
      <c r="BS24" s="478"/>
      <c r="BT24" s="478"/>
      <c r="BU24" s="479"/>
      <c r="BV24" s="477">
        <v>2919288</v>
      </c>
      <c r="BW24" s="478"/>
      <c r="BX24" s="478"/>
      <c r="BY24" s="478"/>
      <c r="BZ24" s="478"/>
      <c r="CA24" s="478"/>
      <c r="CB24" s="478"/>
      <c r="CC24" s="479"/>
      <c r="CD24" s="180"/>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0"/>
      <c r="G25" s="470"/>
      <c r="H25" s="470"/>
      <c r="I25" s="470"/>
      <c r="J25" s="470"/>
      <c r="K25" s="471"/>
      <c r="L25" s="497">
        <v>1</v>
      </c>
      <c r="M25" s="498"/>
      <c r="N25" s="498"/>
      <c r="O25" s="498"/>
      <c r="P25" s="537"/>
      <c r="Q25" s="497">
        <v>5670</v>
      </c>
      <c r="R25" s="498"/>
      <c r="S25" s="498"/>
      <c r="T25" s="498"/>
      <c r="U25" s="498"/>
      <c r="V25" s="537"/>
      <c r="W25" s="596"/>
      <c r="X25" s="584"/>
      <c r="Y25" s="585"/>
      <c r="Z25" s="496" t="s">
        <v>166</v>
      </c>
      <c r="AA25" s="470"/>
      <c r="AB25" s="470"/>
      <c r="AC25" s="470"/>
      <c r="AD25" s="470"/>
      <c r="AE25" s="470"/>
      <c r="AF25" s="470"/>
      <c r="AG25" s="471"/>
      <c r="AH25" s="497" t="s">
        <v>123</v>
      </c>
      <c r="AI25" s="498"/>
      <c r="AJ25" s="498"/>
      <c r="AK25" s="498"/>
      <c r="AL25" s="537"/>
      <c r="AM25" s="497" t="s">
        <v>123</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t="s">
        <v>167</v>
      </c>
      <c r="BO25" s="410"/>
      <c r="BP25" s="410"/>
      <c r="BQ25" s="410"/>
      <c r="BR25" s="410"/>
      <c r="BS25" s="410"/>
      <c r="BT25" s="410"/>
      <c r="BU25" s="411"/>
      <c r="BV25" s="409" t="s">
        <v>123</v>
      </c>
      <c r="BW25" s="410"/>
      <c r="BX25" s="410"/>
      <c r="BY25" s="410"/>
      <c r="BZ25" s="410"/>
      <c r="CA25" s="410"/>
      <c r="CB25" s="410"/>
      <c r="CC25" s="411"/>
      <c r="CD25" s="180"/>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0"/>
      <c r="G26" s="470"/>
      <c r="H26" s="470"/>
      <c r="I26" s="470"/>
      <c r="J26" s="470"/>
      <c r="K26" s="471"/>
      <c r="L26" s="497">
        <v>1</v>
      </c>
      <c r="M26" s="498"/>
      <c r="N26" s="498"/>
      <c r="O26" s="498"/>
      <c r="P26" s="537"/>
      <c r="Q26" s="497">
        <v>5320</v>
      </c>
      <c r="R26" s="498"/>
      <c r="S26" s="498"/>
      <c r="T26" s="498"/>
      <c r="U26" s="498"/>
      <c r="V26" s="537"/>
      <c r="W26" s="596"/>
      <c r="X26" s="584"/>
      <c r="Y26" s="585"/>
      <c r="Z26" s="496" t="s">
        <v>170</v>
      </c>
      <c r="AA26" s="614"/>
      <c r="AB26" s="614"/>
      <c r="AC26" s="614"/>
      <c r="AD26" s="614"/>
      <c r="AE26" s="614"/>
      <c r="AF26" s="614"/>
      <c r="AG26" s="615"/>
      <c r="AH26" s="497">
        <v>5</v>
      </c>
      <c r="AI26" s="498"/>
      <c r="AJ26" s="498"/>
      <c r="AK26" s="498"/>
      <c r="AL26" s="537"/>
      <c r="AM26" s="497">
        <v>12670</v>
      </c>
      <c r="AN26" s="498"/>
      <c r="AO26" s="498"/>
      <c r="AP26" s="498"/>
      <c r="AQ26" s="498"/>
      <c r="AR26" s="537"/>
      <c r="AS26" s="497">
        <v>2534</v>
      </c>
      <c r="AT26" s="498"/>
      <c r="AU26" s="498"/>
      <c r="AV26" s="498"/>
      <c r="AW26" s="498"/>
      <c r="AX26" s="499"/>
      <c r="AY26" s="480" t="s">
        <v>171</v>
      </c>
      <c r="AZ26" s="481"/>
      <c r="BA26" s="481"/>
      <c r="BB26" s="481"/>
      <c r="BC26" s="481"/>
      <c r="BD26" s="481"/>
      <c r="BE26" s="481"/>
      <c r="BF26" s="481"/>
      <c r="BG26" s="481"/>
      <c r="BH26" s="481"/>
      <c r="BI26" s="481"/>
      <c r="BJ26" s="481"/>
      <c r="BK26" s="481"/>
      <c r="BL26" s="481"/>
      <c r="BM26" s="482"/>
      <c r="BN26" s="477" t="s">
        <v>167</v>
      </c>
      <c r="BO26" s="478"/>
      <c r="BP26" s="478"/>
      <c r="BQ26" s="478"/>
      <c r="BR26" s="478"/>
      <c r="BS26" s="478"/>
      <c r="BT26" s="478"/>
      <c r="BU26" s="479"/>
      <c r="BV26" s="477" t="s">
        <v>123</v>
      </c>
      <c r="BW26" s="478"/>
      <c r="BX26" s="478"/>
      <c r="BY26" s="478"/>
      <c r="BZ26" s="478"/>
      <c r="CA26" s="478"/>
      <c r="CB26" s="478"/>
      <c r="CC26" s="479"/>
      <c r="CD26" s="180"/>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0"/>
      <c r="G27" s="470"/>
      <c r="H27" s="470"/>
      <c r="I27" s="470"/>
      <c r="J27" s="470"/>
      <c r="K27" s="471"/>
      <c r="L27" s="497">
        <v>1</v>
      </c>
      <c r="M27" s="498"/>
      <c r="N27" s="498"/>
      <c r="O27" s="498"/>
      <c r="P27" s="537"/>
      <c r="Q27" s="497">
        <v>2600</v>
      </c>
      <c r="R27" s="498"/>
      <c r="S27" s="498"/>
      <c r="T27" s="498"/>
      <c r="U27" s="498"/>
      <c r="V27" s="537"/>
      <c r="W27" s="596"/>
      <c r="X27" s="584"/>
      <c r="Y27" s="585"/>
      <c r="Z27" s="496" t="s">
        <v>173</v>
      </c>
      <c r="AA27" s="470"/>
      <c r="AB27" s="470"/>
      <c r="AC27" s="470"/>
      <c r="AD27" s="470"/>
      <c r="AE27" s="470"/>
      <c r="AF27" s="470"/>
      <c r="AG27" s="471"/>
      <c r="AH27" s="497">
        <v>2</v>
      </c>
      <c r="AI27" s="498"/>
      <c r="AJ27" s="498"/>
      <c r="AK27" s="498"/>
      <c r="AL27" s="537"/>
      <c r="AM27" s="497" t="s">
        <v>174</v>
      </c>
      <c r="AN27" s="498"/>
      <c r="AO27" s="498"/>
      <c r="AP27" s="498"/>
      <c r="AQ27" s="498"/>
      <c r="AR27" s="537"/>
      <c r="AS27" s="497" t="s">
        <v>175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1">
        <v>19304</v>
      </c>
      <c r="BO27" s="612"/>
      <c r="BP27" s="612"/>
      <c r="BQ27" s="612"/>
      <c r="BR27" s="612"/>
      <c r="BS27" s="612"/>
      <c r="BT27" s="612"/>
      <c r="BU27" s="613"/>
      <c r="BV27" s="611">
        <v>19304</v>
      </c>
      <c r="BW27" s="612"/>
      <c r="BX27" s="612"/>
      <c r="BY27" s="612"/>
      <c r="BZ27" s="612"/>
      <c r="CA27" s="612"/>
      <c r="CB27" s="612"/>
      <c r="CC27" s="613"/>
      <c r="CD27" s="182"/>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0"/>
      <c r="G28" s="470"/>
      <c r="H28" s="470"/>
      <c r="I28" s="470"/>
      <c r="J28" s="470"/>
      <c r="K28" s="471"/>
      <c r="L28" s="497">
        <v>1</v>
      </c>
      <c r="M28" s="498"/>
      <c r="N28" s="498"/>
      <c r="O28" s="498"/>
      <c r="P28" s="537"/>
      <c r="Q28" s="497">
        <v>2160</v>
      </c>
      <c r="R28" s="498"/>
      <c r="S28" s="498"/>
      <c r="T28" s="498"/>
      <c r="U28" s="498"/>
      <c r="V28" s="537"/>
      <c r="W28" s="596"/>
      <c r="X28" s="584"/>
      <c r="Y28" s="585"/>
      <c r="Z28" s="496" t="s">
        <v>178</v>
      </c>
      <c r="AA28" s="470"/>
      <c r="AB28" s="470"/>
      <c r="AC28" s="470"/>
      <c r="AD28" s="470"/>
      <c r="AE28" s="470"/>
      <c r="AF28" s="470"/>
      <c r="AG28" s="471"/>
      <c r="AH28" s="497" t="s">
        <v>167</v>
      </c>
      <c r="AI28" s="498"/>
      <c r="AJ28" s="498"/>
      <c r="AK28" s="498"/>
      <c r="AL28" s="537"/>
      <c r="AM28" s="497" t="s">
        <v>123</v>
      </c>
      <c r="AN28" s="498"/>
      <c r="AO28" s="498"/>
      <c r="AP28" s="498"/>
      <c r="AQ28" s="498"/>
      <c r="AR28" s="537"/>
      <c r="AS28" s="497" t="s">
        <v>123</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1490000</v>
      </c>
      <c r="BO28" s="410"/>
      <c r="BP28" s="410"/>
      <c r="BQ28" s="410"/>
      <c r="BR28" s="410"/>
      <c r="BS28" s="410"/>
      <c r="BT28" s="410"/>
      <c r="BU28" s="411"/>
      <c r="BV28" s="409">
        <v>1425000</v>
      </c>
      <c r="BW28" s="410"/>
      <c r="BX28" s="410"/>
      <c r="BY28" s="410"/>
      <c r="BZ28" s="410"/>
      <c r="CA28" s="410"/>
      <c r="CB28" s="410"/>
      <c r="CC28" s="411"/>
      <c r="CD28" s="180"/>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0"/>
      <c r="G29" s="470"/>
      <c r="H29" s="470"/>
      <c r="I29" s="470"/>
      <c r="J29" s="470"/>
      <c r="K29" s="471"/>
      <c r="L29" s="497">
        <v>6</v>
      </c>
      <c r="M29" s="498"/>
      <c r="N29" s="498"/>
      <c r="O29" s="498"/>
      <c r="P29" s="537"/>
      <c r="Q29" s="497">
        <v>2010</v>
      </c>
      <c r="R29" s="498"/>
      <c r="S29" s="498"/>
      <c r="T29" s="498"/>
      <c r="U29" s="498"/>
      <c r="V29" s="537"/>
      <c r="W29" s="597"/>
      <c r="X29" s="598"/>
      <c r="Y29" s="599"/>
      <c r="Z29" s="496" t="s">
        <v>181</v>
      </c>
      <c r="AA29" s="470"/>
      <c r="AB29" s="470"/>
      <c r="AC29" s="470"/>
      <c r="AD29" s="470"/>
      <c r="AE29" s="470"/>
      <c r="AF29" s="470"/>
      <c r="AG29" s="471"/>
      <c r="AH29" s="497">
        <v>50</v>
      </c>
      <c r="AI29" s="498"/>
      <c r="AJ29" s="498"/>
      <c r="AK29" s="498"/>
      <c r="AL29" s="537"/>
      <c r="AM29" s="497">
        <v>141952</v>
      </c>
      <c r="AN29" s="498"/>
      <c r="AO29" s="498"/>
      <c r="AP29" s="498"/>
      <c r="AQ29" s="498"/>
      <c r="AR29" s="537"/>
      <c r="AS29" s="497">
        <v>2839</v>
      </c>
      <c r="AT29" s="498"/>
      <c r="AU29" s="498"/>
      <c r="AV29" s="498"/>
      <c r="AW29" s="498"/>
      <c r="AX29" s="499"/>
      <c r="AY29" s="625"/>
      <c r="AZ29" s="626"/>
      <c r="BA29" s="626"/>
      <c r="BB29" s="627"/>
      <c r="BC29" s="474" t="s">
        <v>182</v>
      </c>
      <c r="BD29" s="475"/>
      <c r="BE29" s="475"/>
      <c r="BF29" s="475"/>
      <c r="BG29" s="475"/>
      <c r="BH29" s="475"/>
      <c r="BI29" s="475"/>
      <c r="BJ29" s="475"/>
      <c r="BK29" s="475"/>
      <c r="BL29" s="475"/>
      <c r="BM29" s="476"/>
      <c r="BN29" s="477">
        <v>410000</v>
      </c>
      <c r="BO29" s="478"/>
      <c r="BP29" s="478"/>
      <c r="BQ29" s="478"/>
      <c r="BR29" s="478"/>
      <c r="BS29" s="478"/>
      <c r="BT29" s="478"/>
      <c r="BU29" s="479"/>
      <c r="BV29" s="477">
        <v>410000</v>
      </c>
      <c r="BW29" s="478"/>
      <c r="BX29" s="478"/>
      <c r="BY29" s="478"/>
      <c r="BZ29" s="478"/>
      <c r="CA29" s="478"/>
      <c r="CB29" s="478"/>
      <c r="CC29" s="479"/>
      <c r="CD29" s="182"/>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183</v>
      </c>
      <c r="X30" s="620"/>
      <c r="Y30" s="620"/>
      <c r="Z30" s="620"/>
      <c r="AA30" s="620"/>
      <c r="AB30" s="620"/>
      <c r="AC30" s="620"/>
      <c r="AD30" s="620"/>
      <c r="AE30" s="620"/>
      <c r="AF30" s="620"/>
      <c r="AG30" s="621"/>
      <c r="AH30" s="562">
        <v>90.9</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43</v>
      </c>
      <c r="BD30" s="609"/>
      <c r="BE30" s="609"/>
      <c r="BF30" s="609"/>
      <c r="BG30" s="609"/>
      <c r="BH30" s="609"/>
      <c r="BI30" s="609"/>
      <c r="BJ30" s="609"/>
      <c r="BK30" s="609"/>
      <c r="BL30" s="609"/>
      <c r="BM30" s="610"/>
      <c r="BN30" s="611">
        <v>979125</v>
      </c>
      <c r="BO30" s="612"/>
      <c r="BP30" s="612"/>
      <c r="BQ30" s="612"/>
      <c r="BR30" s="612"/>
      <c r="BS30" s="612"/>
      <c r="BT30" s="612"/>
      <c r="BU30" s="613"/>
      <c r="BV30" s="611">
        <v>912656</v>
      </c>
      <c r="BW30" s="612"/>
      <c r="BX30" s="612"/>
      <c r="BY30" s="612"/>
      <c r="BZ30" s="612"/>
      <c r="CA30" s="612"/>
      <c r="CB30" s="612"/>
      <c r="CC30" s="61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64" t="s">
        <v>190</v>
      </c>
      <c r="D33" s="464"/>
      <c r="E33" s="435" t="s">
        <v>191</v>
      </c>
      <c r="F33" s="435"/>
      <c r="G33" s="435"/>
      <c r="H33" s="435"/>
      <c r="I33" s="435"/>
      <c r="J33" s="435"/>
      <c r="K33" s="435"/>
      <c r="L33" s="435"/>
      <c r="M33" s="435"/>
      <c r="N33" s="435"/>
      <c r="O33" s="435"/>
      <c r="P33" s="435"/>
      <c r="Q33" s="435"/>
      <c r="R33" s="435"/>
      <c r="S33" s="435"/>
      <c r="T33" s="195"/>
      <c r="U33" s="464" t="s">
        <v>190</v>
      </c>
      <c r="V33" s="464"/>
      <c r="W33" s="435" t="s">
        <v>191</v>
      </c>
      <c r="X33" s="435"/>
      <c r="Y33" s="435"/>
      <c r="Z33" s="435"/>
      <c r="AA33" s="435"/>
      <c r="AB33" s="435"/>
      <c r="AC33" s="435"/>
      <c r="AD33" s="435"/>
      <c r="AE33" s="435"/>
      <c r="AF33" s="435"/>
      <c r="AG33" s="435"/>
      <c r="AH33" s="435"/>
      <c r="AI33" s="435"/>
      <c r="AJ33" s="435"/>
      <c r="AK33" s="435"/>
      <c r="AL33" s="195"/>
      <c r="AM33" s="464" t="s">
        <v>192</v>
      </c>
      <c r="AN33" s="464"/>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64" t="s">
        <v>194</v>
      </c>
      <c r="BX33" s="464"/>
      <c r="BY33" s="435" t="s">
        <v>196</v>
      </c>
      <c r="BZ33" s="435"/>
      <c r="CA33" s="435"/>
      <c r="CB33" s="435"/>
      <c r="CC33" s="435"/>
      <c r="CD33" s="435"/>
      <c r="CE33" s="435"/>
      <c r="CF33" s="435"/>
      <c r="CG33" s="435"/>
      <c r="CH33" s="435"/>
      <c r="CI33" s="435"/>
      <c r="CJ33" s="435"/>
      <c r="CK33" s="435"/>
      <c r="CL33" s="435"/>
      <c r="CM33" s="435"/>
      <c r="CN33" s="195"/>
      <c r="CO33" s="464" t="s">
        <v>192</v>
      </c>
      <c r="CP33" s="464"/>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4</v>
      </c>
      <c r="BF34" s="632"/>
      <c r="BG34" s="633" t="str">
        <f>IF('各会計、関係団体の財政状況及び健全化判断比率'!B30="","",'各会計、関係団体の財政状況及び健全化判断比率'!B30)</f>
        <v>簡易水道事業特別会計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H8fvgUypjG8dnJ8NwSSrqk9RehmVRxT559/XuiMleZh8hJ1go3gSvvgLs845o1padptpZ2mtG4qiZxG0UMCfg==" saltValue="eC9jxj4sTBU4In3AsTdI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537</v>
      </c>
      <c r="G33" s="29" t="s">
        <v>538</v>
      </c>
      <c r="H33" s="29" t="s">
        <v>539</v>
      </c>
      <c r="I33" s="29" t="s">
        <v>540</v>
      </c>
      <c r="J33" s="30" t="s">
        <v>541</v>
      </c>
      <c r="K33" s="22"/>
      <c r="L33" s="22"/>
      <c r="M33" s="22"/>
      <c r="N33" s="22"/>
      <c r="O33" s="22"/>
      <c r="P33" s="22"/>
    </row>
    <row r="34" spans="1:16" ht="39" customHeight="1" x14ac:dyDescent="0.15">
      <c r="A34" s="22"/>
      <c r="B34" s="31"/>
      <c r="C34" s="1224" t="s">
        <v>543</v>
      </c>
      <c r="D34" s="1224"/>
      <c r="E34" s="1225"/>
      <c r="F34" s="32">
        <v>8.8000000000000007</v>
      </c>
      <c r="G34" s="33">
        <v>8.82</v>
      </c>
      <c r="H34" s="33">
        <v>13.14</v>
      </c>
      <c r="I34" s="33">
        <v>8.51</v>
      </c>
      <c r="J34" s="34">
        <v>11.52</v>
      </c>
      <c r="K34" s="22"/>
      <c r="L34" s="22"/>
      <c r="M34" s="22"/>
      <c r="N34" s="22"/>
      <c r="O34" s="22"/>
      <c r="P34" s="22"/>
    </row>
    <row r="35" spans="1:16" ht="39" customHeight="1" x14ac:dyDescent="0.15">
      <c r="A35" s="22"/>
      <c r="B35" s="35"/>
      <c r="C35" s="1218" t="s">
        <v>544</v>
      </c>
      <c r="D35" s="1219"/>
      <c r="E35" s="1220"/>
      <c r="F35" s="36">
        <v>2.69</v>
      </c>
      <c r="G35" s="37">
        <v>1.39</v>
      </c>
      <c r="H35" s="37">
        <v>2.13</v>
      </c>
      <c r="I35" s="37">
        <v>1.4</v>
      </c>
      <c r="J35" s="38">
        <v>1.85</v>
      </c>
      <c r="K35" s="22"/>
      <c r="L35" s="22"/>
      <c r="M35" s="22"/>
      <c r="N35" s="22"/>
      <c r="O35" s="22"/>
      <c r="P35" s="22"/>
    </row>
    <row r="36" spans="1:16" ht="39" customHeight="1" x14ac:dyDescent="0.15">
      <c r="A36" s="22"/>
      <c r="B36" s="35"/>
      <c r="C36" s="1218" t="s">
        <v>545</v>
      </c>
      <c r="D36" s="1219"/>
      <c r="E36" s="1220"/>
      <c r="F36" s="36">
        <v>0</v>
      </c>
      <c r="G36" s="37">
        <v>0.34</v>
      </c>
      <c r="H36" s="37">
        <v>0.33</v>
      </c>
      <c r="I36" s="37">
        <v>0.43</v>
      </c>
      <c r="J36" s="38">
        <v>0.31</v>
      </c>
      <c r="K36" s="22"/>
      <c r="L36" s="22"/>
      <c r="M36" s="22"/>
      <c r="N36" s="22"/>
      <c r="O36" s="22"/>
      <c r="P36" s="22"/>
    </row>
    <row r="37" spans="1:16" ht="39" customHeight="1" x14ac:dyDescent="0.15">
      <c r="A37" s="22"/>
      <c r="B37" s="35"/>
      <c r="C37" s="1218" t="s">
        <v>546</v>
      </c>
      <c r="D37" s="1219"/>
      <c r="E37" s="1220"/>
      <c r="F37" s="36">
        <v>0.21</v>
      </c>
      <c r="G37" s="37">
        <v>0.22</v>
      </c>
      <c r="H37" s="37">
        <v>0.23</v>
      </c>
      <c r="I37" s="37">
        <v>0.23</v>
      </c>
      <c r="J37" s="38">
        <v>0.21</v>
      </c>
      <c r="K37" s="22"/>
      <c r="L37" s="22"/>
      <c r="M37" s="22"/>
      <c r="N37" s="22"/>
      <c r="O37" s="22"/>
      <c r="P37" s="22"/>
    </row>
    <row r="38" spans="1:16" ht="39" customHeight="1" x14ac:dyDescent="0.15">
      <c r="A38" s="22"/>
      <c r="B38" s="35"/>
      <c r="C38" s="1218"/>
      <c r="D38" s="1219"/>
      <c r="E38" s="1220"/>
      <c r="F38" s="36"/>
      <c r="G38" s="37"/>
      <c r="H38" s="37"/>
      <c r="I38" s="37"/>
      <c r="J38" s="38"/>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547</v>
      </c>
      <c r="D42" s="1219"/>
      <c r="E42" s="1220"/>
      <c r="F42" s="36" t="s">
        <v>494</v>
      </c>
      <c r="G42" s="37" t="s">
        <v>494</v>
      </c>
      <c r="H42" s="37" t="s">
        <v>494</v>
      </c>
      <c r="I42" s="37" t="s">
        <v>494</v>
      </c>
      <c r="J42" s="38" t="s">
        <v>494</v>
      </c>
      <c r="K42" s="22"/>
      <c r="L42" s="22"/>
      <c r="M42" s="22"/>
      <c r="N42" s="22"/>
      <c r="O42" s="22"/>
      <c r="P42" s="22"/>
    </row>
    <row r="43" spans="1:16" ht="39" customHeight="1" thickBot="1" x14ac:dyDescent="0.2">
      <c r="A43" s="22"/>
      <c r="B43" s="40"/>
      <c r="C43" s="1221" t="s">
        <v>548</v>
      </c>
      <c r="D43" s="1222"/>
      <c r="E43" s="1223"/>
      <c r="F43" s="41" t="s">
        <v>494</v>
      </c>
      <c r="G43" s="42" t="s">
        <v>494</v>
      </c>
      <c r="H43" s="42" t="s">
        <v>494</v>
      </c>
      <c r="I43" s="42" t="s">
        <v>494</v>
      </c>
      <c r="J43" s="43" t="s">
        <v>494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9Hdna9LRJCVGeqsE71r84jUWvHf0rZXm3b6+azHIvZkGkOs2HE3YbdU4dzvHmJifeBPhCfNGiW28EtY644QgA==" saltValue="Q2Xy6rmfjizdKGU/ObWe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255</v>
      </c>
      <c r="L45" s="60">
        <v>254</v>
      </c>
      <c r="M45" s="60">
        <v>247</v>
      </c>
      <c r="N45" s="60">
        <v>244</v>
      </c>
      <c r="O45" s="61">
        <v>264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494</v>
      </c>
      <c r="L46" s="64" t="s">
        <v>494</v>
      </c>
      <c r="M46" s="64" t="s">
        <v>494</v>
      </c>
      <c r="N46" s="64" t="s">
        <v>494</v>
      </c>
      <c r="O46" s="65" t="s">
        <v>494</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494</v>
      </c>
      <c r="L47" s="64" t="s">
        <v>494</v>
      </c>
      <c r="M47" s="64" t="s">
        <v>494</v>
      </c>
      <c r="N47" s="64" t="s">
        <v>494</v>
      </c>
      <c r="O47" s="65" t="s">
        <v>494</v>
      </c>
      <c r="P47" s="48"/>
      <c r="Q47" s="48"/>
      <c r="R47" s="48"/>
      <c r="S47" s="48"/>
      <c r="T47" s="48"/>
      <c r="U47" s="48"/>
    </row>
    <row r="48" spans="1:21" ht="30.75" customHeight="1" x14ac:dyDescent="0.15">
      <c r="A48" s="48"/>
      <c r="B48" s="1236"/>
      <c r="C48" s="1237"/>
      <c r="D48" s="62"/>
      <c r="E48" s="1228" t="s">
        <v>14</v>
      </c>
      <c r="F48" s="1228"/>
      <c r="G48" s="1228"/>
      <c r="H48" s="1228"/>
      <c r="I48" s="1228"/>
      <c r="J48" s="1229"/>
      <c r="K48" s="63">
        <v>28</v>
      </c>
      <c r="L48" s="64">
        <v>29</v>
      </c>
      <c r="M48" s="64">
        <v>39</v>
      </c>
      <c r="N48" s="64">
        <v>43</v>
      </c>
      <c r="O48" s="65">
        <v>46</v>
      </c>
      <c r="P48" s="48"/>
      <c r="Q48" s="48"/>
      <c r="R48" s="48"/>
      <c r="S48" s="48"/>
      <c r="T48" s="48"/>
      <c r="U48" s="48"/>
    </row>
    <row r="49" spans="1:21" ht="30.75" customHeight="1" x14ac:dyDescent="0.15">
      <c r="A49" s="48"/>
      <c r="B49" s="1236"/>
      <c r="C49" s="1237"/>
      <c r="D49" s="62"/>
      <c r="E49" s="1228" t="s">
        <v>15</v>
      </c>
      <c r="F49" s="1228"/>
      <c r="G49" s="1228"/>
      <c r="H49" s="1228"/>
      <c r="I49" s="1228"/>
      <c r="J49" s="1229"/>
      <c r="K49" s="63">
        <v>15</v>
      </c>
      <c r="L49" s="64">
        <v>15</v>
      </c>
      <c r="M49" s="64">
        <v>23</v>
      </c>
      <c r="N49" s="64">
        <v>22</v>
      </c>
      <c r="O49" s="65">
        <v>24</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494</v>
      </c>
      <c r="L50" s="64" t="s">
        <v>494</v>
      </c>
      <c r="M50" s="64" t="s">
        <v>494</v>
      </c>
      <c r="N50" s="64" t="s">
        <v>494</v>
      </c>
      <c r="O50" s="65" t="s">
        <v>494</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494</v>
      </c>
      <c r="L51" s="64">
        <v>0</v>
      </c>
      <c r="M51" s="64">
        <v>0</v>
      </c>
      <c r="N51" s="64">
        <v>0</v>
      </c>
      <c r="O51" s="65" t="s">
        <v>494</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211</v>
      </c>
      <c r="L52" s="64">
        <v>215</v>
      </c>
      <c r="M52" s="64">
        <v>216</v>
      </c>
      <c r="N52" s="64">
        <v>226</v>
      </c>
      <c r="O52" s="65">
        <v>243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87</v>
      </c>
      <c r="L53" s="69">
        <v>83</v>
      </c>
      <c r="M53" s="69">
        <v>93</v>
      </c>
      <c r="N53" s="69">
        <v>83</v>
      </c>
      <c r="O53" s="70">
        <v>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JgKYptQaLzwFt8Wr1oHMcxwKmmPPGG1/PVFlgSGZGvmxUOIc+gAyPW/VTjRMOAqSpTzb+iba2+ZxgHAD5v45g==" saltValue="LhSmWc4Uj2QJ6ZoX/fIV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537</v>
      </c>
      <c r="J40" s="79" t="s">
        <v>538</v>
      </c>
      <c r="K40" s="79" t="s">
        <v>539</v>
      </c>
      <c r="L40" s="79" t="s">
        <v>540</v>
      </c>
      <c r="M40" s="80" t="s">
        <v>541</v>
      </c>
    </row>
    <row r="41" spans="2:13" ht="27.75" customHeight="1" x14ac:dyDescent="0.15">
      <c r="B41" s="1242" t="s">
        <v>23</v>
      </c>
      <c r="C41" s="1243"/>
      <c r="D41" s="81"/>
      <c r="E41" s="1248" t="s">
        <v>24</v>
      </c>
      <c r="F41" s="1248"/>
      <c r="G41" s="1248"/>
      <c r="H41" s="1249"/>
      <c r="I41" s="82">
        <v>2628</v>
      </c>
      <c r="J41" s="83">
        <v>2731</v>
      </c>
      <c r="K41" s="83">
        <v>2836</v>
      </c>
      <c r="L41" s="83">
        <v>3102</v>
      </c>
      <c r="M41" s="84">
        <v>3147</v>
      </c>
    </row>
    <row r="42" spans="2:13" ht="27.75" customHeight="1" x14ac:dyDescent="0.15">
      <c r="B42" s="1244"/>
      <c r="C42" s="1245"/>
      <c r="D42" s="85"/>
      <c r="E42" s="1250" t="s">
        <v>25</v>
      </c>
      <c r="F42" s="1250"/>
      <c r="G42" s="1250"/>
      <c r="H42" s="1251"/>
      <c r="I42" s="86" t="s">
        <v>494</v>
      </c>
      <c r="J42" s="87" t="s">
        <v>494</v>
      </c>
      <c r="K42" s="87" t="s">
        <v>494</v>
      </c>
      <c r="L42" s="87" t="s">
        <v>494</v>
      </c>
      <c r="M42" s="88" t="s">
        <v>494</v>
      </c>
    </row>
    <row r="43" spans="2:13" ht="27.75" customHeight="1" x14ac:dyDescent="0.15">
      <c r="B43" s="1244"/>
      <c r="C43" s="1245"/>
      <c r="D43" s="85"/>
      <c r="E43" s="1250" t="s">
        <v>26</v>
      </c>
      <c r="F43" s="1250"/>
      <c r="G43" s="1250"/>
      <c r="H43" s="1251"/>
      <c r="I43" s="86">
        <v>394</v>
      </c>
      <c r="J43" s="87">
        <v>334</v>
      </c>
      <c r="K43" s="87">
        <v>329</v>
      </c>
      <c r="L43" s="87">
        <v>375</v>
      </c>
      <c r="M43" s="88">
        <v>380</v>
      </c>
    </row>
    <row r="44" spans="2:13" ht="27.75" customHeight="1" x14ac:dyDescent="0.15">
      <c r="B44" s="1244"/>
      <c r="C44" s="1245"/>
      <c r="D44" s="85"/>
      <c r="E44" s="1250" t="s">
        <v>27</v>
      </c>
      <c r="F44" s="1250"/>
      <c r="G44" s="1250"/>
      <c r="H44" s="1251"/>
      <c r="I44" s="86">
        <v>131</v>
      </c>
      <c r="J44" s="87">
        <v>129</v>
      </c>
      <c r="K44" s="87">
        <v>184</v>
      </c>
      <c r="L44" s="87">
        <v>119</v>
      </c>
      <c r="M44" s="88">
        <v>95</v>
      </c>
    </row>
    <row r="45" spans="2:13" ht="27.75" customHeight="1" x14ac:dyDescent="0.15">
      <c r="B45" s="1244"/>
      <c r="C45" s="1245"/>
      <c r="D45" s="85"/>
      <c r="E45" s="1250" t="s">
        <v>28</v>
      </c>
      <c r="F45" s="1250"/>
      <c r="G45" s="1250"/>
      <c r="H45" s="1251"/>
      <c r="I45" s="86">
        <v>248</v>
      </c>
      <c r="J45" s="87">
        <v>168</v>
      </c>
      <c r="K45" s="87">
        <v>115</v>
      </c>
      <c r="L45" s="87">
        <v>128</v>
      </c>
      <c r="M45" s="88">
        <v>91</v>
      </c>
    </row>
    <row r="46" spans="2:13" ht="27.75" customHeight="1" x14ac:dyDescent="0.15">
      <c r="B46" s="1244"/>
      <c r="C46" s="1245"/>
      <c r="D46" s="89"/>
      <c r="E46" s="1250" t="s">
        <v>29</v>
      </c>
      <c r="F46" s="1250"/>
      <c r="G46" s="1250"/>
      <c r="H46" s="1251"/>
      <c r="I46" s="86" t="s">
        <v>494</v>
      </c>
      <c r="J46" s="87" t="s">
        <v>494</v>
      </c>
      <c r="K46" s="87" t="s">
        <v>494</v>
      </c>
      <c r="L46" s="87" t="s">
        <v>494</v>
      </c>
      <c r="M46" s="88" t="s">
        <v>494</v>
      </c>
    </row>
    <row r="47" spans="2:13" ht="27.75" customHeight="1" x14ac:dyDescent="0.15">
      <c r="B47" s="1244"/>
      <c r="C47" s="1245"/>
      <c r="D47" s="90"/>
      <c r="E47" s="1252" t="s">
        <v>30</v>
      </c>
      <c r="F47" s="1253"/>
      <c r="G47" s="1253"/>
      <c r="H47" s="1254"/>
      <c r="I47" s="86" t="s">
        <v>494</v>
      </c>
      <c r="J47" s="87" t="s">
        <v>494</v>
      </c>
      <c r="K47" s="87" t="s">
        <v>494</v>
      </c>
      <c r="L47" s="87" t="s">
        <v>494</v>
      </c>
      <c r="M47" s="88" t="s">
        <v>494</v>
      </c>
    </row>
    <row r="48" spans="2:13" ht="27.75" customHeight="1" x14ac:dyDescent="0.15">
      <c r="B48" s="1244"/>
      <c r="C48" s="1245"/>
      <c r="D48" s="85"/>
      <c r="E48" s="1250" t="s">
        <v>31</v>
      </c>
      <c r="F48" s="1250"/>
      <c r="G48" s="1250"/>
      <c r="H48" s="1251"/>
      <c r="I48" s="86" t="s">
        <v>494</v>
      </c>
      <c r="J48" s="87" t="s">
        <v>494</v>
      </c>
      <c r="K48" s="87" t="s">
        <v>494</v>
      </c>
      <c r="L48" s="87" t="s">
        <v>494</v>
      </c>
      <c r="M48" s="88" t="s">
        <v>494</v>
      </c>
    </row>
    <row r="49" spans="2:13" ht="27.75" customHeight="1" x14ac:dyDescent="0.15">
      <c r="B49" s="1246"/>
      <c r="C49" s="1247"/>
      <c r="D49" s="85"/>
      <c r="E49" s="1250" t="s">
        <v>32</v>
      </c>
      <c r="F49" s="1250"/>
      <c r="G49" s="1250"/>
      <c r="H49" s="1251"/>
      <c r="I49" s="86" t="s">
        <v>494</v>
      </c>
      <c r="J49" s="87" t="s">
        <v>494</v>
      </c>
      <c r="K49" s="87" t="s">
        <v>494</v>
      </c>
      <c r="L49" s="87" t="s">
        <v>494</v>
      </c>
      <c r="M49" s="88" t="s">
        <v>494</v>
      </c>
    </row>
    <row r="50" spans="2:13" ht="27.75" customHeight="1" x14ac:dyDescent="0.15">
      <c r="B50" s="1255" t="s">
        <v>33</v>
      </c>
      <c r="C50" s="1256"/>
      <c r="D50" s="91"/>
      <c r="E50" s="1250" t="s">
        <v>34</v>
      </c>
      <c r="F50" s="1250"/>
      <c r="G50" s="1250"/>
      <c r="H50" s="1251"/>
      <c r="I50" s="86">
        <v>2384</v>
      </c>
      <c r="J50" s="87">
        <v>2434</v>
      </c>
      <c r="K50" s="87">
        <v>2584</v>
      </c>
      <c r="L50" s="87">
        <v>2688</v>
      </c>
      <c r="M50" s="88">
        <v>2753</v>
      </c>
    </row>
    <row r="51" spans="2:13" ht="27.75" customHeight="1" x14ac:dyDescent="0.15">
      <c r="B51" s="1244"/>
      <c r="C51" s="1245"/>
      <c r="D51" s="85"/>
      <c r="E51" s="1250" t="s">
        <v>35</v>
      </c>
      <c r="F51" s="1250"/>
      <c r="G51" s="1250"/>
      <c r="H51" s="1251"/>
      <c r="I51" s="86">
        <v>48</v>
      </c>
      <c r="J51" s="87">
        <v>39</v>
      </c>
      <c r="K51" s="87">
        <v>107</v>
      </c>
      <c r="L51" s="87">
        <v>228</v>
      </c>
      <c r="M51" s="88">
        <v>173</v>
      </c>
    </row>
    <row r="52" spans="2:13" ht="27.75" customHeight="1" x14ac:dyDescent="0.15">
      <c r="B52" s="1246"/>
      <c r="C52" s="1247"/>
      <c r="D52" s="85"/>
      <c r="E52" s="1250" t="s">
        <v>36</v>
      </c>
      <c r="F52" s="1250"/>
      <c r="G52" s="1250"/>
      <c r="H52" s="1251"/>
      <c r="I52" s="86">
        <v>1788</v>
      </c>
      <c r="J52" s="87">
        <v>1949</v>
      </c>
      <c r="K52" s="87">
        <v>2073</v>
      </c>
      <c r="L52" s="87">
        <v>2248</v>
      </c>
      <c r="M52" s="88">
        <v>2261</v>
      </c>
    </row>
    <row r="53" spans="2:13" ht="27.75" customHeight="1" thickBot="1" x14ac:dyDescent="0.2">
      <c r="B53" s="1257" t="s">
        <v>37</v>
      </c>
      <c r="C53" s="1258"/>
      <c r="D53" s="92"/>
      <c r="E53" s="1259" t="s">
        <v>38</v>
      </c>
      <c r="F53" s="1259"/>
      <c r="G53" s="1259"/>
      <c r="H53" s="1260"/>
      <c r="I53" s="93">
        <v>-819</v>
      </c>
      <c r="J53" s="94">
        <v>-1061</v>
      </c>
      <c r="K53" s="94">
        <v>-1300</v>
      </c>
      <c r="L53" s="94">
        <v>-1441</v>
      </c>
      <c r="M53" s="95">
        <v>-1475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VOL6wX0wGBvFracO5l2B8h5R/g5z6byTVcPnDF18zWOKZRkkL5x8oUMnIh/NXmQqX4bMwAtEMHvwRQOFcsA6A==" saltValue="yymOri7pj/VogPR0/+9S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539</v>
      </c>
      <c r="G54" s="104" t="s">
        <v>540</v>
      </c>
      <c r="H54" s="105" t="s">
        <v>541</v>
      </c>
    </row>
    <row r="55" spans="2:8" ht="52.5" customHeight="1" x14ac:dyDescent="0.15">
      <c r="B55" s="106"/>
      <c r="C55" s="1269" t="s">
        <v>41</v>
      </c>
      <c r="D55" s="1269"/>
      <c r="E55" s="1270"/>
      <c r="F55" s="107">
        <v>1320</v>
      </c>
      <c r="G55" s="107">
        <v>1425</v>
      </c>
      <c r="H55" s="108">
        <v>1490</v>
      </c>
    </row>
    <row r="56" spans="2:8" ht="52.5" customHeight="1" x14ac:dyDescent="0.15">
      <c r="B56" s="109"/>
      <c r="C56" s="1271" t="s">
        <v>42</v>
      </c>
      <c r="D56" s="1271"/>
      <c r="E56" s="1272"/>
      <c r="F56" s="110">
        <v>410</v>
      </c>
      <c r="G56" s="110">
        <v>410</v>
      </c>
      <c r="H56" s="111">
        <v>410</v>
      </c>
    </row>
    <row r="57" spans="2:8" ht="53.25" customHeight="1" x14ac:dyDescent="0.15">
      <c r="B57" s="109"/>
      <c r="C57" s="1273" t="s">
        <v>43</v>
      </c>
      <c r="D57" s="1273"/>
      <c r="E57" s="1274"/>
      <c r="F57" s="112">
        <v>871</v>
      </c>
      <c r="G57" s="112">
        <v>913</v>
      </c>
      <c r="H57" s="113">
        <v>979</v>
      </c>
    </row>
    <row r="58" spans="2:8" ht="45.75" customHeight="1" x14ac:dyDescent="0.15">
      <c r="B58" s="114"/>
      <c r="C58" s="1261" t="s">
        <v>44</v>
      </c>
      <c r="D58" s="1262"/>
      <c r="E58" s="1263"/>
      <c r="F58" s="115"/>
      <c r="G58" s="115"/>
      <c r="H58" s="116"/>
    </row>
    <row r="59" spans="2:8" ht="45.75" customHeight="1" x14ac:dyDescent="0.15">
      <c r="B59" s="114"/>
      <c r="C59" s="1261" t="s">
        <v>44</v>
      </c>
      <c r="D59" s="1262"/>
      <c r="E59" s="1263"/>
      <c r="F59" s="115"/>
      <c r="G59" s="115"/>
      <c r="H59" s="116"/>
    </row>
    <row r="60" spans="2:8" ht="45.75" customHeight="1" x14ac:dyDescent="0.15">
      <c r="B60" s="114"/>
      <c r="C60" s="1261" t="s">
        <v>44</v>
      </c>
      <c r="D60" s="1262"/>
      <c r="E60" s="1263"/>
      <c r="F60" s="115"/>
      <c r="G60" s="115"/>
      <c r="H60" s="116"/>
    </row>
    <row r="61" spans="2:8" ht="45.75" customHeight="1" x14ac:dyDescent="0.15">
      <c r="B61" s="114"/>
      <c r="C61" s="1261" t="s">
        <v>44</v>
      </c>
      <c r="D61" s="1262"/>
      <c r="E61" s="1263"/>
      <c r="F61" s="115"/>
      <c r="G61" s="115"/>
      <c r="H61" s="116"/>
    </row>
    <row r="62" spans="2:8" ht="45.75" customHeight="1" thickBot="1" x14ac:dyDescent="0.2">
      <c r="B62" s="117"/>
      <c r="C62" s="1264" t="s">
        <v>44</v>
      </c>
      <c r="D62" s="1265"/>
      <c r="E62" s="1266"/>
      <c r="F62" s="118"/>
      <c r="G62" s="118"/>
      <c r="H62" s="119"/>
    </row>
    <row r="63" spans="2:8" ht="52.5" customHeight="1" thickBot="1" x14ac:dyDescent="0.2">
      <c r="B63" s="120"/>
      <c r="C63" s="1267" t="s">
        <v>45</v>
      </c>
      <c r="D63" s="1267"/>
      <c r="E63" s="1268"/>
      <c r="F63" s="121">
        <v>2601</v>
      </c>
      <c r="G63" s="121">
        <v>2748</v>
      </c>
      <c r="H63" s="122">
        <v>2879</v>
      </c>
    </row>
    <row r="64" spans="2:8" ht="15" customHeight="1" x14ac:dyDescent="0.15"/>
    <row r="65" ht="0" hidden="1" customHeight="1" x14ac:dyDescent="0.15"/>
    <row r="66" ht="0" hidden="1" customHeight="1" x14ac:dyDescent="0.15"/>
  </sheetData>
  <sheetProtection algorithmName="SHA-512" hashValue="MwJ6Esuuncx8F2EDbB4/PCZ14Kv5kfGu8fdyZe0x2i2ILGxELSbJrujhZvGxDc9kv6nQ4QfBehXCxRwUdkTkUw==" saltValue="6447pd7ydvnKaVF8lr2H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549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549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550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551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552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553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537</v>
      </c>
      <c r="BQ50" s="1280"/>
      <c r="BR50" s="1280"/>
      <c r="BS50" s="1280"/>
      <c r="BT50" s="1280"/>
      <c r="BU50" s="1280"/>
      <c r="BV50" s="1280"/>
      <c r="BW50" s="1280"/>
      <c r="BX50" s="1280" t="s">
        <v>538</v>
      </c>
      <c r="BY50" s="1280"/>
      <c r="BZ50" s="1280"/>
      <c r="CA50" s="1280"/>
      <c r="CB50" s="1280"/>
      <c r="CC50" s="1280"/>
      <c r="CD50" s="1280"/>
      <c r="CE50" s="1280"/>
      <c r="CF50" s="1280" t="s">
        <v>539</v>
      </c>
      <c r="CG50" s="1280"/>
      <c r="CH50" s="1280"/>
      <c r="CI50" s="1280"/>
      <c r="CJ50" s="1280"/>
      <c r="CK50" s="1280"/>
      <c r="CL50" s="1280"/>
      <c r="CM50" s="1280"/>
      <c r="CN50" s="1280" t="s">
        <v>540</v>
      </c>
      <c r="CO50" s="1280"/>
      <c r="CP50" s="1280"/>
      <c r="CQ50" s="1280"/>
      <c r="CR50" s="1280"/>
      <c r="CS50" s="1280"/>
      <c r="CT50" s="1280"/>
      <c r="CU50" s="1280"/>
      <c r="CV50" s="1280" t="s">
        <v>541</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554</v>
      </c>
      <c r="AO51" s="1278"/>
      <c r="AP51" s="1278"/>
      <c r="AQ51" s="1278"/>
      <c r="AR51" s="1278"/>
      <c r="AS51" s="1278"/>
      <c r="AT51" s="1278"/>
      <c r="AU51" s="1278"/>
      <c r="AV51" s="1278"/>
      <c r="AW51" s="1278"/>
      <c r="AX51" s="1278"/>
      <c r="AY51" s="1278"/>
      <c r="AZ51" s="1278"/>
      <c r="BA51" s="1278"/>
      <c r="BB51" s="1278" t="s">
        <v>555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556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77.7</v>
      </c>
      <c r="CG53" s="1275"/>
      <c r="CH53" s="1275"/>
      <c r="CI53" s="1275"/>
      <c r="CJ53" s="1275"/>
      <c r="CK53" s="1275"/>
      <c r="CL53" s="1275"/>
      <c r="CM53" s="1275"/>
      <c r="CN53" s="1275">
        <v>48.1</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557</v>
      </c>
      <c r="AO55" s="1280"/>
      <c r="AP55" s="1280"/>
      <c r="AQ55" s="1280"/>
      <c r="AR55" s="1280"/>
      <c r="AS55" s="1280"/>
      <c r="AT55" s="1280"/>
      <c r="AU55" s="1280"/>
      <c r="AV55" s="1280"/>
      <c r="AW55" s="1280"/>
      <c r="AX55" s="1280"/>
      <c r="AY55" s="1280"/>
      <c r="AZ55" s="1280"/>
      <c r="BA55" s="1280"/>
      <c r="BB55" s="1278" t="s">
        <v>555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556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54.2</v>
      </c>
      <c r="CG57" s="1275"/>
      <c r="CH57" s="1275"/>
      <c r="CI57" s="1275"/>
      <c r="CJ57" s="1275"/>
      <c r="CK57" s="1275"/>
      <c r="CL57" s="1275"/>
      <c r="CM57" s="1275"/>
      <c r="CN57" s="1275">
        <v>56.3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558</v>
      </c>
    </row>
    <row r="64" spans="1:109" x14ac:dyDescent="0.15">
      <c r="B64" s="374"/>
      <c r="G64" s="381"/>
      <c r="I64" s="394"/>
      <c r="J64" s="394"/>
      <c r="K64" s="394"/>
      <c r="L64" s="394"/>
      <c r="M64" s="394"/>
      <c r="N64" s="395"/>
      <c r="AM64" s="381"/>
      <c r="AN64" s="381" t="s">
        <v>551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559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553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537</v>
      </c>
      <c r="BQ72" s="1280"/>
      <c r="BR72" s="1280"/>
      <c r="BS72" s="1280"/>
      <c r="BT72" s="1280"/>
      <c r="BU72" s="1280"/>
      <c r="BV72" s="1280"/>
      <c r="BW72" s="1280"/>
      <c r="BX72" s="1280" t="s">
        <v>538</v>
      </c>
      <c r="BY72" s="1280"/>
      <c r="BZ72" s="1280"/>
      <c r="CA72" s="1280"/>
      <c r="CB72" s="1280"/>
      <c r="CC72" s="1280"/>
      <c r="CD72" s="1280"/>
      <c r="CE72" s="1280"/>
      <c r="CF72" s="1280" t="s">
        <v>539</v>
      </c>
      <c r="CG72" s="1280"/>
      <c r="CH72" s="1280"/>
      <c r="CI72" s="1280"/>
      <c r="CJ72" s="1280"/>
      <c r="CK72" s="1280"/>
      <c r="CL72" s="1280"/>
      <c r="CM72" s="1280"/>
      <c r="CN72" s="1280" t="s">
        <v>540</v>
      </c>
      <c r="CO72" s="1280"/>
      <c r="CP72" s="1280"/>
      <c r="CQ72" s="1280"/>
      <c r="CR72" s="1280"/>
      <c r="CS72" s="1280"/>
      <c r="CT72" s="1280"/>
      <c r="CU72" s="1280"/>
      <c r="CV72" s="1280" t="s">
        <v>541</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554</v>
      </c>
      <c r="AO73" s="1278"/>
      <c r="AP73" s="1278"/>
      <c r="AQ73" s="1278"/>
      <c r="AR73" s="1278"/>
      <c r="AS73" s="1278"/>
      <c r="AT73" s="1278"/>
      <c r="AU73" s="1278"/>
      <c r="AV73" s="1278"/>
      <c r="AW73" s="1278"/>
      <c r="AX73" s="1278"/>
      <c r="AY73" s="1278"/>
      <c r="AZ73" s="1278"/>
      <c r="BA73" s="1278"/>
      <c r="BB73" s="1278" t="s">
        <v>555</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560</v>
      </c>
      <c r="BC75" s="1278"/>
      <c r="BD75" s="1278"/>
      <c r="BE75" s="1278"/>
      <c r="BF75" s="1278"/>
      <c r="BG75" s="1278"/>
      <c r="BH75" s="1278"/>
      <c r="BI75" s="1278"/>
      <c r="BJ75" s="1278"/>
      <c r="BK75" s="1278"/>
      <c r="BL75" s="1278"/>
      <c r="BM75" s="1278"/>
      <c r="BN75" s="1278"/>
      <c r="BO75" s="1278"/>
      <c r="BP75" s="1275">
        <v>6.3</v>
      </c>
      <c r="BQ75" s="1275"/>
      <c r="BR75" s="1275"/>
      <c r="BS75" s="1275"/>
      <c r="BT75" s="1275"/>
      <c r="BU75" s="1275"/>
      <c r="BV75" s="1275"/>
      <c r="BW75" s="1275"/>
      <c r="BX75" s="1275">
        <v>6.5</v>
      </c>
      <c r="BY75" s="1275"/>
      <c r="BZ75" s="1275"/>
      <c r="CA75" s="1275"/>
      <c r="CB75" s="1275"/>
      <c r="CC75" s="1275"/>
      <c r="CD75" s="1275"/>
      <c r="CE75" s="1275"/>
      <c r="CF75" s="1275">
        <v>6.5</v>
      </c>
      <c r="CG75" s="1275"/>
      <c r="CH75" s="1275"/>
      <c r="CI75" s="1275"/>
      <c r="CJ75" s="1275"/>
      <c r="CK75" s="1275"/>
      <c r="CL75" s="1275"/>
      <c r="CM75" s="1275"/>
      <c r="CN75" s="1275">
        <v>6.4</v>
      </c>
      <c r="CO75" s="1275"/>
      <c r="CP75" s="1275"/>
      <c r="CQ75" s="1275"/>
      <c r="CR75" s="1275"/>
      <c r="CS75" s="1275"/>
      <c r="CT75" s="1275"/>
      <c r="CU75" s="1275"/>
      <c r="CV75" s="1275">
        <v>6.6</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557</v>
      </c>
      <c r="AO77" s="1280"/>
      <c r="AP77" s="1280"/>
      <c r="AQ77" s="1280"/>
      <c r="AR77" s="1280"/>
      <c r="AS77" s="1280"/>
      <c r="AT77" s="1280"/>
      <c r="AU77" s="1280"/>
      <c r="AV77" s="1280"/>
      <c r="AW77" s="1280"/>
      <c r="AX77" s="1280"/>
      <c r="AY77" s="1280"/>
      <c r="AZ77" s="1280"/>
      <c r="BA77" s="1280"/>
      <c r="BB77" s="1278" t="s">
        <v>555</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560</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sXKagVryFEkBu2cl+xOuYD6mNGfWulkNQ6Xk0qZnhkyJW/eEGmR2DC6FApXkcCS1FqnmFiWZfkyzDHWNIIdHw==" saltValue="2wPc1SNITGwEKwhMJdYQA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1" zoomScale="75" zoomScaleNormal="7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SFUk1f8i8FkGtgayfXqpdwdSMASqbzU8ffa8cmE7GIPiNB+rEKQ1qiO/iu/kk2qdaY2h4O7l0B4ao4NHodNHg==" saltValue="GoEUpP17EvMP8xF2HjpC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election activeCell="BK112" sqref="BK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xfFsAWaoQdWH22kXw8qShdVbV2/TZ8JiDS8bezxlJKoQUUCnypVMoA17Q45GbNNU6zkP46olHbdnBBhXgu0Q==" saltValue="ze7h6UzPS+4Ue3i4u93b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534</v>
      </c>
      <c r="G2" s="136"/>
      <c r="H2" s="137"/>
    </row>
    <row r="3" spans="1:8" x14ac:dyDescent="0.15">
      <c r="A3" s="133" t="s">
        <v>527</v>
      </c>
      <c r="B3" s="138"/>
      <c r="C3" s="139"/>
      <c r="D3" s="140">
        <v>301550</v>
      </c>
      <c r="E3" s="141"/>
      <c r="F3" s="142">
        <v>316331</v>
      </c>
      <c r="G3" s="143"/>
      <c r="H3" s="144"/>
    </row>
    <row r="4" spans="1:8" x14ac:dyDescent="0.15">
      <c r="A4" s="145"/>
      <c r="B4" s="146"/>
      <c r="C4" s="147"/>
      <c r="D4" s="148">
        <v>58945</v>
      </c>
      <c r="E4" s="149"/>
      <c r="F4" s="150">
        <v>106387</v>
      </c>
      <c r="G4" s="151"/>
      <c r="H4" s="152"/>
    </row>
    <row r="5" spans="1:8" x14ac:dyDescent="0.15">
      <c r="A5" s="133" t="s">
        <v>529</v>
      </c>
      <c r="B5" s="138"/>
      <c r="C5" s="139"/>
      <c r="D5" s="140">
        <v>495205</v>
      </c>
      <c r="E5" s="141"/>
      <c r="F5" s="142">
        <v>333013</v>
      </c>
      <c r="G5" s="143"/>
      <c r="H5" s="144"/>
    </row>
    <row r="6" spans="1:8" x14ac:dyDescent="0.15">
      <c r="A6" s="145"/>
      <c r="B6" s="146"/>
      <c r="C6" s="147"/>
      <c r="D6" s="148">
        <v>132967</v>
      </c>
      <c r="E6" s="149"/>
      <c r="F6" s="150">
        <v>126732</v>
      </c>
      <c r="G6" s="151"/>
      <c r="H6" s="152"/>
    </row>
    <row r="7" spans="1:8" x14ac:dyDescent="0.15">
      <c r="A7" s="133" t="s">
        <v>530</v>
      </c>
      <c r="B7" s="138"/>
      <c r="C7" s="139"/>
      <c r="D7" s="140">
        <v>293256</v>
      </c>
      <c r="E7" s="141"/>
      <c r="F7" s="142">
        <v>280458</v>
      </c>
      <c r="G7" s="143"/>
      <c r="H7" s="144"/>
    </row>
    <row r="8" spans="1:8" x14ac:dyDescent="0.15">
      <c r="A8" s="145"/>
      <c r="B8" s="146"/>
      <c r="C8" s="147"/>
      <c r="D8" s="148">
        <v>62036</v>
      </c>
      <c r="E8" s="149"/>
      <c r="F8" s="150">
        <v>127286</v>
      </c>
      <c r="G8" s="151"/>
      <c r="H8" s="152"/>
    </row>
    <row r="9" spans="1:8" x14ac:dyDescent="0.15">
      <c r="A9" s="133" t="s">
        <v>531</v>
      </c>
      <c r="B9" s="138"/>
      <c r="C9" s="139"/>
      <c r="D9" s="140">
        <v>581229</v>
      </c>
      <c r="E9" s="141"/>
      <c r="F9" s="142">
        <v>291945</v>
      </c>
      <c r="G9" s="143"/>
      <c r="H9" s="144"/>
    </row>
    <row r="10" spans="1:8" x14ac:dyDescent="0.15">
      <c r="A10" s="145"/>
      <c r="B10" s="146"/>
      <c r="C10" s="147"/>
      <c r="D10" s="148">
        <v>51404</v>
      </c>
      <c r="E10" s="149"/>
      <c r="F10" s="150">
        <v>127651</v>
      </c>
      <c r="G10" s="151"/>
      <c r="H10" s="152"/>
    </row>
    <row r="11" spans="1:8" x14ac:dyDescent="0.15">
      <c r="A11" s="133" t="s">
        <v>532</v>
      </c>
      <c r="B11" s="138"/>
      <c r="C11" s="139"/>
      <c r="D11" s="140">
        <v>318275</v>
      </c>
      <c r="E11" s="141"/>
      <c r="F11" s="142">
        <v>291173</v>
      </c>
      <c r="G11" s="143"/>
      <c r="H11" s="144"/>
    </row>
    <row r="12" spans="1:8" x14ac:dyDescent="0.15">
      <c r="A12" s="145"/>
      <c r="B12" s="146"/>
      <c r="C12" s="153"/>
      <c r="D12" s="148">
        <v>111007</v>
      </c>
      <c r="E12" s="149"/>
      <c r="F12" s="150">
        <v>119071</v>
      </c>
      <c r="G12" s="151"/>
      <c r="H12" s="152"/>
    </row>
    <row r="13" spans="1:8" x14ac:dyDescent="0.15">
      <c r="A13" s="133"/>
      <c r="B13" s="138"/>
      <c r="C13" s="154"/>
      <c r="D13" s="155">
        <v>397903</v>
      </c>
      <c r="E13" s="156"/>
      <c r="F13" s="157">
        <v>302584</v>
      </c>
      <c r="G13" s="158"/>
      <c r="H13" s="144"/>
    </row>
    <row r="14" spans="1:8" x14ac:dyDescent="0.15">
      <c r="A14" s="145"/>
      <c r="B14" s="146"/>
      <c r="C14" s="147"/>
      <c r="D14" s="148">
        <v>83272</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8.8000000000000007</v>
      </c>
      <c r="C19" s="159">
        <f>ROUND(VALUE(SUBSTITUTE(実質収支比率等に係る経年分析!G$48,"▲","-")),2)</f>
        <v>8.82</v>
      </c>
      <c r="D19" s="159">
        <f>ROUND(VALUE(SUBSTITUTE(実質収支比率等に係る経年分析!H$48,"▲","-")),2)</f>
        <v>13.14</v>
      </c>
      <c r="E19" s="159">
        <f>ROUND(VALUE(SUBSTITUTE(実質収支比率等に係る経年分析!I$48,"▲","-")),2)</f>
        <v>8.51</v>
      </c>
      <c r="F19" s="159">
        <f>ROUND(VALUE(SUBSTITUTE(実質収支比率等に係る経年分析!J$48,"▲","-")),2)</f>
        <v>11.53</v>
      </c>
    </row>
    <row r="20" spans="1:11" x14ac:dyDescent="0.15">
      <c r="A20" s="159" t="s">
        <v>49</v>
      </c>
      <c r="B20" s="159">
        <f>ROUND(VALUE(SUBSTITUTE(実質収支比率等に係る経年分析!F$47,"▲","-")),2)</f>
        <v>73.08</v>
      </c>
      <c r="C20" s="159">
        <f>ROUND(VALUE(SUBSTITUTE(実質収支比率等に係る経年分析!G$47,"▲","-")),2)</f>
        <v>77.760000000000005</v>
      </c>
      <c r="D20" s="159">
        <f>ROUND(VALUE(SUBSTITUTE(実質収支比率等に係る経年分析!H$47,"▲","-")),2)</f>
        <v>83.34</v>
      </c>
      <c r="E20" s="159">
        <f>ROUND(VALUE(SUBSTITUTE(実質収支比率等に係る経年分析!I$47,"▲","-")),2)</f>
        <v>93.51</v>
      </c>
      <c r="F20" s="159">
        <f>ROUND(VALUE(SUBSTITUTE(実質収支比率等に係る経年分析!J$47,"▲","-")),2)</f>
        <v>96.88</v>
      </c>
    </row>
    <row r="21" spans="1:11" x14ac:dyDescent="0.15">
      <c r="A21" s="159" t="s">
        <v>50</v>
      </c>
      <c r="B21" s="159">
        <f>IF(ISNUMBER(VALUE(SUBSTITUTE(実質収支比率等に係る経年分析!F$49,"▲","-"))),ROUND(VALUE(SUBSTITUTE(実質収支比率等に係る経年分析!F$49,"▲","-")),2),NA())</f>
        <v>-3.02</v>
      </c>
      <c r="C21" s="159">
        <f>IF(ISNUMBER(VALUE(SUBSTITUTE(実質収支比率等に係る経年分析!G$49,"▲","-"))),ROUND(VALUE(SUBSTITUTE(実質収支比率等に係る経年分析!G$49,"▲","-")),2),NA())</f>
        <v>3.18</v>
      </c>
      <c r="D21" s="159">
        <f>IF(ISNUMBER(VALUE(SUBSTITUTE(実質収支比率等に係る経年分析!H$49,"▲","-"))),ROUND(VALUE(SUBSTITUTE(実質収支比率等に係る経年分析!H$49,"▲","-")),2),NA())</f>
        <v>14.23</v>
      </c>
      <c r="E21" s="159">
        <f>IF(ISNUMBER(VALUE(SUBSTITUTE(実質収支比率等に係る経年分析!I$49,"▲","-"))),ROUND(VALUE(SUBSTITUTE(実質収支比率等に係る経年分析!I$49,"▲","-")),2),NA())</f>
        <v>1.74</v>
      </c>
      <c r="F21" s="159">
        <f>IF(ISNUMBER(VALUE(SUBSTITUTE(実質収支比率等に係る経年分析!J$49,"▲","-"))),ROUND(VALUE(SUBSTITUTE(実質収支比率等に係る経年分析!J$49,"▲","-")),2),NA())</f>
        <v>7.32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15">
      <c r="A33" s="160" t="str">
        <f>IF(連結実質赤字比率に係る赤字・黒字の構成分析!C$37="",NA(),連結実質赤字比率に係る赤字・黒字の構成分析!C$37)</f>
        <v>後期高齢者医療保険特別会計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0.21</v>
      </c>
    </row>
    <row r="34" spans="1:16" x14ac:dyDescent="0.15">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0.31</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8.8000000000000007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8.82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13.14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11.52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211</v>
      </c>
      <c r="E42" s="161"/>
      <c r="F42" s="161"/>
      <c r="G42" s="161">
        <f>'実質公債費比率（分子）の構造'!L$52</f>
        <v>215</v>
      </c>
      <c r="H42" s="161"/>
      <c r="I42" s="161"/>
      <c r="J42" s="161">
        <f>'実質公債費比率（分子）の構造'!M$52</f>
        <v>216</v>
      </c>
      <c r="K42" s="161"/>
      <c r="L42" s="161"/>
      <c r="M42" s="161">
        <f>'実質公債費比率（分子）の構造'!N$52</f>
        <v>226</v>
      </c>
      <c r="N42" s="161"/>
      <c r="O42" s="161"/>
      <c r="P42" s="161">
        <f>'実質公債費比率（分子）の構造'!O$52</f>
        <v>243</v>
      </c>
    </row>
    <row r="43" spans="1:16" x14ac:dyDescent="0.15">
      <c r="A43" s="161" t="s">
        <v>58</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15</v>
      </c>
      <c r="C45" s="161"/>
      <c r="D45" s="161"/>
      <c r="E45" s="161">
        <f>'実質公債費比率（分子）の構造'!L$49</f>
        <v>15</v>
      </c>
      <c r="F45" s="161"/>
      <c r="G45" s="161"/>
      <c r="H45" s="161">
        <f>'実質公債費比率（分子）の構造'!M$49</f>
        <v>23</v>
      </c>
      <c r="I45" s="161"/>
      <c r="J45" s="161"/>
      <c r="K45" s="161">
        <f>'実質公債費比率（分子）の構造'!N$49</f>
        <v>22</v>
      </c>
      <c r="L45" s="161"/>
      <c r="M45" s="161"/>
      <c r="N45" s="161">
        <f>'実質公債費比率（分子）の構造'!O$49</f>
        <v>24</v>
      </c>
      <c r="O45" s="161"/>
      <c r="P45" s="161"/>
    </row>
    <row r="46" spans="1:16" x14ac:dyDescent="0.15">
      <c r="A46" s="161" t="s">
        <v>61</v>
      </c>
      <c r="B46" s="161">
        <f>'実質公債費比率（分子）の構造'!K$48</f>
        <v>28</v>
      </c>
      <c r="C46" s="161"/>
      <c r="D46" s="161"/>
      <c r="E46" s="161">
        <f>'実質公債費比率（分子）の構造'!L$48</f>
        <v>29</v>
      </c>
      <c r="F46" s="161"/>
      <c r="G46" s="161"/>
      <c r="H46" s="161">
        <f>'実質公債費比率（分子）の構造'!M$48</f>
        <v>39</v>
      </c>
      <c r="I46" s="161"/>
      <c r="J46" s="161"/>
      <c r="K46" s="161">
        <f>'実質公債費比率（分子）の構造'!N$48</f>
        <v>43</v>
      </c>
      <c r="L46" s="161"/>
      <c r="M46" s="161"/>
      <c r="N46" s="161">
        <f>'実質公債費比率（分子）の構造'!O$48</f>
        <v>46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255</v>
      </c>
      <c r="C49" s="161"/>
      <c r="D49" s="161"/>
      <c r="E49" s="161">
        <f>'実質公債費比率（分子）の構造'!L$45</f>
        <v>254</v>
      </c>
      <c r="F49" s="161"/>
      <c r="G49" s="161"/>
      <c r="H49" s="161">
        <f>'実質公債費比率（分子）の構造'!M$45</f>
        <v>247</v>
      </c>
      <c r="I49" s="161"/>
      <c r="J49" s="161"/>
      <c r="K49" s="161">
        <f>'実質公債費比率（分子）の構造'!N$45</f>
        <v>244</v>
      </c>
      <c r="L49" s="161"/>
      <c r="M49" s="161"/>
      <c r="N49" s="161">
        <f>'実質公債費比率（分子）の構造'!O$45</f>
        <v>264</v>
      </c>
      <c r="O49" s="161"/>
      <c r="P49" s="161"/>
    </row>
    <row r="50" spans="1:16" x14ac:dyDescent="0.15">
      <c r="A50" s="161" t="s">
        <v>65</v>
      </c>
      <c r="B50" s="161" t="e">
        <f>NA()</f>
        <v>#N/A</v>
      </c>
      <c r="C50" s="161">
        <f>IF(ISNUMBER('実質公債費比率（分子）の構造'!K$53),'実質公債費比率（分子）の構造'!K$53,NA())</f>
        <v>87</v>
      </c>
      <c r="D50" s="161" t="e">
        <f>NA()</f>
        <v>#N/A</v>
      </c>
      <c r="E50" s="161" t="e">
        <f>NA()</f>
        <v>#N/A</v>
      </c>
      <c r="F50" s="161">
        <f>IF(ISNUMBER('実質公債費比率（分子）の構造'!L$53),'実質公債費比率（分子）の構造'!L$53,NA())</f>
        <v>83</v>
      </c>
      <c r="G50" s="161" t="e">
        <f>NA()</f>
        <v>#N/A</v>
      </c>
      <c r="H50" s="161" t="e">
        <f>NA()</f>
        <v>#N/A</v>
      </c>
      <c r="I50" s="161">
        <f>IF(ISNUMBER('実質公債費比率（分子）の構造'!M$53),'実質公債費比率（分子）の構造'!M$53,NA())</f>
        <v>93</v>
      </c>
      <c r="J50" s="161" t="e">
        <f>NA()</f>
        <v>#N/A</v>
      </c>
      <c r="K50" s="161" t="e">
        <f>NA()</f>
        <v>#N/A</v>
      </c>
      <c r="L50" s="161">
        <f>IF(ISNUMBER('実質公債費比率（分子）の構造'!N$53),'実質公債費比率（分子）の構造'!N$53,NA())</f>
        <v>83</v>
      </c>
      <c r="M50" s="161" t="e">
        <f>NA()</f>
        <v>#N/A</v>
      </c>
      <c r="N50" s="161" t="e">
        <f>NA()</f>
        <v>#N/A</v>
      </c>
      <c r="O50" s="161">
        <f>IF(ISNUMBER('実質公債費比率（分子）の構造'!O$53),'実質公債費比率（分子）の構造'!O$53,NA())</f>
        <v>91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1788</v>
      </c>
      <c r="E56" s="160"/>
      <c r="F56" s="160"/>
      <c r="G56" s="160">
        <f>'将来負担比率（分子）の構造'!J$52</f>
        <v>1949</v>
      </c>
      <c r="H56" s="160"/>
      <c r="I56" s="160"/>
      <c r="J56" s="160">
        <f>'将来負担比率（分子）の構造'!K$52</f>
        <v>2073</v>
      </c>
      <c r="K56" s="160"/>
      <c r="L56" s="160"/>
      <c r="M56" s="160">
        <f>'将来負担比率（分子）の構造'!L$52</f>
        <v>2248</v>
      </c>
      <c r="N56" s="160"/>
      <c r="O56" s="160"/>
      <c r="P56" s="160">
        <f>'将来負担比率（分子）の構造'!M$52</f>
        <v>2261</v>
      </c>
    </row>
    <row r="57" spans="1:16" x14ac:dyDescent="0.15">
      <c r="A57" s="160" t="s">
        <v>35</v>
      </c>
      <c r="B57" s="160"/>
      <c r="C57" s="160"/>
      <c r="D57" s="160">
        <f>'将来負担比率（分子）の構造'!I$51</f>
        <v>48</v>
      </c>
      <c r="E57" s="160"/>
      <c r="F57" s="160"/>
      <c r="G57" s="160">
        <f>'将来負担比率（分子）の構造'!J$51</f>
        <v>39</v>
      </c>
      <c r="H57" s="160"/>
      <c r="I57" s="160"/>
      <c r="J57" s="160">
        <f>'将来負担比率（分子）の構造'!K$51</f>
        <v>107</v>
      </c>
      <c r="K57" s="160"/>
      <c r="L57" s="160"/>
      <c r="M57" s="160">
        <f>'将来負担比率（分子）の構造'!L$51</f>
        <v>228</v>
      </c>
      <c r="N57" s="160"/>
      <c r="O57" s="160"/>
      <c r="P57" s="160">
        <f>'将来負担比率（分子）の構造'!M$51</f>
        <v>173</v>
      </c>
    </row>
    <row r="58" spans="1:16" x14ac:dyDescent="0.15">
      <c r="A58" s="160" t="s">
        <v>34</v>
      </c>
      <c r="B58" s="160"/>
      <c r="C58" s="160"/>
      <c r="D58" s="160">
        <f>'将来負担比率（分子）の構造'!I$50</f>
        <v>2384</v>
      </c>
      <c r="E58" s="160"/>
      <c r="F58" s="160"/>
      <c r="G58" s="160">
        <f>'将来負担比率（分子）の構造'!J$50</f>
        <v>2434</v>
      </c>
      <c r="H58" s="160"/>
      <c r="I58" s="160"/>
      <c r="J58" s="160">
        <f>'将来負担比率（分子）の構造'!K$50</f>
        <v>2584</v>
      </c>
      <c r="K58" s="160"/>
      <c r="L58" s="160"/>
      <c r="M58" s="160">
        <f>'将来負担比率（分子）の構造'!L$50</f>
        <v>2688</v>
      </c>
      <c r="N58" s="160"/>
      <c r="O58" s="160"/>
      <c r="P58" s="160">
        <f>'将来負担比率（分子）の構造'!M$50</f>
        <v>2753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248</v>
      </c>
      <c r="C62" s="160"/>
      <c r="D62" s="160"/>
      <c r="E62" s="160">
        <f>'将来負担比率（分子）の構造'!J$45</f>
        <v>168</v>
      </c>
      <c r="F62" s="160"/>
      <c r="G62" s="160"/>
      <c r="H62" s="160">
        <f>'将来負担比率（分子）の構造'!K$45</f>
        <v>115</v>
      </c>
      <c r="I62" s="160"/>
      <c r="J62" s="160"/>
      <c r="K62" s="160">
        <f>'将来負担比率（分子）の構造'!L$45</f>
        <v>128</v>
      </c>
      <c r="L62" s="160"/>
      <c r="M62" s="160"/>
      <c r="N62" s="160">
        <f>'将来負担比率（分子）の構造'!M$45</f>
        <v>91</v>
      </c>
      <c r="O62" s="160"/>
      <c r="P62" s="160"/>
    </row>
    <row r="63" spans="1:16" x14ac:dyDescent="0.15">
      <c r="A63" s="160" t="s">
        <v>27</v>
      </c>
      <c r="B63" s="160">
        <f>'将来負担比率（分子）の構造'!I$44</f>
        <v>131</v>
      </c>
      <c r="C63" s="160"/>
      <c r="D63" s="160"/>
      <c r="E63" s="160">
        <f>'将来負担比率（分子）の構造'!J$44</f>
        <v>129</v>
      </c>
      <c r="F63" s="160"/>
      <c r="G63" s="160"/>
      <c r="H63" s="160">
        <f>'将来負担比率（分子）の構造'!K$44</f>
        <v>184</v>
      </c>
      <c r="I63" s="160"/>
      <c r="J63" s="160"/>
      <c r="K63" s="160">
        <f>'将来負担比率（分子）の構造'!L$44</f>
        <v>119</v>
      </c>
      <c r="L63" s="160"/>
      <c r="M63" s="160"/>
      <c r="N63" s="160">
        <f>'将来負担比率（分子）の構造'!M$44</f>
        <v>95</v>
      </c>
      <c r="O63" s="160"/>
      <c r="P63" s="160"/>
    </row>
    <row r="64" spans="1:16" x14ac:dyDescent="0.15">
      <c r="A64" s="160" t="s">
        <v>26</v>
      </c>
      <c r="B64" s="160">
        <f>'将来負担比率（分子）の構造'!I$43</f>
        <v>394</v>
      </c>
      <c r="C64" s="160"/>
      <c r="D64" s="160"/>
      <c r="E64" s="160">
        <f>'将来負担比率（分子）の構造'!J$43</f>
        <v>334</v>
      </c>
      <c r="F64" s="160"/>
      <c r="G64" s="160"/>
      <c r="H64" s="160">
        <f>'将来負担比率（分子）の構造'!K$43</f>
        <v>329</v>
      </c>
      <c r="I64" s="160"/>
      <c r="J64" s="160"/>
      <c r="K64" s="160">
        <f>'将来負担比率（分子）の構造'!L$43</f>
        <v>375</v>
      </c>
      <c r="L64" s="160"/>
      <c r="M64" s="160"/>
      <c r="N64" s="160">
        <f>'将来負担比率（分子）の構造'!M$43</f>
        <v>380</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2628</v>
      </c>
      <c r="C66" s="160"/>
      <c r="D66" s="160"/>
      <c r="E66" s="160">
        <f>'将来負担比率（分子）の構造'!J$41</f>
        <v>2731</v>
      </c>
      <c r="F66" s="160"/>
      <c r="G66" s="160"/>
      <c r="H66" s="160">
        <f>'将来負担比率（分子）の構造'!K$41</f>
        <v>2836</v>
      </c>
      <c r="I66" s="160"/>
      <c r="J66" s="160"/>
      <c r="K66" s="160">
        <f>'将来負担比率（分子）の構造'!L$41</f>
        <v>3102</v>
      </c>
      <c r="L66" s="160"/>
      <c r="M66" s="160"/>
      <c r="N66" s="160">
        <f>'将来負担比率（分子）の構造'!M$41</f>
        <v>3147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1320</v>
      </c>
      <c r="C72" s="164">
        <f>基金残高に係る経年分析!G55</f>
        <v>1425</v>
      </c>
      <c r="D72" s="164">
        <f>基金残高に係る経年分析!H55</f>
        <v>1490</v>
      </c>
    </row>
    <row r="73" spans="1:16" x14ac:dyDescent="0.15">
      <c r="A73" s="163" t="s">
        <v>72</v>
      </c>
      <c r="B73" s="164">
        <f>基金残高に係る経年分析!F56</f>
        <v>410</v>
      </c>
      <c r="C73" s="164">
        <f>基金残高に係る経年分析!G56</f>
        <v>410</v>
      </c>
      <c r="D73" s="164">
        <f>基金残高に係る経年分析!H56</f>
        <v>410</v>
      </c>
    </row>
    <row r="74" spans="1:16" x14ac:dyDescent="0.15">
      <c r="A74" s="163" t="s">
        <v>73</v>
      </c>
      <c r="B74" s="164">
        <f>基金残高に係る経年分析!F57</f>
        <v>871</v>
      </c>
      <c r="C74" s="164">
        <f>基金残高に係る経年分析!G57</f>
        <v>913</v>
      </c>
      <c r="D74" s="164">
        <f>基金残高に係る経年分析!H57</f>
        <v>979</v>
      </c>
    </row>
  </sheetData>
  <sheetProtection algorithmName="SHA-512" hashValue="NMOYFHhAEpjYD+b5LUfMbDXqiUwSzifTGsiAfcpXt/jtL6izl/2E1Vlx1ndBrSy+UIUT0n8yj6jHyav17wQgKQ==" saltValue="Hbn1QlO5jwmxoDJ7Frlf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220710</v>
      </c>
      <c r="S5" s="649"/>
      <c r="T5" s="649"/>
      <c r="U5" s="649"/>
      <c r="V5" s="649"/>
      <c r="W5" s="649"/>
      <c r="X5" s="649"/>
      <c r="Y5" s="650"/>
      <c r="Z5" s="651">
        <v>6.8</v>
      </c>
      <c r="AA5" s="651"/>
      <c r="AB5" s="651"/>
      <c r="AC5" s="651"/>
      <c r="AD5" s="652">
        <v>220710</v>
      </c>
      <c r="AE5" s="652"/>
      <c r="AF5" s="652"/>
      <c r="AG5" s="652"/>
      <c r="AH5" s="652"/>
      <c r="AI5" s="652"/>
      <c r="AJ5" s="652"/>
      <c r="AK5" s="652"/>
      <c r="AL5" s="653">
        <v>14.1</v>
      </c>
      <c r="AM5" s="654"/>
      <c r="AN5" s="654"/>
      <c r="AO5" s="655"/>
      <c r="AP5" s="645" t="s">
        <v>222</v>
      </c>
      <c r="AQ5" s="646"/>
      <c r="AR5" s="646"/>
      <c r="AS5" s="646"/>
      <c r="AT5" s="646"/>
      <c r="AU5" s="646"/>
      <c r="AV5" s="646"/>
      <c r="AW5" s="646"/>
      <c r="AX5" s="646"/>
      <c r="AY5" s="646"/>
      <c r="AZ5" s="646"/>
      <c r="BA5" s="646"/>
      <c r="BB5" s="646"/>
      <c r="BC5" s="646"/>
      <c r="BD5" s="646"/>
      <c r="BE5" s="646"/>
      <c r="BF5" s="647"/>
      <c r="BG5" s="659">
        <v>220710</v>
      </c>
      <c r="BH5" s="660"/>
      <c r="BI5" s="660"/>
      <c r="BJ5" s="660"/>
      <c r="BK5" s="660"/>
      <c r="BL5" s="660"/>
      <c r="BM5" s="660"/>
      <c r="BN5" s="661"/>
      <c r="BO5" s="662">
        <v>100</v>
      </c>
      <c r="BP5" s="662"/>
      <c r="BQ5" s="662"/>
      <c r="BR5" s="662"/>
      <c r="BS5" s="663" t="s">
        <v>123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13491</v>
      </c>
      <c r="S6" s="660"/>
      <c r="T6" s="660"/>
      <c r="U6" s="660"/>
      <c r="V6" s="660"/>
      <c r="W6" s="660"/>
      <c r="X6" s="660"/>
      <c r="Y6" s="661"/>
      <c r="Z6" s="662">
        <v>0.4</v>
      </c>
      <c r="AA6" s="662"/>
      <c r="AB6" s="662"/>
      <c r="AC6" s="662"/>
      <c r="AD6" s="663">
        <v>13491</v>
      </c>
      <c r="AE6" s="663"/>
      <c r="AF6" s="663"/>
      <c r="AG6" s="663"/>
      <c r="AH6" s="663"/>
      <c r="AI6" s="663"/>
      <c r="AJ6" s="663"/>
      <c r="AK6" s="663"/>
      <c r="AL6" s="664">
        <v>0.9</v>
      </c>
      <c r="AM6" s="665"/>
      <c r="AN6" s="665"/>
      <c r="AO6" s="666"/>
      <c r="AP6" s="656" t="s">
        <v>227</v>
      </c>
      <c r="AQ6" s="657"/>
      <c r="AR6" s="657"/>
      <c r="AS6" s="657"/>
      <c r="AT6" s="657"/>
      <c r="AU6" s="657"/>
      <c r="AV6" s="657"/>
      <c r="AW6" s="657"/>
      <c r="AX6" s="657"/>
      <c r="AY6" s="657"/>
      <c r="AZ6" s="657"/>
      <c r="BA6" s="657"/>
      <c r="BB6" s="657"/>
      <c r="BC6" s="657"/>
      <c r="BD6" s="657"/>
      <c r="BE6" s="657"/>
      <c r="BF6" s="658"/>
      <c r="BG6" s="659">
        <v>220710</v>
      </c>
      <c r="BH6" s="660"/>
      <c r="BI6" s="660"/>
      <c r="BJ6" s="660"/>
      <c r="BK6" s="660"/>
      <c r="BL6" s="660"/>
      <c r="BM6" s="660"/>
      <c r="BN6" s="661"/>
      <c r="BO6" s="662">
        <v>100</v>
      </c>
      <c r="BP6" s="662"/>
      <c r="BQ6" s="662"/>
      <c r="BR6" s="662"/>
      <c r="BS6" s="663" t="s">
        <v>123</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54499</v>
      </c>
      <c r="CS6" s="660"/>
      <c r="CT6" s="660"/>
      <c r="CU6" s="660"/>
      <c r="CV6" s="660"/>
      <c r="CW6" s="660"/>
      <c r="CX6" s="660"/>
      <c r="CY6" s="661"/>
      <c r="CZ6" s="653">
        <v>1.8</v>
      </c>
      <c r="DA6" s="654"/>
      <c r="DB6" s="654"/>
      <c r="DC6" s="673"/>
      <c r="DD6" s="668" t="s">
        <v>167</v>
      </c>
      <c r="DE6" s="660"/>
      <c r="DF6" s="660"/>
      <c r="DG6" s="660"/>
      <c r="DH6" s="660"/>
      <c r="DI6" s="660"/>
      <c r="DJ6" s="660"/>
      <c r="DK6" s="660"/>
      <c r="DL6" s="660"/>
      <c r="DM6" s="660"/>
      <c r="DN6" s="660"/>
      <c r="DO6" s="660"/>
      <c r="DP6" s="661"/>
      <c r="DQ6" s="668">
        <v>54499</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242</v>
      </c>
      <c r="S7" s="660"/>
      <c r="T7" s="660"/>
      <c r="U7" s="660"/>
      <c r="V7" s="660"/>
      <c r="W7" s="660"/>
      <c r="X7" s="660"/>
      <c r="Y7" s="661"/>
      <c r="Z7" s="662">
        <v>0</v>
      </c>
      <c r="AA7" s="662"/>
      <c r="AB7" s="662"/>
      <c r="AC7" s="662"/>
      <c r="AD7" s="663">
        <v>242</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56483</v>
      </c>
      <c r="BH7" s="660"/>
      <c r="BI7" s="660"/>
      <c r="BJ7" s="660"/>
      <c r="BK7" s="660"/>
      <c r="BL7" s="660"/>
      <c r="BM7" s="660"/>
      <c r="BN7" s="661"/>
      <c r="BO7" s="662">
        <v>25.6</v>
      </c>
      <c r="BP7" s="662"/>
      <c r="BQ7" s="662"/>
      <c r="BR7" s="662"/>
      <c r="BS7" s="663" t="s">
        <v>123</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896184</v>
      </c>
      <c r="CS7" s="660"/>
      <c r="CT7" s="660"/>
      <c r="CU7" s="660"/>
      <c r="CV7" s="660"/>
      <c r="CW7" s="660"/>
      <c r="CX7" s="660"/>
      <c r="CY7" s="661"/>
      <c r="CZ7" s="662">
        <v>29.5</v>
      </c>
      <c r="DA7" s="662"/>
      <c r="DB7" s="662"/>
      <c r="DC7" s="662"/>
      <c r="DD7" s="668">
        <v>180113</v>
      </c>
      <c r="DE7" s="660"/>
      <c r="DF7" s="660"/>
      <c r="DG7" s="660"/>
      <c r="DH7" s="660"/>
      <c r="DI7" s="660"/>
      <c r="DJ7" s="660"/>
      <c r="DK7" s="660"/>
      <c r="DL7" s="660"/>
      <c r="DM7" s="660"/>
      <c r="DN7" s="660"/>
      <c r="DO7" s="660"/>
      <c r="DP7" s="661"/>
      <c r="DQ7" s="668">
        <v>559580</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493</v>
      </c>
      <c r="S8" s="660"/>
      <c r="T8" s="660"/>
      <c r="U8" s="660"/>
      <c r="V8" s="660"/>
      <c r="W8" s="660"/>
      <c r="X8" s="660"/>
      <c r="Y8" s="661"/>
      <c r="Z8" s="662">
        <v>0</v>
      </c>
      <c r="AA8" s="662"/>
      <c r="AB8" s="662"/>
      <c r="AC8" s="662"/>
      <c r="AD8" s="663">
        <v>493</v>
      </c>
      <c r="AE8" s="663"/>
      <c r="AF8" s="663"/>
      <c r="AG8" s="663"/>
      <c r="AH8" s="663"/>
      <c r="AI8" s="663"/>
      <c r="AJ8" s="663"/>
      <c r="AK8" s="663"/>
      <c r="AL8" s="664">
        <v>0</v>
      </c>
      <c r="AM8" s="665"/>
      <c r="AN8" s="665"/>
      <c r="AO8" s="666"/>
      <c r="AP8" s="656" t="s">
        <v>233</v>
      </c>
      <c r="AQ8" s="657"/>
      <c r="AR8" s="657"/>
      <c r="AS8" s="657"/>
      <c r="AT8" s="657"/>
      <c r="AU8" s="657"/>
      <c r="AV8" s="657"/>
      <c r="AW8" s="657"/>
      <c r="AX8" s="657"/>
      <c r="AY8" s="657"/>
      <c r="AZ8" s="657"/>
      <c r="BA8" s="657"/>
      <c r="BB8" s="657"/>
      <c r="BC8" s="657"/>
      <c r="BD8" s="657"/>
      <c r="BE8" s="657"/>
      <c r="BF8" s="658"/>
      <c r="BG8" s="659">
        <v>2475</v>
      </c>
      <c r="BH8" s="660"/>
      <c r="BI8" s="660"/>
      <c r="BJ8" s="660"/>
      <c r="BK8" s="660"/>
      <c r="BL8" s="660"/>
      <c r="BM8" s="660"/>
      <c r="BN8" s="661"/>
      <c r="BO8" s="662">
        <v>1.1000000000000001</v>
      </c>
      <c r="BP8" s="662"/>
      <c r="BQ8" s="662"/>
      <c r="BR8" s="662"/>
      <c r="BS8" s="668" t="s">
        <v>167</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621476</v>
      </c>
      <c r="CS8" s="660"/>
      <c r="CT8" s="660"/>
      <c r="CU8" s="660"/>
      <c r="CV8" s="660"/>
      <c r="CW8" s="660"/>
      <c r="CX8" s="660"/>
      <c r="CY8" s="661"/>
      <c r="CZ8" s="662">
        <v>20.399999999999999</v>
      </c>
      <c r="DA8" s="662"/>
      <c r="DB8" s="662"/>
      <c r="DC8" s="662"/>
      <c r="DD8" s="668">
        <v>4034</v>
      </c>
      <c r="DE8" s="660"/>
      <c r="DF8" s="660"/>
      <c r="DG8" s="660"/>
      <c r="DH8" s="660"/>
      <c r="DI8" s="660"/>
      <c r="DJ8" s="660"/>
      <c r="DK8" s="660"/>
      <c r="DL8" s="660"/>
      <c r="DM8" s="660"/>
      <c r="DN8" s="660"/>
      <c r="DO8" s="660"/>
      <c r="DP8" s="661"/>
      <c r="DQ8" s="668">
        <v>284280</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550</v>
      </c>
      <c r="S9" s="660"/>
      <c r="T9" s="660"/>
      <c r="U9" s="660"/>
      <c r="V9" s="660"/>
      <c r="W9" s="660"/>
      <c r="X9" s="660"/>
      <c r="Y9" s="661"/>
      <c r="Z9" s="662">
        <v>0</v>
      </c>
      <c r="AA9" s="662"/>
      <c r="AB9" s="662"/>
      <c r="AC9" s="662"/>
      <c r="AD9" s="663">
        <v>550</v>
      </c>
      <c r="AE9" s="663"/>
      <c r="AF9" s="663"/>
      <c r="AG9" s="663"/>
      <c r="AH9" s="663"/>
      <c r="AI9" s="663"/>
      <c r="AJ9" s="663"/>
      <c r="AK9" s="663"/>
      <c r="AL9" s="664">
        <v>0</v>
      </c>
      <c r="AM9" s="665"/>
      <c r="AN9" s="665"/>
      <c r="AO9" s="666"/>
      <c r="AP9" s="656" t="s">
        <v>236</v>
      </c>
      <c r="AQ9" s="657"/>
      <c r="AR9" s="657"/>
      <c r="AS9" s="657"/>
      <c r="AT9" s="657"/>
      <c r="AU9" s="657"/>
      <c r="AV9" s="657"/>
      <c r="AW9" s="657"/>
      <c r="AX9" s="657"/>
      <c r="AY9" s="657"/>
      <c r="AZ9" s="657"/>
      <c r="BA9" s="657"/>
      <c r="BB9" s="657"/>
      <c r="BC9" s="657"/>
      <c r="BD9" s="657"/>
      <c r="BE9" s="657"/>
      <c r="BF9" s="658"/>
      <c r="BG9" s="659">
        <v>47027</v>
      </c>
      <c r="BH9" s="660"/>
      <c r="BI9" s="660"/>
      <c r="BJ9" s="660"/>
      <c r="BK9" s="660"/>
      <c r="BL9" s="660"/>
      <c r="BM9" s="660"/>
      <c r="BN9" s="661"/>
      <c r="BO9" s="662">
        <v>21.3</v>
      </c>
      <c r="BP9" s="662"/>
      <c r="BQ9" s="662"/>
      <c r="BR9" s="662"/>
      <c r="BS9" s="668" t="s">
        <v>167</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212414</v>
      </c>
      <c r="CS9" s="660"/>
      <c r="CT9" s="660"/>
      <c r="CU9" s="660"/>
      <c r="CV9" s="660"/>
      <c r="CW9" s="660"/>
      <c r="CX9" s="660"/>
      <c r="CY9" s="661"/>
      <c r="CZ9" s="662">
        <v>7</v>
      </c>
      <c r="DA9" s="662"/>
      <c r="DB9" s="662"/>
      <c r="DC9" s="662"/>
      <c r="DD9" s="668">
        <v>2471</v>
      </c>
      <c r="DE9" s="660"/>
      <c r="DF9" s="660"/>
      <c r="DG9" s="660"/>
      <c r="DH9" s="660"/>
      <c r="DI9" s="660"/>
      <c r="DJ9" s="660"/>
      <c r="DK9" s="660"/>
      <c r="DL9" s="660"/>
      <c r="DM9" s="660"/>
      <c r="DN9" s="660"/>
      <c r="DO9" s="660"/>
      <c r="DP9" s="661"/>
      <c r="DQ9" s="668">
        <v>186332</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167</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167</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5312</v>
      </c>
      <c r="BH10" s="660"/>
      <c r="BI10" s="660"/>
      <c r="BJ10" s="660"/>
      <c r="BK10" s="660"/>
      <c r="BL10" s="660"/>
      <c r="BM10" s="660"/>
      <c r="BN10" s="661"/>
      <c r="BO10" s="662">
        <v>2.4</v>
      </c>
      <c r="BP10" s="662"/>
      <c r="BQ10" s="662"/>
      <c r="BR10" s="662"/>
      <c r="BS10" s="668" t="s">
        <v>123</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81</v>
      </c>
      <c r="CS10" s="660"/>
      <c r="CT10" s="660"/>
      <c r="CU10" s="660"/>
      <c r="CV10" s="660"/>
      <c r="CW10" s="660"/>
      <c r="CX10" s="660"/>
      <c r="CY10" s="661"/>
      <c r="CZ10" s="662">
        <v>0</v>
      </c>
      <c r="DA10" s="662"/>
      <c r="DB10" s="662"/>
      <c r="DC10" s="662"/>
      <c r="DD10" s="668" t="s">
        <v>123</v>
      </c>
      <c r="DE10" s="660"/>
      <c r="DF10" s="660"/>
      <c r="DG10" s="660"/>
      <c r="DH10" s="660"/>
      <c r="DI10" s="660"/>
      <c r="DJ10" s="660"/>
      <c r="DK10" s="660"/>
      <c r="DL10" s="660"/>
      <c r="DM10" s="660"/>
      <c r="DN10" s="660"/>
      <c r="DO10" s="660"/>
      <c r="DP10" s="661"/>
      <c r="DQ10" s="668">
        <v>81</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167</v>
      </c>
      <c r="AE11" s="663"/>
      <c r="AF11" s="663"/>
      <c r="AG11" s="663"/>
      <c r="AH11" s="663"/>
      <c r="AI11" s="663"/>
      <c r="AJ11" s="663"/>
      <c r="AK11" s="663"/>
      <c r="AL11" s="664" t="s">
        <v>123</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1669</v>
      </c>
      <c r="BH11" s="660"/>
      <c r="BI11" s="660"/>
      <c r="BJ11" s="660"/>
      <c r="BK11" s="660"/>
      <c r="BL11" s="660"/>
      <c r="BM11" s="660"/>
      <c r="BN11" s="661"/>
      <c r="BO11" s="662">
        <v>0.8</v>
      </c>
      <c r="BP11" s="662"/>
      <c r="BQ11" s="662"/>
      <c r="BR11" s="662"/>
      <c r="BS11" s="668" t="s">
        <v>167</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240963</v>
      </c>
      <c r="CS11" s="660"/>
      <c r="CT11" s="660"/>
      <c r="CU11" s="660"/>
      <c r="CV11" s="660"/>
      <c r="CW11" s="660"/>
      <c r="CX11" s="660"/>
      <c r="CY11" s="661"/>
      <c r="CZ11" s="662">
        <v>7.9</v>
      </c>
      <c r="DA11" s="662"/>
      <c r="DB11" s="662"/>
      <c r="DC11" s="662"/>
      <c r="DD11" s="668">
        <v>109481</v>
      </c>
      <c r="DE11" s="660"/>
      <c r="DF11" s="660"/>
      <c r="DG11" s="660"/>
      <c r="DH11" s="660"/>
      <c r="DI11" s="660"/>
      <c r="DJ11" s="660"/>
      <c r="DK11" s="660"/>
      <c r="DL11" s="660"/>
      <c r="DM11" s="660"/>
      <c r="DN11" s="660"/>
      <c r="DO11" s="660"/>
      <c r="DP11" s="661"/>
      <c r="DQ11" s="668">
        <v>90996</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26598</v>
      </c>
      <c r="S12" s="660"/>
      <c r="T12" s="660"/>
      <c r="U12" s="660"/>
      <c r="V12" s="660"/>
      <c r="W12" s="660"/>
      <c r="X12" s="660"/>
      <c r="Y12" s="661"/>
      <c r="Z12" s="662">
        <v>0.8</v>
      </c>
      <c r="AA12" s="662"/>
      <c r="AB12" s="662"/>
      <c r="AC12" s="662"/>
      <c r="AD12" s="663">
        <v>26598</v>
      </c>
      <c r="AE12" s="663"/>
      <c r="AF12" s="663"/>
      <c r="AG12" s="663"/>
      <c r="AH12" s="663"/>
      <c r="AI12" s="663"/>
      <c r="AJ12" s="663"/>
      <c r="AK12" s="663"/>
      <c r="AL12" s="664">
        <v>1.7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148317</v>
      </c>
      <c r="BH12" s="660"/>
      <c r="BI12" s="660"/>
      <c r="BJ12" s="660"/>
      <c r="BK12" s="660"/>
      <c r="BL12" s="660"/>
      <c r="BM12" s="660"/>
      <c r="BN12" s="661"/>
      <c r="BO12" s="662">
        <v>67.2</v>
      </c>
      <c r="BP12" s="662"/>
      <c r="BQ12" s="662"/>
      <c r="BR12" s="662"/>
      <c r="BS12" s="668" t="s">
        <v>123</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102528</v>
      </c>
      <c r="CS12" s="660"/>
      <c r="CT12" s="660"/>
      <c r="CU12" s="660"/>
      <c r="CV12" s="660"/>
      <c r="CW12" s="660"/>
      <c r="CX12" s="660"/>
      <c r="CY12" s="661"/>
      <c r="CZ12" s="662">
        <v>3.4</v>
      </c>
      <c r="DA12" s="662"/>
      <c r="DB12" s="662"/>
      <c r="DC12" s="662"/>
      <c r="DD12" s="668">
        <v>7500</v>
      </c>
      <c r="DE12" s="660"/>
      <c r="DF12" s="660"/>
      <c r="DG12" s="660"/>
      <c r="DH12" s="660"/>
      <c r="DI12" s="660"/>
      <c r="DJ12" s="660"/>
      <c r="DK12" s="660"/>
      <c r="DL12" s="660"/>
      <c r="DM12" s="660"/>
      <c r="DN12" s="660"/>
      <c r="DO12" s="660"/>
      <c r="DP12" s="661"/>
      <c r="DQ12" s="668">
        <v>83679</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123</v>
      </c>
      <c r="S13" s="660"/>
      <c r="T13" s="660"/>
      <c r="U13" s="660"/>
      <c r="V13" s="660"/>
      <c r="W13" s="660"/>
      <c r="X13" s="660"/>
      <c r="Y13" s="661"/>
      <c r="Z13" s="662" t="s">
        <v>123</v>
      </c>
      <c r="AA13" s="662"/>
      <c r="AB13" s="662"/>
      <c r="AC13" s="662"/>
      <c r="AD13" s="663" t="s">
        <v>123</v>
      </c>
      <c r="AE13" s="663"/>
      <c r="AF13" s="663"/>
      <c r="AG13" s="663"/>
      <c r="AH13" s="663"/>
      <c r="AI13" s="663"/>
      <c r="AJ13" s="663"/>
      <c r="AK13" s="663"/>
      <c r="AL13" s="664" t="s">
        <v>123</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59809</v>
      </c>
      <c r="BH13" s="660"/>
      <c r="BI13" s="660"/>
      <c r="BJ13" s="660"/>
      <c r="BK13" s="660"/>
      <c r="BL13" s="660"/>
      <c r="BM13" s="660"/>
      <c r="BN13" s="661"/>
      <c r="BO13" s="662">
        <v>27.1</v>
      </c>
      <c r="BP13" s="662"/>
      <c r="BQ13" s="662"/>
      <c r="BR13" s="662"/>
      <c r="BS13" s="668" t="s">
        <v>123</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317028</v>
      </c>
      <c r="CS13" s="660"/>
      <c r="CT13" s="660"/>
      <c r="CU13" s="660"/>
      <c r="CV13" s="660"/>
      <c r="CW13" s="660"/>
      <c r="CX13" s="660"/>
      <c r="CY13" s="661"/>
      <c r="CZ13" s="662">
        <v>10.4</v>
      </c>
      <c r="DA13" s="662"/>
      <c r="DB13" s="662"/>
      <c r="DC13" s="662"/>
      <c r="DD13" s="668">
        <v>270569</v>
      </c>
      <c r="DE13" s="660"/>
      <c r="DF13" s="660"/>
      <c r="DG13" s="660"/>
      <c r="DH13" s="660"/>
      <c r="DI13" s="660"/>
      <c r="DJ13" s="660"/>
      <c r="DK13" s="660"/>
      <c r="DL13" s="660"/>
      <c r="DM13" s="660"/>
      <c r="DN13" s="660"/>
      <c r="DO13" s="660"/>
      <c r="DP13" s="661"/>
      <c r="DQ13" s="668">
        <v>110801</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167</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7256</v>
      </c>
      <c r="BH14" s="660"/>
      <c r="BI14" s="660"/>
      <c r="BJ14" s="660"/>
      <c r="BK14" s="660"/>
      <c r="BL14" s="660"/>
      <c r="BM14" s="660"/>
      <c r="BN14" s="661"/>
      <c r="BO14" s="662">
        <v>3.3</v>
      </c>
      <c r="BP14" s="662"/>
      <c r="BQ14" s="662"/>
      <c r="BR14" s="662"/>
      <c r="BS14" s="668" t="s">
        <v>167</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80554</v>
      </c>
      <c r="CS14" s="660"/>
      <c r="CT14" s="660"/>
      <c r="CU14" s="660"/>
      <c r="CV14" s="660"/>
      <c r="CW14" s="660"/>
      <c r="CX14" s="660"/>
      <c r="CY14" s="661"/>
      <c r="CZ14" s="662">
        <v>2.7</v>
      </c>
      <c r="DA14" s="662"/>
      <c r="DB14" s="662"/>
      <c r="DC14" s="662"/>
      <c r="DD14" s="668" t="s">
        <v>123</v>
      </c>
      <c r="DE14" s="660"/>
      <c r="DF14" s="660"/>
      <c r="DG14" s="660"/>
      <c r="DH14" s="660"/>
      <c r="DI14" s="660"/>
      <c r="DJ14" s="660"/>
      <c r="DK14" s="660"/>
      <c r="DL14" s="660"/>
      <c r="DM14" s="660"/>
      <c r="DN14" s="660"/>
      <c r="DO14" s="660"/>
      <c r="DP14" s="661"/>
      <c r="DQ14" s="668">
        <v>80554</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3503</v>
      </c>
      <c r="S15" s="660"/>
      <c r="T15" s="660"/>
      <c r="U15" s="660"/>
      <c r="V15" s="660"/>
      <c r="W15" s="660"/>
      <c r="X15" s="660"/>
      <c r="Y15" s="661"/>
      <c r="Z15" s="662">
        <v>0.1</v>
      </c>
      <c r="AA15" s="662"/>
      <c r="AB15" s="662"/>
      <c r="AC15" s="662"/>
      <c r="AD15" s="663">
        <v>3503</v>
      </c>
      <c r="AE15" s="663"/>
      <c r="AF15" s="663"/>
      <c r="AG15" s="663"/>
      <c r="AH15" s="663"/>
      <c r="AI15" s="663"/>
      <c r="AJ15" s="663"/>
      <c r="AK15" s="663"/>
      <c r="AL15" s="664">
        <v>0.2</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8654</v>
      </c>
      <c r="BH15" s="660"/>
      <c r="BI15" s="660"/>
      <c r="BJ15" s="660"/>
      <c r="BK15" s="660"/>
      <c r="BL15" s="660"/>
      <c r="BM15" s="660"/>
      <c r="BN15" s="661"/>
      <c r="BO15" s="662">
        <v>3.9</v>
      </c>
      <c r="BP15" s="662"/>
      <c r="BQ15" s="662"/>
      <c r="BR15" s="662"/>
      <c r="BS15" s="668" t="s">
        <v>167</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248189</v>
      </c>
      <c r="CS15" s="660"/>
      <c r="CT15" s="660"/>
      <c r="CU15" s="660"/>
      <c r="CV15" s="660"/>
      <c r="CW15" s="660"/>
      <c r="CX15" s="660"/>
      <c r="CY15" s="661"/>
      <c r="CZ15" s="662">
        <v>8.1999999999999993</v>
      </c>
      <c r="DA15" s="662"/>
      <c r="DB15" s="662"/>
      <c r="DC15" s="662"/>
      <c r="DD15" s="668" t="s">
        <v>123</v>
      </c>
      <c r="DE15" s="660"/>
      <c r="DF15" s="660"/>
      <c r="DG15" s="660"/>
      <c r="DH15" s="660"/>
      <c r="DI15" s="660"/>
      <c r="DJ15" s="660"/>
      <c r="DK15" s="660"/>
      <c r="DL15" s="660"/>
      <c r="DM15" s="660"/>
      <c r="DN15" s="660"/>
      <c r="DO15" s="660"/>
      <c r="DP15" s="661"/>
      <c r="DQ15" s="668">
        <v>212806</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167</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167</v>
      </c>
      <c r="BH16" s="660"/>
      <c r="BI16" s="660"/>
      <c r="BJ16" s="660"/>
      <c r="BK16" s="660"/>
      <c r="BL16" s="660"/>
      <c r="BM16" s="660"/>
      <c r="BN16" s="661"/>
      <c r="BO16" s="662" t="s">
        <v>167</v>
      </c>
      <c r="BP16" s="662"/>
      <c r="BQ16" s="662"/>
      <c r="BR16" s="662"/>
      <c r="BS16" s="668" t="s">
        <v>123</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1217</v>
      </c>
      <c r="CS16" s="660"/>
      <c r="CT16" s="660"/>
      <c r="CU16" s="660"/>
      <c r="CV16" s="660"/>
      <c r="CW16" s="660"/>
      <c r="CX16" s="660"/>
      <c r="CY16" s="661"/>
      <c r="CZ16" s="662">
        <v>0</v>
      </c>
      <c r="DA16" s="662"/>
      <c r="DB16" s="662"/>
      <c r="DC16" s="662"/>
      <c r="DD16" s="668" t="s">
        <v>123</v>
      </c>
      <c r="DE16" s="660"/>
      <c r="DF16" s="660"/>
      <c r="DG16" s="660"/>
      <c r="DH16" s="660"/>
      <c r="DI16" s="660"/>
      <c r="DJ16" s="660"/>
      <c r="DK16" s="660"/>
      <c r="DL16" s="660"/>
      <c r="DM16" s="660"/>
      <c r="DN16" s="660"/>
      <c r="DO16" s="660"/>
      <c r="DP16" s="661"/>
      <c r="DQ16" s="668">
        <v>1217</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61</v>
      </c>
      <c r="S17" s="660"/>
      <c r="T17" s="660"/>
      <c r="U17" s="660"/>
      <c r="V17" s="660"/>
      <c r="W17" s="660"/>
      <c r="X17" s="660"/>
      <c r="Y17" s="661"/>
      <c r="Z17" s="662">
        <v>0</v>
      </c>
      <c r="AA17" s="662"/>
      <c r="AB17" s="662"/>
      <c r="AC17" s="662"/>
      <c r="AD17" s="663">
        <v>61</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167</v>
      </c>
      <c r="BH17" s="660"/>
      <c r="BI17" s="660"/>
      <c r="BJ17" s="660"/>
      <c r="BK17" s="660"/>
      <c r="BL17" s="660"/>
      <c r="BM17" s="660"/>
      <c r="BN17" s="661"/>
      <c r="BO17" s="662" t="s">
        <v>123</v>
      </c>
      <c r="BP17" s="662"/>
      <c r="BQ17" s="662"/>
      <c r="BR17" s="662"/>
      <c r="BS17" s="668" t="s">
        <v>167</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264002</v>
      </c>
      <c r="CS17" s="660"/>
      <c r="CT17" s="660"/>
      <c r="CU17" s="660"/>
      <c r="CV17" s="660"/>
      <c r="CW17" s="660"/>
      <c r="CX17" s="660"/>
      <c r="CY17" s="661"/>
      <c r="CZ17" s="662">
        <v>8.6999999999999993</v>
      </c>
      <c r="DA17" s="662"/>
      <c r="DB17" s="662"/>
      <c r="DC17" s="662"/>
      <c r="DD17" s="668" t="s">
        <v>123</v>
      </c>
      <c r="DE17" s="660"/>
      <c r="DF17" s="660"/>
      <c r="DG17" s="660"/>
      <c r="DH17" s="660"/>
      <c r="DI17" s="660"/>
      <c r="DJ17" s="660"/>
      <c r="DK17" s="660"/>
      <c r="DL17" s="660"/>
      <c r="DM17" s="660"/>
      <c r="DN17" s="660"/>
      <c r="DO17" s="660"/>
      <c r="DP17" s="661"/>
      <c r="DQ17" s="668">
        <v>239582</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1283973</v>
      </c>
      <c r="S18" s="660"/>
      <c r="T18" s="660"/>
      <c r="U18" s="660"/>
      <c r="V18" s="660"/>
      <c r="W18" s="660"/>
      <c r="X18" s="660"/>
      <c r="Y18" s="661"/>
      <c r="Z18" s="662">
        <v>39.5</v>
      </c>
      <c r="AA18" s="662"/>
      <c r="AB18" s="662"/>
      <c r="AC18" s="662"/>
      <c r="AD18" s="663">
        <v>1176763</v>
      </c>
      <c r="AE18" s="663"/>
      <c r="AF18" s="663"/>
      <c r="AG18" s="663"/>
      <c r="AH18" s="663"/>
      <c r="AI18" s="663"/>
      <c r="AJ18" s="663"/>
      <c r="AK18" s="663"/>
      <c r="AL18" s="664">
        <v>75.099999999999994</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167</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167</v>
      </c>
      <c r="DA18" s="662"/>
      <c r="DB18" s="662"/>
      <c r="DC18" s="662"/>
      <c r="DD18" s="668" t="s">
        <v>167</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1176763</v>
      </c>
      <c r="S19" s="660"/>
      <c r="T19" s="660"/>
      <c r="U19" s="660"/>
      <c r="V19" s="660"/>
      <c r="W19" s="660"/>
      <c r="X19" s="660"/>
      <c r="Y19" s="661"/>
      <c r="Z19" s="662">
        <v>36.200000000000003</v>
      </c>
      <c r="AA19" s="662"/>
      <c r="AB19" s="662"/>
      <c r="AC19" s="662"/>
      <c r="AD19" s="663">
        <v>1176763</v>
      </c>
      <c r="AE19" s="663"/>
      <c r="AF19" s="663"/>
      <c r="AG19" s="663"/>
      <c r="AH19" s="663"/>
      <c r="AI19" s="663"/>
      <c r="AJ19" s="663"/>
      <c r="AK19" s="663"/>
      <c r="AL19" s="664">
        <v>75.099999999999994</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123</v>
      </c>
      <c r="BH19" s="660"/>
      <c r="BI19" s="660"/>
      <c r="BJ19" s="660"/>
      <c r="BK19" s="660"/>
      <c r="BL19" s="660"/>
      <c r="BM19" s="660"/>
      <c r="BN19" s="661"/>
      <c r="BO19" s="662" t="s">
        <v>123</v>
      </c>
      <c r="BP19" s="662"/>
      <c r="BQ19" s="662"/>
      <c r="BR19" s="662"/>
      <c r="BS19" s="668" t="s">
        <v>123</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167</v>
      </c>
      <c r="CS19" s="660"/>
      <c r="CT19" s="660"/>
      <c r="CU19" s="660"/>
      <c r="CV19" s="660"/>
      <c r="CW19" s="660"/>
      <c r="CX19" s="660"/>
      <c r="CY19" s="661"/>
      <c r="CZ19" s="662" t="s">
        <v>123</v>
      </c>
      <c r="DA19" s="662"/>
      <c r="DB19" s="662"/>
      <c r="DC19" s="662"/>
      <c r="DD19" s="668" t="s">
        <v>167</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107210</v>
      </c>
      <c r="S20" s="660"/>
      <c r="T20" s="660"/>
      <c r="U20" s="660"/>
      <c r="V20" s="660"/>
      <c r="W20" s="660"/>
      <c r="X20" s="660"/>
      <c r="Y20" s="661"/>
      <c r="Z20" s="662">
        <v>3.3</v>
      </c>
      <c r="AA20" s="662"/>
      <c r="AB20" s="662"/>
      <c r="AC20" s="662"/>
      <c r="AD20" s="663" t="s">
        <v>123</v>
      </c>
      <c r="AE20" s="663"/>
      <c r="AF20" s="663"/>
      <c r="AG20" s="663"/>
      <c r="AH20" s="663"/>
      <c r="AI20" s="663"/>
      <c r="AJ20" s="663"/>
      <c r="AK20" s="663"/>
      <c r="AL20" s="664" t="s">
        <v>123</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167</v>
      </c>
      <c r="BH20" s="660"/>
      <c r="BI20" s="660"/>
      <c r="BJ20" s="660"/>
      <c r="BK20" s="660"/>
      <c r="BL20" s="660"/>
      <c r="BM20" s="660"/>
      <c r="BN20" s="661"/>
      <c r="BO20" s="662" t="s">
        <v>123</v>
      </c>
      <c r="BP20" s="662"/>
      <c r="BQ20" s="662"/>
      <c r="BR20" s="662"/>
      <c r="BS20" s="668" t="s">
        <v>123</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3039135</v>
      </c>
      <c r="CS20" s="660"/>
      <c r="CT20" s="660"/>
      <c r="CU20" s="660"/>
      <c r="CV20" s="660"/>
      <c r="CW20" s="660"/>
      <c r="CX20" s="660"/>
      <c r="CY20" s="661"/>
      <c r="CZ20" s="662">
        <v>100</v>
      </c>
      <c r="DA20" s="662"/>
      <c r="DB20" s="662"/>
      <c r="DC20" s="662"/>
      <c r="DD20" s="668">
        <v>574168</v>
      </c>
      <c r="DE20" s="660"/>
      <c r="DF20" s="660"/>
      <c r="DG20" s="660"/>
      <c r="DH20" s="660"/>
      <c r="DI20" s="660"/>
      <c r="DJ20" s="660"/>
      <c r="DK20" s="660"/>
      <c r="DL20" s="660"/>
      <c r="DM20" s="660"/>
      <c r="DN20" s="660"/>
      <c r="DO20" s="660"/>
      <c r="DP20" s="661"/>
      <c r="DQ20" s="668">
        <v>1904407</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167</v>
      </c>
      <c r="AA21" s="662"/>
      <c r="AB21" s="662"/>
      <c r="AC21" s="662"/>
      <c r="AD21" s="663" t="s">
        <v>123</v>
      </c>
      <c r="AE21" s="663"/>
      <c r="AF21" s="663"/>
      <c r="AG21" s="663"/>
      <c r="AH21" s="663"/>
      <c r="AI21" s="663"/>
      <c r="AJ21" s="663"/>
      <c r="AK21" s="663"/>
      <c r="AL21" s="664" t="s">
        <v>123</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167</v>
      </c>
      <c r="BH21" s="660"/>
      <c r="BI21" s="660"/>
      <c r="BJ21" s="660"/>
      <c r="BK21" s="660"/>
      <c r="BL21" s="660"/>
      <c r="BM21" s="660"/>
      <c r="BN21" s="661"/>
      <c r="BO21" s="662" t="s">
        <v>167</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1549621</v>
      </c>
      <c r="S22" s="660"/>
      <c r="T22" s="660"/>
      <c r="U22" s="660"/>
      <c r="V22" s="660"/>
      <c r="W22" s="660"/>
      <c r="X22" s="660"/>
      <c r="Y22" s="661"/>
      <c r="Z22" s="662">
        <v>47.7</v>
      </c>
      <c r="AA22" s="662"/>
      <c r="AB22" s="662"/>
      <c r="AC22" s="662"/>
      <c r="AD22" s="663">
        <v>1442411</v>
      </c>
      <c r="AE22" s="663"/>
      <c r="AF22" s="663"/>
      <c r="AG22" s="663"/>
      <c r="AH22" s="663"/>
      <c r="AI22" s="663"/>
      <c r="AJ22" s="663"/>
      <c r="AK22" s="663"/>
      <c r="AL22" s="664">
        <v>92</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568</v>
      </c>
      <c r="S23" s="660"/>
      <c r="T23" s="660"/>
      <c r="U23" s="660"/>
      <c r="V23" s="660"/>
      <c r="W23" s="660"/>
      <c r="X23" s="660"/>
      <c r="Y23" s="661"/>
      <c r="Z23" s="662">
        <v>0</v>
      </c>
      <c r="AA23" s="662"/>
      <c r="AB23" s="662"/>
      <c r="AC23" s="662"/>
      <c r="AD23" s="663">
        <v>568</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167</v>
      </c>
      <c r="BP23" s="662"/>
      <c r="BQ23" s="662"/>
      <c r="BR23" s="662"/>
      <c r="BS23" s="668" t="s">
        <v>123</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10822</v>
      </c>
      <c r="S24" s="660"/>
      <c r="T24" s="660"/>
      <c r="U24" s="660"/>
      <c r="V24" s="660"/>
      <c r="W24" s="660"/>
      <c r="X24" s="660"/>
      <c r="Y24" s="661"/>
      <c r="Z24" s="662">
        <v>0.3</v>
      </c>
      <c r="AA24" s="662"/>
      <c r="AB24" s="662"/>
      <c r="AC24" s="662"/>
      <c r="AD24" s="663" t="s">
        <v>123</v>
      </c>
      <c r="AE24" s="663"/>
      <c r="AF24" s="663"/>
      <c r="AG24" s="663"/>
      <c r="AH24" s="663"/>
      <c r="AI24" s="663"/>
      <c r="AJ24" s="663"/>
      <c r="AK24" s="663"/>
      <c r="AL24" s="664" t="s">
        <v>123</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966103</v>
      </c>
      <c r="CS24" s="649"/>
      <c r="CT24" s="649"/>
      <c r="CU24" s="649"/>
      <c r="CV24" s="649"/>
      <c r="CW24" s="649"/>
      <c r="CX24" s="649"/>
      <c r="CY24" s="650"/>
      <c r="CZ24" s="653">
        <v>31.8</v>
      </c>
      <c r="DA24" s="654"/>
      <c r="DB24" s="654"/>
      <c r="DC24" s="673"/>
      <c r="DD24" s="692">
        <v>754142</v>
      </c>
      <c r="DE24" s="649"/>
      <c r="DF24" s="649"/>
      <c r="DG24" s="649"/>
      <c r="DH24" s="649"/>
      <c r="DI24" s="649"/>
      <c r="DJ24" s="649"/>
      <c r="DK24" s="650"/>
      <c r="DL24" s="692">
        <v>732920</v>
      </c>
      <c r="DM24" s="649"/>
      <c r="DN24" s="649"/>
      <c r="DO24" s="649"/>
      <c r="DP24" s="649"/>
      <c r="DQ24" s="649"/>
      <c r="DR24" s="649"/>
      <c r="DS24" s="649"/>
      <c r="DT24" s="649"/>
      <c r="DU24" s="649"/>
      <c r="DV24" s="650"/>
      <c r="DW24" s="653">
        <v>45</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39224</v>
      </c>
      <c r="S25" s="660"/>
      <c r="T25" s="660"/>
      <c r="U25" s="660"/>
      <c r="V25" s="660"/>
      <c r="W25" s="660"/>
      <c r="X25" s="660"/>
      <c r="Y25" s="661"/>
      <c r="Z25" s="662">
        <v>1.2</v>
      </c>
      <c r="AA25" s="662"/>
      <c r="AB25" s="662"/>
      <c r="AC25" s="662"/>
      <c r="AD25" s="663">
        <v>356</v>
      </c>
      <c r="AE25" s="663"/>
      <c r="AF25" s="663"/>
      <c r="AG25" s="663"/>
      <c r="AH25" s="663"/>
      <c r="AI25" s="663"/>
      <c r="AJ25" s="663"/>
      <c r="AK25" s="663"/>
      <c r="AL25" s="664">
        <v>0</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167</v>
      </c>
      <c r="BH25" s="660"/>
      <c r="BI25" s="660"/>
      <c r="BJ25" s="660"/>
      <c r="BK25" s="660"/>
      <c r="BL25" s="660"/>
      <c r="BM25" s="660"/>
      <c r="BN25" s="661"/>
      <c r="BO25" s="662" t="s">
        <v>123</v>
      </c>
      <c r="BP25" s="662"/>
      <c r="BQ25" s="662"/>
      <c r="BR25" s="662"/>
      <c r="BS25" s="668" t="s">
        <v>123</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503221</v>
      </c>
      <c r="CS25" s="693"/>
      <c r="CT25" s="693"/>
      <c r="CU25" s="693"/>
      <c r="CV25" s="693"/>
      <c r="CW25" s="693"/>
      <c r="CX25" s="693"/>
      <c r="CY25" s="694"/>
      <c r="CZ25" s="664">
        <v>16.600000000000001</v>
      </c>
      <c r="DA25" s="695"/>
      <c r="DB25" s="695"/>
      <c r="DC25" s="698"/>
      <c r="DD25" s="668">
        <v>455943</v>
      </c>
      <c r="DE25" s="693"/>
      <c r="DF25" s="693"/>
      <c r="DG25" s="693"/>
      <c r="DH25" s="693"/>
      <c r="DI25" s="693"/>
      <c r="DJ25" s="693"/>
      <c r="DK25" s="694"/>
      <c r="DL25" s="668">
        <v>435791</v>
      </c>
      <c r="DM25" s="693"/>
      <c r="DN25" s="693"/>
      <c r="DO25" s="693"/>
      <c r="DP25" s="693"/>
      <c r="DQ25" s="693"/>
      <c r="DR25" s="693"/>
      <c r="DS25" s="693"/>
      <c r="DT25" s="693"/>
      <c r="DU25" s="693"/>
      <c r="DV25" s="694"/>
      <c r="DW25" s="664">
        <v>26.8</v>
      </c>
      <c r="DX25" s="695"/>
      <c r="DY25" s="695"/>
      <c r="DZ25" s="695"/>
      <c r="EA25" s="695"/>
      <c r="EB25" s="695"/>
      <c r="EC25" s="696"/>
    </row>
    <row r="26" spans="2:133" ht="11.25" customHeight="1" x14ac:dyDescent="0.15">
      <c r="B26" s="656" t="s">
        <v>289</v>
      </c>
      <c r="C26" s="657"/>
      <c r="D26" s="657"/>
      <c r="E26" s="657"/>
      <c r="F26" s="657"/>
      <c r="G26" s="657"/>
      <c r="H26" s="657"/>
      <c r="I26" s="657"/>
      <c r="J26" s="657"/>
      <c r="K26" s="657"/>
      <c r="L26" s="657"/>
      <c r="M26" s="657"/>
      <c r="N26" s="657"/>
      <c r="O26" s="657"/>
      <c r="P26" s="657"/>
      <c r="Q26" s="658"/>
      <c r="R26" s="659">
        <v>9123</v>
      </c>
      <c r="S26" s="660"/>
      <c r="T26" s="660"/>
      <c r="U26" s="660"/>
      <c r="V26" s="660"/>
      <c r="W26" s="660"/>
      <c r="X26" s="660"/>
      <c r="Y26" s="661"/>
      <c r="Z26" s="662">
        <v>0.3</v>
      </c>
      <c r="AA26" s="662"/>
      <c r="AB26" s="662"/>
      <c r="AC26" s="662"/>
      <c r="AD26" s="663">
        <v>6</v>
      </c>
      <c r="AE26" s="663"/>
      <c r="AF26" s="663"/>
      <c r="AG26" s="663"/>
      <c r="AH26" s="663"/>
      <c r="AI26" s="663"/>
      <c r="AJ26" s="663"/>
      <c r="AK26" s="663"/>
      <c r="AL26" s="664">
        <v>0</v>
      </c>
      <c r="AM26" s="665"/>
      <c r="AN26" s="665"/>
      <c r="AO26" s="666"/>
      <c r="AP26" s="677" t="s">
        <v>290</v>
      </c>
      <c r="AQ26" s="697"/>
      <c r="AR26" s="697"/>
      <c r="AS26" s="697"/>
      <c r="AT26" s="697"/>
      <c r="AU26" s="697"/>
      <c r="AV26" s="697"/>
      <c r="AW26" s="697"/>
      <c r="AX26" s="697"/>
      <c r="AY26" s="697"/>
      <c r="AZ26" s="697"/>
      <c r="BA26" s="697"/>
      <c r="BB26" s="697"/>
      <c r="BC26" s="697"/>
      <c r="BD26" s="697"/>
      <c r="BE26" s="697"/>
      <c r="BF26" s="679"/>
      <c r="BG26" s="659" t="s">
        <v>123</v>
      </c>
      <c r="BH26" s="660"/>
      <c r="BI26" s="660"/>
      <c r="BJ26" s="660"/>
      <c r="BK26" s="660"/>
      <c r="BL26" s="660"/>
      <c r="BM26" s="660"/>
      <c r="BN26" s="661"/>
      <c r="BO26" s="662" t="s">
        <v>167</v>
      </c>
      <c r="BP26" s="662"/>
      <c r="BQ26" s="662"/>
      <c r="BR26" s="662"/>
      <c r="BS26" s="668" t="s">
        <v>123</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306679</v>
      </c>
      <c r="CS26" s="660"/>
      <c r="CT26" s="660"/>
      <c r="CU26" s="660"/>
      <c r="CV26" s="660"/>
      <c r="CW26" s="660"/>
      <c r="CX26" s="660"/>
      <c r="CY26" s="661"/>
      <c r="CZ26" s="664">
        <v>10.1</v>
      </c>
      <c r="DA26" s="695"/>
      <c r="DB26" s="695"/>
      <c r="DC26" s="698"/>
      <c r="DD26" s="668">
        <v>260525</v>
      </c>
      <c r="DE26" s="660"/>
      <c r="DF26" s="660"/>
      <c r="DG26" s="660"/>
      <c r="DH26" s="660"/>
      <c r="DI26" s="660"/>
      <c r="DJ26" s="660"/>
      <c r="DK26" s="661"/>
      <c r="DL26" s="668" t="s">
        <v>167</v>
      </c>
      <c r="DM26" s="660"/>
      <c r="DN26" s="660"/>
      <c r="DO26" s="660"/>
      <c r="DP26" s="660"/>
      <c r="DQ26" s="660"/>
      <c r="DR26" s="660"/>
      <c r="DS26" s="660"/>
      <c r="DT26" s="660"/>
      <c r="DU26" s="660"/>
      <c r="DV26" s="661"/>
      <c r="DW26" s="664" t="s">
        <v>123</v>
      </c>
      <c r="DX26" s="695"/>
      <c r="DY26" s="695"/>
      <c r="DZ26" s="695"/>
      <c r="EA26" s="695"/>
      <c r="EB26" s="695"/>
      <c r="EC26" s="696"/>
    </row>
    <row r="27" spans="2:133" ht="11.25" customHeight="1" x14ac:dyDescent="0.15">
      <c r="B27" s="656" t="s">
        <v>292</v>
      </c>
      <c r="C27" s="657"/>
      <c r="D27" s="657"/>
      <c r="E27" s="657"/>
      <c r="F27" s="657"/>
      <c r="G27" s="657"/>
      <c r="H27" s="657"/>
      <c r="I27" s="657"/>
      <c r="J27" s="657"/>
      <c r="K27" s="657"/>
      <c r="L27" s="657"/>
      <c r="M27" s="657"/>
      <c r="N27" s="657"/>
      <c r="O27" s="657"/>
      <c r="P27" s="657"/>
      <c r="Q27" s="658"/>
      <c r="R27" s="659">
        <v>258422</v>
      </c>
      <c r="S27" s="660"/>
      <c r="T27" s="660"/>
      <c r="U27" s="660"/>
      <c r="V27" s="660"/>
      <c r="W27" s="660"/>
      <c r="X27" s="660"/>
      <c r="Y27" s="661"/>
      <c r="Z27" s="662">
        <v>8</v>
      </c>
      <c r="AA27" s="662"/>
      <c r="AB27" s="662"/>
      <c r="AC27" s="662"/>
      <c r="AD27" s="663" t="s">
        <v>123</v>
      </c>
      <c r="AE27" s="663"/>
      <c r="AF27" s="663"/>
      <c r="AG27" s="663"/>
      <c r="AH27" s="663"/>
      <c r="AI27" s="663"/>
      <c r="AJ27" s="663"/>
      <c r="AK27" s="663"/>
      <c r="AL27" s="664" t="s">
        <v>123</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220710</v>
      </c>
      <c r="BH27" s="660"/>
      <c r="BI27" s="660"/>
      <c r="BJ27" s="660"/>
      <c r="BK27" s="660"/>
      <c r="BL27" s="660"/>
      <c r="BM27" s="660"/>
      <c r="BN27" s="661"/>
      <c r="BO27" s="662">
        <v>100</v>
      </c>
      <c r="BP27" s="662"/>
      <c r="BQ27" s="662"/>
      <c r="BR27" s="662"/>
      <c r="BS27" s="668" t="s">
        <v>123</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198880</v>
      </c>
      <c r="CS27" s="693"/>
      <c r="CT27" s="693"/>
      <c r="CU27" s="693"/>
      <c r="CV27" s="693"/>
      <c r="CW27" s="693"/>
      <c r="CX27" s="693"/>
      <c r="CY27" s="694"/>
      <c r="CZ27" s="664">
        <v>6.5</v>
      </c>
      <c r="DA27" s="695"/>
      <c r="DB27" s="695"/>
      <c r="DC27" s="698"/>
      <c r="DD27" s="668">
        <v>58617</v>
      </c>
      <c r="DE27" s="693"/>
      <c r="DF27" s="693"/>
      <c r="DG27" s="693"/>
      <c r="DH27" s="693"/>
      <c r="DI27" s="693"/>
      <c r="DJ27" s="693"/>
      <c r="DK27" s="694"/>
      <c r="DL27" s="668">
        <v>57547</v>
      </c>
      <c r="DM27" s="693"/>
      <c r="DN27" s="693"/>
      <c r="DO27" s="693"/>
      <c r="DP27" s="693"/>
      <c r="DQ27" s="693"/>
      <c r="DR27" s="693"/>
      <c r="DS27" s="693"/>
      <c r="DT27" s="693"/>
      <c r="DU27" s="693"/>
      <c r="DV27" s="694"/>
      <c r="DW27" s="664">
        <v>3.5</v>
      </c>
      <c r="DX27" s="695"/>
      <c r="DY27" s="695"/>
      <c r="DZ27" s="695"/>
      <c r="EA27" s="695"/>
      <c r="EB27" s="695"/>
      <c r="EC27" s="696"/>
    </row>
    <row r="28" spans="2:133" ht="11.25" customHeight="1" x14ac:dyDescent="0.15">
      <c r="B28" s="701" t="s">
        <v>295</v>
      </c>
      <c r="C28" s="702"/>
      <c r="D28" s="702"/>
      <c r="E28" s="702"/>
      <c r="F28" s="702"/>
      <c r="G28" s="702"/>
      <c r="H28" s="702"/>
      <c r="I28" s="702"/>
      <c r="J28" s="702"/>
      <c r="K28" s="702"/>
      <c r="L28" s="702"/>
      <c r="M28" s="702"/>
      <c r="N28" s="702"/>
      <c r="O28" s="702"/>
      <c r="P28" s="702"/>
      <c r="Q28" s="703"/>
      <c r="R28" s="659">
        <v>115103</v>
      </c>
      <c r="S28" s="660"/>
      <c r="T28" s="660"/>
      <c r="U28" s="660"/>
      <c r="V28" s="660"/>
      <c r="W28" s="660"/>
      <c r="X28" s="660"/>
      <c r="Y28" s="661"/>
      <c r="Z28" s="662">
        <v>3.5</v>
      </c>
      <c r="AA28" s="662"/>
      <c r="AB28" s="662"/>
      <c r="AC28" s="662"/>
      <c r="AD28" s="663">
        <v>115103</v>
      </c>
      <c r="AE28" s="663"/>
      <c r="AF28" s="663"/>
      <c r="AG28" s="663"/>
      <c r="AH28" s="663"/>
      <c r="AI28" s="663"/>
      <c r="AJ28" s="663"/>
      <c r="AK28" s="663"/>
      <c r="AL28" s="664">
        <v>7.3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264002</v>
      </c>
      <c r="CS28" s="660"/>
      <c r="CT28" s="660"/>
      <c r="CU28" s="660"/>
      <c r="CV28" s="660"/>
      <c r="CW28" s="660"/>
      <c r="CX28" s="660"/>
      <c r="CY28" s="661"/>
      <c r="CZ28" s="664">
        <v>8.6999999999999993</v>
      </c>
      <c r="DA28" s="695"/>
      <c r="DB28" s="695"/>
      <c r="DC28" s="698"/>
      <c r="DD28" s="668">
        <v>239582</v>
      </c>
      <c r="DE28" s="660"/>
      <c r="DF28" s="660"/>
      <c r="DG28" s="660"/>
      <c r="DH28" s="660"/>
      <c r="DI28" s="660"/>
      <c r="DJ28" s="660"/>
      <c r="DK28" s="661"/>
      <c r="DL28" s="668">
        <v>239582</v>
      </c>
      <c r="DM28" s="660"/>
      <c r="DN28" s="660"/>
      <c r="DO28" s="660"/>
      <c r="DP28" s="660"/>
      <c r="DQ28" s="660"/>
      <c r="DR28" s="660"/>
      <c r="DS28" s="660"/>
      <c r="DT28" s="660"/>
      <c r="DU28" s="660"/>
      <c r="DV28" s="661"/>
      <c r="DW28" s="664">
        <v>14.7</v>
      </c>
      <c r="DX28" s="695"/>
      <c r="DY28" s="695"/>
      <c r="DZ28" s="695"/>
      <c r="EA28" s="695"/>
      <c r="EB28" s="695"/>
      <c r="EC28" s="696"/>
    </row>
    <row r="29" spans="2:133" ht="11.25" customHeight="1" x14ac:dyDescent="0.15">
      <c r="B29" s="656" t="s">
        <v>297</v>
      </c>
      <c r="C29" s="657"/>
      <c r="D29" s="657"/>
      <c r="E29" s="657"/>
      <c r="F29" s="657"/>
      <c r="G29" s="657"/>
      <c r="H29" s="657"/>
      <c r="I29" s="657"/>
      <c r="J29" s="657"/>
      <c r="K29" s="657"/>
      <c r="L29" s="657"/>
      <c r="M29" s="657"/>
      <c r="N29" s="657"/>
      <c r="O29" s="657"/>
      <c r="P29" s="657"/>
      <c r="Q29" s="658"/>
      <c r="R29" s="659">
        <v>420029</v>
      </c>
      <c r="S29" s="660"/>
      <c r="T29" s="660"/>
      <c r="U29" s="660"/>
      <c r="V29" s="660"/>
      <c r="W29" s="660"/>
      <c r="X29" s="660"/>
      <c r="Y29" s="661"/>
      <c r="Z29" s="662">
        <v>12.9</v>
      </c>
      <c r="AA29" s="662"/>
      <c r="AB29" s="662"/>
      <c r="AC29" s="662"/>
      <c r="AD29" s="663" t="s">
        <v>167</v>
      </c>
      <c r="AE29" s="663"/>
      <c r="AF29" s="663"/>
      <c r="AG29" s="663"/>
      <c r="AH29" s="663"/>
      <c r="AI29" s="663"/>
      <c r="AJ29" s="663"/>
      <c r="AK29" s="663"/>
      <c r="AL29" s="664" t="s">
        <v>167</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16" t="s">
        <v>300</v>
      </c>
      <c r="CE29" s="717"/>
      <c r="CF29" s="674" t="s">
        <v>64</v>
      </c>
      <c r="CG29" s="675"/>
      <c r="CH29" s="675"/>
      <c r="CI29" s="675"/>
      <c r="CJ29" s="675"/>
      <c r="CK29" s="675"/>
      <c r="CL29" s="675"/>
      <c r="CM29" s="675"/>
      <c r="CN29" s="675"/>
      <c r="CO29" s="675"/>
      <c r="CP29" s="675"/>
      <c r="CQ29" s="676"/>
      <c r="CR29" s="659">
        <v>264002</v>
      </c>
      <c r="CS29" s="693"/>
      <c r="CT29" s="693"/>
      <c r="CU29" s="693"/>
      <c r="CV29" s="693"/>
      <c r="CW29" s="693"/>
      <c r="CX29" s="693"/>
      <c r="CY29" s="694"/>
      <c r="CZ29" s="664">
        <v>8.6999999999999993</v>
      </c>
      <c r="DA29" s="695"/>
      <c r="DB29" s="695"/>
      <c r="DC29" s="698"/>
      <c r="DD29" s="668">
        <v>239582</v>
      </c>
      <c r="DE29" s="693"/>
      <c r="DF29" s="693"/>
      <c r="DG29" s="693"/>
      <c r="DH29" s="693"/>
      <c r="DI29" s="693"/>
      <c r="DJ29" s="693"/>
      <c r="DK29" s="694"/>
      <c r="DL29" s="668">
        <v>239582</v>
      </c>
      <c r="DM29" s="693"/>
      <c r="DN29" s="693"/>
      <c r="DO29" s="693"/>
      <c r="DP29" s="693"/>
      <c r="DQ29" s="693"/>
      <c r="DR29" s="693"/>
      <c r="DS29" s="693"/>
      <c r="DT29" s="693"/>
      <c r="DU29" s="693"/>
      <c r="DV29" s="694"/>
      <c r="DW29" s="664">
        <v>14.7</v>
      </c>
      <c r="DX29" s="695"/>
      <c r="DY29" s="695"/>
      <c r="DZ29" s="695"/>
      <c r="EA29" s="695"/>
      <c r="EB29" s="695"/>
      <c r="EC29" s="696"/>
    </row>
    <row r="30" spans="2:133" ht="11.25" customHeight="1" x14ac:dyDescent="0.15">
      <c r="B30" s="656" t="s">
        <v>301</v>
      </c>
      <c r="C30" s="657"/>
      <c r="D30" s="657"/>
      <c r="E30" s="657"/>
      <c r="F30" s="657"/>
      <c r="G30" s="657"/>
      <c r="H30" s="657"/>
      <c r="I30" s="657"/>
      <c r="J30" s="657"/>
      <c r="K30" s="657"/>
      <c r="L30" s="657"/>
      <c r="M30" s="657"/>
      <c r="N30" s="657"/>
      <c r="O30" s="657"/>
      <c r="P30" s="657"/>
      <c r="Q30" s="658"/>
      <c r="R30" s="659">
        <v>7039</v>
      </c>
      <c r="S30" s="660"/>
      <c r="T30" s="660"/>
      <c r="U30" s="660"/>
      <c r="V30" s="660"/>
      <c r="W30" s="660"/>
      <c r="X30" s="660"/>
      <c r="Y30" s="661"/>
      <c r="Z30" s="662">
        <v>0.2</v>
      </c>
      <c r="AA30" s="662"/>
      <c r="AB30" s="662"/>
      <c r="AC30" s="662"/>
      <c r="AD30" s="663">
        <v>3143</v>
      </c>
      <c r="AE30" s="663"/>
      <c r="AF30" s="663"/>
      <c r="AG30" s="663"/>
      <c r="AH30" s="663"/>
      <c r="AI30" s="663"/>
      <c r="AJ30" s="663"/>
      <c r="AK30" s="663"/>
      <c r="AL30" s="664">
        <v>0.2</v>
      </c>
      <c r="AM30" s="665"/>
      <c r="AN30" s="665"/>
      <c r="AO30" s="666"/>
      <c r="AP30" s="707" t="s">
        <v>302</v>
      </c>
      <c r="AQ30" s="708"/>
      <c r="AR30" s="708"/>
      <c r="AS30" s="708"/>
      <c r="AT30" s="713" t="s">
        <v>303</v>
      </c>
      <c r="AU30" s="210"/>
      <c r="AV30" s="210"/>
      <c r="AW30" s="210"/>
      <c r="AX30" s="645" t="s">
        <v>181</v>
      </c>
      <c r="AY30" s="646"/>
      <c r="AZ30" s="646"/>
      <c r="BA30" s="646"/>
      <c r="BB30" s="646"/>
      <c r="BC30" s="646"/>
      <c r="BD30" s="646"/>
      <c r="BE30" s="646"/>
      <c r="BF30" s="647"/>
      <c r="BG30" s="725">
        <v>98.7</v>
      </c>
      <c r="BH30" s="726"/>
      <c r="BI30" s="726"/>
      <c r="BJ30" s="726"/>
      <c r="BK30" s="726"/>
      <c r="BL30" s="726"/>
      <c r="BM30" s="654">
        <v>90</v>
      </c>
      <c r="BN30" s="726"/>
      <c r="BO30" s="726"/>
      <c r="BP30" s="726"/>
      <c r="BQ30" s="727"/>
      <c r="BR30" s="725">
        <v>98.5</v>
      </c>
      <c r="BS30" s="726"/>
      <c r="BT30" s="726"/>
      <c r="BU30" s="726"/>
      <c r="BV30" s="726"/>
      <c r="BW30" s="726"/>
      <c r="BX30" s="654">
        <v>91.2</v>
      </c>
      <c r="BY30" s="726"/>
      <c r="BZ30" s="726"/>
      <c r="CA30" s="726"/>
      <c r="CB30" s="727"/>
      <c r="CD30" s="718"/>
      <c r="CE30" s="719"/>
      <c r="CF30" s="674" t="s">
        <v>304</v>
      </c>
      <c r="CG30" s="675"/>
      <c r="CH30" s="675"/>
      <c r="CI30" s="675"/>
      <c r="CJ30" s="675"/>
      <c r="CK30" s="675"/>
      <c r="CL30" s="675"/>
      <c r="CM30" s="675"/>
      <c r="CN30" s="675"/>
      <c r="CO30" s="675"/>
      <c r="CP30" s="675"/>
      <c r="CQ30" s="676"/>
      <c r="CR30" s="659">
        <v>238089</v>
      </c>
      <c r="CS30" s="660"/>
      <c r="CT30" s="660"/>
      <c r="CU30" s="660"/>
      <c r="CV30" s="660"/>
      <c r="CW30" s="660"/>
      <c r="CX30" s="660"/>
      <c r="CY30" s="661"/>
      <c r="CZ30" s="664">
        <v>7.8</v>
      </c>
      <c r="DA30" s="695"/>
      <c r="DB30" s="695"/>
      <c r="DC30" s="698"/>
      <c r="DD30" s="668">
        <v>213669</v>
      </c>
      <c r="DE30" s="660"/>
      <c r="DF30" s="660"/>
      <c r="DG30" s="660"/>
      <c r="DH30" s="660"/>
      <c r="DI30" s="660"/>
      <c r="DJ30" s="660"/>
      <c r="DK30" s="661"/>
      <c r="DL30" s="668">
        <v>213669</v>
      </c>
      <c r="DM30" s="660"/>
      <c r="DN30" s="660"/>
      <c r="DO30" s="660"/>
      <c r="DP30" s="660"/>
      <c r="DQ30" s="660"/>
      <c r="DR30" s="660"/>
      <c r="DS30" s="660"/>
      <c r="DT30" s="660"/>
      <c r="DU30" s="660"/>
      <c r="DV30" s="661"/>
      <c r="DW30" s="664">
        <v>13.1</v>
      </c>
      <c r="DX30" s="695"/>
      <c r="DY30" s="695"/>
      <c r="DZ30" s="695"/>
      <c r="EA30" s="695"/>
      <c r="EB30" s="695"/>
      <c r="EC30" s="696"/>
    </row>
    <row r="31" spans="2:133" ht="11.25" customHeight="1" x14ac:dyDescent="0.15">
      <c r="B31" s="656" t="s">
        <v>305</v>
      </c>
      <c r="C31" s="657"/>
      <c r="D31" s="657"/>
      <c r="E31" s="657"/>
      <c r="F31" s="657"/>
      <c r="G31" s="657"/>
      <c r="H31" s="657"/>
      <c r="I31" s="657"/>
      <c r="J31" s="657"/>
      <c r="K31" s="657"/>
      <c r="L31" s="657"/>
      <c r="M31" s="657"/>
      <c r="N31" s="657"/>
      <c r="O31" s="657"/>
      <c r="P31" s="657"/>
      <c r="Q31" s="658"/>
      <c r="R31" s="659">
        <v>134978</v>
      </c>
      <c r="S31" s="660"/>
      <c r="T31" s="660"/>
      <c r="U31" s="660"/>
      <c r="V31" s="660"/>
      <c r="W31" s="660"/>
      <c r="X31" s="660"/>
      <c r="Y31" s="661"/>
      <c r="Z31" s="662">
        <v>4.2</v>
      </c>
      <c r="AA31" s="662"/>
      <c r="AB31" s="662"/>
      <c r="AC31" s="662"/>
      <c r="AD31" s="663" t="s">
        <v>167</v>
      </c>
      <c r="AE31" s="663"/>
      <c r="AF31" s="663"/>
      <c r="AG31" s="663"/>
      <c r="AH31" s="663"/>
      <c r="AI31" s="663"/>
      <c r="AJ31" s="663"/>
      <c r="AK31" s="663"/>
      <c r="AL31" s="664" t="s">
        <v>306</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22">
        <v>99</v>
      </c>
      <c r="BH31" s="693"/>
      <c r="BI31" s="693"/>
      <c r="BJ31" s="693"/>
      <c r="BK31" s="693"/>
      <c r="BL31" s="693"/>
      <c r="BM31" s="665">
        <v>95.1</v>
      </c>
      <c r="BN31" s="723"/>
      <c r="BO31" s="723"/>
      <c r="BP31" s="723"/>
      <c r="BQ31" s="724"/>
      <c r="BR31" s="722">
        <v>98.3</v>
      </c>
      <c r="BS31" s="693"/>
      <c r="BT31" s="693"/>
      <c r="BU31" s="693"/>
      <c r="BV31" s="693"/>
      <c r="BW31" s="693"/>
      <c r="BX31" s="665">
        <v>96.7</v>
      </c>
      <c r="BY31" s="723"/>
      <c r="BZ31" s="723"/>
      <c r="CA31" s="723"/>
      <c r="CB31" s="724"/>
      <c r="CD31" s="718"/>
      <c r="CE31" s="719"/>
      <c r="CF31" s="674" t="s">
        <v>309</v>
      </c>
      <c r="CG31" s="675"/>
      <c r="CH31" s="675"/>
      <c r="CI31" s="675"/>
      <c r="CJ31" s="675"/>
      <c r="CK31" s="675"/>
      <c r="CL31" s="675"/>
      <c r="CM31" s="675"/>
      <c r="CN31" s="675"/>
      <c r="CO31" s="675"/>
      <c r="CP31" s="675"/>
      <c r="CQ31" s="676"/>
      <c r="CR31" s="659">
        <v>25913</v>
      </c>
      <c r="CS31" s="693"/>
      <c r="CT31" s="693"/>
      <c r="CU31" s="693"/>
      <c r="CV31" s="693"/>
      <c r="CW31" s="693"/>
      <c r="CX31" s="693"/>
      <c r="CY31" s="694"/>
      <c r="CZ31" s="664">
        <v>0.9</v>
      </c>
      <c r="DA31" s="695"/>
      <c r="DB31" s="695"/>
      <c r="DC31" s="698"/>
      <c r="DD31" s="668">
        <v>25913</v>
      </c>
      <c r="DE31" s="693"/>
      <c r="DF31" s="693"/>
      <c r="DG31" s="693"/>
      <c r="DH31" s="693"/>
      <c r="DI31" s="693"/>
      <c r="DJ31" s="693"/>
      <c r="DK31" s="694"/>
      <c r="DL31" s="668">
        <v>25913</v>
      </c>
      <c r="DM31" s="693"/>
      <c r="DN31" s="693"/>
      <c r="DO31" s="693"/>
      <c r="DP31" s="693"/>
      <c r="DQ31" s="693"/>
      <c r="DR31" s="693"/>
      <c r="DS31" s="693"/>
      <c r="DT31" s="693"/>
      <c r="DU31" s="693"/>
      <c r="DV31" s="694"/>
      <c r="DW31" s="664">
        <v>1.6</v>
      </c>
      <c r="DX31" s="695"/>
      <c r="DY31" s="695"/>
      <c r="DZ31" s="695"/>
      <c r="EA31" s="695"/>
      <c r="EB31" s="695"/>
      <c r="EC31" s="696"/>
    </row>
    <row r="32" spans="2:133" ht="11.25" customHeight="1" x14ac:dyDescent="0.15">
      <c r="B32" s="656" t="s">
        <v>310</v>
      </c>
      <c r="C32" s="657"/>
      <c r="D32" s="657"/>
      <c r="E32" s="657"/>
      <c r="F32" s="657"/>
      <c r="G32" s="657"/>
      <c r="H32" s="657"/>
      <c r="I32" s="657"/>
      <c r="J32" s="657"/>
      <c r="K32" s="657"/>
      <c r="L32" s="657"/>
      <c r="M32" s="657"/>
      <c r="N32" s="657"/>
      <c r="O32" s="657"/>
      <c r="P32" s="657"/>
      <c r="Q32" s="658"/>
      <c r="R32" s="659">
        <v>132202</v>
      </c>
      <c r="S32" s="660"/>
      <c r="T32" s="660"/>
      <c r="U32" s="660"/>
      <c r="V32" s="660"/>
      <c r="W32" s="660"/>
      <c r="X32" s="660"/>
      <c r="Y32" s="661"/>
      <c r="Z32" s="662">
        <v>4.0999999999999996</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96.4</v>
      </c>
      <c r="BH32" s="729"/>
      <c r="BI32" s="729"/>
      <c r="BJ32" s="729"/>
      <c r="BK32" s="729"/>
      <c r="BL32" s="729"/>
      <c r="BM32" s="730">
        <v>73.599999999999994</v>
      </c>
      <c r="BN32" s="729"/>
      <c r="BO32" s="729"/>
      <c r="BP32" s="729"/>
      <c r="BQ32" s="731"/>
      <c r="BR32" s="728">
        <v>96.1</v>
      </c>
      <c r="BS32" s="729"/>
      <c r="BT32" s="729"/>
      <c r="BU32" s="729"/>
      <c r="BV32" s="729"/>
      <c r="BW32" s="729"/>
      <c r="BX32" s="730">
        <v>74.2</v>
      </c>
      <c r="BY32" s="729"/>
      <c r="BZ32" s="729"/>
      <c r="CA32" s="729"/>
      <c r="CB32" s="731"/>
      <c r="CD32" s="720"/>
      <c r="CE32" s="721"/>
      <c r="CF32" s="674" t="s">
        <v>312</v>
      </c>
      <c r="CG32" s="675"/>
      <c r="CH32" s="675"/>
      <c r="CI32" s="675"/>
      <c r="CJ32" s="675"/>
      <c r="CK32" s="675"/>
      <c r="CL32" s="675"/>
      <c r="CM32" s="675"/>
      <c r="CN32" s="675"/>
      <c r="CO32" s="675"/>
      <c r="CP32" s="675"/>
      <c r="CQ32" s="676"/>
      <c r="CR32" s="659" t="s">
        <v>167</v>
      </c>
      <c r="CS32" s="660"/>
      <c r="CT32" s="660"/>
      <c r="CU32" s="660"/>
      <c r="CV32" s="660"/>
      <c r="CW32" s="660"/>
      <c r="CX32" s="660"/>
      <c r="CY32" s="661"/>
      <c r="CZ32" s="664" t="s">
        <v>123</v>
      </c>
      <c r="DA32" s="695"/>
      <c r="DB32" s="695"/>
      <c r="DC32" s="698"/>
      <c r="DD32" s="668" t="s">
        <v>123</v>
      </c>
      <c r="DE32" s="660"/>
      <c r="DF32" s="660"/>
      <c r="DG32" s="660"/>
      <c r="DH32" s="660"/>
      <c r="DI32" s="660"/>
      <c r="DJ32" s="660"/>
      <c r="DK32" s="661"/>
      <c r="DL32" s="668" t="s">
        <v>123</v>
      </c>
      <c r="DM32" s="660"/>
      <c r="DN32" s="660"/>
      <c r="DO32" s="660"/>
      <c r="DP32" s="660"/>
      <c r="DQ32" s="660"/>
      <c r="DR32" s="660"/>
      <c r="DS32" s="660"/>
      <c r="DT32" s="660"/>
      <c r="DU32" s="660"/>
      <c r="DV32" s="661"/>
      <c r="DW32" s="664" t="s">
        <v>123</v>
      </c>
      <c r="DX32" s="695"/>
      <c r="DY32" s="695"/>
      <c r="DZ32" s="695"/>
      <c r="EA32" s="695"/>
      <c r="EB32" s="695"/>
      <c r="EC32" s="696"/>
    </row>
    <row r="33" spans="2:133" ht="11.25" customHeight="1" x14ac:dyDescent="0.15">
      <c r="B33" s="656" t="s">
        <v>313</v>
      </c>
      <c r="C33" s="657"/>
      <c r="D33" s="657"/>
      <c r="E33" s="657"/>
      <c r="F33" s="657"/>
      <c r="G33" s="657"/>
      <c r="H33" s="657"/>
      <c r="I33" s="657"/>
      <c r="J33" s="657"/>
      <c r="K33" s="657"/>
      <c r="L33" s="657"/>
      <c r="M33" s="657"/>
      <c r="N33" s="657"/>
      <c r="O33" s="657"/>
      <c r="P33" s="657"/>
      <c r="Q33" s="658"/>
      <c r="R33" s="659">
        <v>243881</v>
      </c>
      <c r="S33" s="660"/>
      <c r="T33" s="660"/>
      <c r="U33" s="660"/>
      <c r="V33" s="660"/>
      <c r="W33" s="660"/>
      <c r="X33" s="660"/>
      <c r="Y33" s="661"/>
      <c r="Z33" s="662">
        <v>7.5</v>
      </c>
      <c r="AA33" s="662"/>
      <c r="AB33" s="662"/>
      <c r="AC33" s="662"/>
      <c r="AD33" s="663" t="s">
        <v>167</v>
      </c>
      <c r="AE33" s="663"/>
      <c r="AF33" s="663"/>
      <c r="AG33" s="663"/>
      <c r="AH33" s="663"/>
      <c r="AI33" s="663"/>
      <c r="AJ33" s="663"/>
      <c r="AK33" s="663"/>
      <c r="AL33" s="664" t="s">
        <v>167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1497647</v>
      </c>
      <c r="CS33" s="693"/>
      <c r="CT33" s="693"/>
      <c r="CU33" s="693"/>
      <c r="CV33" s="693"/>
      <c r="CW33" s="693"/>
      <c r="CX33" s="693"/>
      <c r="CY33" s="694"/>
      <c r="CZ33" s="664">
        <v>49.3</v>
      </c>
      <c r="DA33" s="695"/>
      <c r="DB33" s="695"/>
      <c r="DC33" s="698"/>
      <c r="DD33" s="668">
        <v>1050332</v>
      </c>
      <c r="DE33" s="693"/>
      <c r="DF33" s="693"/>
      <c r="DG33" s="693"/>
      <c r="DH33" s="693"/>
      <c r="DI33" s="693"/>
      <c r="DJ33" s="693"/>
      <c r="DK33" s="694"/>
      <c r="DL33" s="668">
        <v>641404</v>
      </c>
      <c r="DM33" s="693"/>
      <c r="DN33" s="693"/>
      <c r="DO33" s="693"/>
      <c r="DP33" s="693"/>
      <c r="DQ33" s="693"/>
      <c r="DR33" s="693"/>
      <c r="DS33" s="693"/>
      <c r="DT33" s="693"/>
      <c r="DU33" s="693"/>
      <c r="DV33" s="694"/>
      <c r="DW33" s="664">
        <v>39.4</v>
      </c>
      <c r="DX33" s="695"/>
      <c r="DY33" s="695"/>
      <c r="DZ33" s="695"/>
      <c r="EA33" s="695"/>
      <c r="EB33" s="695"/>
      <c r="EC33" s="696"/>
    </row>
    <row r="34" spans="2:133" ht="11.25" customHeight="1" x14ac:dyDescent="0.15">
      <c r="B34" s="656" t="s">
        <v>315</v>
      </c>
      <c r="C34" s="657"/>
      <c r="D34" s="657"/>
      <c r="E34" s="657"/>
      <c r="F34" s="657"/>
      <c r="G34" s="657"/>
      <c r="H34" s="657"/>
      <c r="I34" s="657"/>
      <c r="J34" s="657"/>
      <c r="K34" s="657"/>
      <c r="L34" s="657"/>
      <c r="M34" s="657"/>
      <c r="N34" s="657"/>
      <c r="O34" s="657"/>
      <c r="P34" s="657"/>
      <c r="Q34" s="658"/>
      <c r="R34" s="659">
        <v>44904</v>
      </c>
      <c r="S34" s="660"/>
      <c r="T34" s="660"/>
      <c r="U34" s="660"/>
      <c r="V34" s="660"/>
      <c r="W34" s="660"/>
      <c r="X34" s="660"/>
      <c r="Y34" s="661"/>
      <c r="Z34" s="662">
        <v>1.4</v>
      </c>
      <c r="AA34" s="662"/>
      <c r="AB34" s="662"/>
      <c r="AC34" s="662"/>
      <c r="AD34" s="663">
        <v>6180</v>
      </c>
      <c r="AE34" s="663"/>
      <c r="AF34" s="663"/>
      <c r="AG34" s="663"/>
      <c r="AH34" s="663"/>
      <c r="AI34" s="663"/>
      <c r="AJ34" s="663"/>
      <c r="AK34" s="663"/>
      <c r="AL34" s="664">
        <v>0.4</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628315</v>
      </c>
      <c r="CS34" s="660"/>
      <c r="CT34" s="660"/>
      <c r="CU34" s="660"/>
      <c r="CV34" s="660"/>
      <c r="CW34" s="660"/>
      <c r="CX34" s="660"/>
      <c r="CY34" s="661"/>
      <c r="CZ34" s="664">
        <v>20.7</v>
      </c>
      <c r="DA34" s="695"/>
      <c r="DB34" s="695"/>
      <c r="DC34" s="698"/>
      <c r="DD34" s="668">
        <v>375044</v>
      </c>
      <c r="DE34" s="660"/>
      <c r="DF34" s="660"/>
      <c r="DG34" s="660"/>
      <c r="DH34" s="660"/>
      <c r="DI34" s="660"/>
      <c r="DJ34" s="660"/>
      <c r="DK34" s="661"/>
      <c r="DL34" s="668">
        <v>266918</v>
      </c>
      <c r="DM34" s="660"/>
      <c r="DN34" s="660"/>
      <c r="DO34" s="660"/>
      <c r="DP34" s="660"/>
      <c r="DQ34" s="660"/>
      <c r="DR34" s="660"/>
      <c r="DS34" s="660"/>
      <c r="DT34" s="660"/>
      <c r="DU34" s="660"/>
      <c r="DV34" s="661"/>
      <c r="DW34" s="664">
        <v>16.399999999999999</v>
      </c>
      <c r="DX34" s="695"/>
      <c r="DY34" s="695"/>
      <c r="DZ34" s="695"/>
      <c r="EA34" s="695"/>
      <c r="EB34" s="695"/>
      <c r="EC34" s="696"/>
    </row>
    <row r="35" spans="2:133" ht="11.25" customHeight="1" x14ac:dyDescent="0.15">
      <c r="B35" s="656" t="s">
        <v>319</v>
      </c>
      <c r="C35" s="657"/>
      <c r="D35" s="657"/>
      <c r="E35" s="657"/>
      <c r="F35" s="657"/>
      <c r="G35" s="657"/>
      <c r="H35" s="657"/>
      <c r="I35" s="657"/>
      <c r="J35" s="657"/>
      <c r="K35" s="657"/>
      <c r="L35" s="657"/>
      <c r="M35" s="657"/>
      <c r="N35" s="657"/>
      <c r="O35" s="657"/>
      <c r="P35" s="657"/>
      <c r="Q35" s="658"/>
      <c r="R35" s="659">
        <v>282533</v>
      </c>
      <c r="S35" s="660"/>
      <c r="T35" s="660"/>
      <c r="U35" s="660"/>
      <c r="V35" s="660"/>
      <c r="W35" s="660"/>
      <c r="X35" s="660"/>
      <c r="Y35" s="661"/>
      <c r="Z35" s="662">
        <v>8.6999999999999993</v>
      </c>
      <c r="AA35" s="662"/>
      <c r="AB35" s="662"/>
      <c r="AC35" s="662"/>
      <c r="AD35" s="663" t="s">
        <v>167</v>
      </c>
      <c r="AE35" s="663"/>
      <c r="AF35" s="663"/>
      <c r="AG35" s="663"/>
      <c r="AH35" s="663"/>
      <c r="AI35" s="663"/>
      <c r="AJ35" s="663"/>
      <c r="AK35" s="663"/>
      <c r="AL35" s="664" t="s">
        <v>167</v>
      </c>
      <c r="AM35" s="665"/>
      <c r="AN35" s="665"/>
      <c r="AO35" s="666"/>
      <c r="AP35" s="214"/>
      <c r="AQ35" s="732" t="s">
        <v>320</v>
      </c>
      <c r="AR35" s="733"/>
      <c r="AS35" s="733"/>
      <c r="AT35" s="733"/>
      <c r="AU35" s="733"/>
      <c r="AV35" s="733"/>
      <c r="AW35" s="733"/>
      <c r="AX35" s="733"/>
      <c r="AY35" s="734"/>
      <c r="AZ35" s="648">
        <v>176364</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28566</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26907</v>
      </c>
      <c r="CS35" s="693"/>
      <c r="CT35" s="693"/>
      <c r="CU35" s="693"/>
      <c r="CV35" s="693"/>
      <c r="CW35" s="693"/>
      <c r="CX35" s="693"/>
      <c r="CY35" s="694"/>
      <c r="CZ35" s="664">
        <v>0.9</v>
      </c>
      <c r="DA35" s="695"/>
      <c r="DB35" s="695"/>
      <c r="DC35" s="698"/>
      <c r="DD35" s="668">
        <v>22392</v>
      </c>
      <c r="DE35" s="693"/>
      <c r="DF35" s="693"/>
      <c r="DG35" s="693"/>
      <c r="DH35" s="693"/>
      <c r="DI35" s="693"/>
      <c r="DJ35" s="693"/>
      <c r="DK35" s="694"/>
      <c r="DL35" s="668">
        <v>12269</v>
      </c>
      <c r="DM35" s="693"/>
      <c r="DN35" s="693"/>
      <c r="DO35" s="693"/>
      <c r="DP35" s="693"/>
      <c r="DQ35" s="693"/>
      <c r="DR35" s="693"/>
      <c r="DS35" s="693"/>
      <c r="DT35" s="693"/>
      <c r="DU35" s="693"/>
      <c r="DV35" s="694"/>
      <c r="DW35" s="664">
        <v>0.8</v>
      </c>
      <c r="DX35" s="695"/>
      <c r="DY35" s="695"/>
      <c r="DZ35" s="695"/>
      <c r="EA35" s="695"/>
      <c r="EB35" s="695"/>
      <c r="EC35" s="696"/>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167</v>
      </c>
      <c r="AE36" s="663"/>
      <c r="AF36" s="663"/>
      <c r="AG36" s="663"/>
      <c r="AH36" s="663"/>
      <c r="AI36" s="663"/>
      <c r="AJ36" s="663"/>
      <c r="AK36" s="663"/>
      <c r="AL36" s="664" t="s">
        <v>306</v>
      </c>
      <c r="AM36" s="665"/>
      <c r="AN36" s="665"/>
      <c r="AO36" s="666"/>
      <c r="AQ36" s="736" t="s">
        <v>324</v>
      </c>
      <c r="AR36" s="737"/>
      <c r="AS36" s="737"/>
      <c r="AT36" s="737"/>
      <c r="AU36" s="737"/>
      <c r="AV36" s="737"/>
      <c r="AW36" s="737"/>
      <c r="AX36" s="737"/>
      <c r="AY36" s="738"/>
      <c r="AZ36" s="659">
        <v>90060</v>
      </c>
      <c r="BA36" s="660"/>
      <c r="BB36" s="660"/>
      <c r="BC36" s="660"/>
      <c r="BD36" s="693"/>
      <c r="BE36" s="693"/>
      <c r="BF36" s="724"/>
      <c r="BG36" s="674" t="s">
        <v>325</v>
      </c>
      <c r="BH36" s="675"/>
      <c r="BI36" s="675"/>
      <c r="BJ36" s="675"/>
      <c r="BK36" s="675"/>
      <c r="BL36" s="675"/>
      <c r="BM36" s="675"/>
      <c r="BN36" s="675"/>
      <c r="BO36" s="675"/>
      <c r="BP36" s="675"/>
      <c r="BQ36" s="675"/>
      <c r="BR36" s="675"/>
      <c r="BS36" s="675"/>
      <c r="BT36" s="675"/>
      <c r="BU36" s="676"/>
      <c r="BV36" s="659">
        <v>21121</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402390</v>
      </c>
      <c r="CS36" s="660"/>
      <c r="CT36" s="660"/>
      <c r="CU36" s="660"/>
      <c r="CV36" s="660"/>
      <c r="CW36" s="660"/>
      <c r="CX36" s="660"/>
      <c r="CY36" s="661"/>
      <c r="CZ36" s="664">
        <v>13.2</v>
      </c>
      <c r="DA36" s="695"/>
      <c r="DB36" s="695"/>
      <c r="DC36" s="698"/>
      <c r="DD36" s="668">
        <v>303005</v>
      </c>
      <c r="DE36" s="660"/>
      <c r="DF36" s="660"/>
      <c r="DG36" s="660"/>
      <c r="DH36" s="660"/>
      <c r="DI36" s="660"/>
      <c r="DJ36" s="660"/>
      <c r="DK36" s="661"/>
      <c r="DL36" s="668">
        <v>210468</v>
      </c>
      <c r="DM36" s="660"/>
      <c r="DN36" s="660"/>
      <c r="DO36" s="660"/>
      <c r="DP36" s="660"/>
      <c r="DQ36" s="660"/>
      <c r="DR36" s="660"/>
      <c r="DS36" s="660"/>
      <c r="DT36" s="660"/>
      <c r="DU36" s="660"/>
      <c r="DV36" s="661"/>
      <c r="DW36" s="664">
        <v>12.9</v>
      </c>
      <c r="DX36" s="695"/>
      <c r="DY36" s="695"/>
      <c r="DZ36" s="695"/>
      <c r="EA36" s="695"/>
      <c r="EB36" s="695"/>
      <c r="EC36" s="696"/>
    </row>
    <row r="37" spans="2:133" ht="11.25" customHeight="1" x14ac:dyDescent="0.15">
      <c r="B37" s="656" t="s">
        <v>327</v>
      </c>
      <c r="C37" s="657"/>
      <c r="D37" s="657"/>
      <c r="E37" s="657"/>
      <c r="F37" s="657"/>
      <c r="G37" s="657"/>
      <c r="H37" s="657"/>
      <c r="I37" s="657"/>
      <c r="J37" s="657"/>
      <c r="K37" s="657"/>
      <c r="L37" s="657"/>
      <c r="M37" s="657"/>
      <c r="N37" s="657"/>
      <c r="O37" s="657"/>
      <c r="P37" s="657"/>
      <c r="Q37" s="658"/>
      <c r="R37" s="659">
        <v>59633</v>
      </c>
      <c r="S37" s="660"/>
      <c r="T37" s="660"/>
      <c r="U37" s="660"/>
      <c r="V37" s="660"/>
      <c r="W37" s="660"/>
      <c r="X37" s="660"/>
      <c r="Y37" s="661"/>
      <c r="Z37" s="662">
        <v>1.8</v>
      </c>
      <c r="AA37" s="662"/>
      <c r="AB37" s="662"/>
      <c r="AC37" s="662"/>
      <c r="AD37" s="663" t="s">
        <v>167</v>
      </c>
      <c r="AE37" s="663"/>
      <c r="AF37" s="663"/>
      <c r="AG37" s="663"/>
      <c r="AH37" s="663"/>
      <c r="AI37" s="663"/>
      <c r="AJ37" s="663"/>
      <c r="AK37" s="663"/>
      <c r="AL37" s="664" t="s">
        <v>123</v>
      </c>
      <c r="AM37" s="665"/>
      <c r="AN37" s="665"/>
      <c r="AO37" s="666"/>
      <c r="AQ37" s="736" t="s">
        <v>328</v>
      </c>
      <c r="AR37" s="737"/>
      <c r="AS37" s="737"/>
      <c r="AT37" s="737"/>
      <c r="AU37" s="737"/>
      <c r="AV37" s="737"/>
      <c r="AW37" s="737"/>
      <c r="AX37" s="737"/>
      <c r="AY37" s="738"/>
      <c r="AZ37" s="659" t="s">
        <v>123</v>
      </c>
      <c r="BA37" s="660"/>
      <c r="BB37" s="660"/>
      <c r="BC37" s="660"/>
      <c r="BD37" s="693"/>
      <c r="BE37" s="693"/>
      <c r="BF37" s="724"/>
      <c r="BG37" s="674" t="s">
        <v>329</v>
      </c>
      <c r="BH37" s="675"/>
      <c r="BI37" s="675"/>
      <c r="BJ37" s="675"/>
      <c r="BK37" s="675"/>
      <c r="BL37" s="675"/>
      <c r="BM37" s="675"/>
      <c r="BN37" s="675"/>
      <c r="BO37" s="675"/>
      <c r="BP37" s="675"/>
      <c r="BQ37" s="675"/>
      <c r="BR37" s="675"/>
      <c r="BS37" s="675"/>
      <c r="BT37" s="675"/>
      <c r="BU37" s="676"/>
      <c r="BV37" s="659">
        <v>456</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156949</v>
      </c>
      <c r="CS37" s="693"/>
      <c r="CT37" s="693"/>
      <c r="CU37" s="693"/>
      <c r="CV37" s="693"/>
      <c r="CW37" s="693"/>
      <c r="CX37" s="693"/>
      <c r="CY37" s="694"/>
      <c r="CZ37" s="664">
        <v>5.2</v>
      </c>
      <c r="DA37" s="695"/>
      <c r="DB37" s="695"/>
      <c r="DC37" s="698"/>
      <c r="DD37" s="668">
        <v>155149</v>
      </c>
      <c r="DE37" s="693"/>
      <c r="DF37" s="693"/>
      <c r="DG37" s="693"/>
      <c r="DH37" s="693"/>
      <c r="DI37" s="693"/>
      <c r="DJ37" s="693"/>
      <c r="DK37" s="694"/>
      <c r="DL37" s="668">
        <v>100799</v>
      </c>
      <c r="DM37" s="693"/>
      <c r="DN37" s="693"/>
      <c r="DO37" s="693"/>
      <c r="DP37" s="693"/>
      <c r="DQ37" s="693"/>
      <c r="DR37" s="693"/>
      <c r="DS37" s="693"/>
      <c r="DT37" s="693"/>
      <c r="DU37" s="693"/>
      <c r="DV37" s="694"/>
      <c r="DW37" s="664">
        <v>6.2</v>
      </c>
      <c r="DX37" s="695"/>
      <c r="DY37" s="695"/>
      <c r="DZ37" s="695"/>
      <c r="EA37" s="695"/>
      <c r="EB37" s="695"/>
      <c r="EC37" s="696"/>
    </row>
    <row r="38" spans="2:133" ht="11.25" customHeight="1" x14ac:dyDescent="0.15">
      <c r="B38" s="704" t="s">
        <v>331</v>
      </c>
      <c r="C38" s="705"/>
      <c r="D38" s="705"/>
      <c r="E38" s="705"/>
      <c r="F38" s="705"/>
      <c r="G38" s="705"/>
      <c r="H38" s="705"/>
      <c r="I38" s="705"/>
      <c r="J38" s="705"/>
      <c r="K38" s="705"/>
      <c r="L38" s="705"/>
      <c r="M38" s="705"/>
      <c r="N38" s="705"/>
      <c r="O38" s="705"/>
      <c r="P38" s="705"/>
      <c r="Q38" s="706"/>
      <c r="R38" s="739">
        <v>3248449</v>
      </c>
      <c r="S38" s="740"/>
      <c r="T38" s="740"/>
      <c r="U38" s="740"/>
      <c r="V38" s="740"/>
      <c r="W38" s="740"/>
      <c r="X38" s="740"/>
      <c r="Y38" s="741"/>
      <c r="Z38" s="742">
        <v>100</v>
      </c>
      <c r="AA38" s="742"/>
      <c r="AB38" s="742"/>
      <c r="AC38" s="742"/>
      <c r="AD38" s="743">
        <v>1567767</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167</v>
      </c>
      <c r="BA38" s="660"/>
      <c r="BB38" s="660"/>
      <c r="BC38" s="660"/>
      <c r="BD38" s="693"/>
      <c r="BE38" s="693"/>
      <c r="BF38" s="724"/>
      <c r="BG38" s="674" t="s">
        <v>333</v>
      </c>
      <c r="BH38" s="675"/>
      <c r="BI38" s="675"/>
      <c r="BJ38" s="675"/>
      <c r="BK38" s="675"/>
      <c r="BL38" s="675"/>
      <c r="BM38" s="675"/>
      <c r="BN38" s="675"/>
      <c r="BO38" s="675"/>
      <c r="BP38" s="675"/>
      <c r="BQ38" s="675"/>
      <c r="BR38" s="675"/>
      <c r="BS38" s="675"/>
      <c r="BT38" s="675"/>
      <c r="BU38" s="676"/>
      <c r="BV38" s="659">
        <v>721</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176364</v>
      </c>
      <c r="CS38" s="660"/>
      <c r="CT38" s="660"/>
      <c r="CU38" s="660"/>
      <c r="CV38" s="660"/>
      <c r="CW38" s="660"/>
      <c r="CX38" s="660"/>
      <c r="CY38" s="661"/>
      <c r="CZ38" s="664">
        <v>5.8</v>
      </c>
      <c r="DA38" s="695"/>
      <c r="DB38" s="695"/>
      <c r="DC38" s="698"/>
      <c r="DD38" s="668">
        <v>151749</v>
      </c>
      <c r="DE38" s="660"/>
      <c r="DF38" s="660"/>
      <c r="DG38" s="660"/>
      <c r="DH38" s="660"/>
      <c r="DI38" s="660"/>
      <c r="DJ38" s="660"/>
      <c r="DK38" s="661"/>
      <c r="DL38" s="668">
        <v>151749</v>
      </c>
      <c r="DM38" s="660"/>
      <c r="DN38" s="660"/>
      <c r="DO38" s="660"/>
      <c r="DP38" s="660"/>
      <c r="DQ38" s="660"/>
      <c r="DR38" s="660"/>
      <c r="DS38" s="660"/>
      <c r="DT38" s="660"/>
      <c r="DU38" s="660"/>
      <c r="DV38" s="661"/>
      <c r="DW38" s="664">
        <v>9.3000000000000007</v>
      </c>
      <c r="DX38" s="695"/>
      <c r="DY38" s="695"/>
      <c r="DZ38" s="695"/>
      <c r="EA38" s="695"/>
      <c r="EB38" s="695"/>
      <c r="EC38" s="696"/>
    </row>
    <row r="39" spans="2:133" ht="11.25" customHeight="1" x14ac:dyDescent="0.15">
      <c r="AQ39" s="736" t="s">
        <v>335</v>
      </c>
      <c r="AR39" s="737"/>
      <c r="AS39" s="737"/>
      <c r="AT39" s="737"/>
      <c r="AU39" s="737"/>
      <c r="AV39" s="737"/>
      <c r="AW39" s="737"/>
      <c r="AX39" s="737"/>
      <c r="AY39" s="738"/>
      <c r="AZ39" s="659" t="s">
        <v>167</v>
      </c>
      <c r="BA39" s="660"/>
      <c r="BB39" s="660"/>
      <c r="BC39" s="660"/>
      <c r="BD39" s="693"/>
      <c r="BE39" s="693"/>
      <c r="BF39" s="724"/>
      <c r="BG39" s="746" t="s">
        <v>336</v>
      </c>
      <c r="BH39" s="747"/>
      <c r="BI39" s="747"/>
      <c r="BJ39" s="747"/>
      <c r="BK39" s="747"/>
      <c r="BL39" s="215"/>
      <c r="BM39" s="675" t="s">
        <v>337</v>
      </c>
      <c r="BN39" s="675"/>
      <c r="BO39" s="675"/>
      <c r="BP39" s="675"/>
      <c r="BQ39" s="675"/>
      <c r="BR39" s="675"/>
      <c r="BS39" s="675"/>
      <c r="BT39" s="675"/>
      <c r="BU39" s="676"/>
      <c r="BV39" s="659">
        <v>50</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263671</v>
      </c>
      <c r="CS39" s="693"/>
      <c r="CT39" s="693"/>
      <c r="CU39" s="693"/>
      <c r="CV39" s="693"/>
      <c r="CW39" s="693"/>
      <c r="CX39" s="693"/>
      <c r="CY39" s="694"/>
      <c r="CZ39" s="664">
        <v>8.6999999999999993</v>
      </c>
      <c r="DA39" s="695"/>
      <c r="DB39" s="695"/>
      <c r="DC39" s="698"/>
      <c r="DD39" s="668">
        <v>198142</v>
      </c>
      <c r="DE39" s="693"/>
      <c r="DF39" s="693"/>
      <c r="DG39" s="693"/>
      <c r="DH39" s="693"/>
      <c r="DI39" s="693"/>
      <c r="DJ39" s="693"/>
      <c r="DK39" s="694"/>
      <c r="DL39" s="668" t="s">
        <v>167</v>
      </c>
      <c r="DM39" s="693"/>
      <c r="DN39" s="693"/>
      <c r="DO39" s="693"/>
      <c r="DP39" s="693"/>
      <c r="DQ39" s="693"/>
      <c r="DR39" s="693"/>
      <c r="DS39" s="693"/>
      <c r="DT39" s="693"/>
      <c r="DU39" s="693"/>
      <c r="DV39" s="694"/>
      <c r="DW39" s="664" t="s">
        <v>123</v>
      </c>
      <c r="DX39" s="695"/>
      <c r="DY39" s="695"/>
      <c r="DZ39" s="695"/>
      <c r="EA39" s="695"/>
      <c r="EB39" s="695"/>
      <c r="EC39" s="696"/>
    </row>
    <row r="40" spans="2:133" ht="11.25" customHeight="1" x14ac:dyDescent="0.15">
      <c r="AQ40" s="736" t="s">
        <v>339</v>
      </c>
      <c r="AR40" s="737"/>
      <c r="AS40" s="737"/>
      <c r="AT40" s="737"/>
      <c r="AU40" s="737"/>
      <c r="AV40" s="737"/>
      <c r="AW40" s="737"/>
      <c r="AX40" s="737"/>
      <c r="AY40" s="738"/>
      <c r="AZ40" s="659">
        <v>41448</v>
      </c>
      <c r="BA40" s="660"/>
      <c r="BB40" s="660"/>
      <c r="BC40" s="660"/>
      <c r="BD40" s="693"/>
      <c r="BE40" s="693"/>
      <c r="BF40" s="724"/>
      <c r="BG40" s="746"/>
      <c r="BH40" s="747"/>
      <c r="BI40" s="747"/>
      <c r="BJ40" s="747"/>
      <c r="BK40" s="747"/>
      <c r="BL40" s="215"/>
      <c r="BM40" s="675" t="s">
        <v>340</v>
      </c>
      <c r="BN40" s="675"/>
      <c r="BO40" s="675"/>
      <c r="BP40" s="675"/>
      <c r="BQ40" s="675"/>
      <c r="BR40" s="675"/>
      <c r="BS40" s="675"/>
      <c r="BT40" s="675"/>
      <c r="BU40" s="676"/>
      <c r="BV40" s="659">
        <v>196</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t="s">
        <v>306</v>
      </c>
      <c r="CS40" s="660"/>
      <c r="CT40" s="660"/>
      <c r="CU40" s="660"/>
      <c r="CV40" s="660"/>
      <c r="CW40" s="660"/>
      <c r="CX40" s="660"/>
      <c r="CY40" s="661"/>
      <c r="CZ40" s="664" t="s">
        <v>167</v>
      </c>
      <c r="DA40" s="695"/>
      <c r="DB40" s="695"/>
      <c r="DC40" s="698"/>
      <c r="DD40" s="668" t="s">
        <v>167</v>
      </c>
      <c r="DE40" s="660"/>
      <c r="DF40" s="660"/>
      <c r="DG40" s="660"/>
      <c r="DH40" s="660"/>
      <c r="DI40" s="660"/>
      <c r="DJ40" s="660"/>
      <c r="DK40" s="661"/>
      <c r="DL40" s="668" t="s">
        <v>167</v>
      </c>
      <c r="DM40" s="660"/>
      <c r="DN40" s="660"/>
      <c r="DO40" s="660"/>
      <c r="DP40" s="660"/>
      <c r="DQ40" s="660"/>
      <c r="DR40" s="660"/>
      <c r="DS40" s="660"/>
      <c r="DT40" s="660"/>
      <c r="DU40" s="660"/>
      <c r="DV40" s="661"/>
      <c r="DW40" s="664" t="s">
        <v>167</v>
      </c>
      <c r="DX40" s="695"/>
      <c r="DY40" s="695"/>
      <c r="DZ40" s="695"/>
      <c r="EA40" s="695"/>
      <c r="EB40" s="695"/>
      <c r="EC40" s="696"/>
    </row>
    <row r="41" spans="2:133" ht="11.25" customHeight="1" x14ac:dyDescent="0.15">
      <c r="AQ41" s="750" t="s">
        <v>342</v>
      </c>
      <c r="AR41" s="751"/>
      <c r="AS41" s="751"/>
      <c r="AT41" s="751"/>
      <c r="AU41" s="751"/>
      <c r="AV41" s="751"/>
      <c r="AW41" s="751"/>
      <c r="AX41" s="751"/>
      <c r="AY41" s="752"/>
      <c r="AZ41" s="739">
        <v>44856</v>
      </c>
      <c r="BA41" s="740"/>
      <c r="BB41" s="740"/>
      <c r="BC41" s="740"/>
      <c r="BD41" s="729"/>
      <c r="BE41" s="729"/>
      <c r="BF41" s="731"/>
      <c r="BG41" s="748"/>
      <c r="BH41" s="749"/>
      <c r="BI41" s="749"/>
      <c r="BJ41" s="749"/>
      <c r="BK41" s="749"/>
      <c r="BL41" s="216"/>
      <c r="BM41" s="684" t="s">
        <v>343</v>
      </c>
      <c r="BN41" s="684"/>
      <c r="BO41" s="684"/>
      <c r="BP41" s="684"/>
      <c r="BQ41" s="684"/>
      <c r="BR41" s="684"/>
      <c r="BS41" s="684"/>
      <c r="BT41" s="684"/>
      <c r="BU41" s="685"/>
      <c r="BV41" s="739">
        <v>311</v>
      </c>
      <c r="BW41" s="740"/>
      <c r="BX41" s="740"/>
      <c r="BY41" s="740"/>
      <c r="BZ41" s="740"/>
      <c r="CA41" s="740"/>
      <c r="CB41" s="753"/>
      <c r="CD41" s="674" t="s">
        <v>344</v>
      </c>
      <c r="CE41" s="675"/>
      <c r="CF41" s="675"/>
      <c r="CG41" s="675"/>
      <c r="CH41" s="675"/>
      <c r="CI41" s="675"/>
      <c r="CJ41" s="675"/>
      <c r="CK41" s="675"/>
      <c r="CL41" s="675"/>
      <c r="CM41" s="675"/>
      <c r="CN41" s="675"/>
      <c r="CO41" s="675"/>
      <c r="CP41" s="675"/>
      <c r="CQ41" s="676"/>
      <c r="CR41" s="659" t="s">
        <v>123</v>
      </c>
      <c r="CS41" s="693"/>
      <c r="CT41" s="693"/>
      <c r="CU41" s="693"/>
      <c r="CV41" s="693"/>
      <c r="CW41" s="693"/>
      <c r="CX41" s="693"/>
      <c r="CY41" s="694"/>
      <c r="CZ41" s="664" t="s">
        <v>123</v>
      </c>
      <c r="DA41" s="695"/>
      <c r="DB41" s="695"/>
      <c r="DC41" s="698"/>
      <c r="DD41" s="668" t="s">
        <v>167</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575385</v>
      </c>
      <c r="CS42" s="660"/>
      <c r="CT42" s="660"/>
      <c r="CU42" s="660"/>
      <c r="CV42" s="660"/>
      <c r="CW42" s="660"/>
      <c r="CX42" s="660"/>
      <c r="CY42" s="661"/>
      <c r="CZ42" s="664">
        <v>18.899999999999999</v>
      </c>
      <c r="DA42" s="665"/>
      <c r="DB42" s="665"/>
      <c r="DC42" s="760"/>
      <c r="DD42" s="668">
        <v>99933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t="s">
        <v>167</v>
      </c>
      <c r="CS43" s="693"/>
      <c r="CT43" s="693"/>
      <c r="CU43" s="693"/>
      <c r="CV43" s="693"/>
      <c r="CW43" s="693"/>
      <c r="CX43" s="693"/>
      <c r="CY43" s="694"/>
      <c r="CZ43" s="664" t="s">
        <v>123</v>
      </c>
      <c r="DA43" s="695"/>
      <c r="DB43" s="695"/>
      <c r="DC43" s="698"/>
      <c r="DD43" s="668" t="s">
        <v>167</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574168</v>
      </c>
      <c r="CS44" s="660"/>
      <c r="CT44" s="660"/>
      <c r="CU44" s="660"/>
      <c r="CV44" s="660"/>
      <c r="CW44" s="660"/>
      <c r="CX44" s="660"/>
      <c r="CY44" s="661"/>
      <c r="CZ44" s="664">
        <v>18.899999999999999</v>
      </c>
      <c r="DA44" s="665"/>
      <c r="DB44" s="665"/>
      <c r="DC44" s="760"/>
      <c r="DD44" s="668">
        <v>98716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373911</v>
      </c>
      <c r="CS45" s="693"/>
      <c r="CT45" s="693"/>
      <c r="CU45" s="693"/>
      <c r="CV45" s="693"/>
      <c r="CW45" s="693"/>
      <c r="CX45" s="693"/>
      <c r="CY45" s="694"/>
      <c r="CZ45" s="664">
        <v>12.3</v>
      </c>
      <c r="DA45" s="695"/>
      <c r="DB45" s="695"/>
      <c r="DC45" s="698"/>
      <c r="DD45" s="668">
        <v>16559</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200257</v>
      </c>
      <c r="CS46" s="660"/>
      <c r="CT46" s="660"/>
      <c r="CU46" s="660"/>
      <c r="CV46" s="660"/>
      <c r="CW46" s="660"/>
      <c r="CX46" s="660"/>
      <c r="CY46" s="661"/>
      <c r="CZ46" s="664">
        <v>6.6</v>
      </c>
      <c r="DA46" s="665"/>
      <c r="DB46" s="665"/>
      <c r="DC46" s="760"/>
      <c r="DD46" s="668">
        <v>82157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1217</v>
      </c>
      <c r="CS47" s="693"/>
      <c r="CT47" s="693"/>
      <c r="CU47" s="693"/>
      <c r="CV47" s="693"/>
      <c r="CW47" s="693"/>
      <c r="CX47" s="693"/>
      <c r="CY47" s="694"/>
      <c r="CZ47" s="664">
        <v>0</v>
      </c>
      <c r="DA47" s="695"/>
      <c r="DB47" s="695"/>
      <c r="DC47" s="698"/>
      <c r="DD47" s="668">
        <v>1217</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167</v>
      </c>
      <c r="DA48" s="665"/>
      <c r="DB48" s="665"/>
      <c r="DC48" s="760"/>
      <c r="DD48" s="668" t="s">
        <v>167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3039135</v>
      </c>
      <c r="CS49" s="729"/>
      <c r="CT49" s="729"/>
      <c r="CU49" s="729"/>
      <c r="CV49" s="729"/>
      <c r="CW49" s="729"/>
      <c r="CX49" s="729"/>
      <c r="CY49" s="761"/>
      <c r="CZ49" s="744">
        <v>100</v>
      </c>
      <c r="DA49" s="762"/>
      <c r="DB49" s="762"/>
      <c r="DC49" s="763"/>
      <c r="DD49" s="764">
        <v>1904407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CtE3VmoLDs345XzDhwUPYCTtzOjeZor5U9z7QSfXazLhQVQTxweMxViD7eliLzhakBdJueq40EA/GzO2qoj2Jg==" saltValue="TpDlfXlxC+fMTGTlE+HH2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177</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177</v>
      </c>
      <c r="AG23" s="854"/>
      <c r="AH23" s="854"/>
      <c r="AI23" s="854"/>
      <c r="AJ23" s="857"/>
      <c r="AK23" s="858"/>
      <c r="AL23" s="859"/>
      <c r="AM23" s="859"/>
      <c r="AN23" s="859"/>
      <c r="AO23" s="859"/>
      <c r="AP23" s="854"/>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29</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3</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5</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t="s">
        <v>396</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37</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402</v>
      </c>
      <c r="W66" s="778"/>
      <c r="X66" s="778"/>
      <c r="Y66" s="778"/>
      <c r="Z66" s="779"/>
      <c r="AA66" s="777" t="s">
        <v>403</v>
      </c>
      <c r="AB66" s="778"/>
      <c r="AC66" s="778"/>
      <c r="AD66" s="778"/>
      <c r="AE66" s="779"/>
      <c r="AF66" s="912" t="s">
        <v>388</v>
      </c>
      <c r="AG66" s="873"/>
      <c r="AH66" s="873"/>
      <c r="AI66" s="873"/>
      <c r="AJ66" s="913"/>
      <c r="AK66" s="777" t="s">
        <v>404</v>
      </c>
      <c r="AL66" s="801"/>
      <c r="AM66" s="801"/>
      <c r="AN66" s="801"/>
      <c r="AO66" s="802"/>
      <c r="AP66" s="777" t="s">
        <v>390</v>
      </c>
      <c r="AQ66" s="778"/>
      <c r="AR66" s="778"/>
      <c r="AS66" s="778"/>
      <c r="AT66" s="779"/>
      <c r="AU66" s="777" t="s">
        <v>405</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299</v>
      </c>
      <c r="AG109" s="955"/>
      <c r="AH109" s="955"/>
      <c r="AI109" s="955"/>
      <c r="AJ109" s="956"/>
      <c r="AK109" s="954" t="s">
        <v>298</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299</v>
      </c>
      <c r="BW109" s="955"/>
      <c r="BX109" s="955"/>
      <c r="BY109" s="955"/>
      <c r="BZ109" s="956"/>
      <c r="CA109" s="954" t="s">
        <v>298</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299</v>
      </c>
      <c r="DM109" s="955"/>
      <c r="DN109" s="955"/>
      <c r="DO109" s="955"/>
      <c r="DP109" s="956"/>
      <c r="DQ109" s="954" t="s">
        <v>298</v>
      </c>
      <c r="DR109" s="955"/>
      <c r="DS109" s="955"/>
      <c r="DT109" s="955"/>
      <c r="DU109" s="956"/>
      <c r="DV109" s="954" t="s">
        <v>416</v>
      </c>
      <c r="DW109" s="955"/>
      <c r="DX109" s="955"/>
      <c r="DY109" s="955"/>
      <c r="DZ109" s="957"/>
    </row>
    <row r="110" spans="1:131" s="226" customFormat="1" ht="26.25" customHeight="1" x14ac:dyDescent="0.15">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246658</v>
      </c>
      <c r="AB110" s="962"/>
      <c r="AC110" s="962"/>
      <c r="AD110" s="962"/>
      <c r="AE110" s="963"/>
      <c r="AF110" s="964">
        <v>244456</v>
      </c>
      <c r="AG110" s="962"/>
      <c r="AH110" s="962"/>
      <c r="AI110" s="962"/>
      <c r="AJ110" s="963"/>
      <c r="AK110" s="964">
        <v>264002</v>
      </c>
      <c r="AL110" s="962"/>
      <c r="AM110" s="962"/>
      <c r="AN110" s="962"/>
      <c r="AO110" s="963"/>
      <c r="AP110" s="965">
        <v>20</v>
      </c>
      <c r="AQ110" s="966"/>
      <c r="AR110" s="966"/>
      <c r="AS110" s="966"/>
      <c r="AT110" s="967"/>
      <c r="AU110" s="968" t="s">
        <v>67</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2835584</v>
      </c>
      <c r="BR110" s="997"/>
      <c r="BS110" s="997"/>
      <c r="BT110" s="997"/>
      <c r="BU110" s="997"/>
      <c r="BV110" s="997">
        <v>3102068</v>
      </c>
      <c r="BW110" s="997"/>
      <c r="BX110" s="997"/>
      <c r="BY110" s="997"/>
      <c r="BZ110" s="997"/>
      <c r="CA110" s="997">
        <v>3146512</v>
      </c>
      <c r="CB110" s="997"/>
      <c r="CC110" s="997"/>
      <c r="CD110" s="997"/>
      <c r="CE110" s="997"/>
      <c r="CF110" s="1011">
        <v>238.6</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422</v>
      </c>
      <c r="DH110" s="997"/>
      <c r="DI110" s="997"/>
      <c r="DJ110" s="997"/>
      <c r="DK110" s="997"/>
      <c r="DL110" s="997" t="s">
        <v>422</v>
      </c>
      <c r="DM110" s="997"/>
      <c r="DN110" s="997"/>
      <c r="DO110" s="997"/>
      <c r="DP110" s="997"/>
      <c r="DQ110" s="997" t="s">
        <v>422</v>
      </c>
      <c r="DR110" s="997"/>
      <c r="DS110" s="997"/>
      <c r="DT110" s="997"/>
      <c r="DU110" s="997"/>
      <c r="DV110" s="998" t="s">
        <v>422</v>
      </c>
      <c r="DW110" s="998"/>
      <c r="DX110" s="998"/>
      <c r="DY110" s="998"/>
      <c r="DZ110" s="999"/>
    </row>
    <row r="111" spans="1:131" s="226" customFormat="1" ht="26.25" customHeight="1" x14ac:dyDescent="0.15">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123</v>
      </c>
      <c r="AB111" s="1004"/>
      <c r="AC111" s="1004"/>
      <c r="AD111" s="1004"/>
      <c r="AE111" s="1005"/>
      <c r="AF111" s="1006" t="s">
        <v>123</v>
      </c>
      <c r="AG111" s="1004"/>
      <c r="AH111" s="1004"/>
      <c r="AI111" s="1004"/>
      <c r="AJ111" s="1005"/>
      <c r="AK111" s="1006" t="s">
        <v>382</v>
      </c>
      <c r="AL111" s="1004"/>
      <c r="AM111" s="1004"/>
      <c r="AN111" s="1004"/>
      <c r="AO111" s="1005"/>
      <c r="AP111" s="1007" t="s">
        <v>123</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t="s">
        <v>123</v>
      </c>
      <c r="BR111" s="990"/>
      <c r="BS111" s="990"/>
      <c r="BT111" s="990"/>
      <c r="BU111" s="990"/>
      <c r="BV111" s="990" t="s">
        <v>123</v>
      </c>
      <c r="BW111" s="990"/>
      <c r="BX111" s="990"/>
      <c r="BY111" s="990"/>
      <c r="BZ111" s="990"/>
      <c r="CA111" s="990" t="s">
        <v>382</v>
      </c>
      <c r="CB111" s="990"/>
      <c r="CC111" s="990"/>
      <c r="CD111" s="990"/>
      <c r="CE111" s="990"/>
      <c r="CF111" s="984" t="s">
        <v>123</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123</v>
      </c>
      <c r="DH111" s="990"/>
      <c r="DI111" s="990"/>
      <c r="DJ111" s="990"/>
      <c r="DK111" s="990"/>
      <c r="DL111" s="990" t="s">
        <v>123</v>
      </c>
      <c r="DM111" s="990"/>
      <c r="DN111" s="990"/>
      <c r="DO111" s="990"/>
      <c r="DP111" s="990"/>
      <c r="DQ111" s="990" t="s">
        <v>123</v>
      </c>
      <c r="DR111" s="990"/>
      <c r="DS111" s="990"/>
      <c r="DT111" s="990"/>
      <c r="DU111" s="990"/>
      <c r="DV111" s="991" t="s">
        <v>382</v>
      </c>
      <c r="DW111" s="991"/>
      <c r="DX111" s="991"/>
      <c r="DY111" s="991"/>
      <c r="DZ111" s="992"/>
    </row>
    <row r="112" spans="1:131" s="226" customFormat="1" ht="26.25" customHeight="1" x14ac:dyDescent="0.15">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382</v>
      </c>
      <c r="AB112" s="1029"/>
      <c r="AC112" s="1029"/>
      <c r="AD112" s="1029"/>
      <c r="AE112" s="1030"/>
      <c r="AF112" s="1031" t="s">
        <v>123</v>
      </c>
      <c r="AG112" s="1029"/>
      <c r="AH112" s="1029"/>
      <c r="AI112" s="1029"/>
      <c r="AJ112" s="1030"/>
      <c r="AK112" s="1031" t="s">
        <v>123</v>
      </c>
      <c r="AL112" s="1029"/>
      <c r="AM112" s="1029"/>
      <c r="AN112" s="1029"/>
      <c r="AO112" s="1030"/>
      <c r="AP112" s="1032" t="s">
        <v>382</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329074</v>
      </c>
      <c r="BR112" s="990"/>
      <c r="BS112" s="990"/>
      <c r="BT112" s="990"/>
      <c r="BU112" s="990"/>
      <c r="BV112" s="990">
        <v>374506</v>
      </c>
      <c r="BW112" s="990"/>
      <c r="BX112" s="990"/>
      <c r="BY112" s="990"/>
      <c r="BZ112" s="990"/>
      <c r="CA112" s="990">
        <v>380486</v>
      </c>
      <c r="CB112" s="990"/>
      <c r="CC112" s="990"/>
      <c r="CD112" s="990"/>
      <c r="CE112" s="990"/>
      <c r="CF112" s="984">
        <v>28.9</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382</v>
      </c>
      <c r="DM112" s="990"/>
      <c r="DN112" s="990"/>
      <c r="DO112" s="990"/>
      <c r="DP112" s="990"/>
      <c r="DQ112" s="990" t="s">
        <v>123</v>
      </c>
      <c r="DR112" s="990"/>
      <c r="DS112" s="990"/>
      <c r="DT112" s="990"/>
      <c r="DU112" s="990"/>
      <c r="DV112" s="991" t="s">
        <v>382</v>
      </c>
      <c r="DW112" s="991"/>
      <c r="DX112" s="991"/>
      <c r="DY112" s="991"/>
      <c r="DZ112" s="992"/>
    </row>
    <row r="113" spans="1:130" s="226" customFormat="1" ht="26.25" customHeight="1" x14ac:dyDescent="0.15">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38650</v>
      </c>
      <c r="AB113" s="1004"/>
      <c r="AC113" s="1004"/>
      <c r="AD113" s="1004"/>
      <c r="AE113" s="1005"/>
      <c r="AF113" s="1006">
        <v>42898</v>
      </c>
      <c r="AG113" s="1004"/>
      <c r="AH113" s="1004"/>
      <c r="AI113" s="1004"/>
      <c r="AJ113" s="1005"/>
      <c r="AK113" s="1006">
        <v>45628</v>
      </c>
      <c r="AL113" s="1004"/>
      <c r="AM113" s="1004"/>
      <c r="AN113" s="1004"/>
      <c r="AO113" s="1005"/>
      <c r="AP113" s="1007">
        <v>3.5</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183989</v>
      </c>
      <c r="BR113" s="990"/>
      <c r="BS113" s="990"/>
      <c r="BT113" s="990"/>
      <c r="BU113" s="990"/>
      <c r="BV113" s="990">
        <v>118893</v>
      </c>
      <c r="BW113" s="990"/>
      <c r="BX113" s="990"/>
      <c r="BY113" s="990"/>
      <c r="BZ113" s="990"/>
      <c r="CA113" s="990">
        <v>94551</v>
      </c>
      <c r="CB113" s="990"/>
      <c r="CC113" s="990"/>
      <c r="CD113" s="990"/>
      <c r="CE113" s="990"/>
      <c r="CF113" s="984">
        <v>7.2</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382</v>
      </c>
      <c r="DM113" s="1029"/>
      <c r="DN113" s="1029"/>
      <c r="DO113" s="1029"/>
      <c r="DP113" s="1030"/>
      <c r="DQ113" s="1031" t="s">
        <v>382</v>
      </c>
      <c r="DR113" s="1029"/>
      <c r="DS113" s="1029"/>
      <c r="DT113" s="1029"/>
      <c r="DU113" s="1030"/>
      <c r="DV113" s="1032" t="s">
        <v>123</v>
      </c>
      <c r="DW113" s="1033"/>
      <c r="DX113" s="1033"/>
      <c r="DY113" s="1033"/>
      <c r="DZ113" s="1034"/>
    </row>
    <row r="114" spans="1:130" s="226" customFormat="1" ht="26.25" customHeight="1" x14ac:dyDescent="0.15">
      <c r="A114" s="1024"/>
      <c r="B114" s="1025"/>
      <c r="C114" s="1020" t="s">
        <v>433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23050</v>
      </c>
      <c r="AB114" s="1029"/>
      <c r="AC114" s="1029"/>
      <c r="AD114" s="1029"/>
      <c r="AE114" s="1030"/>
      <c r="AF114" s="1031">
        <v>22371</v>
      </c>
      <c r="AG114" s="1029"/>
      <c r="AH114" s="1029"/>
      <c r="AI114" s="1029"/>
      <c r="AJ114" s="1030"/>
      <c r="AK114" s="1031">
        <v>23823</v>
      </c>
      <c r="AL114" s="1029"/>
      <c r="AM114" s="1029"/>
      <c r="AN114" s="1029"/>
      <c r="AO114" s="1030"/>
      <c r="AP114" s="1032">
        <v>1.8</v>
      </c>
      <c r="AQ114" s="1033"/>
      <c r="AR114" s="1033"/>
      <c r="AS114" s="1033"/>
      <c r="AT114" s="1034"/>
      <c r="AU114" s="970"/>
      <c r="AV114" s="971"/>
      <c r="AW114" s="971"/>
      <c r="AX114" s="971"/>
      <c r="AY114" s="971"/>
      <c r="AZ114" s="1019" t="s">
        <v>434</v>
      </c>
      <c r="BA114" s="1020"/>
      <c r="BB114" s="1020"/>
      <c r="BC114" s="1020"/>
      <c r="BD114" s="1020"/>
      <c r="BE114" s="1020"/>
      <c r="BF114" s="1020"/>
      <c r="BG114" s="1020"/>
      <c r="BH114" s="1020"/>
      <c r="BI114" s="1020"/>
      <c r="BJ114" s="1020"/>
      <c r="BK114" s="1020"/>
      <c r="BL114" s="1020"/>
      <c r="BM114" s="1020"/>
      <c r="BN114" s="1020"/>
      <c r="BO114" s="1020"/>
      <c r="BP114" s="1021"/>
      <c r="BQ114" s="989">
        <v>115480</v>
      </c>
      <c r="BR114" s="990"/>
      <c r="BS114" s="990"/>
      <c r="BT114" s="990"/>
      <c r="BU114" s="990"/>
      <c r="BV114" s="990">
        <v>128127</v>
      </c>
      <c r="BW114" s="990"/>
      <c r="BX114" s="990"/>
      <c r="BY114" s="990"/>
      <c r="BZ114" s="990"/>
      <c r="CA114" s="990">
        <v>90809</v>
      </c>
      <c r="CB114" s="990"/>
      <c r="CC114" s="990"/>
      <c r="CD114" s="990"/>
      <c r="CE114" s="990"/>
      <c r="CF114" s="984">
        <v>6.9</v>
      </c>
      <c r="CG114" s="985"/>
      <c r="CH114" s="985"/>
      <c r="CI114" s="985"/>
      <c r="CJ114" s="985"/>
      <c r="CK114" s="1015"/>
      <c r="CL114" s="1016"/>
      <c r="CM114" s="986" t="s">
        <v>435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382</v>
      </c>
      <c r="DH114" s="1029"/>
      <c r="DI114" s="1029"/>
      <c r="DJ114" s="1029"/>
      <c r="DK114" s="1030"/>
      <c r="DL114" s="1031" t="s">
        <v>123</v>
      </c>
      <c r="DM114" s="1029"/>
      <c r="DN114" s="1029"/>
      <c r="DO114" s="1029"/>
      <c r="DP114" s="1030"/>
      <c r="DQ114" s="1031" t="s">
        <v>382</v>
      </c>
      <c r="DR114" s="1029"/>
      <c r="DS114" s="1029"/>
      <c r="DT114" s="1029"/>
      <c r="DU114" s="1030"/>
      <c r="DV114" s="1032" t="s">
        <v>123</v>
      </c>
      <c r="DW114" s="1033"/>
      <c r="DX114" s="1033"/>
      <c r="DY114" s="1033"/>
      <c r="DZ114" s="1034"/>
    </row>
    <row r="115" spans="1:130" s="226" customFormat="1" ht="26.25" customHeight="1" x14ac:dyDescent="0.15">
      <c r="A115" s="1024"/>
      <c r="B115" s="1025"/>
      <c r="C115" s="1020" t="s">
        <v>436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382</v>
      </c>
      <c r="AB115" s="1004"/>
      <c r="AC115" s="1004"/>
      <c r="AD115" s="1004"/>
      <c r="AE115" s="1005"/>
      <c r="AF115" s="1006" t="s">
        <v>123</v>
      </c>
      <c r="AG115" s="1004"/>
      <c r="AH115" s="1004"/>
      <c r="AI115" s="1004"/>
      <c r="AJ115" s="1005"/>
      <c r="AK115" s="1006" t="s">
        <v>382</v>
      </c>
      <c r="AL115" s="1004"/>
      <c r="AM115" s="1004"/>
      <c r="AN115" s="1004"/>
      <c r="AO115" s="1005"/>
      <c r="AP115" s="1007" t="s">
        <v>123</v>
      </c>
      <c r="AQ115" s="1008"/>
      <c r="AR115" s="1008"/>
      <c r="AS115" s="1008"/>
      <c r="AT115" s="1009"/>
      <c r="AU115" s="970"/>
      <c r="AV115" s="971"/>
      <c r="AW115" s="971"/>
      <c r="AX115" s="971"/>
      <c r="AY115" s="971"/>
      <c r="AZ115" s="1019" t="s">
        <v>437</v>
      </c>
      <c r="BA115" s="1020"/>
      <c r="BB115" s="1020"/>
      <c r="BC115" s="1020"/>
      <c r="BD115" s="1020"/>
      <c r="BE115" s="1020"/>
      <c r="BF115" s="1020"/>
      <c r="BG115" s="1020"/>
      <c r="BH115" s="1020"/>
      <c r="BI115" s="1020"/>
      <c r="BJ115" s="1020"/>
      <c r="BK115" s="1020"/>
      <c r="BL115" s="1020"/>
      <c r="BM115" s="1020"/>
      <c r="BN115" s="1020"/>
      <c r="BO115" s="1020"/>
      <c r="BP115" s="1021"/>
      <c r="BQ115" s="989" t="s">
        <v>382</v>
      </c>
      <c r="BR115" s="990"/>
      <c r="BS115" s="990"/>
      <c r="BT115" s="990"/>
      <c r="BU115" s="990"/>
      <c r="BV115" s="990" t="s">
        <v>382</v>
      </c>
      <c r="BW115" s="990"/>
      <c r="BX115" s="990"/>
      <c r="BY115" s="990"/>
      <c r="BZ115" s="990"/>
      <c r="CA115" s="990" t="s">
        <v>123</v>
      </c>
      <c r="CB115" s="990"/>
      <c r="CC115" s="990"/>
      <c r="CD115" s="990"/>
      <c r="CE115" s="990"/>
      <c r="CF115" s="984" t="s">
        <v>382</v>
      </c>
      <c r="CG115" s="985"/>
      <c r="CH115" s="985"/>
      <c r="CI115" s="985"/>
      <c r="CJ115" s="985"/>
      <c r="CK115" s="1015"/>
      <c r="CL115" s="1016"/>
      <c r="CM115" s="1019" t="s">
        <v>438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123</v>
      </c>
      <c r="DM115" s="1029"/>
      <c r="DN115" s="1029"/>
      <c r="DO115" s="1029"/>
      <c r="DP115" s="1030"/>
      <c r="DQ115" s="1031" t="s">
        <v>123</v>
      </c>
      <c r="DR115" s="1029"/>
      <c r="DS115" s="1029"/>
      <c r="DT115" s="1029"/>
      <c r="DU115" s="1030"/>
      <c r="DV115" s="1032" t="s">
        <v>382</v>
      </c>
      <c r="DW115" s="1033"/>
      <c r="DX115" s="1033"/>
      <c r="DY115" s="1033"/>
      <c r="DZ115" s="1034"/>
    </row>
    <row r="116" spans="1:130" s="226" customFormat="1" ht="26.25" customHeight="1" x14ac:dyDescent="0.15">
      <c r="A116" s="1026"/>
      <c r="B116" s="1027"/>
      <c r="C116" s="1035" t="s">
        <v>439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76</v>
      </c>
      <c r="AB116" s="1029"/>
      <c r="AC116" s="1029"/>
      <c r="AD116" s="1029"/>
      <c r="AE116" s="1030"/>
      <c r="AF116" s="1031">
        <v>43</v>
      </c>
      <c r="AG116" s="1029"/>
      <c r="AH116" s="1029"/>
      <c r="AI116" s="1029"/>
      <c r="AJ116" s="1030"/>
      <c r="AK116" s="1031" t="s">
        <v>123</v>
      </c>
      <c r="AL116" s="1029"/>
      <c r="AM116" s="1029"/>
      <c r="AN116" s="1029"/>
      <c r="AO116" s="1030"/>
      <c r="AP116" s="1032" t="s">
        <v>123</v>
      </c>
      <c r="AQ116" s="1033"/>
      <c r="AR116" s="1033"/>
      <c r="AS116" s="1033"/>
      <c r="AT116" s="1034"/>
      <c r="AU116" s="970"/>
      <c r="AV116" s="971"/>
      <c r="AW116" s="971"/>
      <c r="AX116" s="971"/>
      <c r="AY116" s="971"/>
      <c r="AZ116" s="1037" t="s">
        <v>440</v>
      </c>
      <c r="BA116" s="1038"/>
      <c r="BB116" s="1038"/>
      <c r="BC116" s="1038"/>
      <c r="BD116" s="1038"/>
      <c r="BE116" s="1038"/>
      <c r="BF116" s="1038"/>
      <c r="BG116" s="1038"/>
      <c r="BH116" s="1038"/>
      <c r="BI116" s="1038"/>
      <c r="BJ116" s="1038"/>
      <c r="BK116" s="1038"/>
      <c r="BL116" s="1038"/>
      <c r="BM116" s="1038"/>
      <c r="BN116" s="1038"/>
      <c r="BO116" s="1038"/>
      <c r="BP116" s="1039"/>
      <c r="BQ116" s="989" t="s">
        <v>123</v>
      </c>
      <c r="BR116" s="990"/>
      <c r="BS116" s="990"/>
      <c r="BT116" s="990"/>
      <c r="BU116" s="990"/>
      <c r="BV116" s="990" t="s">
        <v>382</v>
      </c>
      <c r="BW116" s="990"/>
      <c r="BX116" s="990"/>
      <c r="BY116" s="990"/>
      <c r="BZ116" s="990"/>
      <c r="CA116" s="990" t="s">
        <v>382</v>
      </c>
      <c r="CB116" s="990"/>
      <c r="CC116" s="990"/>
      <c r="CD116" s="990"/>
      <c r="CE116" s="990"/>
      <c r="CF116" s="984" t="s">
        <v>123</v>
      </c>
      <c r="CG116" s="985"/>
      <c r="CH116" s="985"/>
      <c r="CI116" s="985"/>
      <c r="CJ116" s="985"/>
      <c r="CK116" s="1015"/>
      <c r="CL116" s="1016"/>
      <c r="CM116" s="986" t="s">
        <v>441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382</v>
      </c>
      <c r="DH116" s="1029"/>
      <c r="DI116" s="1029"/>
      <c r="DJ116" s="1029"/>
      <c r="DK116" s="1030"/>
      <c r="DL116" s="1031" t="s">
        <v>123</v>
      </c>
      <c r="DM116" s="1029"/>
      <c r="DN116" s="1029"/>
      <c r="DO116" s="1029"/>
      <c r="DP116" s="1030"/>
      <c r="DQ116" s="1031" t="s">
        <v>382</v>
      </c>
      <c r="DR116" s="1029"/>
      <c r="DS116" s="1029"/>
      <c r="DT116" s="1029"/>
      <c r="DU116" s="1030"/>
      <c r="DV116" s="1032" t="s">
        <v>123</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442</v>
      </c>
      <c r="Z117" s="956"/>
      <c r="AA117" s="1046">
        <v>308434</v>
      </c>
      <c r="AB117" s="1047"/>
      <c r="AC117" s="1047"/>
      <c r="AD117" s="1047"/>
      <c r="AE117" s="1048"/>
      <c r="AF117" s="1049">
        <v>309768</v>
      </c>
      <c r="AG117" s="1047"/>
      <c r="AH117" s="1047"/>
      <c r="AI117" s="1047"/>
      <c r="AJ117" s="1048"/>
      <c r="AK117" s="1049">
        <v>333453</v>
      </c>
      <c r="AL117" s="1047"/>
      <c r="AM117" s="1047"/>
      <c r="AN117" s="1047"/>
      <c r="AO117" s="1048"/>
      <c r="AP117" s="1050"/>
      <c r="AQ117" s="1051"/>
      <c r="AR117" s="1051"/>
      <c r="AS117" s="1051"/>
      <c r="AT117" s="1052"/>
      <c r="AU117" s="970"/>
      <c r="AV117" s="971"/>
      <c r="AW117" s="971"/>
      <c r="AX117" s="971"/>
      <c r="AY117" s="971"/>
      <c r="AZ117" s="1037" t="s">
        <v>443</v>
      </c>
      <c r="BA117" s="1038"/>
      <c r="BB117" s="1038"/>
      <c r="BC117" s="1038"/>
      <c r="BD117" s="1038"/>
      <c r="BE117" s="1038"/>
      <c r="BF117" s="1038"/>
      <c r="BG117" s="1038"/>
      <c r="BH117" s="1038"/>
      <c r="BI117" s="1038"/>
      <c r="BJ117" s="1038"/>
      <c r="BK117" s="1038"/>
      <c r="BL117" s="1038"/>
      <c r="BM117" s="1038"/>
      <c r="BN117" s="1038"/>
      <c r="BO117" s="1038"/>
      <c r="BP117" s="1039"/>
      <c r="BQ117" s="989" t="s">
        <v>382</v>
      </c>
      <c r="BR117" s="990"/>
      <c r="BS117" s="990"/>
      <c r="BT117" s="990"/>
      <c r="BU117" s="990"/>
      <c r="BV117" s="990" t="s">
        <v>123</v>
      </c>
      <c r="BW117" s="990"/>
      <c r="BX117" s="990"/>
      <c r="BY117" s="990"/>
      <c r="BZ117" s="990"/>
      <c r="CA117" s="990" t="s">
        <v>123</v>
      </c>
      <c r="CB117" s="990"/>
      <c r="CC117" s="990"/>
      <c r="CD117" s="990"/>
      <c r="CE117" s="990"/>
      <c r="CF117" s="984" t="s">
        <v>123</v>
      </c>
      <c r="CG117" s="985"/>
      <c r="CH117" s="985"/>
      <c r="CI117" s="985"/>
      <c r="CJ117" s="985"/>
      <c r="CK117" s="1015"/>
      <c r="CL117" s="1016"/>
      <c r="CM117" s="986" t="s">
        <v>444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123</v>
      </c>
      <c r="DM117" s="1029"/>
      <c r="DN117" s="1029"/>
      <c r="DO117" s="1029"/>
      <c r="DP117" s="1030"/>
      <c r="DQ117" s="1031" t="s">
        <v>123</v>
      </c>
      <c r="DR117" s="1029"/>
      <c r="DS117" s="1029"/>
      <c r="DT117" s="1029"/>
      <c r="DU117" s="1030"/>
      <c r="DV117" s="1032" t="s">
        <v>382</v>
      </c>
      <c r="DW117" s="1033"/>
      <c r="DX117" s="1033"/>
      <c r="DY117" s="1033"/>
      <c r="DZ117" s="1034"/>
    </row>
    <row r="118" spans="1:130" s="226" customFormat="1" ht="26.25" customHeight="1" x14ac:dyDescent="0.15">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299</v>
      </c>
      <c r="AG118" s="955"/>
      <c r="AH118" s="955"/>
      <c r="AI118" s="955"/>
      <c r="AJ118" s="956"/>
      <c r="AK118" s="954" t="s">
        <v>298</v>
      </c>
      <c r="AL118" s="955"/>
      <c r="AM118" s="955"/>
      <c r="AN118" s="955"/>
      <c r="AO118" s="956"/>
      <c r="AP118" s="1041" t="s">
        <v>416</v>
      </c>
      <c r="AQ118" s="1042"/>
      <c r="AR118" s="1042"/>
      <c r="AS118" s="1042"/>
      <c r="AT118" s="1043"/>
      <c r="AU118" s="970"/>
      <c r="AV118" s="971"/>
      <c r="AW118" s="971"/>
      <c r="AX118" s="971"/>
      <c r="AY118" s="971"/>
      <c r="AZ118" s="1044" t="s">
        <v>445</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123</v>
      </c>
      <c r="BW118" s="1068"/>
      <c r="BX118" s="1068"/>
      <c r="BY118" s="1068"/>
      <c r="BZ118" s="1068"/>
      <c r="CA118" s="1068" t="s">
        <v>382</v>
      </c>
      <c r="CB118" s="1068"/>
      <c r="CC118" s="1068"/>
      <c r="CD118" s="1068"/>
      <c r="CE118" s="1068"/>
      <c r="CF118" s="984" t="s">
        <v>123</v>
      </c>
      <c r="CG118" s="985"/>
      <c r="CH118" s="985"/>
      <c r="CI118" s="985"/>
      <c r="CJ118" s="985"/>
      <c r="CK118" s="1015"/>
      <c r="CL118" s="1016"/>
      <c r="CM118" s="986" t="s">
        <v>446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123</v>
      </c>
      <c r="DM118" s="1029"/>
      <c r="DN118" s="1029"/>
      <c r="DO118" s="1029"/>
      <c r="DP118" s="1030"/>
      <c r="DQ118" s="1031" t="s">
        <v>123</v>
      </c>
      <c r="DR118" s="1029"/>
      <c r="DS118" s="1029"/>
      <c r="DT118" s="1029"/>
      <c r="DU118" s="1030"/>
      <c r="DV118" s="1032" t="s">
        <v>123</v>
      </c>
      <c r="DW118" s="1033"/>
      <c r="DX118" s="1033"/>
      <c r="DY118" s="1033"/>
      <c r="DZ118" s="1034"/>
    </row>
    <row r="119" spans="1:130" s="226" customFormat="1" ht="26.25" customHeight="1" x14ac:dyDescent="0.15">
      <c r="A119" s="1134"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123</v>
      </c>
      <c r="AB119" s="962"/>
      <c r="AC119" s="962"/>
      <c r="AD119" s="962"/>
      <c r="AE119" s="963"/>
      <c r="AF119" s="964" t="s">
        <v>123</v>
      </c>
      <c r="AG119" s="962"/>
      <c r="AH119" s="962"/>
      <c r="AI119" s="962"/>
      <c r="AJ119" s="963"/>
      <c r="AK119" s="964" t="s">
        <v>123</v>
      </c>
      <c r="AL119" s="962"/>
      <c r="AM119" s="962"/>
      <c r="AN119" s="962"/>
      <c r="AO119" s="963"/>
      <c r="AP119" s="965" t="s">
        <v>123</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447</v>
      </c>
      <c r="BP119" s="1076"/>
      <c r="BQ119" s="1067">
        <v>3464127</v>
      </c>
      <c r="BR119" s="1068"/>
      <c r="BS119" s="1068"/>
      <c r="BT119" s="1068"/>
      <c r="BU119" s="1068"/>
      <c r="BV119" s="1068">
        <v>3723594</v>
      </c>
      <c r="BW119" s="1068"/>
      <c r="BX119" s="1068"/>
      <c r="BY119" s="1068"/>
      <c r="BZ119" s="1068"/>
      <c r="CA119" s="1068">
        <v>3712358</v>
      </c>
      <c r="CB119" s="1068"/>
      <c r="CC119" s="1068"/>
      <c r="CD119" s="1068"/>
      <c r="CE119" s="1068"/>
      <c r="CF119" s="1069"/>
      <c r="CG119" s="1070"/>
      <c r="CH119" s="1070"/>
      <c r="CI119" s="1070"/>
      <c r="CJ119" s="1071"/>
      <c r="CK119" s="1017"/>
      <c r="CL119" s="1018"/>
      <c r="CM119" s="1072" t="s">
        <v>448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382</v>
      </c>
      <c r="DH119" s="1054"/>
      <c r="DI119" s="1054"/>
      <c r="DJ119" s="1054"/>
      <c r="DK119" s="1055"/>
      <c r="DL119" s="1053" t="s">
        <v>382</v>
      </c>
      <c r="DM119" s="1054"/>
      <c r="DN119" s="1054"/>
      <c r="DO119" s="1054"/>
      <c r="DP119" s="1055"/>
      <c r="DQ119" s="1053" t="s">
        <v>382</v>
      </c>
      <c r="DR119" s="1054"/>
      <c r="DS119" s="1054"/>
      <c r="DT119" s="1054"/>
      <c r="DU119" s="1055"/>
      <c r="DV119" s="1056" t="s">
        <v>123</v>
      </c>
      <c r="DW119" s="1057"/>
      <c r="DX119" s="1057"/>
      <c r="DY119" s="1057"/>
      <c r="DZ119" s="1058"/>
    </row>
    <row r="120" spans="1:130" s="226" customFormat="1" ht="26.25" customHeight="1" x14ac:dyDescent="0.15">
      <c r="A120" s="1135"/>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123</v>
      </c>
      <c r="AL120" s="1029"/>
      <c r="AM120" s="1029"/>
      <c r="AN120" s="1029"/>
      <c r="AO120" s="1030"/>
      <c r="AP120" s="1032" t="s">
        <v>382</v>
      </c>
      <c r="AQ120" s="1033"/>
      <c r="AR120" s="1033"/>
      <c r="AS120" s="1033"/>
      <c r="AT120" s="1034"/>
      <c r="AU120" s="1059" t="s">
        <v>449</v>
      </c>
      <c r="AV120" s="1060"/>
      <c r="AW120" s="1060"/>
      <c r="AX120" s="1060"/>
      <c r="AY120" s="1061"/>
      <c r="AZ120" s="1010" t="s">
        <v>450</v>
      </c>
      <c r="BA120" s="959"/>
      <c r="BB120" s="959"/>
      <c r="BC120" s="959"/>
      <c r="BD120" s="959"/>
      <c r="BE120" s="959"/>
      <c r="BF120" s="959"/>
      <c r="BG120" s="959"/>
      <c r="BH120" s="959"/>
      <c r="BI120" s="959"/>
      <c r="BJ120" s="959"/>
      <c r="BK120" s="959"/>
      <c r="BL120" s="959"/>
      <c r="BM120" s="959"/>
      <c r="BN120" s="959"/>
      <c r="BO120" s="959"/>
      <c r="BP120" s="960"/>
      <c r="BQ120" s="996">
        <v>2584156</v>
      </c>
      <c r="BR120" s="997"/>
      <c r="BS120" s="997"/>
      <c r="BT120" s="997"/>
      <c r="BU120" s="997"/>
      <c r="BV120" s="997">
        <v>2688156</v>
      </c>
      <c r="BW120" s="997"/>
      <c r="BX120" s="997"/>
      <c r="BY120" s="997"/>
      <c r="BZ120" s="997"/>
      <c r="CA120" s="997">
        <v>2753156</v>
      </c>
      <c r="CB120" s="997"/>
      <c r="CC120" s="997"/>
      <c r="CD120" s="997"/>
      <c r="CE120" s="997"/>
      <c r="CF120" s="1011">
        <v>208.8</v>
      </c>
      <c r="CG120" s="1012"/>
      <c r="CH120" s="1012"/>
      <c r="CI120" s="1012"/>
      <c r="CJ120" s="1012"/>
      <c r="CK120" s="1077" t="s">
        <v>451</v>
      </c>
      <c r="CL120" s="1078"/>
      <c r="CM120" s="1078"/>
      <c r="CN120" s="1078"/>
      <c r="CO120" s="1079"/>
      <c r="CP120" s="1085" t="s">
        <v>395</v>
      </c>
      <c r="CQ120" s="1086"/>
      <c r="CR120" s="1086"/>
      <c r="CS120" s="1086"/>
      <c r="CT120" s="1086"/>
      <c r="CU120" s="1086"/>
      <c r="CV120" s="1086"/>
      <c r="CW120" s="1086"/>
      <c r="CX120" s="1086"/>
      <c r="CY120" s="1086"/>
      <c r="CZ120" s="1086"/>
      <c r="DA120" s="1086"/>
      <c r="DB120" s="1086"/>
      <c r="DC120" s="1086"/>
      <c r="DD120" s="1086"/>
      <c r="DE120" s="1086"/>
      <c r="DF120" s="1087"/>
      <c r="DG120" s="996">
        <v>329074</v>
      </c>
      <c r="DH120" s="997"/>
      <c r="DI120" s="997"/>
      <c r="DJ120" s="997"/>
      <c r="DK120" s="997"/>
      <c r="DL120" s="997">
        <v>374506</v>
      </c>
      <c r="DM120" s="997"/>
      <c r="DN120" s="997"/>
      <c r="DO120" s="997"/>
      <c r="DP120" s="997"/>
      <c r="DQ120" s="997">
        <v>380486</v>
      </c>
      <c r="DR120" s="997"/>
      <c r="DS120" s="997"/>
      <c r="DT120" s="997"/>
      <c r="DU120" s="997"/>
      <c r="DV120" s="998">
        <v>28.9</v>
      </c>
      <c r="DW120" s="998"/>
      <c r="DX120" s="998"/>
      <c r="DY120" s="998"/>
      <c r="DZ120" s="999"/>
    </row>
    <row r="121" spans="1:130" s="226" customFormat="1" ht="26.25" customHeight="1" x14ac:dyDescent="0.15">
      <c r="A121" s="1135"/>
      <c r="B121" s="1016"/>
      <c r="C121" s="1037" t="s">
        <v>452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123</v>
      </c>
      <c r="AB121" s="1029"/>
      <c r="AC121" s="1029"/>
      <c r="AD121" s="1029"/>
      <c r="AE121" s="1030"/>
      <c r="AF121" s="1031" t="s">
        <v>382</v>
      </c>
      <c r="AG121" s="1029"/>
      <c r="AH121" s="1029"/>
      <c r="AI121" s="1029"/>
      <c r="AJ121" s="1030"/>
      <c r="AK121" s="1031" t="s">
        <v>382</v>
      </c>
      <c r="AL121" s="1029"/>
      <c r="AM121" s="1029"/>
      <c r="AN121" s="1029"/>
      <c r="AO121" s="1030"/>
      <c r="AP121" s="1032" t="s">
        <v>123</v>
      </c>
      <c r="AQ121" s="1033"/>
      <c r="AR121" s="1033"/>
      <c r="AS121" s="1033"/>
      <c r="AT121" s="1034"/>
      <c r="AU121" s="1062"/>
      <c r="AV121" s="1063"/>
      <c r="AW121" s="1063"/>
      <c r="AX121" s="1063"/>
      <c r="AY121" s="1064"/>
      <c r="AZ121" s="1019" t="s">
        <v>453</v>
      </c>
      <c r="BA121" s="1020"/>
      <c r="BB121" s="1020"/>
      <c r="BC121" s="1020"/>
      <c r="BD121" s="1020"/>
      <c r="BE121" s="1020"/>
      <c r="BF121" s="1020"/>
      <c r="BG121" s="1020"/>
      <c r="BH121" s="1020"/>
      <c r="BI121" s="1020"/>
      <c r="BJ121" s="1020"/>
      <c r="BK121" s="1020"/>
      <c r="BL121" s="1020"/>
      <c r="BM121" s="1020"/>
      <c r="BN121" s="1020"/>
      <c r="BO121" s="1020"/>
      <c r="BP121" s="1021"/>
      <c r="BQ121" s="989">
        <v>107457</v>
      </c>
      <c r="BR121" s="990"/>
      <c r="BS121" s="990"/>
      <c r="BT121" s="990"/>
      <c r="BU121" s="990"/>
      <c r="BV121" s="990">
        <v>228384</v>
      </c>
      <c r="BW121" s="990"/>
      <c r="BX121" s="990"/>
      <c r="BY121" s="990"/>
      <c r="BZ121" s="990"/>
      <c r="CA121" s="990">
        <v>173077</v>
      </c>
      <c r="CB121" s="990"/>
      <c r="CC121" s="990"/>
      <c r="CD121" s="990"/>
      <c r="CE121" s="990"/>
      <c r="CF121" s="984">
        <v>13.1</v>
      </c>
      <c r="CG121" s="985"/>
      <c r="CH121" s="985"/>
      <c r="CI121" s="985"/>
      <c r="CJ121" s="985"/>
      <c r="CK121" s="1080"/>
      <c r="CL121" s="1081"/>
      <c r="CM121" s="1081"/>
      <c r="CN121" s="1081"/>
      <c r="CO121" s="1082"/>
      <c r="CP121" s="1090" t="s">
        <v>454</v>
      </c>
      <c r="CQ121" s="1091"/>
      <c r="CR121" s="1091"/>
      <c r="CS121" s="1091"/>
      <c r="CT121" s="1091"/>
      <c r="CU121" s="1091"/>
      <c r="CV121" s="1091"/>
      <c r="CW121" s="1091"/>
      <c r="CX121" s="1091"/>
      <c r="CY121" s="1091"/>
      <c r="CZ121" s="1091"/>
      <c r="DA121" s="1091"/>
      <c r="DB121" s="1091"/>
      <c r="DC121" s="1091"/>
      <c r="DD121" s="1091"/>
      <c r="DE121" s="1091"/>
      <c r="DF121" s="1092"/>
      <c r="DG121" s="989" t="s">
        <v>382</v>
      </c>
      <c r="DH121" s="990"/>
      <c r="DI121" s="990"/>
      <c r="DJ121" s="990"/>
      <c r="DK121" s="990"/>
      <c r="DL121" s="990" t="s">
        <v>382</v>
      </c>
      <c r="DM121" s="990"/>
      <c r="DN121" s="990"/>
      <c r="DO121" s="990"/>
      <c r="DP121" s="990"/>
      <c r="DQ121" s="990" t="s">
        <v>382</v>
      </c>
      <c r="DR121" s="990"/>
      <c r="DS121" s="990"/>
      <c r="DT121" s="990"/>
      <c r="DU121" s="990"/>
      <c r="DV121" s="991" t="s">
        <v>382</v>
      </c>
      <c r="DW121" s="991"/>
      <c r="DX121" s="991"/>
      <c r="DY121" s="991"/>
      <c r="DZ121" s="992"/>
    </row>
    <row r="122" spans="1:130" s="226" customFormat="1" ht="26.25" customHeight="1" x14ac:dyDescent="0.15">
      <c r="A122" s="1135"/>
      <c r="B122" s="1016"/>
      <c r="C122" s="986" t="s">
        <v>435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123</v>
      </c>
      <c r="AL122" s="1029"/>
      <c r="AM122" s="1029"/>
      <c r="AN122" s="1029"/>
      <c r="AO122" s="1030"/>
      <c r="AP122" s="1032" t="s">
        <v>382</v>
      </c>
      <c r="AQ122" s="1033"/>
      <c r="AR122" s="1033"/>
      <c r="AS122" s="1033"/>
      <c r="AT122" s="1034"/>
      <c r="AU122" s="1062"/>
      <c r="AV122" s="1063"/>
      <c r="AW122" s="1063"/>
      <c r="AX122" s="1063"/>
      <c r="AY122" s="1064"/>
      <c r="AZ122" s="1044" t="s">
        <v>455</v>
      </c>
      <c r="BA122" s="1035"/>
      <c r="BB122" s="1035"/>
      <c r="BC122" s="1035"/>
      <c r="BD122" s="1035"/>
      <c r="BE122" s="1035"/>
      <c r="BF122" s="1035"/>
      <c r="BG122" s="1035"/>
      <c r="BH122" s="1035"/>
      <c r="BI122" s="1035"/>
      <c r="BJ122" s="1035"/>
      <c r="BK122" s="1035"/>
      <c r="BL122" s="1035"/>
      <c r="BM122" s="1035"/>
      <c r="BN122" s="1035"/>
      <c r="BO122" s="1035"/>
      <c r="BP122" s="1036"/>
      <c r="BQ122" s="1067">
        <v>2072651</v>
      </c>
      <c r="BR122" s="1068"/>
      <c r="BS122" s="1068"/>
      <c r="BT122" s="1068"/>
      <c r="BU122" s="1068"/>
      <c r="BV122" s="1068">
        <v>2248074</v>
      </c>
      <c r="BW122" s="1068"/>
      <c r="BX122" s="1068"/>
      <c r="BY122" s="1068"/>
      <c r="BZ122" s="1068"/>
      <c r="CA122" s="1068">
        <v>2261273</v>
      </c>
      <c r="CB122" s="1068"/>
      <c r="CC122" s="1068"/>
      <c r="CD122" s="1068"/>
      <c r="CE122" s="1068"/>
      <c r="CF122" s="1088">
        <v>171.5</v>
      </c>
      <c r="CG122" s="1089"/>
      <c r="CH122" s="1089"/>
      <c r="CI122" s="1089"/>
      <c r="CJ122" s="1089"/>
      <c r="CK122" s="1080"/>
      <c r="CL122" s="1081"/>
      <c r="CM122" s="1081"/>
      <c r="CN122" s="1081"/>
      <c r="CO122" s="1082"/>
      <c r="CP122" s="1090" t="s">
        <v>393</v>
      </c>
      <c r="CQ122" s="1091"/>
      <c r="CR122" s="1091"/>
      <c r="CS122" s="1091"/>
      <c r="CT122" s="1091"/>
      <c r="CU122" s="1091"/>
      <c r="CV122" s="1091"/>
      <c r="CW122" s="1091"/>
      <c r="CX122" s="1091"/>
      <c r="CY122" s="1091"/>
      <c r="CZ122" s="1091"/>
      <c r="DA122" s="1091"/>
      <c r="DB122" s="1091"/>
      <c r="DC122" s="1091"/>
      <c r="DD122" s="1091"/>
      <c r="DE122" s="1091"/>
      <c r="DF122" s="1092"/>
      <c r="DG122" s="989" t="s">
        <v>123</v>
      </c>
      <c r="DH122" s="990"/>
      <c r="DI122" s="990"/>
      <c r="DJ122" s="990"/>
      <c r="DK122" s="990"/>
      <c r="DL122" s="990" t="s">
        <v>123</v>
      </c>
      <c r="DM122" s="990"/>
      <c r="DN122" s="990"/>
      <c r="DO122" s="990"/>
      <c r="DP122" s="990"/>
      <c r="DQ122" s="990" t="s">
        <v>123</v>
      </c>
      <c r="DR122" s="990"/>
      <c r="DS122" s="990"/>
      <c r="DT122" s="990"/>
      <c r="DU122" s="990"/>
      <c r="DV122" s="991" t="s">
        <v>382</v>
      </c>
      <c r="DW122" s="991"/>
      <c r="DX122" s="991"/>
      <c r="DY122" s="991"/>
      <c r="DZ122" s="992"/>
    </row>
    <row r="123" spans="1:130" s="226" customFormat="1" ht="26.25" customHeight="1" x14ac:dyDescent="0.15">
      <c r="A123" s="1135"/>
      <c r="B123" s="1016"/>
      <c r="C123" s="986" t="s">
        <v>441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123</v>
      </c>
      <c r="AG123" s="1029"/>
      <c r="AH123" s="1029"/>
      <c r="AI123" s="1029"/>
      <c r="AJ123" s="1030"/>
      <c r="AK123" s="1031" t="s">
        <v>382</v>
      </c>
      <c r="AL123" s="1029"/>
      <c r="AM123" s="1029"/>
      <c r="AN123" s="1029"/>
      <c r="AO123" s="1030"/>
      <c r="AP123" s="1032" t="s">
        <v>123</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456</v>
      </c>
      <c r="BP123" s="1076"/>
      <c r="BQ123" s="1106">
        <v>4764264</v>
      </c>
      <c r="BR123" s="1107"/>
      <c r="BS123" s="1107"/>
      <c r="BT123" s="1107"/>
      <c r="BU123" s="1107"/>
      <c r="BV123" s="1107">
        <v>5164614</v>
      </c>
      <c r="BW123" s="1107"/>
      <c r="BX123" s="1107"/>
      <c r="BY123" s="1107"/>
      <c r="BZ123" s="1107"/>
      <c r="CA123" s="1107">
        <v>5187506</v>
      </c>
      <c r="CB123" s="1107"/>
      <c r="CC123" s="1107"/>
      <c r="CD123" s="1107"/>
      <c r="CE123" s="1107"/>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35"/>
      <c r="B124" s="1016"/>
      <c r="C124" s="986" t="s">
        <v>444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382</v>
      </c>
      <c r="AQ124" s="1033"/>
      <c r="AR124" s="1033"/>
      <c r="AS124" s="1033"/>
      <c r="AT124" s="1034"/>
      <c r="AU124" s="1102" t="s">
        <v>457</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t="s">
        <v>123</v>
      </c>
      <c r="BR124" s="1098"/>
      <c r="BS124" s="1098"/>
      <c r="BT124" s="1098"/>
      <c r="BU124" s="1098"/>
      <c r="BV124" s="1098" t="s">
        <v>382</v>
      </c>
      <c r="BW124" s="1098"/>
      <c r="BX124" s="1098"/>
      <c r="BY124" s="1098"/>
      <c r="BZ124" s="1098"/>
      <c r="CA124" s="1098" t="s">
        <v>382</v>
      </c>
      <c r="CB124" s="1098"/>
      <c r="CC124" s="1098"/>
      <c r="CD124" s="1098"/>
      <c r="CE124" s="1098"/>
      <c r="CF124" s="1099"/>
      <c r="CG124" s="1100"/>
      <c r="CH124" s="1100"/>
      <c r="CI124" s="1100"/>
      <c r="CJ124" s="1101"/>
      <c r="CK124" s="1083"/>
      <c r="CL124" s="1083"/>
      <c r="CM124" s="1083"/>
      <c r="CN124" s="1083"/>
      <c r="CO124" s="1084"/>
      <c r="CP124" s="1090" t="s">
        <v>458</v>
      </c>
      <c r="CQ124" s="1091"/>
      <c r="CR124" s="1091"/>
      <c r="CS124" s="1091"/>
      <c r="CT124" s="1091"/>
      <c r="CU124" s="1091"/>
      <c r="CV124" s="1091"/>
      <c r="CW124" s="1091"/>
      <c r="CX124" s="1091"/>
      <c r="CY124" s="1091"/>
      <c r="CZ124" s="1091"/>
      <c r="DA124" s="1091"/>
      <c r="DB124" s="1091"/>
      <c r="DC124" s="1091"/>
      <c r="DD124" s="1091"/>
      <c r="DE124" s="1091"/>
      <c r="DF124" s="1092"/>
      <c r="DG124" s="1075" t="s">
        <v>123</v>
      </c>
      <c r="DH124" s="1054"/>
      <c r="DI124" s="1054"/>
      <c r="DJ124" s="1054"/>
      <c r="DK124" s="1055"/>
      <c r="DL124" s="1053" t="s">
        <v>123</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x14ac:dyDescent="0.15">
      <c r="A125" s="1135"/>
      <c r="B125" s="1016"/>
      <c r="C125" s="986" t="s">
        <v>446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459</v>
      </c>
      <c r="CL125" s="1078"/>
      <c r="CM125" s="1078"/>
      <c r="CN125" s="1078"/>
      <c r="CO125" s="1079"/>
      <c r="CP125" s="1010" t="s">
        <v>460</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x14ac:dyDescent="0.2">
      <c r="A126" s="1135"/>
      <c r="B126" s="1016"/>
      <c r="C126" s="986" t="s">
        <v>448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123</v>
      </c>
      <c r="AG126" s="1029"/>
      <c r="AH126" s="1029"/>
      <c r="AI126" s="1029"/>
      <c r="AJ126" s="1030"/>
      <c r="AK126" s="1031" t="s">
        <v>123</v>
      </c>
      <c r="AL126" s="1029"/>
      <c r="AM126" s="1029"/>
      <c r="AN126" s="1029"/>
      <c r="AO126" s="1030"/>
      <c r="AP126" s="1032" t="s">
        <v>123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461</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x14ac:dyDescent="0.15">
      <c r="A127" s="1136"/>
      <c r="B127" s="1018"/>
      <c r="C127" s="1072" t="s">
        <v>462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123</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8" t="s">
        <v>463</v>
      </c>
      <c r="AY127" s="1109"/>
      <c r="AZ127" s="1109"/>
      <c r="BA127" s="1109"/>
      <c r="BB127" s="1109"/>
      <c r="BC127" s="1109"/>
      <c r="BD127" s="1109"/>
      <c r="BE127" s="1110"/>
      <c r="BF127" s="1111" t="s">
        <v>464</v>
      </c>
      <c r="BG127" s="1109"/>
      <c r="BH127" s="1109"/>
      <c r="BI127" s="1109"/>
      <c r="BJ127" s="1109"/>
      <c r="BK127" s="1109"/>
      <c r="BL127" s="1110"/>
      <c r="BM127" s="1111" t="s">
        <v>465</v>
      </c>
      <c r="BN127" s="1109"/>
      <c r="BO127" s="1109"/>
      <c r="BP127" s="1109"/>
      <c r="BQ127" s="1109"/>
      <c r="BR127" s="1109"/>
      <c r="BS127" s="1110"/>
      <c r="BT127" s="1111" t="s">
        <v>466</v>
      </c>
      <c r="BU127" s="1109"/>
      <c r="BV127" s="1109"/>
      <c r="BW127" s="1109"/>
      <c r="BX127" s="1109"/>
      <c r="BY127" s="1109"/>
      <c r="BZ127" s="1133"/>
      <c r="CA127" s="262"/>
      <c r="CB127" s="262"/>
      <c r="CC127" s="262"/>
      <c r="CD127" s="263"/>
      <c r="CE127" s="263"/>
      <c r="CF127" s="263"/>
      <c r="CG127" s="260"/>
      <c r="CH127" s="260"/>
      <c r="CI127" s="260"/>
      <c r="CJ127" s="261"/>
      <c r="CK127" s="1094"/>
      <c r="CL127" s="1081"/>
      <c r="CM127" s="1081"/>
      <c r="CN127" s="1081"/>
      <c r="CO127" s="1082"/>
      <c r="CP127" s="1019" t="s">
        <v>467</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382</v>
      </c>
      <c r="DM127" s="990"/>
      <c r="DN127" s="990"/>
      <c r="DO127" s="990"/>
      <c r="DP127" s="990"/>
      <c r="DQ127" s="990" t="s">
        <v>123</v>
      </c>
      <c r="DR127" s="990"/>
      <c r="DS127" s="990"/>
      <c r="DT127" s="990"/>
      <c r="DU127" s="990"/>
      <c r="DV127" s="991" t="s">
        <v>123</v>
      </c>
      <c r="DW127" s="991"/>
      <c r="DX127" s="991"/>
      <c r="DY127" s="991"/>
      <c r="DZ127" s="992"/>
    </row>
    <row r="128" spans="1:130" s="226" customFormat="1" ht="26.25" customHeight="1" thickBot="1" x14ac:dyDescent="0.2">
      <c r="A128" s="1119" t="s">
        <v>468</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469</v>
      </c>
      <c r="X128" s="1121"/>
      <c r="Y128" s="1121"/>
      <c r="Z128" s="1122"/>
      <c r="AA128" s="1123">
        <v>9825</v>
      </c>
      <c r="AB128" s="1124"/>
      <c r="AC128" s="1124"/>
      <c r="AD128" s="1124"/>
      <c r="AE128" s="1125"/>
      <c r="AF128" s="1126">
        <v>21494</v>
      </c>
      <c r="AG128" s="1124"/>
      <c r="AH128" s="1124"/>
      <c r="AI128" s="1124"/>
      <c r="AJ128" s="1125"/>
      <c r="AK128" s="1126">
        <v>24420</v>
      </c>
      <c r="AL128" s="1124"/>
      <c r="AM128" s="1124"/>
      <c r="AN128" s="1124"/>
      <c r="AO128" s="1125"/>
      <c r="AP128" s="1127"/>
      <c r="AQ128" s="1128"/>
      <c r="AR128" s="1128"/>
      <c r="AS128" s="1128"/>
      <c r="AT128" s="1129"/>
      <c r="AU128" s="262"/>
      <c r="AV128" s="262"/>
      <c r="AW128" s="262"/>
      <c r="AX128" s="958" t="s">
        <v>470</v>
      </c>
      <c r="AY128" s="959"/>
      <c r="AZ128" s="959"/>
      <c r="BA128" s="959"/>
      <c r="BB128" s="959"/>
      <c r="BC128" s="959"/>
      <c r="BD128" s="959"/>
      <c r="BE128" s="960"/>
      <c r="BF128" s="1130" t="s">
        <v>123</v>
      </c>
      <c r="BG128" s="1131"/>
      <c r="BH128" s="1131"/>
      <c r="BI128" s="1131"/>
      <c r="BJ128" s="1131"/>
      <c r="BK128" s="1131"/>
      <c r="BL128" s="1132"/>
      <c r="BM128" s="1130">
        <v>15</v>
      </c>
      <c r="BN128" s="1131"/>
      <c r="BO128" s="1131"/>
      <c r="BP128" s="1131"/>
      <c r="BQ128" s="1131"/>
      <c r="BR128" s="1131"/>
      <c r="BS128" s="1132"/>
      <c r="BT128" s="1130">
        <v>20</v>
      </c>
      <c r="BU128" s="1131"/>
      <c r="BV128" s="1131"/>
      <c r="BW128" s="1131"/>
      <c r="BX128" s="1131"/>
      <c r="BY128" s="1131"/>
      <c r="BZ128" s="1149"/>
      <c r="CA128" s="263"/>
      <c r="CB128" s="263"/>
      <c r="CC128" s="263"/>
      <c r="CD128" s="263"/>
      <c r="CE128" s="263"/>
      <c r="CF128" s="263"/>
      <c r="CG128" s="260"/>
      <c r="CH128" s="260"/>
      <c r="CI128" s="260"/>
      <c r="CJ128" s="261"/>
      <c r="CK128" s="1095"/>
      <c r="CL128" s="1096"/>
      <c r="CM128" s="1096"/>
      <c r="CN128" s="1096"/>
      <c r="CO128" s="1097"/>
      <c r="CP128" s="1112" t="s">
        <v>471</v>
      </c>
      <c r="CQ128" s="1113"/>
      <c r="CR128" s="1113"/>
      <c r="CS128" s="1113"/>
      <c r="CT128" s="1113"/>
      <c r="CU128" s="1113"/>
      <c r="CV128" s="1113"/>
      <c r="CW128" s="1113"/>
      <c r="CX128" s="1113"/>
      <c r="CY128" s="1113"/>
      <c r="CZ128" s="1113"/>
      <c r="DA128" s="1113"/>
      <c r="DB128" s="1113"/>
      <c r="DC128" s="1113"/>
      <c r="DD128" s="1113"/>
      <c r="DE128" s="1113"/>
      <c r="DF128" s="1114"/>
      <c r="DG128" s="1115" t="s">
        <v>123</v>
      </c>
      <c r="DH128" s="1116"/>
      <c r="DI128" s="1116"/>
      <c r="DJ128" s="1116"/>
      <c r="DK128" s="1116"/>
      <c r="DL128" s="1116" t="s">
        <v>123</v>
      </c>
      <c r="DM128" s="1116"/>
      <c r="DN128" s="1116"/>
      <c r="DO128" s="1116"/>
      <c r="DP128" s="1116"/>
      <c r="DQ128" s="1116" t="s">
        <v>123</v>
      </c>
      <c r="DR128" s="1116"/>
      <c r="DS128" s="1116"/>
      <c r="DT128" s="1116"/>
      <c r="DU128" s="1116"/>
      <c r="DV128" s="1117" t="s">
        <v>123</v>
      </c>
      <c r="DW128" s="1117"/>
      <c r="DX128" s="1117"/>
      <c r="DY128" s="1117"/>
      <c r="DZ128" s="1118"/>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472</v>
      </c>
      <c r="X129" s="1144"/>
      <c r="Y129" s="1144"/>
      <c r="Z129" s="1145"/>
      <c r="AA129" s="1028">
        <v>1583797</v>
      </c>
      <c r="AB129" s="1029"/>
      <c r="AC129" s="1029"/>
      <c r="AD129" s="1029"/>
      <c r="AE129" s="1030"/>
      <c r="AF129" s="1031">
        <v>1523864</v>
      </c>
      <c r="AG129" s="1029"/>
      <c r="AH129" s="1029"/>
      <c r="AI129" s="1029"/>
      <c r="AJ129" s="1030"/>
      <c r="AK129" s="1031">
        <v>1537930</v>
      </c>
      <c r="AL129" s="1029"/>
      <c r="AM129" s="1029"/>
      <c r="AN129" s="1029"/>
      <c r="AO129" s="1030"/>
      <c r="AP129" s="1146"/>
      <c r="AQ129" s="1147"/>
      <c r="AR129" s="1147"/>
      <c r="AS129" s="1147"/>
      <c r="AT129" s="1148"/>
      <c r="AU129" s="264"/>
      <c r="AV129" s="264"/>
      <c r="AW129" s="264"/>
      <c r="AX129" s="1137" t="s">
        <v>473</v>
      </c>
      <c r="AY129" s="1020"/>
      <c r="AZ129" s="1020"/>
      <c r="BA129" s="1020"/>
      <c r="BB129" s="1020"/>
      <c r="BC129" s="1020"/>
      <c r="BD129" s="1020"/>
      <c r="BE129" s="1021"/>
      <c r="BF129" s="1138" t="s">
        <v>382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475</v>
      </c>
      <c r="X130" s="1144"/>
      <c r="Y130" s="1144"/>
      <c r="Z130" s="1145"/>
      <c r="AA130" s="1028">
        <v>206531</v>
      </c>
      <c r="AB130" s="1029"/>
      <c r="AC130" s="1029"/>
      <c r="AD130" s="1029"/>
      <c r="AE130" s="1030"/>
      <c r="AF130" s="1031">
        <v>204411</v>
      </c>
      <c r="AG130" s="1029"/>
      <c r="AH130" s="1029"/>
      <c r="AI130" s="1029"/>
      <c r="AJ130" s="1030"/>
      <c r="AK130" s="1031">
        <v>219209</v>
      </c>
      <c r="AL130" s="1029"/>
      <c r="AM130" s="1029"/>
      <c r="AN130" s="1029"/>
      <c r="AO130" s="1030"/>
      <c r="AP130" s="1146"/>
      <c r="AQ130" s="1147"/>
      <c r="AR130" s="1147"/>
      <c r="AS130" s="1147"/>
      <c r="AT130" s="1148"/>
      <c r="AU130" s="264"/>
      <c r="AV130" s="264"/>
      <c r="AW130" s="264"/>
      <c r="AX130" s="1137" t="s">
        <v>476</v>
      </c>
      <c r="AY130" s="1020"/>
      <c r="AZ130" s="1020"/>
      <c r="BA130" s="1020"/>
      <c r="BB130" s="1020"/>
      <c r="BC130" s="1020"/>
      <c r="BD130" s="1020"/>
      <c r="BE130" s="1021"/>
      <c r="BF130" s="1174">
        <v>6.6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477</v>
      </c>
      <c r="X131" s="1182"/>
      <c r="Y131" s="1182"/>
      <c r="Z131" s="1183"/>
      <c r="AA131" s="1075">
        <v>1377266</v>
      </c>
      <c r="AB131" s="1054"/>
      <c r="AC131" s="1054"/>
      <c r="AD131" s="1054"/>
      <c r="AE131" s="1055"/>
      <c r="AF131" s="1053">
        <v>1319453</v>
      </c>
      <c r="AG131" s="1054"/>
      <c r="AH131" s="1054"/>
      <c r="AI131" s="1054"/>
      <c r="AJ131" s="1055"/>
      <c r="AK131" s="1053">
        <v>1318721</v>
      </c>
      <c r="AL131" s="1054"/>
      <c r="AM131" s="1054"/>
      <c r="AN131" s="1054"/>
      <c r="AO131" s="1055"/>
      <c r="AP131" s="1184"/>
      <c r="AQ131" s="1185"/>
      <c r="AR131" s="1185"/>
      <c r="AS131" s="1185"/>
      <c r="AT131" s="1186"/>
      <c r="AU131" s="264"/>
      <c r="AV131" s="264"/>
      <c r="AW131" s="264"/>
      <c r="AX131" s="1156" t="s">
        <v>478</v>
      </c>
      <c r="AY131" s="1113"/>
      <c r="AZ131" s="1113"/>
      <c r="BA131" s="1113"/>
      <c r="BB131" s="1113"/>
      <c r="BC131" s="1113"/>
      <c r="BD131" s="1113"/>
      <c r="BE131" s="1114"/>
      <c r="BF131" s="1157" t="s">
        <v>123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479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480</v>
      </c>
      <c r="W132" s="1167"/>
      <c r="X132" s="1167"/>
      <c r="Y132" s="1167"/>
      <c r="Z132" s="1168"/>
      <c r="AA132" s="1169">
        <v>6.6855640090000001</v>
      </c>
      <c r="AB132" s="1170"/>
      <c r="AC132" s="1170"/>
      <c r="AD132" s="1170"/>
      <c r="AE132" s="1171"/>
      <c r="AF132" s="1172">
        <v>6.3558914189999998</v>
      </c>
      <c r="AG132" s="1170"/>
      <c r="AH132" s="1170"/>
      <c r="AI132" s="1170"/>
      <c r="AJ132" s="1171"/>
      <c r="AK132" s="1172">
        <v>6.8114483650000004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481</v>
      </c>
      <c r="W133" s="1150"/>
      <c r="X133" s="1150"/>
      <c r="Y133" s="1150"/>
      <c r="Z133" s="1151"/>
      <c r="AA133" s="1152">
        <v>6.5</v>
      </c>
      <c r="AB133" s="1153"/>
      <c r="AC133" s="1153"/>
      <c r="AD133" s="1153"/>
      <c r="AE133" s="1154"/>
      <c r="AF133" s="1152">
        <v>6.4</v>
      </c>
      <c r="AG133" s="1153"/>
      <c r="AH133" s="1153"/>
      <c r="AI133" s="1153"/>
      <c r="AJ133" s="1154"/>
      <c r="AK133" s="1152">
        <v>6.6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7PodlC634ch3V9AHTPNpEO32U0ojvKsqEOlIjvFKAhaiGj8t1Uud07EBJ/2CaGq1Nzy6L9HW27HXEwjYbAv0Nw==" saltValue="9I3yIg6ahHERs4GasiVA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KtlQ1J2554Z1r0cQes5GOYiZOpoqb+Kxz7X/xbYZ9E2r5voV43bKInYAoIbtiKWMUz6Q34kbVzHxKtJK6renQ==" saltValue="P3l1aImkOA0rL5/8LwwP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G6rmrX/wWg1JdVkGpcGNKhNNhVZhmZu9keklP0Dsu47SbTefpiLdKsy18+AQY0YJ/VtxnjWBrIoajFCZpeIBg==" saltValue="aZr8OiTaRyF18UDkH7HWF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485</v>
      </c>
      <c r="AP7" s="283"/>
      <c r="AQ7" s="284" t="s">
        <v>486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487</v>
      </c>
      <c r="AQ8" s="290" t="s">
        <v>488</v>
      </c>
      <c r="AR8" s="291" t="s">
        <v>489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490</v>
      </c>
      <c r="AL9" s="1193"/>
      <c r="AM9" s="1193"/>
      <c r="AN9" s="1194"/>
      <c r="AO9" s="292">
        <v>503221</v>
      </c>
      <c r="AP9" s="292">
        <v>278947</v>
      </c>
      <c r="AQ9" s="293">
        <v>189734</v>
      </c>
      <c r="AR9" s="294">
        <v>47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491</v>
      </c>
      <c r="AL10" s="1193"/>
      <c r="AM10" s="1193"/>
      <c r="AN10" s="1194"/>
      <c r="AO10" s="295">
        <v>95236</v>
      </c>
      <c r="AP10" s="295">
        <v>52792</v>
      </c>
      <c r="AQ10" s="296">
        <v>22180</v>
      </c>
      <c r="AR10" s="297">
        <v>138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492</v>
      </c>
      <c r="AL11" s="1193"/>
      <c r="AM11" s="1193"/>
      <c r="AN11" s="1194"/>
      <c r="AO11" s="295">
        <v>81884</v>
      </c>
      <c r="AP11" s="295">
        <v>45390</v>
      </c>
      <c r="AQ11" s="296">
        <v>28692</v>
      </c>
      <c r="AR11" s="297">
        <v>58.2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493</v>
      </c>
      <c r="AL12" s="1193"/>
      <c r="AM12" s="1193"/>
      <c r="AN12" s="1194"/>
      <c r="AO12" s="295" t="s">
        <v>494</v>
      </c>
      <c r="AP12" s="295" t="s">
        <v>494</v>
      </c>
      <c r="AQ12" s="296">
        <v>4806</v>
      </c>
      <c r="AR12" s="297" t="s">
        <v>494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495</v>
      </c>
      <c r="AL13" s="1193"/>
      <c r="AM13" s="1193"/>
      <c r="AN13" s="1194"/>
      <c r="AO13" s="295" t="s">
        <v>494</v>
      </c>
      <c r="AP13" s="295" t="s">
        <v>494</v>
      </c>
      <c r="AQ13" s="296" t="s">
        <v>494</v>
      </c>
      <c r="AR13" s="297" t="s">
        <v>494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496</v>
      </c>
      <c r="AL14" s="1193"/>
      <c r="AM14" s="1193"/>
      <c r="AN14" s="1194"/>
      <c r="AO14" s="295">
        <v>20533</v>
      </c>
      <c r="AP14" s="295">
        <v>11382</v>
      </c>
      <c r="AQ14" s="296">
        <v>8976</v>
      </c>
      <c r="AR14" s="297">
        <v>26.8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497</v>
      </c>
      <c r="AL15" s="1193"/>
      <c r="AM15" s="1193"/>
      <c r="AN15" s="1194"/>
      <c r="AO15" s="295" t="s">
        <v>494</v>
      </c>
      <c r="AP15" s="295" t="s">
        <v>494</v>
      </c>
      <c r="AQ15" s="296">
        <v>4161</v>
      </c>
      <c r="AR15" s="297" t="s">
        <v>494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498</v>
      </c>
      <c r="AL16" s="1196"/>
      <c r="AM16" s="1196"/>
      <c r="AN16" s="1197"/>
      <c r="AO16" s="295">
        <v>-47248</v>
      </c>
      <c r="AP16" s="295">
        <v>-26191</v>
      </c>
      <c r="AQ16" s="296">
        <v>-17989</v>
      </c>
      <c r="AR16" s="297">
        <v>45.6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653626</v>
      </c>
      <c r="AP17" s="295">
        <v>362320</v>
      </c>
      <c r="AQ17" s="296">
        <v>240560</v>
      </c>
      <c r="AR17" s="297">
        <v>50.6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500</v>
      </c>
      <c r="AP20" s="303" t="s">
        <v>501</v>
      </c>
      <c r="AQ20" s="304" t="s">
        <v>502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503</v>
      </c>
      <c r="AL21" s="1188"/>
      <c r="AM21" s="1188"/>
      <c r="AN21" s="1189"/>
      <c r="AO21" s="307">
        <v>27.72</v>
      </c>
      <c r="AP21" s="308">
        <v>21.65</v>
      </c>
      <c r="AQ21" s="309">
        <v>6.07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504</v>
      </c>
      <c r="AL22" s="1188"/>
      <c r="AM22" s="1188"/>
      <c r="AN22" s="1189"/>
      <c r="AO22" s="312">
        <v>90.9</v>
      </c>
      <c r="AP22" s="313">
        <v>95.4</v>
      </c>
      <c r="AQ22" s="314">
        <v>-4.5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506</v>
      </c>
      <c r="AO27" s="273"/>
      <c r="AP27" s="273"/>
      <c r="AQ27" s="273"/>
      <c r="AR27" s="273"/>
      <c r="AS27" s="273"/>
      <c r="AT27" s="273"/>
    </row>
    <row r="28" spans="1:46" ht="17.25" x14ac:dyDescent="0.15">
      <c r="A28" s="274" t="s">
        <v>507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485</v>
      </c>
      <c r="AP30" s="283"/>
      <c r="AQ30" s="284" t="s">
        <v>486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487</v>
      </c>
      <c r="AQ31" s="290" t="s">
        <v>488</v>
      </c>
      <c r="AR31" s="291" t="s">
        <v>489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509</v>
      </c>
      <c r="AL32" s="1204"/>
      <c r="AM32" s="1204"/>
      <c r="AN32" s="1205"/>
      <c r="AO32" s="322">
        <v>264002</v>
      </c>
      <c r="AP32" s="322">
        <v>146343</v>
      </c>
      <c r="AQ32" s="323">
        <v>139228</v>
      </c>
      <c r="AR32" s="324">
        <v>5.0999999999999996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510</v>
      </c>
      <c r="AL33" s="1204"/>
      <c r="AM33" s="1204"/>
      <c r="AN33" s="1205"/>
      <c r="AO33" s="322" t="s">
        <v>494</v>
      </c>
      <c r="AP33" s="322" t="s">
        <v>494</v>
      </c>
      <c r="AQ33" s="323" t="s">
        <v>494</v>
      </c>
      <c r="AR33" s="324" t="s">
        <v>494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511</v>
      </c>
      <c r="AL34" s="1204"/>
      <c r="AM34" s="1204"/>
      <c r="AN34" s="1205"/>
      <c r="AO34" s="322" t="s">
        <v>494</v>
      </c>
      <c r="AP34" s="322" t="s">
        <v>494</v>
      </c>
      <c r="AQ34" s="323">
        <v>5</v>
      </c>
      <c r="AR34" s="324" t="s">
        <v>494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512</v>
      </c>
      <c r="AL35" s="1204"/>
      <c r="AM35" s="1204"/>
      <c r="AN35" s="1205"/>
      <c r="AO35" s="322">
        <v>45628</v>
      </c>
      <c r="AP35" s="322">
        <v>25293</v>
      </c>
      <c r="AQ35" s="323">
        <v>32095</v>
      </c>
      <c r="AR35" s="324">
        <v>-21.2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513</v>
      </c>
      <c r="AL36" s="1204"/>
      <c r="AM36" s="1204"/>
      <c r="AN36" s="1205"/>
      <c r="AO36" s="322">
        <v>23823</v>
      </c>
      <c r="AP36" s="322">
        <v>13206</v>
      </c>
      <c r="AQ36" s="323">
        <v>5254</v>
      </c>
      <c r="AR36" s="324">
        <v>151.4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514</v>
      </c>
      <c r="AL37" s="1204"/>
      <c r="AM37" s="1204"/>
      <c r="AN37" s="1205"/>
      <c r="AO37" s="322" t="s">
        <v>494</v>
      </c>
      <c r="AP37" s="322" t="s">
        <v>494</v>
      </c>
      <c r="AQ37" s="323">
        <v>1384</v>
      </c>
      <c r="AR37" s="324" t="s">
        <v>494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515</v>
      </c>
      <c r="AL38" s="1207"/>
      <c r="AM38" s="1207"/>
      <c r="AN38" s="1208"/>
      <c r="AO38" s="325" t="s">
        <v>494</v>
      </c>
      <c r="AP38" s="325" t="s">
        <v>494</v>
      </c>
      <c r="AQ38" s="326">
        <v>32</v>
      </c>
      <c r="AR38" s="314" t="s">
        <v>494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516</v>
      </c>
      <c r="AL39" s="1207"/>
      <c r="AM39" s="1207"/>
      <c r="AN39" s="1208"/>
      <c r="AO39" s="322">
        <v>-24420</v>
      </c>
      <c r="AP39" s="322">
        <v>-13537</v>
      </c>
      <c r="AQ39" s="323">
        <v>-8131</v>
      </c>
      <c r="AR39" s="324">
        <v>66.5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517</v>
      </c>
      <c r="AL40" s="1204"/>
      <c r="AM40" s="1204"/>
      <c r="AN40" s="1205"/>
      <c r="AO40" s="322">
        <v>-219209</v>
      </c>
      <c r="AP40" s="322">
        <v>-121513</v>
      </c>
      <c r="AQ40" s="323">
        <v>-126394</v>
      </c>
      <c r="AR40" s="324">
        <v>-3.9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89824</v>
      </c>
      <c r="AP41" s="322">
        <v>49792</v>
      </c>
      <c r="AQ41" s="323">
        <v>43473</v>
      </c>
      <c r="AR41" s="324">
        <v>14.5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485</v>
      </c>
      <c r="AN49" s="1200" t="s">
        <v>521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522</v>
      </c>
      <c r="AO50" s="339" t="s">
        <v>523</v>
      </c>
      <c r="AP50" s="340" t="s">
        <v>524</v>
      </c>
      <c r="AQ50" s="341" t="s">
        <v>525</v>
      </c>
      <c r="AR50" s="342" t="s">
        <v>526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527</v>
      </c>
      <c r="AL51" s="335"/>
      <c r="AM51" s="343">
        <v>574151</v>
      </c>
      <c r="AN51" s="344">
        <v>301550</v>
      </c>
      <c r="AO51" s="345">
        <v>73.400000000000006</v>
      </c>
      <c r="AP51" s="346">
        <v>316331</v>
      </c>
      <c r="AQ51" s="347">
        <v>38.6</v>
      </c>
      <c r="AR51" s="348">
        <v>34.799999999999997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528</v>
      </c>
      <c r="AM52" s="351">
        <v>112232</v>
      </c>
      <c r="AN52" s="352">
        <v>58945</v>
      </c>
      <c r="AO52" s="353">
        <v>34.9</v>
      </c>
      <c r="AP52" s="354">
        <v>106387</v>
      </c>
      <c r="AQ52" s="355">
        <v>22.8</v>
      </c>
      <c r="AR52" s="356">
        <v>12.1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529</v>
      </c>
      <c r="AL53" s="335"/>
      <c r="AM53" s="343">
        <v>931976</v>
      </c>
      <c r="AN53" s="344">
        <v>495205</v>
      </c>
      <c r="AO53" s="345">
        <v>64.2</v>
      </c>
      <c r="AP53" s="346">
        <v>333013</v>
      </c>
      <c r="AQ53" s="347">
        <v>5.3</v>
      </c>
      <c r="AR53" s="348">
        <v>58.9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528</v>
      </c>
      <c r="AM54" s="351">
        <v>250243</v>
      </c>
      <c r="AN54" s="352">
        <v>132967</v>
      </c>
      <c r="AO54" s="353">
        <v>125.6</v>
      </c>
      <c r="AP54" s="354">
        <v>126732</v>
      </c>
      <c r="AQ54" s="355">
        <v>19.100000000000001</v>
      </c>
      <c r="AR54" s="356">
        <v>106.5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530</v>
      </c>
      <c r="AL55" s="335"/>
      <c r="AM55" s="343">
        <v>550149</v>
      </c>
      <c r="AN55" s="344">
        <v>293256</v>
      </c>
      <c r="AO55" s="345">
        <v>-40.799999999999997</v>
      </c>
      <c r="AP55" s="346">
        <v>280458</v>
      </c>
      <c r="AQ55" s="347">
        <v>-15.8</v>
      </c>
      <c r="AR55" s="348">
        <v>-25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528</v>
      </c>
      <c r="AM56" s="351">
        <v>116380</v>
      </c>
      <c r="AN56" s="352">
        <v>62036</v>
      </c>
      <c r="AO56" s="353">
        <v>-53.3</v>
      </c>
      <c r="AP56" s="354">
        <v>127286</v>
      </c>
      <c r="AQ56" s="355">
        <v>0.4</v>
      </c>
      <c r="AR56" s="356">
        <v>-53.7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531</v>
      </c>
      <c r="AL57" s="335"/>
      <c r="AM57" s="343">
        <v>1066555</v>
      </c>
      <c r="AN57" s="344">
        <v>581229</v>
      </c>
      <c r="AO57" s="345">
        <v>98.2</v>
      </c>
      <c r="AP57" s="346">
        <v>291945</v>
      </c>
      <c r="AQ57" s="347">
        <v>4.0999999999999996</v>
      </c>
      <c r="AR57" s="348">
        <v>94.1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528</v>
      </c>
      <c r="AM58" s="351">
        <v>94327</v>
      </c>
      <c r="AN58" s="352">
        <v>51404</v>
      </c>
      <c r="AO58" s="353">
        <v>-17.100000000000001</v>
      </c>
      <c r="AP58" s="354">
        <v>127651</v>
      </c>
      <c r="AQ58" s="355">
        <v>0.3</v>
      </c>
      <c r="AR58" s="356">
        <v>-17.399999999999999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532</v>
      </c>
      <c r="AL59" s="335"/>
      <c r="AM59" s="343">
        <v>574168</v>
      </c>
      <c r="AN59" s="344">
        <v>318275</v>
      </c>
      <c r="AO59" s="345">
        <v>-45.2</v>
      </c>
      <c r="AP59" s="346">
        <v>291173</v>
      </c>
      <c r="AQ59" s="347">
        <v>-0.3</v>
      </c>
      <c r="AR59" s="348">
        <v>-44.9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528</v>
      </c>
      <c r="AM60" s="351">
        <v>200257</v>
      </c>
      <c r="AN60" s="352">
        <v>111007</v>
      </c>
      <c r="AO60" s="353">
        <v>116</v>
      </c>
      <c r="AP60" s="354">
        <v>119071</v>
      </c>
      <c r="AQ60" s="355">
        <v>-6.7</v>
      </c>
      <c r="AR60" s="356">
        <v>122.7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533</v>
      </c>
      <c r="AL61" s="357"/>
      <c r="AM61" s="358">
        <v>739400</v>
      </c>
      <c r="AN61" s="359">
        <v>397903</v>
      </c>
      <c r="AO61" s="360">
        <v>30</v>
      </c>
      <c r="AP61" s="361">
        <v>302584</v>
      </c>
      <c r="AQ61" s="362">
        <v>6.4</v>
      </c>
      <c r="AR61" s="348">
        <v>23.6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528</v>
      </c>
      <c r="AM62" s="351">
        <v>154688</v>
      </c>
      <c r="AN62" s="352">
        <v>83272</v>
      </c>
      <c r="AO62" s="353">
        <v>41.2</v>
      </c>
      <c r="AP62" s="354">
        <v>121425</v>
      </c>
      <c r="AQ62" s="355">
        <v>7.2</v>
      </c>
      <c r="AR62" s="356">
        <v>34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Z+h260A+gHib4JhD9tJXUSdrFY4PQ1xYksgomtXkxIF71BbZYBsHkMWAmBJEPIvsqoyt6uLh93QIeKMI/xbdQ==" saltValue="dHNplW7yKKuSAWfoo3UC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bJ6P/DJ/Os8ZBf6bKMucJMAPYcsetopEVBLVcH20ccDxNpFg+Q/8XhdN/DNmhAvmjSQUJxOjJ/dL8Owl89yBw==" saltValue="eFDPsfBSfhNL9UfGLSSg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CKpNixWFAvW53RQrXn+LOQS7L0dL0YFL0M7Yg4obIHPbbdfUP4eFDAmitxc/IHHlU9jjXN/duBpuuGovikHQQ==" saltValue="lms8WQqdecQW1IL5jEmMu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15">
      <c r="B47" s="10"/>
      <c r="C47" s="1212" t="s">
        <v>3</v>
      </c>
      <c r="D47" s="1212"/>
      <c r="E47" s="1213"/>
      <c r="F47" s="11">
        <v>73.08</v>
      </c>
      <c r="G47" s="12">
        <v>77.760000000000005</v>
      </c>
      <c r="H47" s="12">
        <v>83.34</v>
      </c>
      <c r="I47" s="12">
        <v>93.51</v>
      </c>
      <c r="J47" s="13">
        <v>96.88</v>
      </c>
    </row>
    <row r="48" spans="2:10" ht="57.75" customHeight="1" x14ac:dyDescent="0.15">
      <c r="B48" s="14"/>
      <c r="C48" s="1214" t="s">
        <v>4</v>
      </c>
      <c r="D48" s="1214"/>
      <c r="E48" s="1215"/>
      <c r="F48" s="15">
        <v>8.8000000000000007</v>
      </c>
      <c r="G48" s="16">
        <v>8.82</v>
      </c>
      <c r="H48" s="16">
        <v>13.14</v>
      </c>
      <c r="I48" s="16">
        <v>8.51</v>
      </c>
      <c r="J48" s="17">
        <v>11.53</v>
      </c>
    </row>
    <row r="49" spans="2:10" ht="57.75" customHeight="1" thickBot="1" x14ac:dyDescent="0.2">
      <c r="B49" s="18"/>
      <c r="C49" s="1216" t="s">
        <v>5</v>
      </c>
      <c r="D49" s="1216"/>
      <c r="E49" s="1217"/>
      <c r="F49" s="19" t="s">
        <v>542</v>
      </c>
      <c r="G49" s="20">
        <v>3.18</v>
      </c>
      <c r="H49" s="20">
        <v>14.23</v>
      </c>
      <c r="I49" s="20">
        <v>1.74</v>
      </c>
      <c r="J49" s="21">
        <v>7.32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b3OZRluPqjNntUUn8tD15+CxwCmQzPT3doo/wgcu6VknpIuDjgGTHWH7SMzgPAUx9XfhOrM8Ew5JE0KnMI+RA==" saltValue="LEezxy9VIvUWW2eBfQ2I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2019-06-06T08:50:53Z</dcterms:created>
  <dcterms:modified xsi:type="dcterms:W3CDTF">2019-10-31T10:58:35Z</dcterms:modified>
  <cp:category/>
</cp:coreProperties>
</file>